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1DF10F1-DCFB-4B3C-AF0D-3215578AB599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Invoice'!$A$1:$G$1006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A968" i="2" s="1"/>
  <c r="F967" i="2"/>
  <c r="F969" i="1"/>
  <c r="A967" i="2" s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F779" i="1"/>
  <c r="A777" i="2" s="1"/>
  <c r="F778" i="1"/>
  <c r="A776" i="2" s="1"/>
  <c r="F775" i="2"/>
  <c r="F777" i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F711" i="2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F575" i="2"/>
  <c r="F577" i="1"/>
  <c r="A575" i="2" s="1"/>
  <c r="F574" i="2"/>
  <c r="F576" i="1"/>
  <c r="A574" i="2" s="1"/>
  <c r="F573" i="2"/>
  <c r="F575" i="1"/>
  <c r="F574" i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F543" i="2"/>
  <c r="F545" i="1"/>
  <c r="A543" i="2" s="1"/>
  <c r="F544" i="1"/>
  <c r="A542" i="2" s="1"/>
  <c r="F543" i="1"/>
  <c r="F540" i="2"/>
  <c r="F542" i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F523" i="2"/>
  <c r="F525" i="1"/>
  <c r="A523" i="2" s="1"/>
  <c r="F522" i="2"/>
  <c r="F524" i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F503" i="1"/>
  <c r="A501" i="2" s="1"/>
  <c r="F502" i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F487" i="2"/>
  <c r="F489" i="1"/>
  <c r="A487" i="2" s="1"/>
  <c r="F486" i="2"/>
  <c r="F488" i="1"/>
  <c r="A486" i="2" s="1"/>
  <c r="F485" i="2"/>
  <c r="F487" i="1"/>
  <c r="A485" i="2" s="1"/>
  <c r="F484" i="2"/>
  <c r="F486" i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F384" i="1"/>
  <c r="A382" i="2" s="1"/>
  <c r="F381" i="2"/>
  <c r="F383" i="1"/>
  <c r="A381" i="2" s="1"/>
  <c r="F380" i="2"/>
  <c r="F382" i="1"/>
  <c r="A380" i="2" s="1"/>
  <c r="F379" i="2"/>
  <c r="F381" i="1"/>
  <c r="F378" i="2"/>
  <c r="F380" i="1"/>
  <c r="A378" i="2" s="1"/>
  <c r="F379" i="1"/>
  <c r="A377" i="2" s="1"/>
  <c r="F376" i="2"/>
  <c r="F378" i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F230" i="2"/>
  <c r="F232" i="1"/>
  <c r="A230" i="2" s="1"/>
  <c r="F229" i="2"/>
  <c r="F231" i="1"/>
  <c r="A229" i="2" s="1"/>
  <c r="F228" i="2"/>
  <c r="F230" i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F163" i="2"/>
  <c r="F165" i="1"/>
  <c r="A163" i="2" s="1"/>
  <c r="F162" i="2"/>
  <c r="F164" i="1"/>
  <c r="A162" i="2" s="1"/>
  <c r="F161" i="2"/>
  <c r="F163" i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F154" i="2"/>
  <c r="F156" i="1"/>
  <c r="A154" i="2" s="1"/>
  <c r="F153" i="2"/>
  <c r="F155" i="1"/>
  <c r="A153" i="2" s="1"/>
  <c r="F152" i="2"/>
  <c r="F154" i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G1012" i="1" s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G83" i="2" s="1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G121" i="2" s="1"/>
  <c r="B122" i="2"/>
  <c r="C122" i="2"/>
  <c r="B123" i="2"/>
  <c r="C123" i="2"/>
  <c r="B124" i="2"/>
  <c r="C124" i="2"/>
  <c r="B125" i="2"/>
  <c r="C125" i="2"/>
  <c r="B126" i="2"/>
  <c r="C126" i="2"/>
  <c r="B127" i="2"/>
  <c r="C127" i="2"/>
  <c r="G127" i="2" s="1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G176" i="2" s="1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G222" i="2" s="1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G256" i="2" s="1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G322" i="2" s="1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G333" i="2" s="1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G343" i="2" s="1"/>
  <c r="B344" i="2"/>
  <c r="C344" i="2"/>
  <c r="B345" i="2"/>
  <c r="C345" i="2"/>
  <c r="B346" i="2"/>
  <c r="C346" i="2"/>
  <c r="B347" i="2"/>
  <c r="C347" i="2"/>
  <c r="B348" i="2"/>
  <c r="C348" i="2"/>
  <c r="G348" i="2" s="1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G372" i="2" s="1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G391" i="2" s="1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G441" i="2" s="1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G453" i="2" s="1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G487" i="2" s="1"/>
  <c r="B488" i="2"/>
  <c r="C488" i="2"/>
  <c r="B489" i="2"/>
  <c r="C489" i="2"/>
  <c r="B490" i="2"/>
  <c r="C490" i="2"/>
  <c r="B491" i="2"/>
  <c r="C491" i="2"/>
  <c r="B492" i="2"/>
  <c r="C492" i="2"/>
  <c r="G492" i="2" s="1"/>
  <c r="B493" i="2"/>
  <c r="C493" i="2"/>
  <c r="B494" i="2"/>
  <c r="C494" i="2"/>
  <c r="G494" i="2" s="1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G543" i="2" s="1"/>
  <c r="B544" i="2"/>
  <c r="C544" i="2"/>
  <c r="B545" i="2"/>
  <c r="C545" i="2"/>
  <c r="B546" i="2"/>
  <c r="C546" i="2"/>
  <c r="G546" i="2" s="1"/>
  <c r="B547" i="2"/>
  <c r="C547" i="2"/>
  <c r="G547" i="2" s="1"/>
  <c r="B548" i="2"/>
  <c r="C548" i="2"/>
  <c r="B549" i="2"/>
  <c r="C549" i="2"/>
  <c r="B550" i="2"/>
  <c r="C550" i="2"/>
  <c r="B551" i="2"/>
  <c r="C551" i="2"/>
  <c r="B552" i="2"/>
  <c r="C552" i="2"/>
  <c r="B553" i="2"/>
  <c r="C553" i="2"/>
  <c r="G553" i="2" s="1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G564" i="2" s="1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G613" i="2" s="1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G636" i="2" s="1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G697" i="2" s="1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G724" i="2" s="1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G747" i="2" s="1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G787" i="2" s="1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G813" i="2" s="1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G837" i="2" s="1"/>
  <c r="B838" i="2"/>
  <c r="C838" i="2"/>
  <c r="B839" i="2"/>
  <c r="C839" i="2"/>
  <c r="B840" i="2"/>
  <c r="C840" i="2"/>
  <c r="G840" i="2" s="1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G912" i="2" s="1"/>
  <c r="B913" i="2"/>
  <c r="C913" i="2"/>
  <c r="B914" i="2"/>
  <c r="C914" i="2"/>
  <c r="B915" i="2"/>
  <c r="C915" i="2"/>
  <c r="B916" i="2"/>
  <c r="C916" i="2"/>
  <c r="B917" i="2"/>
  <c r="C917" i="2"/>
  <c r="B918" i="2"/>
  <c r="C918" i="2"/>
  <c r="G918" i="2" s="1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G984" i="2" s="1"/>
  <c r="B985" i="2"/>
  <c r="C985" i="2"/>
  <c r="G985" i="2" s="1"/>
  <c r="B986" i="2"/>
  <c r="C986" i="2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184" i="2"/>
  <c r="A204" i="2"/>
  <c r="A219" i="2"/>
  <c r="A228" i="2"/>
  <c r="A231" i="2"/>
  <c r="A234" i="2"/>
  <c r="A248" i="2"/>
  <c r="A260" i="2"/>
  <c r="A263" i="2"/>
  <c r="A280" i="2"/>
  <c r="A287" i="2"/>
  <c r="A288" i="2"/>
  <c r="A324" i="2"/>
  <c r="A330" i="2"/>
  <c r="A348" i="2"/>
  <c r="A364" i="2"/>
  <c r="A372" i="2"/>
  <c r="A376" i="2"/>
  <c r="A379" i="2"/>
  <c r="A383" i="2"/>
  <c r="A389" i="2"/>
  <c r="A396" i="2"/>
  <c r="A404" i="2"/>
  <c r="A435" i="2"/>
  <c r="A443" i="2"/>
  <c r="A445" i="2"/>
  <c r="A484" i="2"/>
  <c r="A488" i="2"/>
  <c r="A500" i="2"/>
  <c r="A507" i="2"/>
  <c r="A516" i="2"/>
  <c r="A522" i="2"/>
  <c r="A524" i="2"/>
  <c r="A540" i="2"/>
  <c r="A541" i="2"/>
  <c r="A544" i="2"/>
  <c r="A564" i="2"/>
  <c r="A572" i="2"/>
  <c r="A573" i="2"/>
  <c r="A576" i="2"/>
  <c r="A595" i="2"/>
  <c r="A607" i="2"/>
  <c r="A620" i="2"/>
  <c r="A627" i="2"/>
  <c r="A639" i="2"/>
  <c r="A644" i="2"/>
  <c r="A647" i="2"/>
  <c r="A652" i="2"/>
  <c r="A667" i="2"/>
  <c r="A677" i="2"/>
  <c r="A680" i="2"/>
  <c r="A691" i="2"/>
  <c r="A708" i="2"/>
  <c r="A712" i="2"/>
  <c r="A723" i="2"/>
  <c r="A760" i="2"/>
  <c r="A764" i="2"/>
  <c r="A775" i="2"/>
  <c r="A778" i="2"/>
  <c r="A804" i="2"/>
  <c r="A807" i="2"/>
  <c r="A816" i="2"/>
  <c r="A824" i="2"/>
  <c r="A836" i="2"/>
  <c r="A839" i="2"/>
  <c r="A848" i="2"/>
  <c r="A884" i="2"/>
  <c r="A891" i="2"/>
  <c r="A901" i="2"/>
  <c r="A920" i="2"/>
  <c r="A923" i="2"/>
  <c r="A925" i="2"/>
  <c r="A927" i="2"/>
  <c r="A940" i="2"/>
  <c r="A948" i="2"/>
  <c r="A171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H61" i="1"/>
  <c r="H60" i="1"/>
  <c r="H59" i="1"/>
  <c r="H58" i="1"/>
  <c r="A56" i="2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A43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G352" i="2" s="1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G328" i="2" s="1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A164" i="2"/>
  <c r="H165" i="1"/>
  <c r="H164" i="1"/>
  <c r="H163" i="1"/>
  <c r="A161" i="2"/>
  <c r="H162" i="1"/>
  <c r="H161" i="1"/>
  <c r="F159" i="2"/>
  <c r="H160" i="1"/>
  <c r="H159" i="1"/>
  <c r="H158" i="1"/>
  <c r="H157" i="1"/>
  <c r="A155" i="2"/>
  <c r="H156" i="1"/>
  <c r="H155" i="1"/>
  <c r="H154" i="1"/>
  <c r="A152" i="2"/>
  <c r="H153" i="1"/>
  <c r="H152" i="1"/>
  <c r="H151" i="1"/>
  <c r="F149" i="2"/>
  <c r="H150" i="1"/>
  <c r="A148" i="2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G136" i="2" s="1"/>
  <c r="A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A124" i="2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A112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737" i="1"/>
  <c r="H736" i="1"/>
  <c r="H735" i="1"/>
  <c r="H734" i="1"/>
  <c r="H733" i="1"/>
  <c r="H732" i="1"/>
  <c r="H731" i="1"/>
  <c r="F729" i="2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G940" i="2" s="1"/>
  <c r="H941" i="1"/>
  <c r="H940" i="1"/>
  <c r="H939" i="1"/>
  <c r="H938" i="1"/>
  <c r="H937" i="1"/>
  <c r="H936" i="1"/>
  <c r="H935" i="1"/>
  <c r="H934" i="1"/>
  <c r="H933" i="1"/>
  <c r="H932" i="1"/>
  <c r="F930" i="2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G883" i="2" s="1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G868" i="2" s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E11" i="2" s="1"/>
  <c r="F11" i="1"/>
  <c r="E12" i="2" s="1"/>
  <c r="F12" i="1"/>
  <c r="E13" i="2" s="1"/>
  <c r="F13" i="1"/>
  <c r="E14" i="2" s="1"/>
  <c r="F14" i="1"/>
  <c r="E15" i="2" s="1"/>
  <c r="F9" i="1"/>
  <c r="E10" i="2" s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357" i="2"/>
  <c r="G253" i="2"/>
  <c r="G856" i="2"/>
  <c r="G250" i="2"/>
  <c r="G151" i="2"/>
  <c r="G721" i="2"/>
  <c r="G693" i="2"/>
  <c r="G158" i="2"/>
  <c r="G51" i="2"/>
  <c r="G780" i="2"/>
  <c r="G114" i="2"/>
  <c r="G319" i="2"/>
  <c r="G711" i="2"/>
  <c r="G98" i="2" l="1"/>
  <c r="G88" i="2"/>
  <c r="G633" i="2"/>
  <c r="G21" i="1"/>
  <c r="G22" i="1"/>
  <c r="G23" i="1"/>
  <c r="G24" i="1"/>
  <c r="G25" i="1"/>
  <c r="G20" i="1"/>
  <c r="G604" i="2"/>
  <c r="G646" i="2"/>
  <c r="G379" i="2"/>
  <c r="G60" i="2"/>
  <c r="G76" i="2"/>
  <c r="G976" i="2"/>
  <c r="G288" i="2"/>
  <c r="G445" i="2"/>
  <c r="G850" i="2"/>
  <c r="G610" i="2"/>
  <c r="G43" i="2"/>
  <c r="G486" i="2"/>
  <c r="G462" i="2"/>
  <c r="G626" i="2"/>
  <c r="G569" i="2"/>
  <c r="G560" i="2"/>
  <c r="G245" i="2"/>
  <c r="G242" i="2"/>
  <c r="G117" i="2"/>
  <c r="G120" i="2"/>
  <c r="G355" i="2"/>
  <c r="G658" i="2"/>
  <c r="G664" i="2"/>
  <c r="G804" i="2"/>
  <c r="G930" i="2"/>
  <c r="G541" i="2"/>
  <c r="G675" i="2"/>
  <c r="G718" i="2"/>
  <c r="G729" i="2"/>
  <c r="G324" i="2"/>
  <c r="G382" i="2"/>
  <c r="G421" i="2"/>
  <c r="G55" i="2"/>
  <c r="G234" i="2"/>
  <c r="G270" i="2"/>
  <c r="G310" i="2"/>
  <c r="G478" i="2"/>
  <c r="G684" i="2"/>
  <c r="G687" i="2"/>
  <c r="G741" i="2"/>
  <c r="G784" i="2"/>
  <c r="G901" i="2"/>
  <c r="G225" i="2"/>
  <c r="G298" i="2"/>
  <c r="G304" i="2"/>
  <c r="G393" i="2"/>
  <c r="G415" i="2"/>
  <c r="G595" i="2"/>
  <c r="G630" i="2"/>
  <c r="G892" i="2"/>
  <c r="G981" i="2"/>
  <c r="G801" i="2"/>
  <c r="G849" i="2"/>
  <c r="G528" i="2"/>
  <c r="G552" i="2"/>
  <c r="G639" i="2"/>
  <c r="G676" i="2"/>
  <c r="G705" i="2"/>
  <c r="G715" i="2"/>
  <c r="G116" i="2"/>
  <c r="G223" i="2"/>
  <c r="G448" i="2"/>
  <c r="G72" i="2"/>
  <c r="G180" i="2"/>
  <c r="G219" i="2"/>
  <c r="G229" i="2"/>
  <c r="G238" i="2"/>
  <c r="G317" i="2"/>
  <c r="G501" i="2"/>
  <c r="G513" i="2"/>
  <c r="G519" i="2"/>
  <c r="G592" i="2"/>
  <c r="G703" i="2"/>
  <c r="G844" i="2"/>
  <c r="G63" i="2"/>
  <c r="G66" i="2"/>
  <c r="G175" i="2"/>
  <c r="G354" i="2"/>
  <c r="G363" i="2"/>
  <c r="G532" i="2"/>
  <c r="G549" i="2"/>
  <c r="G631" i="2"/>
  <c r="G739" i="2"/>
  <c r="G144" i="2"/>
  <c r="G166" i="2"/>
  <c r="G468" i="2"/>
  <c r="G505" i="2"/>
  <c r="G514" i="2"/>
  <c r="G517" i="2"/>
  <c r="G526" i="2"/>
  <c r="G786" i="2"/>
  <c r="G992" i="2"/>
  <c r="G986" i="2"/>
  <c r="G977" i="2"/>
  <c r="G890" i="2"/>
  <c r="G866" i="2"/>
  <c r="G860" i="2"/>
  <c r="G827" i="2"/>
  <c r="G821" i="2"/>
  <c r="G818" i="2"/>
  <c r="G815" i="2"/>
  <c r="G812" i="2"/>
  <c r="G809" i="2"/>
  <c r="G767" i="2"/>
  <c r="G731" i="2"/>
  <c r="G674" i="2"/>
  <c r="G656" i="2"/>
  <c r="G653" i="2"/>
  <c r="G614" i="2"/>
  <c r="G602" i="2"/>
  <c r="G524" i="2"/>
  <c r="G521" i="2"/>
  <c r="G479" i="2"/>
  <c r="G476" i="2"/>
  <c r="G473" i="2"/>
  <c r="G428" i="2"/>
  <c r="G419" i="2"/>
  <c r="G416" i="2"/>
  <c r="G410" i="2"/>
  <c r="G401" i="2"/>
  <c r="G329" i="2"/>
  <c r="G212" i="2"/>
  <c r="G200" i="2"/>
  <c r="G799" i="2"/>
  <c r="G796" i="2"/>
  <c r="G778" i="2"/>
  <c r="G643" i="2"/>
  <c r="G358" i="2"/>
  <c r="G965" i="2"/>
  <c r="G956" i="2"/>
  <c r="G950" i="2"/>
  <c r="G935" i="2"/>
  <c r="G797" i="2"/>
  <c r="G791" i="2"/>
  <c r="G779" i="2"/>
  <c r="G680" i="2"/>
  <c r="G374" i="2"/>
  <c r="G368" i="2"/>
  <c r="G290" i="2"/>
  <c r="G269" i="2"/>
  <c r="G137" i="2"/>
  <c r="G95" i="2"/>
  <c r="G32" i="2"/>
  <c r="G974" i="2"/>
  <c r="G953" i="2"/>
  <c r="G941" i="2"/>
  <c r="G794" i="2"/>
  <c r="G782" i="2"/>
  <c r="G683" i="2"/>
  <c r="G335" i="2"/>
  <c r="G65" i="2"/>
  <c r="G904" i="2"/>
  <c r="G898" i="2"/>
  <c r="G886" i="2"/>
  <c r="G874" i="2"/>
  <c r="G847" i="2"/>
  <c r="G772" i="2"/>
  <c r="G760" i="2"/>
  <c r="G754" i="2"/>
  <c r="G742" i="2"/>
  <c r="G736" i="2"/>
  <c r="G655" i="2"/>
  <c r="G562" i="2"/>
  <c r="G427" i="2"/>
  <c r="G969" i="2"/>
  <c r="G966" i="2"/>
  <c r="G942" i="2"/>
  <c r="G738" i="2"/>
  <c r="G522" i="2"/>
  <c r="G252" i="2"/>
  <c r="G926" i="2"/>
  <c r="G920" i="2"/>
  <c r="G914" i="2"/>
  <c r="G899" i="2"/>
  <c r="G881" i="2"/>
  <c r="G695" i="2"/>
  <c r="G449" i="2"/>
  <c r="G356" i="2"/>
  <c r="G293" i="2"/>
  <c r="G287" i="2"/>
  <c r="G56" i="2"/>
  <c r="G41" i="2"/>
  <c r="G808" i="2"/>
  <c r="G586" i="2"/>
  <c r="G580" i="2"/>
  <c r="G370" i="2"/>
  <c r="G929" i="2"/>
  <c r="G917" i="2"/>
  <c r="G911" i="2"/>
  <c r="G902" i="2"/>
  <c r="G896" i="2"/>
  <c r="G887" i="2"/>
  <c r="G869" i="2"/>
  <c r="G89" i="2"/>
  <c r="G50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250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H25" i="1" l="1"/>
  <c r="F23" i="2"/>
  <c r="G23" i="2" s="1"/>
  <c r="E23" i="2" s="1"/>
  <c r="F22" i="2"/>
  <c r="G22" i="2" s="1"/>
  <c r="H24" i="1"/>
  <c r="H23" i="1"/>
  <c r="F21" i="2"/>
  <c r="G21" i="2" s="1"/>
  <c r="F20" i="2"/>
  <c r="G20" i="2" s="1"/>
  <c r="E20" i="2" s="1"/>
  <c r="H22" i="1"/>
  <c r="F18" i="2"/>
  <c r="G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8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18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D23" i="2" l="1"/>
  <c r="D20" i="2"/>
  <c r="D21" i="2"/>
  <c r="H1005" i="1"/>
  <c r="G19" i="2"/>
  <c r="D19" i="2"/>
  <c r="H1006" i="1" l="1"/>
  <c r="H1008" i="1" s="1"/>
  <c r="G1016" i="1"/>
  <c r="E19" i="2"/>
  <c r="G1002" i="2"/>
  <c r="G1003" i="2" s="1"/>
  <c r="G1005" i="2" s="1"/>
  <c r="G1004" i="2" s="1"/>
  <c r="G1006" i="2" s="1"/>
  <c r="G1014" i="1" l="1"/>
  <c r="G1015" i="1"/>
  <c r="G1013" i="1" s="1"/>
</calcChain>
</file>

<file path=xl/sharedStrings.xml><?xml version="1.0" encoding="utf-8"?>
<sst xmlns="http://schemas.openxmlformats.org/spreadsheetml/2006/main" count="93" uniqueCount="78">
  <si>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</si>
  <si>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</si>
  <si>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</si>
  <si>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</si>
  <si>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</si>
  <si>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</si>
  <si>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</si>
  <si>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</si>
  <si>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</si>
  <si>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</si>
  <si>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</si>
  <si>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</si>
  <si>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</si>
  <si>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</si>
  <si>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</si>
  <si>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</si>
  <si>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</si>
  <si>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</si>
  <si>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</si>
  <si>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</si>
  <si>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</si>
  <si>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</si>
  <si>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</si>
  <si>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</si>
  <si>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</si>
  <si>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</si>
  <si>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</si>
  <si>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</si>
  <si>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</si>
  <si>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</si>
  <si>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</si>
  <si>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</si>
  <si>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</si>
  <si>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</si>
  <si>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</si>
  <si>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</si>
  <si>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</si>
  <si>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</si>
  <si>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</si>
  <si>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</si>
  <si>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</si>
  <si>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</si>
  <si>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</si>
  <si>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</si>
  <si>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</si>
  <si>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</si>
  <si>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</si>
  <si>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</si>
  <si>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</si>
  <si>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</si>
  <si>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</si>
  <si>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Sunny</t>
  </si>
  <si>
    <t>Yasmin Schmuck</t>
  </si>
  <si>
    <t>Tariq Khan</t>
  </si>
  <si>
    <t>Ehren Str. 18-26</t>
  </si>
  <si>
    <t>50672 Köln</t>
  </si>
  <si>
    <t>Germany</t>
  </si>
  <si>
    <t>EUR Exchange Rate</t>
  </si>
  <si>
    <t>Tel: 0049-221-2712058</t>
  </si>
  <si>
    <t>Email: info@yasmin-schmuck.com</t>
  </si>
  <si>
    <t>MPTRD6</t>
  </si>
  <si>
    <t>MPRD6</t>
  </si>
  <si>
    <t>PKMSZ5</t>
  </si>
  <si>
    <t>PKMSZ6</t>
  </si>
  <si>
    <t>PKMSZQ4</t>
  </si>
  <si>
    <t>PKMSZQ5</t>
  </si>
  <si>
    <t>TAX ID: 7192355</t>
  </si>
  <si>
    <t>Size: 6mm
Color: Black</t>
  </si>
  <si>
    <t>Size: 6mm</t>
  </si>
  <si>
    <t>Size: 5mm
PACKING OPTION: Clear in Extra-Thin package to save shipping cost</t>
  </si>
  <si>
    <t>Size: 6mm
PACKING OPTION: Clear in Extra-Thin package to save shipping cost</t>
  </si>
  <si>
    <t>Size: 4mm
PACKING OPTION: Clear in Extra-Thin package to save shipping cost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</si>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</sst>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69" formatCode="_([$€-2]\ * #,##0.00_);_([$€-2]\ * \(#,##0.00\);_([$€-2]\ * &quot;-&quot;??_);_(@_)"/>
    <numFmt numFmtId="170" formatCode="_-* #,##0.00_-;\-* #,##0.00_-;_-* &quot;-&quot;??_-;_-@_-"/>
    <numFmt numFmtId="171" formatCode="#,##0.00000"/>
    <numFmt numFmtId="172" formatCode="0.00000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6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1" fillId="0" borderId="0"/>
    <xf numFmtId="0" fontId="24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1" fillId="0" borderId="0"/>
    <xf numFmtId="0" fontId="13" fillId="0" borderId="0"/>
    <xf numFmtId="0" fontId="26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13" fillId="0" borderId="0"/>
    <xf numFmtId="0" fontId="26" fillId="0" borderId="0">
      <alignment vertical="center"/>
    </xf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6" fillId="0" borderId="0">
      <alignment vertical="center"/>
    </xf>
    <xf numFmtId="0" fontId="31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30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70" fontId="1" fillId="0" borderId="0" applyFont="0" applyFill="0" applyBorder="0" applyAlignment="0" applyProtection="0"/>
    <xf numFmtId="0" fontId="13" fillId="0" borderId="0"/>
    <xf numFmtId="170" fontId="1" fillId="0" borderId="0" applyFon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4" fillId="0" borderId="0"/>
    <xf numFmtId="0" fontId="13" fillId="0" borderId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" fillId="0" borderId="0"/>
    <xf numFmtId="0" fontId="28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34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3" fillId="0" borderId="0"/>
    <xf numFmtId="0" fontId="1" fillId="0" borderId="0"/>
    <xf numFmtId="0" fontId="13" fillId="0" borderId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1" fillId="0" borderId="0"/>
    <xf numFmtId="0" fontId="13" fillId="0" borderId="0"/>
  </cellStyleXfs>
  <cellXfs count="154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14" xfId="0" applyNumberFormat="1" applyFont="1" applyFill="1" applyBorder="1" applyAlignment="1">
      <alignment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12" fillId="2" borderId="17" xfId="0" applyFont="1" applyFill="1" applyBorder="1"/>
    <xf numFmtId="0" fontId="3" fillId="2" borderId="19" xfId="0" applyFont="1" applyFill="1" applyBorder="1" applyAlignment="1">
      <alignment horizontal="center" vertical="center" wrapText="1"/>
    </xf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20" fillId="0" borderId="22" xfId="0" applyFont="1" applyBorder="1"/>
    <xf numFmtId="0" fontId="20" fillId="0" borderId="23" xfId="0" applyFont="1" applyBorder="1"/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168" fontId="17" fillId="2" borderId="18" xfId="0" applyNumberFormat="1" applyFont="1" applyFill="1" applyBorder="1"/>
    <xf numFmtId="0" fontId="6" fillId="0" borderId="0" xfId="2" applyFont="1" applyAlignment="1">
      <alignment horizontal="center" vertical="center"/>
    </xf>
    <xf numFmtId="169" fontId="17" fillId="2" borderId="18" xfId="0" applyNumberFormat="1" applyFont="1" applyFill="1" applyBorder="1"/>
    <xf numFmtId="0" fontId="23" fillId="2" borderId="0" xfId="3" applyFont="1" applyFill="1"/>
    <xf numFmtId="0" fontId="20" fillId="2" borderId="0" xfId="3" applyFont="1" applyFill="1"/>
    <xf numFmtId="0" fontId="23" fillId="0" borderId="0" xfId="4" applyFont="1" applyAlignment="1">
      <alignment horizontal="right"/>
    </xf>
    <xf numFmtId="4" fontId="23" fillId="0" borderId="0" xfId="4" applyNumberFormat="1" applyFont="1"/>
    <xf numFmtId="171" fontId="23" fillId="0" borderId="0" xfId="4" applyNumberFormat="1" applyFont="1"/>
    <xf numFmtId="172" fontId="6" fillId="0" borderId="0" xfId="2" applyNumberFormat="1" applyFont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167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/>
    </xf>
    <xf numFmtId="49" fontId="11" fillId="2" borderId="23" xfId="0" applyNumberFormat="1" applyFont="1" applyFill="1" applyBorder="1" applyAlignment="1">
      <alignment horizontal="center"/>
    </xf>
    <xf numFmtId="0" fontId="20" fillId="0" borderId="35" xfId="2" applyFont="1" applyBorder="1" applyAlignment="1">
      <alignment vertical="center"/>
    </xf>
    <xf numFmtId="0" fontId="20" fillId="0" borderId="36" xfId="2" applyFont="1" applyBorder="1" applyAlignment="1">
      <alignment vertical="center"/>
    </xf>
    <xf numFmtId="0" fontId="20" fillId="0" borderId="30" xfId="2" applyFont="1" applyBorder="1" applyAlignment="1">
      <alignment vertical="center"/>
    </xf>
    <xf numFmtId="0" fontId="20" fillId="0" borderId="49" xfId="2" applyFont="1" applyBorder="1"/>
    <xf numFmtId="0" fontId="20" fillId="0" borderId="50" xfId="2" applyFont="1" applyBorder="1"/>
    <xf numFmtId="0" fontId="20" fillId="0" borderId="51" xfId="2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3" xfId="2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0" borderId="34" xfId="2" applyFont="1" applyBorder="1" applyAlignment="1">
      <alignment vertical="center"/>
    </xf>
  </cellXfs>
  <cellStyles count="5368">
    <cellStyle name="Comma 2" xfId="10" xr:uid="{A3E1CBEC-DF16-47DE-9C8D-7C97854FC62A}"/>
    <cellStyle name="Comma 2 2" xfId="4433" xr:uid="{933747D5-C02C-4CD2-A6A9-3CA3FD9037BC}"/>
    <cellStyle name="Comma 2 2 2" xfId="4758" xr:uid="{3057E045-9B29-4D50-9A6D-049A89F4553B}"/>
    <cellStyle name="Comma 2 2 2 2" xfId="5329" xr:uid="{105A22AE-F592-4F2A-A5F8-C3F29048DDDC}"/>
    <cellStyle name="Comma 2 2 3" xfId="4594" xr:uid="{7D1892C7-D380-424B-B5CC-E9DAFC5A53B3}"/>
    <cellStyle name="Comma 2 2 4" xfId="5355" xr:uid="{4E01C6A7-D3CF-4888-AE5E-745CA4AEB783}"/>
    <cellStyle name="Comma 3" xfId="4321" xr:uid="{A9BE4BA3-2297-4875-AE50-1CBE077C3E24}"/>
    <cellStyle name="Comma 3 2" xfId="4435" xr:uid="{61E8CF4B-AC1E-4502-8242-9E3E1C0B6113}"/>
    <cellStyle name="Comma 3 2 2" xfId="4759" xr:uid="{E1AFBF54-FD09-4391-A8AE-6561EB3D8ED6}"/>
    <cellStyle name="Comma 3 2 2 2" xfId="5330" xr:uid="{B1FACB35-F36F-4A46-807D-561559D70F22}"/>
    <cellStyle name="Comma 3 2 3" xfId="5328" xr:uid="{6E50ACEB-1981-42D0-80A7-4CF2086DD381}"/>
    <cellStyle name="Comma 3 2 4" xfId="5356" xr:uid="{2EB4966E-D02B-49BE-B93B-908A53AEAE74}"/>
    <cellStyle name="Currency 10" xfId="11" xr:uid="{A4FF5D17-2B5F-451C-B88E-7C77A8073AA2}"/>
    <cellStyle name="Currency 10 2" xfId="12" xr:uid="{939E07D0-0A64-4A28-A680-F412A025FD6F}"/>
    <cellStyle name="Currency 10 2 2" xfId="206" xr:uid="{D46BCC2C-DC15-4D2F-82CB-AD0D6746462B}"/>
    <cellStyle name="Currency 10 2 2 2" xfId="4619" xr:uid="{EBEE84B8-24AB-4600-94FF-1D5605C75045}"/>
    <cellStyle name="Currency 10 2 3" xfId="4514" xr:uid="{E25FD205-D809-4E67-91EB-2CA50DD139CA}"/>
    <cellStyle name="Currency 10 3" xfId="13" xr:uid="{229E7E17-4F49-42B9-9644-6EB119087618}"/>
    <cellStyle name="Currency 10 3 2" xfId="207" xr:uid="{D584EE0C-CC42-4612-998A-16F1E4050EA0}"/>
    <cellStyle name="Currency 10 3 2 2" xfId="4620" xr:uid="{BF725CF3-0E63-4A5E-ACE1-04471862E486}"/>
    <cellStyle name="Currency 10 3 3" xfId="4515" xr:uid="{6B05F947-9C4C-4D58-A830-A61F163A59EB}"/>
    <cellStyle name="Currency 10 4" xfId="208" xr:uid="{89E20107-BD68-46E2-93C9-F75BB28EB284}"/>
    <cellStyle name="Currency 10 4 2" xfId="4621" xr:uid="{8B2C0CA8-9F63-4E08-A8A2-482428A78ECA}"/>
    <cellStyle name="Currency 10 5" xfId="4440" xr:uid="{54791FE1-1883-4008-814A-3B8C38472F99}"/>
    <cellStyle name="Currency 10 6" xfId="4513" xr:uid="{730934E9-6067-45B6-81B7-BB21E4033844}"/>
    <cellStyle name="Currency 11" xfId="14" xr:uid="{F0A32C18-856C-4C35-B6F6-4764CD02E84E}"/>
    <cellStyle name="Currency 11 2" xfId="15" xr:uid="{FAEFDAFD-0075-47F3-9587-B508DCE56B25}"/>
    <cellStyle name="Currency 11 2 2" xfId="209" xr:uid="{202EE70E-0DDC-47AE-BA71-2FFE15B0F905}"/>
    <cellStyle name="Currency 11 2 2 2" xfId="4622" xr:uid="{616CBB37-6990-47DA-A9A6-8DE60157EB63}"/>
    <cellStyle name="Currency 11 2 3" xfId="4517" xr:uid="{4C4DC518-FC9F-4302-AE8B-B80E7EF958C6}"/>
    <cellStyle name="Currency 11 3" xfId="16" xr:uid="{4FEC9B63-A7D2-4B1F-8ACD-39D918E2C8F1}"/>
    <cellStyle name="Currency 11 3 2" xfId="210" xr:uid="{4D63BDCF-85ED-48A4-B79A-45155AE8A464}"/>
    <cellStyle name="Currency 11 3 2 2" xfId="4623" xr:uid="{B8C30ABE-18AE-4AD6-9C4F-B7F252BB8B5F}"/>
    <cellStyle name="Currency 11 3 3" xfId="4518" xr:uid="{8C01D8CA-4916-4950-B4EC-B5A199BC1CCA}"/>
    <cellStyle name="Currency 11 4" xfId="211" xr:uid="{B1F9C643-542C-4F0D-A3FE-F357DE5B07F7}"/>
    <cellStyle name="Currency 11 4 2" xfId="4624" xr:uid="{0890B7BC-8CF3-4683-8BFD-A71F3FD23E0B}"/>
    <cellStyle name="Currency 11 5" xfId="4322" xr:uid="{3EC40E20-02FD-4840-AB60-C6973B5BF607}"/>
    <cellStyle name="Currency 11 5 2" xfId="4441" xr:uid="{2E6B55C6-09E9-41AC-8F37-3F45477DDE82}"/>
    <cellStyle name="Currency 11 5 3" xfId="4723" xr:uid="{A8585E59-59E7-4C88-9995-C50E717755FE}"/>
    <cellStyle name="Currency 11 5 3 2" xfId="5318" xr:uid="{1570C2C2-135A-415D-B48B-247A47286430}"/>
    <cellStyle name="Currency 11 5 3 3" xfId="4760" xr:uid="{0F2666FB-9E39-4908-B4FB-BDBDE731224B}"/>
    <cellStyle name="Currency 11 5 4" xfId="4700" xr:uid="{AABA0858-5C24-4613-9767-6866E84B75C2}"/>
    <cellStyle name="Currency 11 6" xfId="4516" xr:uid="{ADC88644-AF6B-47CD-8D81-A1ADE044844A}"/>
    <cellStyle name="Currency 12" xfId="17" xr:uid="{56A8AB4F-A142-4352-A923-F6109587A3B2}"/>
    <cellStyle name="Currency 12 2" xfId="18" xr:uid="{27D1C607-F9CD-4621-B368-2AF91E2A6F74}"/>
    <cellStyle name="Currency 12 2 2" xfId="212" xr:uid="{E263C712-21BC-4DF0-BB72-7E83B4E7D0F0}"/>
    <cellStyle name="Currency 12 2 2 2" xfId="4625" xr:uid="{C3A8E272-EA3E-408D-89D1-08EAC549F544}"/>
    <cellStyle name="Currency 12 2 3" xfId="4520" xr:uid="{4E87AF9F-7197-4458-BE32-09AC137664F8}"/>
    <cellStyle name="Currency 12 3" xfId="213" xr:uid="{04EC5448-1A14-4FC1-BBAD-34B71B104987}"/>
    <cellStyle name="Currency 12 3 2" xfId="4626" xr:uid="{2F8E6E52-63F0-4876-8151-1A7516241A51}"/>
    <cellStyle name="Currency 12 4" xfId="4519" xr:uid="{8E7DB629-0293-482B-9F63-4297E39F9C7C}"/>
    <cellStyle name="Currency 13" xfId="19" xr:uid="{EFE97A25-FB29-4E9C-8AC4-20CCEB370309}"/>
    <cellStyle name="Currency 13 2" xfId="4324" xr:uid="{60550F8E-19DA-47A3-9FC3-571418A405B6}"/>
    <cellStyle name="Currency 13 3" xfId="4325" xr:uid="{60284ECE-818F-44DA-9C76-05F8C4C51197}"/>
    <cellStyle name="Currency 13 3 2" xfId="4762" xr:uid="{FF6E9859-D105-4A36-A441-8494BDAF93BB}"/>
    <cellStyle name="Currency 13 4" xfId="4323" xr:uid="{2E86C456-B22C-44FB-8C16-E2B74A1CA8BE}"/>
    <cellStyle name="Currency 13 5" xfId="4761" xr:uid="{B72FB4F2-F6D1-4A65-A074-4EB30C7863FA}"/>
    <cellStyle name="Currency 14" xfId="20" xr:uid="{20782E80-4A49-4672-A17A-6BDE3B31A0DB}"/>
    <cellStyle name="Currency 14 2" xfId="214" xr:uid="{5E88EE76-E89A-4DB2-A08F-7789EACBEA91}"/>
    <cellStyle name="Currency 14 2 2" xfId="4627" xr:uid="{889A7C64-3F1F-4F3F-B48E-936364B003BD}"/>
    <cellStyle name="Currency 14 3" xfId="4521" xr:uid="{5A0CB7A6-BBB8-41B2-93E1-F56DADA0CD69}"/>
    <cellStyle name="Currency 15" xfId="4417" xr:uid="{F3A99423-FB7D-4C32-83D9-30FC839851EA}"/>
    <cellStyle name="Currency 15 2" xfId="5361" xr:uid="{FDB3BFCA-4650-440D-BB7A-ADF4D633D23E}"/>
    <cellStyle name="Currency 17" xfId="4326" xr:uid="{97546869-7ECB-4505-91B2-91211B6B40BF}"/>
    <cellStyle name="Currency 2" xfId="21" xr:uid="{2665ECDE-A97C-4B21-B502-7A1CA34CC07F}"/>
    <cellStyle name="Currency 2 2" xfId="22" xr:uid="{6512AA7B-43CF-4456-B2A0-53B9BF60E73D}"/>
    <cellStyle name="Currency 2 2 2" xfId="23" xr:uid="{3D03E3B4-0188-4CCE-9717-A95CE14766DC}"/>
    <cellStyle name="Currency 2 2 2 2" xfId="24" xr:uid="{8C23E005-CBE5-401B-AE39-D3B73997E522}"/>
    <cellStyle name="Currency 2 2 2 2 2" xfId="4763" xr:uid="{978A782D-53EB-4E30-968E-E5D12BB9090E}"/>
    <cellStyle name="Currency 2 2 2 3" xfId="25" xr:uid="{65C74725-0740-4587-892B-E002C9718DB0}"/>
    <cellStyle name="Currency 2 2 2 3 2" xfId="215" xr:uid="{B899E701-A4C9-4F65-80DA-0AA9A91B92EA}"/>
    <cellStyle name="Currency 2 2 2 3 2 2" xfId="4628" xr:uid="{3FF74F47-68C6-4F00-8095-FD2B701069AB}"/>
    <cellStyle name="Currency 2 2 2 3 3" xfId="4524" xr:uid="{3172B969-4928-4FBB-9BF6-A8759CA394A0}"/>
    <cellStyle name="Currency 2 2 2 4" xfId="216" xr:uid="{6C1FD1DC-50D2-4DDD-A2C1-6F7F70594B62}"/>
    <cellStyle name="Currency 2 2 2 4 2" xfId="4629" xr:uid="{96B2B98B-59F3-4519-B41B-893583CEA51B}"/>
    <cellStyle name="Currency 2 2 2 5" xfId="4523" xr:uid="{D65A1D94-02D8-45D2-88CB-08FBAC7EDF46}"/>
    <cellStyle name="Currency 2 2 3" xfId="217" xr:uid="{BA77A76B-AF96-47B2-BB49-57C20B19835F}"/>
    <cellStyle name="Currency 2 2 3 2" xfId="4630" xr:uid="{380C4111-374A-4AB7-BA4E-A8E7F84FD2BE}"/>
    <cellStyle name="Currency 2 2 4" xfId="4522" xr:uid="{8CA44461-D10F-4A47-BD20-11E57F82607D}"/>
    <cellStyle name="Currency 2 3" xfId="26" xr:uid="{4E4AD108-105C-4336-8B6D-72A867EF555D}"/>
    <cellStyle name="Currency 2 3 2" xfId="218" xr:uid="{1A8FEACA-A4AE-4279-9D32-06693E89AA3D}"/>
    <cellStyle name="Currency 2 3 2 2" xfId="4631" xr:uid="{C2E8F924-3BCA-483D-B9AC-3F692EC8CE81}"/>
    <cellStyle name="Currency 2 3 3" xfId="4525" xr:uid="{CB898728-696D-41D5-9FC4-73BDF8255277}"/>
    <cellStyle name="Currency 2 4" xfId="219" xr:uid="{C1F65CAF-1E2F-4C14-81E5-F1610D878BFC}"/>
    <cellStyle name="Currency 2 4 2" xfId="220" xr:uid="{B799DDDC-8F22-4CF2-AF66-CFA3E874DFC0}"/>
    <cellStyle name="Currency 2 5" xfId="221" xr:uid="{454DF8B5-50E6-40EB-A06D-F729C68B12B6}"/>
    <cellStyle name="Currency 2 5 2" xfId="222" xr:uid="{BFFFE63D-9F20-4265-B7BF-D6489489ADB4}"/>
    <cellStyle name="Currency 2 6" xfId="223" xr:uid="{CEB6A402-8D4D-4948-B574-0FFBA1927429}"/>
    <cellStyle name="Currency 3" xfId="27" xr:uid="{0DFCED6D-1535-46BC-BA07-C0B043806065}"/>
    <cellStyle name="Currency 3 2" xfId="28" xr:uid="{6EE81123-5B07-4C7D-97C1-BC64F3D42FC8}"/>
    <cellStyle name="Currency 3 2 2" xfId="224" xr:uid="{2F081CD8-FCB8-4160-AB8A-7AEA2D504934}"/>
    <cellStyle name="Currency 3 2 2 2" xfId="4632" xr:uid="{D10C756A-B430-4DA8-B3B1-E57D0E6C12B5}"/>
    <cellStyle name="Currency 3 2 3" xfId="4527" xr:uid="{9ADCAB7A-4B4A-4F48-ADE4-7C4DC310983D}"/>
    <cellStyle name="Currency 3 3" xfId="29" xr:uid="{48DF7829-3919-44BF-AD33-B637C600F70C}"/>
    <cellStyle name="Currency 3 3 2" xfId="225" xr:uid="{762168A0-D65D-4778-BCCF-F0495848D935}"/>
    <cellStyle name="Currency 3 3 2 2" xfId="4633" xr:uid="{855CEBE7-1D08-47BE-89DB-AF6AF7F0127C}"/>
    <cellStyle name="Currency 3 3 3" xfId="4528" xr:uid="{F3C2EF42-4285-4FAB-9957-92E2542AE315}"/>
    <cellStyle name="Currency 3 4" xfId="30" xr:uid="{989277AA-E6C7-4A67-AD86-A626798AB26F}"/>
    <cellStyle name="Currency 3 4 2" xfId="226" xr:uid="{6F9A9268-FC57-4D2A-8AF0-AECCF0A392A7}"/>
    <cellStyle name="Currency 3 4 2 2" xfId="4634" xr:uid="{BB5537FD-D516-4E9C-A2D7-AE1CA5205437}"/>
    <cellStyle name="Currency 3 4 3" xfId="4529" xr:uid="{BCC27609-0225-4DCE-A4BE-4519BA472555}"/>
    <cellStyle name="Currency 3 5" xfId="227" xr:uid="{F4EE2BE2-7326-42E9-AA82-523E55227FC1}"/>
    <cellStyle name="Currency 3 5 2" xfId="4635" xr:uid="{3D262F3E-D1BC-4F29-8E00-242DFBDA7D1E}"/>
    <cellStyle name="Currency 3 6" xfId="4526" xr:uid="{37AD56F4-D058-485D-9193-073074A58324}"/>
    <cellStyle name="Currency 4" xfId="31" xr:uid="{1BF341EE-B7FA-4844-A210-879C54D617FB}"/>
    <cellStyle name="Currency 4 2" xfId="32" xr:uid="{4A1D5B0C-3661-4F6B-A462-885DFCDEDC3D}"/>
    <cellStyle name="Currency 4 2 2" xfId="228" xr:uid="{EB82C333-ADB8-422D-BD31-7FDA3B10DDB8}"/>
    <cellStyle name="Currency 4 2 2 2" xfId="4636" xr:uid="{19538EC1-5E9A-4AB2-B4D2-AB291F7AD6FC}"/>
    <cellStyle name="Currency 4 2 3" xfId="4531" xr:uid="{413C5483-B053-4F38-B495-EFAA6EF15026}"/>
    <cellStyle name="Currency 4 3" xfId="33" xr:uid="{C5CFE47A-2563-4926-BE3A-5FCE199516EB}"/>
    <cellStyle name="Currency 4 3 2" xfId="229" xr:uid="{0D887E69-937D-4CF7-8896-05C713F09E31}"/>
    <cellStyle name="Currency 4 3 2 2" xfId="4637" xr:uid="{F1C5B8CC-DE50-47C2-A6E6-85A93A9CC2D6}"/>
    <cellStyle name="Currency 4 3 3" xfId="4532" xr:uid="{0B031993-B22C-4857-902B-8AB7F08E0C32}"/>
    <cellStyle name="Currency 4 4" xfId="230" xr:uid="{E411DC1A-79C7-4DB4-9B8D-0928DFB99F68}"/>
    <cellStyle name="Currency 4 4 2" xfId="4638" xr:uid="{60687412-DC1F-4891-8E90-725BC4BA65F8}"/>
    <cellStyle name="Currency 4 5" xfId="4327" xr:uid="{72FFD7C9-9369-4EF8-B187-421B3115D2F3}"/>
    <cellStyle name="Currency 4 5 2" xfId="4442" xr:uid="{3CB9E1ED-89D1-4F03-8817-FFBB4578138F}"/>
    <cellStyle name="Currency 4 5 3" xfId="4724" xr:uid="{9E53495C-9992-42BC-A51A-590095612EAD}"/>
    <cellStyle name="Currency 4 5 3 2" xfId="5319" xr:uid="{0AD6C721-D198-499A-957A-87D705ADBCD7}"/>
    <cellStyle name="Currency 4 5 3 3" xfId="4764" xr:uid="{B8A17D16-B980-42AC-BC03-515D038E501A}"/>
    <cellStyle name="Currency 4 5 4" xfId="4701" xr:uid="{E9404EFE-28C5-4673-8200-F8B1D9594A61}"/>
    <cellStyle name="Currency 4 6" xfId="4530" xr:uid="{EADA49C8-B6DD-4C33-94F6-85F4A38212FD}"/>
    <cellStyle name="Currency 5" xfId="34" xr:uid="{22506BFB-4C5A-4FE8-AD81-B31B52F1AF48}"/>
    <cellStyle name="Currency 5 2" xfId="35" xr:uid="{67E5D913-4F95-48D9-A230-A0761AD3CBB4}"/>
    <cellStyle name="Currency 5 2 2" xfId="231" xr:uid="{BA2A7F45-0A6F-40CA-B584-4450CDD8B876}"/>
    <cellStyle name="Currency 5 2 2 2" xfId="4639" xr:uid="{2772735E-FE2B-4D3A-9CAA-0F77EE979ED7}"/>
    <cellStyle name="Currency 5 2 3" xfId="4533" xr:uid="{1E645CB9-377A-41E1-B159-27EE1F9FA5F9}"/>
    <cellStyle name="Currency 5 3" xfId="4328" xr:uid="{8B54B322-DBDA-4B5A-A688-B10B27C31CAF}"/>
    <cellStyle name="Currency 5 3 2" xfId="4443" xr:uid="{70238B94-09C3-4E2B-AFEA-C800DBBEC32B}"/>
    <cellStyle name="Currency 5 3 2 2" xfId="5309" xr:uid="{19396A3E-CF5B-453A-9E49-70E86564DF50}"/>
    <cellStyle name="Currency 5 3 2 3" xfId="4766" xr:uid="{F522253E-7DD5-4045-9C54-6B07B1F7E859}"/>
    <cellStyle name="Currency 5 4" xfId="4765" xr:uid="{0AD1380D-3596-4378-AE72-D514462E8C6A}"/>
    <cellStyle name="Currency 6" xfId="36" xr:uid="{62D26519-3C1C-46AB-ADF6-E9DB5EE13A8F}"/>
    <cellStyle name="Currency 6 2" xfId="232" xr:uid="{9EB60476-7825-4DA6-A610-6BD9BC61FDAF}"/>
    <cellStyle name="Currency 6 2 2" xfId="4640" xr:uid="{F97FC914-55A4-499E-A191-7F7CD55FFBD1}"/>
    <cellStyle name="Currency 6 3" xfId="4329" xr:uid="{5363608B-7B76-43F2-A934-1F2B48978953}"/>
    <cellStyle name="Currency 6 3 2" xfId="4444" xr:uid="{28F1215F-BF1D-45A8-B4CD-90ADEE1EB063}"/>
    <cellStyle name="Currency 6 3 3" xfId="4725" xr:uid="{BC5B0C86-9099-401D-9B40-388BCEF2BFBB}"/>
    <cellStyle name="Currency 6 3 3 2" xfId="5320" xr:uid="{702635BE-3890-42FA-9430-24EC25D3D8C9}"/>
    <cellStyle name="Currency 6 3 3 3" xfId="4767" xr:uid="{51B34201-5113-4985-8EE2-88164D7E8EDA}"/>
    <cellStyle name="Currency 6 3 4" xfId="4702" xr:uid="{30A87789-814A-4DAE-BC76-45B33581838A}"/>
    <cellStyle name="Currency 6 4" xfId="4534" xr:uid="{533583C4-D7A6-4CE2-9C4B-78BDFD86411D}"/>
    <cellStyle name="Currency 7" xfId="37" xr:uid="{CEABF4C7-028E-4602-B900-F4A8A97769AB}"/>
    <cellStyle name="Currency 7 2" xfId="38" xr:uid="{BAE7287D-85FB-4DF1-B5B1-995116C9969D}"/>
    <cellStyle name="Currency 7 2 2" xfId="253" xr:uid="{3230E03D-5B28-4391-83C3-0F44301D0D86}"/>
    <cellStyle name="Currency 7 2 2 2" xfId="4641" xr:uid="{52E32069-B483-448E-AEF7-9747AD88D165}"/>
    <cellStyle name="Currency 7 2 3" xfId="4536" xr:uid="{EEAADFCC-6F89-4FD5-8C0F-844A297FEDA4}"/>
    <cellStyle name="Currency 7 3" xfId="233" xr:uid="{640C3CB2-8E4B-4BBE-B142-0874989787B0}"/>
    <cellStyle name="Currency 7 3 2" xfId="4642" xr:uid="{23C1D1D0-5DA3-4077-BE16-DF0219285AE3}"/>
    <cellStyle name="Currency 7 4" xfId="4445" xr:uid="{C941DE84-BC15-4C59-94A7-B6D274097544}"/>
    <cellStyle name="Currency 7 5" xfId="4535" xr:uid="{A9C678A3-7C4B-4642-AE25-E5827E7ED47C}"/>
    <cellStyle name="Currency 8" xfId="39" xr:uid="{B0D06A31-D3D6-4EFE-A96C-3466CFD6463D}"/>
    <cellStyle name="Currency 8 2" xfId="40" xr:uid="{D6EE8256-AA05-437B-9055-74A986F3DAD3}"/>
    <cellStyle name="Currency 8 2 2" xfId="234" xr:uid="{9FFBF23A-1285-476B-BEC0-7D8AA59FE961}"/>
    <cellStyle name="Currency 8 2 2 2" xfId="4643" xr:uid="{92EB6FD4-FE71-4CC6-BE8D-DDFFCDF5A63F}"/>
    <cellStyle name="Currency 8 2 3" xfId="4538" xr:uid="{158A84EC-F5E3-4D83-8763-3A2FB09B0FC6}"/>
    <cellStyle name="Currency 8 3" xfId="41" xr:uid="{D2B265F7-0EB0-4B3B-A235-4EA580E97497}"/>
    <cellStyle name="Currency 8 3 2" xfId="235" xr:uid="{BD18DEAD-8422-4801-B3CA-58C417B59AC2}"/>
    <cellStyle name="Currency 8 3 2 2" xfId="4644" xr:uid="{A5EE6BE3-B8EC-456A-A313-AA77F850259B}"/>
    <cellStyle name="Currency 8 3 3" xfId="4539" xr:uid="{3545FBF8-23DE-4547-BA28-0E2D0F77D109}"/>
    <cellStyle name="Currency 8 4" xfId="42" xr:uid="{C7CDDEB6-FF15-41F2-80C8-95450EABA7DC}"/>
    <cellStyle name="Currency 8 4 2" xfId="236" xr:uid="{E7434A0A-05BB-4725-BA4A-18FFD940BC7E}"/>
    <cellStyle name="Currency 8 4 2 2" xfId="4645" xr:uid="{14F82C4A-8A2C-4D60-AEC4-F02D5E6A815E}"/>
    <cellStyle name="Currency 8 4 3" xfId="4540" xr:uid="{14652229-280D-4266-886D-310B6F4D2E06}"/>
    <cellStyle name="Currency 8 5" xfId="237" xr:uid="{578CA58C-EAA2-47BD-AB6D-FCC4F5D797BA}"/>
    <cellStyle name="Currency 8 5 2" xfId="4646" xr:uid="{15747836-1FA4-4FFF-9305-B33EE38471EA}"/>
    <cellStyle name="Currency 8 6" xfId="4446" xr:uid="{3C266781-ED61-4FE7-A8AE-261C4A50E4A4}"/>
    <cellStyle name="Currency 8 7" xfId="4537" xr:uid="{F0768B69-8870-4968-9BBC-54ECC95EEE85}"/>
    <cellStyle name="Currency 9" xfId="43" xr:uid="{E820D2F6-C8D5-43A8-B5AF-8D06E235918A}"/>
    <cellStyle name="Currency 9 2" xfId="44" xr:uid="{59F55219-49E3-4122-9DD3-9FF6CDC31C63}"/>
    <cellStyle name="Currency 9 2 2" xfId="238" xr:uid="{22CC7A5E-CDB1-4908-BB4A-B71DE63F3912}"/>
    <cellStyle name="Currency 9 2 2 2" xfId="4647" xr:uid="{9A468C5C-D23F-4D0E-BFC2-B3E5E0AE4B43}"/>
    <cellStyle name="Currency 9 2 3" xfId="4542" xr:uid="{69819B04-C261-489E-8E79-EFEBE7D2D5FA}"/>
    <cellStyle name="Currency 9 3" xfId="45" xr:uid="{D2A3E5FD-E72F-4903-BBFD-16E8E35CAF1C}"/>
    <cellStyle name="Currency 9 3 2" xfId="239" xr:uid="{336DC372-9CDC-42BB-956E-A50070C93981}"/>
    <cellStyle name="Currency 9 3 2 2" xfId="4648" xr:uid="{B9D402A7-CAF0-4334-BF61-865B664330FA}"/>
    <cellStyle name="Currency 9 3 3" xfId="4543" xr:uid="{585C132F-0B7D-44BE-9E64-431EF32D6A07}"/>
    <cellStyle name="Currency 9 4" xfId="240" xr:uid="{4E99B9E8-BFA8-4106-B4E0-C1A6E6B0EB17}"/>
    <cellStyle name="Currency 9 4 2" xfId="4649" xr:uid="{359BD7B8-E590-4D3D-ACB3-6AFA4460B2E3}"/>
    <cellStyle name="Currency 9 5" xfId="4330" xr:uid="{5ED6F0B9-FECE-4B2E-8A35-0282CE12E4B7}"/>
    <cellStyle name="Currency 9 5 2" xfId="4447" xr:uid="{5844E4B8-B3F7-4CFC-8045-CB5AB2F584DA}"/>
    <cellStyle name="Currency 9 5 3" xfId="4726" xr:uid="{4C64DF31-8BD2-4C22-AFA1-516BFF7E0260}"/>
    <cellStyle name="Currency 9 5 4" xfId="4703" xr:uid="{DBF1E5D9-A904-4150-B7E8-4A404080E4A5}"/>
    <cellStyle name="Currency 9 6" xfId="4541" xr:uid="{3457EF15-D84F-45C6-A09A-8F196AB7811D}"/>
    <cellStyle name="Hyperlink" xfId="1" builtinId="8"/>
    <cellStyle name="Hyperlink 2" xfId="9" xr:uid="{E3D6033E-601C-4814-8101-90500B042123}"/>
    <cellStyle name="Hyperlink 2 2" xfId="5365" xr:uid="{1D602506-B30D-49CE-9DED-2DC31328892D}"/>
    <cellStyle name="Hyperlink 3" xfId="205" xr:uid="{8F3BD8E7-E541-4075-8324-734032857E24}"/>
    <cellStyle name="Hyperlink 3 2" xfId="4418" xr:uid="{F930604D-A441-4FF4-9B43-B76C03F6C8F6}"/>
    <cellStyle name="Hyperlink 3 3" xfId="4331" xr:uid="{A0BCFFEA-FEE5-430F-B60A-E90CD9112274}"/>
    <cellStyle name="Hyperlink 4" xfId="4332" xr:uid="{1E3881E7-88CA-4513-BC6A-BB2F76B757BB}"/>
    <cellStyle name="Hyperlink 4 2" xfId="5359" xr:uid="{6AFE8FD6-D279-4287-B4AB-3D380F67E605}"/>
    <cellStyle name="Normal" xfId="0" builtinId="0"/>
    <cellStyle name="Normal 10" xfId="46" xr:uid="{A3F1CF74-5A5E-46D5-9122-2FBCD04F695F}"/>
    <cellStyle name="Normal 10 10" xfId="906" xr:uid="{A2005004-0763-4F94-B5CE-3176B6B3F7ED}"/>
    <cellStyle name="Normal 10 10 2" xfId="2511" xr:uid="{C943A71F-26A5-46D4-B3CA-D3DCB0DC271C}"/>
    <cellStyle name="Normal 10 10 2 2" xfId="4334" xr:uid="{493D898D-9ACB-4F06-9F01-B613D45DC679}"/>
    <cellStyle name="Normal 10 10 2 3" xfId="4678" xr:uid="{6AF6D59B-E44A-4685-97D2-F786EFF4DCB9}"/>
    <cellStyle name="Normal 10 10 3" xfId="2512" xr:uid="{A69794A7-D47F-447F-BB08-92B9E6BED8B1}"/>
    <cellStyle name="Normal 10 10 4" xfId="2513" xr:uid="{30EC07E6-EC34-4CF6-8302-BFF9985AC0D6}"/>
    <cellStyle name="Normal 10 11" xfId="2514" xr:uid="{5BDACB6F-FAD6-4853-8B07-B18A2DFC54C3}"/>
    <cellStyle name="Normal 10 11 2" xfId="2515" xr:uid="{1F89895F-9D23-44E1-AFBC-0A4597B25DD1}"/>
    <cellStyle name="Normal 10 11 3" xfId="2516" xr:uid="{C4360618-2AB7-4B2F-A722-2DD38FFEE1A3}"/>
    <cellStyle name="Normal 10 11 4" xfId="2517" xr:uid="{51FEAC33-7C6A-4C1F-8EE7-4F8FA03C1308}"/>
    <cellStyle name="Normal 10 12" xfId="2518" xr:uid="{DE6BC445-AFE2-410F-80D0-0CA2D6395C9B}"/>
    <cellStyle name="Normal 10 12 2" xfId="2519" xr:uid="{8931AF5A-B688-4CEB-98E4-BBCE5B7B5289}"/>
    <cellStyle name="Normal 10 13" xfId="2520" xr:uid="{0022E8DC-B928-4D55-94A9-94799A3753F7}"/>
    <cellStyle name="Normal 10 14" xfId="2521" xr:uid="{C8DEB167-2123-4665-93C5-920B2E7AC4BF}"/>
    <cellStyle name="Normal 10 15" xfId="2522" xr:uid="{BB57EC3F-CEB7-4607-9151-A1B488047027}"/>
    <cellStyle name="Normal 10 2" xfId="47" xr:uid="{6F5F57B5-3911-4A77-B5F2-AF26D046E6BE}"/>
    <cellStyle name="Normal 10 2 10" xfId="2523" xr:uid="{CEAFB9F9-4A90-4DFC-9BC0-A175D53749DA}"/>
    <cellStyle name="Normal 10 2 11" xfId="2524" xr:uid="{666230B7-3AE8-44B5-9200-4E017E000440}"/>
    <cellStyle name="Normal 10 2 2" xfId="48" xr:uid="{76720BC5-7214-46AE-B091-FD78659F0CD7}"/>
    <cellStyle name="Normal 10 2 2 2" xfId="49" xr:uid="{BAF3CF37-218D-471D-AF22-8C60B3640E59}"/>
    <cellStyle name="Normal 10 2 2 2 2" xfId="241" xr:uid="{00C57A09-936F-4165-B4C5-385514D8C16B}"/>
    <cellStyle name="Normal 10 2 2 2 2 2" xfId="457" xr:uid="{5FECDB86-8B1D-4BAF-ACEE-434E5155E647}"/>
    <cellStyle name="Normal 10 2 2 2 2 2 2" xfId="458" xr:uid="{6B1C267C-55B7-4D56-A501-3431241363C7}"/>
    <cellStyle name="Normal 10 2 2 2 2 2 2 2" xfId="907" xr:uid="{799DADA7-486C-4B7C-A54A-2DB3EEF74BED}"/>
    <cellStyle name="Normal 10 2 2 2 2 2 2 2 2" xfId="908" xr:uid="{D740CEA3-6594-4E30-8C99-71E5B4D1376E}"/>
    <cellStyle name="Normal 10 2 2 2 2 2 2 3" xfId="909" xr:uid="{B7620C63-5C16-4420-B70A-2B0BF4F97F95}"/>
    <cellStyle name="Normal 10 2 2 2 2 2 3" xfId="910" xr:uid="{689F12A1-DF5B-4BAF-BBAB-4E7EDF94E56A}"/>
    <cellStyle name="Normal 10 2 2 2 2 2 3 2" xfId="911" xr:uid="{E9F45861-8884-4428-AD19-0C59717CF14D}"/>
    <cellStyle name="Normal 10 2 2 2 2 2 4" xfId="912" xr:uid="{F5D751F5-6116-4BC3-8571-3EA871F86A79}"/>
    <cellStyle name="Normal 10 2 2 2 2 3" xfId="459" xr:uid="{2187D89C-91C0-4913-9DD0-581F2A64966C}"/>
    <cellStyle name="Normal 10 2 2 2 2 3 2" xfId="913" xr:uid="{D10772E7-93F6-4C9B-A8F3-303CE39B138E}"/>
    <cellStyle name="Normal 10 2 2 2 2 3 2 2" xfId="914" xr:uid="{6EFA4AEA-EDC4-4F01-80DB-0160188AA5B0}"/>
    <cellStyle name="Normal 10 2 2 2 2 3 3" xfId="915" xr:uid="{F1470D25-00A7-418C-8331-D18FA422D6E8}"/>
    <cellStyle name="Normal 10 2 2 2 2 3 4" xfId="2525" xr:uid="{DAD1E8BA-8C52-4C7E-99D1-77AD86BA8318}"/>
    <cellStyle name="Normal 10 2 2 2 2 4" xfId="916" xr:uid="{D17B5910-4544-46B0-B791-353F874BAC9E}"/>
    <cellStyle name="Normal 10 2 2 2 2 4 2" xfId="917" xr:uid="{3E7A9F98-1A2C-46C0-BF73-CA31F3B12FEF}"/>
    <cellStyle name="Normal 10 2 2 2 2 5" xfId="918" xr:uid="{5FB5F59E-7E4F-4F58-AB11-5FA735373B56}"/>
    <cellStyle name="Normal 10 2 2 2 2 6" xfId="2526" xr:uid="{67F16C7F-BAE0-4B61-B9F9-ECB876DF1084}"/>
    <cellStyle name="Normal 10 2 2 2 3" xfId="242" xr:uid="{6D7D1DE6-3364-4F9C-9B02-A07F26916896}"/>
    <cellStyle name="Normal 10 2 2 2 3 2" xfId="460" xr:uid="{D23F11AB-F182-46A3-A55C-AEE8E4C5846D}"/>
    <cellStyle name="Normal 10 2 2 2 3 2 2" xfId="461" xr:uid="{645F022D-E03E-47C4-B493-554199FFCA87}"/>
    <cellStyle name="Normal 10 2 2 2 3 2 2 2" xfId="919" xr:uid="{7CFE81D3-117F-4E62-825A-7C385E78BADD}"/>
    <cellStyle name="Normal 10 2 2 2 3 2 2 2 2" xfId="920" xr:uid="{05E38DD3-CA68-4A4B-977C-FD35E0939B0B}"/>
    <cellStyle name="Normal 10 2 2 2 3 2 2 3" xfId="921" xr:uid="{7FDC9896-BDB0-4809-8CC9-B9D39C5F26B7}"/>
    <cellStyle name="Normal 10 2 2 2 3 2 3" xfId="922" xr:uid="{97F9F2DF-B3BC-499A-8CA9-2AF9FE428026}"/>
    <cellStyle name="Normal 10 2 2 2 3 2 3 2" xfId="923" xr:uid="{0261C9CE-C7D0-487D-9780-BC147717F16B}"/>
    <cellStyle name="Normal 10 2 2 2 3 2 4" xfId="924" xr:uid="{3BB2783D-E776-42E4-B127-90CBE0B16BAB}"/>
    <cellStyle name="Normal 10 2 2 2 3 3" xfId="462" xr:uid="{E976A72D-AF65-4735-A4FF-8FF35AA9F4BB}"/>
    <cellStyle name="Normal 10 2 2 2 3 3 2" xfId="925" xr:uid="{37C44853-69A1-4C83-BE1B-41534E4FF416}"/>
    <cellStyle name="Normal 10 2 2 2 3 3 2 2" xfId="926" xr:uid="{C3680F6F-69CE-4A93-A846-87D20A1CCDD4}"/>
    <cellStyle name="Normal 10 2 2 2 3 3 3" xfId="927" xr:uid="{C188BC8E-1EA4-4045-AE0B-A7C15F414A8E}"/>
    <cellStyle name="Normal 10 2 2 2 3 4" xfId="928" xr:uid="{F1E5441C-8731-4FAB-BDFF-781727D6DF9D}"/>
    <cellStyle name="Normal 10 2 2 2 3 4 2" xfId="929" xr:uid="{D605DCD1-D945-4F9B-807F-2A1E71AE0632}"/>
    <cellStyle name="Normal 10 2 2 2 3 5" xfId="930" xr:uid="{AE694E2D-EAD6-4EAB-ACA4-F201EFE810B2}"/>
    <cellStyle name="Normal 10 2 2 2 4" xfId="463" xr:uid="{8342B9F3-98D6-442D-843C-B23B18CA724A}"/>
    <cellStyle name="Normal 10 2 2 2 4 2" xfId="464" xr:uid="{A4DF717D-A6B9-4D3A-A645-53C38306456F}"/>
    <cellStyle name="Normal 10 2 2 2 4 2 2" xfId="931" xr:uid="{60AE40D5-559B-44B1-AAC4-515A22DB2FF1}"/>
    <cellStyle name="Normal 10 2 2 2 4 2 2 2" xfId="932" xr:uid="{013949AB-17A8-41E1-8006-2061085F899A}"/>
    <cellStyle name="Normal 10 2 2 2 4 2 3" xfId="933" xr:uid="{D44A9BCF-9BCD-4C49-96E5-4C29A9E67DCC}"/>
    <cellStyle name="Normal 10 2 2 2 4 3" xfId="934" xr:uid="{49DF47C6-E87D-47C8-A8A8-CDC0B9FD4225}"/>
    <cellStyle name="Normal 10 2 2 2 4 3 2" xfId="935" xr:uid="{EB487F2E-B35B-4963-BA0C-B5CFDD348743}"/>
    <cellStyle name="Normal 10 2 2 2 4 4" xfId="936" xr:uid="{05017916-8187-4DA4-BE25-F41B79360375}"/>
    <cellStyle name="Normal 10 2 2 2 5" xfId="465" xr:uid="{04C03D1D-C772-4B97-B826-9414219D1101}"/>
    <cellStyle name="Normal 10 2 2 2 5 2" xfId="937" xr:uid="{AD6CFC19-EC15-44CB-BA05-17AEE78F27CF}"/>
    <cellStyle name="Normal 10 2 2 2 5 2 2" xfId="938" xr:uid="{11BAE9A2-62B2-4D96-AFAF-DADEEAF07B68}"/>
    <cellStyle name="Normal 10 2 2 2 5 3" xfId="939" xr:uid="{1E30090E-E97E-43C0-8183-246BECFF33EB}"/>
    <cellStyle name="Normal 10 2 2 2 5 4" xfId="2527" xr:uid="{709BFBD6-94BC-4E8D-B302-8373D63F2FA1}"/>
    <cellStyle name="Normal 10 2 2 2 6" xfId="940" xr:uid="{0A7392A8-8BE4-455E-A48F-66C78FD6D9F8}"/>
    <cellStyle name="Normal 10 2 2 2 6 2" xfId="941" xr:uid="{03543BFA-585F-4A91-B324-D51DC57C6297}"/>
    <cellStyle name="Normal 10 2 2 2 7" xfId="942" xr:uid="{C51030B5-8A9A-47A9-9C3A-CBDB7C9CD9A3}"/>
    <cellStyle name="Normal 10 2 2 2 8" xfId="2528" xr:uid="{BF03A128-B5DE-433F-BC17-9EE0581B85D3}"/>
    <cellStyle name="Normal 10 2 2 3" xfId="243" xr:uid="{E7BC930B-AB4F-4037-8616-1CD7FBE3885E}"/>
    <cellStyle name="Normal 10 2 2 3 2" xfId="466" xr:uid="{E4F34C74-68E9-4692-9929-36B127055B88}"/>
    <cellStyle name="Normal 10 2 2 3 2 2" xfId="467" xr:uid="{A6F1C4A6-2E07-47F1-AF82-D63B3E6E73DA}"/>
    <cellStyle name="Normal 10 2 2 3 2 2 2" xfId="943" xr:uid="{9054E3A5-8B87-4D9A-978C-78BCBDE6CBD7}"/>
    <cellStyle name="Normal 10 2 2 3 2 2 2 2" xfId="944" xr:uid="{21BC9B84-A7D3-4675-A856-A4413EFAD1AD}"/>
    <cellStyle name="Normal 10 2 2 3 2 2 3" xfId="945" xr:uid="{3D7E6182-CAA1-4308-AE33-3754DDBFD7C3}"/>
    <cellStyle name="Normal 10 2 2 3 2 3" xfId="946" xr:uid="{F20154A6-8CD0-4156-9BD6-C4B556EC2CDA}"/>
    <cellStyle name="Normal 10 2 2 3 2 3 2" xfId="947" xr:uid="{B1C1CABC-F04B-4288-BA6F-0333D8EEB17D}"/>
    <cellStyle name="Normal 10 2 2 3 2 4" xfId="948" xr:uid="{388C248C-FE46-439B-9BD7-873B861AF0A5}"/>
    <cellStyle name="Normal 10 2 2 3 3" xfId="468" xr:uid="{EB12E2E2-F1A4-44E3-9A37-FE2258F938C8}"/>
    <cellStyle name="Normal 10 2 2 3 3 2" xfId="949" xr:uid="{D840F67B-EB4E-48D2-9B16-F3CB07D5FE7A}"/>
    <cellStyle name="Normal 10 2 2 3 3 2 2" xfId="950" xr:uid="{4E4B782E-E331-4DB2-BCCC-FA9E6EC7C446}"/>
    <cellStyle name="Normal 10 2 2 3 3 3" xfId="951" xr:uid="{EFF645CD-4892-433C-813F-C9B8CC2F46DB}"/>
    <cellStyle name="Normal 10 2 2 3 3 4" xfId="2529" xr:uid="{9D1424A7-225B-468E-B236-BC4149182ABB}"/>
    <cellStyle name="Normal 10 2 2 3 4" xfId="952" xr:uid="{C90714BD-8F2C-4D85-95BD-E84F736C3B86}"/>
    <cellStyle name="Normal 10 2 2 3 4 2" xfId="953" xr:uid="{8D0A1CB3-E5E1-40E7-87F1-66D371A813C2}"/>
    <cellStyle name="Normal 10 2 2 3 5" xfId="954" xr:uid="{CCD0756F-FA9E-4CC9-AA08-73AD3AE90347}"/>
    <cellStyle name="Normal 10 2 2 3 6" xfId="2530" xr:uid="{0F4880FC-AA4A-4F26-ABFC-7832C342DD17}"/>
    <cellStyle name="Normal 10 2 2 4" xfId="244" xr:uid="{4F7408F4-24B9-4E21-8102-9C235FAFE32C}"/>
    <cellStyle name="Normal 10 2 2 4 2" xfId="469" xr:uid="{E97E8BC0-60CD-45A1-B589-25EF535C8205}"/>
    <cellStyle name="Normal 10 2 2 4 2 2" xfId="470" xr:uid="{1A5D7CB6-7289-4F63-9D11-7F6A89294606}"/>
    <cellStyle name="Normal 10 2 2 4 2 2 2" xfId="955" xr:uid="{8006C227-0D70-4531-B909-23307A606E0C}"/>
    <cellStyle name="Normal 10 2 2 4 2 2 2 2" xfId="956" xr:uid="{B6905A7E-EE47-4821-A250-A9E6CA01B28E}"/>
    <cellStyle name="Normal 10 2 2 4 2 2 3" xfId="957" xr:uid="{EFA7D603-C998-4544-8486-6CB35EEF2C64}"/>
    <cellStyle name="Normal 10 2 2 4 2 3" xfId="958" xr:uid="{E0380A3F-C43D-44A3-9791-13845F0EFBCA}"/>
    <cellStyle name="Normal 10 2 2 4 2 3 2" xfId="959" xr:uid="{16626A53-7124-4731-899C-3266EF3EB4A4}"/>
    <cellStyle name="Normal 10 2 2 4 2 4" xfId="960" xr:uid="{732D61FF-D47F-4011-AC2B-71C0E1FCA534}"/>
    <cellStyle name="Normal 10 2 2 4 3" xfId="471" xr:uid="{4B1F9E28-0097-480B-A299-932F64F4A975}"/>
    <cellStyle name="Normal 10 2 2 4 3 2" xfId="961" xr:uid="{BE0604EE-010A-4882-8F3F-1BE3BF01B6D8}"/>
    <cellStyle name="Normal 10 2 2 4 3 2 2" xfId="962" xr:uid="{95C1964A-7BF7-4161-A597-9AEB6477FC7A}"/>
    <cellStyle name="Normal 10 2 2 4 3 3" xfId="963" xr:uid="{1CA9E9FF-759D-4C70-8E78-34FED2CFA73D}"/>
    <cellStyle name="Normal 10 2 2 4 4" xfId="964" xr:uid="{75C24F33-D824-4F7D-B47A-91AB100676B5}"/>
    <cellStyle name="Normal 10 2 2 4 4 2" xfId="965" xr:uid="{9603ABAE-C988-4FBB-A439-222563732C43}"/>
    <cellStyle name="Normal 10 2 2 4 5" xfId="966" xr:uid="{2BA4A802-17F9-43B4-BCB2-CCE197E3D15C}"/>
    <cellStyle name="Normal 10 2 2 5" xfId="245" xr:uid="{AE054A35-235E-4337-8272-1D26F0671A29}"/>
    <cellStyle name="Normal 10 2 2 5 2" xfId="472" xr:uid="{556DBA53-90F2-4549-99E2-5554FF9ED113}"/>
    <cellStyle name="Normal 10 2 2 5 2 2" xfId="967" xr:uid="{610F3BCE-CAE5-4BB9-A632-53A1A567FD14}"/>
    <cellStyle name="Normal 10 2 2 5 2 2 2" xfId="968" xr:uid="{55E2F5BA-E281-44EC-B90E-88C29C93897F}"/>
    <cellStyle name="Normal 10 2 2 5 2 3" xfId="969" xr:uid="{19F966A1-D298-4A33-9533-85F21A2E768F}"/>
    <cellStyle name="Normal 10 2 2 5 3" xfId="970" xr:uid="{0AC0AEAA-6643-41DF-8CBF-C5C22B7D0003}"/>
    <cellStyle name="Normal 10 2 2 5 3 2" xfId="971" xr:uid="{716222BD-810F-41B6-A926-C3D5A1F272C5}"/>
    <cellStyle name="Normal 10 2 2 5 4" xfId="972" xr:uid="{904EF4D2-D7D5-419F-A13E-B313D37C1379}"/>
    <cellStyle name="Normal 10 2 2 6" xfId="473" xr:uid="{0CD9B190-2AD9-4CEA-85ED-767408B7A4A6}"/>
    <cellStyle name="Normal 10 2 2 6 2" xfId="973" xr:uid="{4473342B-9963-45FB-9C2A-6CF3F39A2D8B}"/>
    <cellStyle name="Normal 10 2 2 6 2 2" xfId="974" xr:uid="{1B3B4848-FE39-4B73-A8CF-D82CD21B0B1C}"/>
    <cellStyle name="Normal 10 2 2 6 2 3" xfId="4336" xr:uid="{E1A28145-2AB7-4337-AC04-2ED3CB87F2C5}"/>
    <cellStyle name="Normal 10 2 2 6 3" xfId="975" xr:uid="{FA093C2C-08C4-474F-9D51-2C873513D418}"/>
    <cellStyle name="Normal 10 2 2 6 4" xfId="2531" xr:uid="{84BE4934-364F-420C-AE6E-484031B98C7C}"/>
    <cellStyle name="Normal 10 2 2 6 4 2" xfId="4567" xr:uid="{0A3BC201-DFBF-4777-8E6C-993201E6420D}"/>
    <cellStyle name="Normal 10 2 2 6 4 3" xfId="4679" xr:uid="{1C4C81F4-36F8-4589-B00E-0F6E43D1776F}"/>
    <cellStyle name="Normal 10 2 2 6 4 4" xfId="4605" xr:uid="{69D0D77E-8D3B-4CAA-8065-7D8DFF44D41A}"/>
    <cellStyle name="Normal 10 2 2 7" xfId="976" xr:uid="{3B57FF71-B9FC-4963-938B-E7E45673E9C9}"/>
    <cellStyle name="Normal 10 2 2 7 2" xfId="977" xr:uid="{69637995-A843-4E1A-81FB-29B7CA863F67}"/>
    <cellStyle name="Normal 10 2 2 8" xfId="978" xr:uid="{838C36A6-BC63-4961-A3AC-28C1499B4A29}"/>
    <cellStyle name="Normal 10 2 2 9" xfId="2532" xr:uid="{8A1B3091-984A-4AC9-A38C-337DDA1BFAD9}"/>
    <cellStyle name="Normal 10 2 3" xfId="50" xr:uid="{D98F53A7-A367-4E50-8B90-9F56DCC10BAB}"/>
    <cellStyle name="Normal 10 2 3 2" xfId="51" xr:uid="{75051221-5BAC-4625-B097-322342CB63BF}"/>
    <cellStyle name="Normal 10 2 3 2 2" xfId="474" xr:uid="{B64E6AF9-1936-41C2-AE4B-C7F0A67DD954}"/>
    <cellStyle name="Normal 10 2 3 2 2 2" xfId="475" xr:uid="{0C50235E-F48C-4DD1-8A9E-F7A1BE54042E}"/>
    <cellStyle name="Normal 10 2 3 2 2 2 2" xfId="979" xr:uid="{DABDDAFF-8C68-44B4-8476-3DF0A5C8C205}"/>
    <cellStyle name="Normal 10 2 3 2 2 2 2 2" xfId="980" xr:uid="{C32AC581-0267-4C2A-97DE-4E27187D2E2B}"/>
    <cellStyle name="Normal 10 2 3 2 2 2 3" xfId="981" xr:uid="{A35D3B54-757C-478D-A2A0-5A47C3407430}"/>
    <cellStyle name="Normal 10 2 3 2 2 3" xfId="982" xr:uid="{CD6C0DDB-E250-47A8-9973-0FFE5F636840}"/>
    <cellStyle name="Normal 10 2 3 2 2 3 2" xfId="983" xr:uid="{DC867E3B-9B39-43DA-BFC5-8F10C60703D5}"/>
    <cellStyle name="Normal 10 2 3 2 2 4" xfId="984" xr:uid="{C58AD83B-12CE-4B99-858B-311F3D562C41}"/>
    <cellStyle name="Normal 10 2 3 2 3" xfId="476" xr:uid="{061F7DA7-0169-47C6-83CF-AC99562DED01}"/>
    <cellStyle name="Normal 10 2 3 2 3 2" xfId="985" xr:uid="{6EC9AC60-C523-4AAC-97AA-C4D39C51371F}"/>
    <cellStyle name="Normal 10 2 3 2 3 2 2" xfId="986" xr:uid="{86C19602-C6C4-4051-887E-C5DE9EBBDD89}"/>
    <cellStyle name="Normal 10 2 3 2 3 3" xfId="987" xr:uid="{A3FAA0F3-EE90-457B-BB4F-6A0F64226E86}"/>
    <cellStyle name="Normal 10 2 3 2 3 4" xfId="2533" xr:uid="{B14E8AC5-5225-4D12-895C-98C539A21D23}"/>
    <cellStyle name="Normal 10 2 3 2 4" xfId="988" xr:uid="{31E884D0-3872-49EE-84F1-CD6DC35850D1}"/>
    <cellStyle name="Normal 10 2 3 2 4 2" xfId="989" xr:uid="{AB8DB021-7809-4DE7-8A59-40597B675426}"/>
    <cellStyle name="Normal 10 2 3 2 5" xfId="990" xr:uid="{DEC065ED-A875-4E3C-8FFF-A0F8DF0B9B9C}"/>
    <cellStyle name="Normal 10 2 3 2 6" xfId="2534" xr:uid="{4475367D-75BE-4173-A6FF-8A9AFFE2C7BB}"/>
    <cellStyle name="Normal 10 2 3 3" xfId="246" xr:uid="{EB49E551-A446-4882-89E7-FF69166EF16F}"/>
    <cellStyle name="Normal 10 2 3 3 2" xfId="477" xr:uid="{0B26BC4B-F737-4ACD-AF2B-6A639AF81B13}"/>
    <cellStyle name="Normal 10 2 3 3 2 2" xfId="478" xr:uid="{66A5A973-D4E6-417E-96AC-B1C3C6CEB369}"/>
    <cellStyle name="Normal 10 2 3 3 2 2 2" xfId="991" xr:uid="{96BA0302-EDFC-46D7-9103-5A82FD8254B2}"/>
    <cellStyle name="Normal 10 2 3 3 2 2 2 2" xfId="992" xr:uid="{404144EB-F7F8-4101-B90B-F10D17B76FC1}"/>
    <cellStyle name="Normal 10 2 3 3 2 2 3" xfId="993" xr:uid="{CBE8015B-B152-4DBF-A719-2C696C690CB7}"/>
    <cellStyle name="Normal 10 2 3 3 2 3" xfId="994" xr:uid="{CA32F991-8658-42DD-9E95-5EA7E14AAE4F}"/>
    <cellStyle name="Normal 10 2 3 3 2 3 2" xfId="995" xr:uid="{D6150F2D-3C5C-4187-BC0A-A658826FCC41}"/>
    <cellStyle name="Normal 10 2 3 3 2 4" xfId="996" xr:uid="{3517BF5F-E97E-44AA-97D8-71BFA2C26B7A}"/>
    <cellStyle name="Normal 10 2 3 3 3" xfId="479" xr:uid="{0D726554-5D28-47C1-B490-BBBD40B2FB9E}"/>
    <cellStyle name="Normal 10 2 3 3 3 2" xfId="997" xr:uid="{F0D0EAF6-A8D1-4A9E-88B4-96F93D7A985E}"/>
    <cellStyle name="Normal 10 2 3 3 3 2 2" xfId="998" xr:uid="{46A38842-70E4-4443-9C94-416BFF8F37AF}"/>
    <cellStyle name="Normal 10 2 3 3 3 3" xfId="999" xr:uid="{19F87CA2-6CD0-474F-8762-1D43BF05C7DE}"/>
    <cellStyle name="Normal 10 2 3 3 4" xfId="1000" xr:uid="{EDEA8F39-89A0-4CB7-A4BB-0F0B52570303}"/>
    <cellStyle name="Normal 10 2 3 3 4 2" xfId="1001" xr:uid="{6E38D001-B562-4EDC-A022-742BB24A73E9}"/>
    <cellStyle name="Normal 10 2 3 3 5" xfId="1002" xr:uid="{57E039E4-08D6-454E-B550-AC21FB8ECDB8}"/>
    <cellStyle name="Normal 10 2 3 4" xfId="247" xr:uid="{ABB36598-30C7-4AEC-80DB-81DA1BAE9B10}"/>
    <cellStyle name="Normal 10 2 3 4 2" xfId="480" xr:uid="{72E992DC-95A4-47D5-940C-B5B7DCEB4F48}"/>
    <cellStyle name="Normal 10 2 3 4 2 2" xfId="1003" xr:uid="{97A7068E-3F44-432E-8006-3E993FC2C118}"/>
    <cellStyle name="Normal 10 2 3 4 2 2 2" xfId="1004" xr:uid="{96D2C01D-0FE2-428E-BC43-4E406C49726F}"/>
    <cellStyle name="Normal 10 2 3 4 2 3" xfId="1005" xr:uid="{129C07B7-9434-47A9-969C-0A858A0AF9BA}"/>
    <cellStyle name="Normal 10 2 3 4 3" xfId="1006" xr:uid="{A6734910-9C29-4D07-B04A-DD1EA341F12D}"/>
    <cellStyle name="Normal 10 2 3 4 3 2" xfId="1007" xr:uid="{74FB00D6-14CE-433A-A6CE-271228370E32}"/>
    <cellStyle name="Normal 10 2 3 4 4" xfId="1008" xr:uid="{E2756C4D-36C1-4B82-B4FE-F6938C162C7E}"/>
    <cellStyle name="Normal 10 2 3 5" xfId="481" xr:uid="{E0308E31-15EB-4BC6-89A1-D30BCCCC54F9}"/>
    <cellStyle name="Normal 10 2 3 5 2" xfId="1009" xr:uid="{9974D4D3-3D9D-4858-94C5-A5CD81896204}"/>
    <cellStyle name="Normal 10 2 3 5 2 2" xfId="1010" xr:uid="{6501ED25-7E73-44AB-BF6E-31BA00995F2E}"/>
    <cellStyle name="Normal 10 2 3 5 2 3" xfId="4337" xr:uid="{D4F6C4E1-9558-4426-968B-5A1248DB4ED0}"/>
    <cellStyle name="Normal 10 2 3 5 3" xfId="1011" xr:uid="{83005D46-442D-4C63-8FA1-997FA15AB1DA}"/>
    <cellStyle name="Normal 10 2 3 5 4" xfId="2535" xr:uid="{B230C523-23A7-4D44-AA9A-A1E222111AAE}"/>
    <cellStyle name="Normal 10 2 3 5 4 2" xfId="4568" xr:uid="{CCE37FAC-E94F-4411-880E-C45CD511D1C0}"/>
    <cellStyle name="Normal 10 2 3 5 4 3" xfId="4680" xr:uid="{9D57CCDE-D6F9-4DE7-A609-749109F69A0E}"/>
    <cellStyle name="Normal 10 2 3 5 4 4" xfId="4606" xr:uid="{C3548B26-ACF3-4775-AD8C-9420D3D8E6FE}"/>
    <cellStyle name="Normal 10 2 3 6" xfId="1012" xr:uid="{0F9221AD-A9DB-40C1-AF69-079AD231C510}"/>
    <cellStyle name="Normal 10 2 3 6 2" xfId="1013" xr:uid="{7FF33A32-3E70-48EE-95E6-E11878848F13}"/>
    <cellStyle name="Normal 10 2 3 7" xfId="1014" xr:uid="{B4FB1EB8-A0E4-47E3-B77F-39205A043BEC}"/>
    <cellStyle name="Normal 10 2 3 8" xfId="2536" xr:uid="{7BF317EF-DFFE-460F-BEE7-5E58221067CE}"/>
    <cellStyle name="Normal 10 2 4" xfId="52" xr:uid="{50C8E633-514B-4B2D-A621-4902686C2BD0}"/>
    <cellStyle name="Normal 10 2 4 2" xfId="432" xr:uid="{4830B5A6-657C-4351-B292-027DA021521A}"/>
    <cellStyle name="Normal 10 2 4 2 2" xfId="482" xr:uid="{7506E262-0CC4-4523-A83F-D2CECEAEB4E8}"/>
    <cellStyle name="Normal 10 2 4 2 2 2" xfId="1015" xr:uid="{71E5FB82-7694-4F79-B86E-E23137A4B130}"/>
    <cellStyle name="Normal 10 2 4 2 2 2 2" xfId="1016" xr:uid="{CFB4B50E-136B-4F93-87DC-1068DAE6313D}"/>
    <cellStyle name="Normal 10 2 4 2 2 3" xfId="1017" xr:uid="{6349459F-5D7E-42D1-A433-6974D3EF8323}"/>
    <cellStyle name="Normal 10 2 4 2 2 4" xfId="2537" xr:uid="{AE3C4C21-35A2-42F3-BC6D-5C18BEBF91AC}"/>
    <cellStyle name="Normal 10 2 4 2 3" xfId="1018" xr:uid="{82D261D1-7C13-4B93-9D03-B9391D3EC771}"/>
    <cellStyle name="Normal 10 2 4 2 3 2" xfId="1019" xr:uid="{241D3635-AE37-4AAB-B746-27FB6905AD1D}"/>
    <cellStyle name="Normal 10 2 4 2 4" xfId="1020" xr:uid="{C3E50005-A3B5-4CAE-8A70-26F8AA3D1EF9}"/>
    <cellStyle name="Normal 10 2 4 2 5" xfId="2538" xr:uid="{68F1A0CA-9C94-4B84-A625-5A6547BB4A99}"/>
    <cellStyle name="Normal 10 2 4 3" xfId="483" xr:uid="{571DA41D-CE0F-4E1D-A1DA-82465398EBDF}"/>
    <cellStyle name="Normal 10 2 4 3 2" xfId="1021" xr:uid="{25262FB3-FDE2-422D-873B-B0ABE00633F4}"/>
    <cellStyle name="Normal 10 2 4 3 2 2" xfId="1022" xr:uid="{6BCC62A8-0C73-4595-AAAB-52BF179F0225}"/>
    <cellStyle name="Normal 10 2 4 3 3" xfId="1023" xr:uid="{0AA51B33-FCED-46DA-9B7B-30B8F552DB6B}"/>
    <cellStyle name="Normal 10 2 4 3 4" xfId="2539" xr:uid="{7B8841AE-4F47-41DD-9C8D-68675A7E22F3}"/>
    <cellStyle name="Normal 10 2 4 4" xfId="1024" xr:uid="{CA4CBA80-8394-4A93-8124-FBCAC70B33A2}"/>
    <cellStyle name="Normal 10 2 4 4 2" xfId="1025" xr:uid="{E2113917-83C9-4900-BBED-666CE7678C75}"/>
    <cellStyle name="Normal 10 2 4 4 3" xfId="2540" xr:uid="{B46ACA9F-BC71-4C23-83B7-03B46FC6CB67}"/>
    <cellStyle name="Normal 10 2 4 4 4" xfId="2541" xr:uid="{113F866C-9C11-4875-BE79-B53D3E7F992F}"/>
    <cellStyle name="Normal 10 2 4 5" xfId="1026" xr:uid="{24E1AB7E-6CB3-45FC-BEAF-5CA7C918B323}"/>
    <cellStyle name="Normal 10 2 4 6" xfId="2542" xr:uid="{038A6B42-6B22-4969-93BA-AD742462E84D}"/>
    <cellStyle name="Normal 10 2 4 7" xfId="2543" xr:uid="{623C2BED-0734-46CD-884E-9EBB8ED2B7CB}"/>
    <cellStyle name="Normal 10 2 5" xfId="248" xr:uid="{F3227733-B2F4-4BCD-AC43-85A788A09C87}"/>
    <cellStyle name="Normal 10 2 5 2" xfId="484" xr:uid="{296AFE27-8FDB-4054-A89D-33972BD870FD}"/>
    <cellStyle name="Normal 10 2 5 2 2" xfId="485" xr:uid="{A75D803B-5F28-466F-9046-D3D164231BFD}"/>
    <cellStyle name="Normal 10 2 5 2 2 2" xfId="1027" xr:uid="{47C99CC7-B4A4-4749-8B97-783707CE49CB}"/>
    <cellStyle name="Normal 10 2 5 2 2 2 2" xfId="1028" xr:uid="{5B3D916C-4BE1-4BA5-9C7D-C865E4F4C62C}"/>
    <cellStyle name="Normal 10 2 5 2 2 3" xfId="1029" xr:uid="{BF03E88F-4014-4CC0-BC79-47261F62CEA4}"/>
    <cellStyle name="Normal 10 2 5 2 3" xfId="1030" xr:uid="{3C98F6BB-BCC1-4D9A-8AE0-E519928B549D}"/>
    <cellStyle name="Normal 10 2 5 2 3 2" xfId="1031" xr:uid="{B2BB5555-A7B8-41FC-A28C-0D63933D960C}"/>
    <cellStyle name="Normal 10 2 5 2 4" xfId="1032" xr:uid="{1713251A-51A7-423C-81DD-E9082F69718F}"/>
    <cellStyle name="Normal 10 2 5 3" xfId="486" xr:uid="{0BA8856C-7142-4DBF-99C4-FD25C224F45B}"/>
    <cellStyle name="Normal 10 2 5 3 2" xfId="1033" xr:uid="{8EE0CFF7-3A77-4D3B-A343-D1B4BD4995DD}"/>
    <cellStyle name="Normal 10 2 5 3 2 2" xfId="1034" xr:uid="{42CD1EA3-4311-4A55-A1E6-9C4F61237E1D}"/>
    <cellStyle name="Normal 10 2 5 3 3" xfId="1035" xr:uid="{22A8F77A-1A3E-4BE7-ACFA-559E62AE44C1}"/>
    <cellStyle name="Normal 10 2 5 3 4" xfId="2544" xr:uid="{5AB6A62A-8D0E-468D-9C5B-AD46D7986847}"/>
    <cellStyle name="Normal 10 2 5 4" xfId="1036" xr:uid="{B550435A-E14E-48CE-82C0-8F286A1A1918}"/>
    <cellStyle name="Normal 10 2 5 4 2" xfId="1037" xr:uid="{C258E433-A089-41DF-B2B8-BEA08F571695}"/>
    <cellStyle name="Normal 10 2 5 5" xfId="1038" xr:uid="{2DCFF9C1-9523-4BC7-8C51-05F8A60C5FCE}"/>
    <cellStyle name="Normal 10 2 5 6" xfId="2545" xr:uid="{C584D389-B03D-42CD-BF75-265C3B737D6A}"/>
    <cellStyle name="Normal 10 2 6" xfId="249" xr:uid="{A69BEAC4-7BEE-4E8D-B412-0869308C6C30}"/>
    <cellStyle name="Normal 10 2 6 2" xfId="487" xr:uid="{A871F8C1-7A3C-40A6-B991-FB530B8A1952}"/>
    <cellStyle name="Normal 10 2 6 2 2" xfId="1039" xr:uid="{EFFD073D-85AB-4814-AB9B-AA4D791C8DA6}"/>
    <cellStyle name="Normal 10 2 6 2 2 2" xfId="1040" xr:uid="{AA9985CC-AA76-4A4D-951B-5340BCC82E7B}"/>
    <cellStyle name="Normal 10 2 6 2 3" xfId="1041" xr:uid="{0954A15A-461A-4D5F-A6F7-284B562B87B7}"/>
    <cellStyle name="Normal 10 2 6 2 4" xfId="2546" xr:uid="{00D29705-F0EE-47CD-BCCE-DEFE7A9F7284}"/>
    <cellStyle name="Normal 10 2 6 3" xfId="1042" xr:uid="{EFABEE75-6AD0-4088-BC99-E4890B4F5ADC}"/>
    <cellStyle name="Normal 10 2 6 3 2" xfId="1043" xr:uid="{8CB3B08E-B793-4A59-B5D2-B0D7AFF87434}"/>
    <cellStyle name="Normal 10 2 6 4" xfId="1044" xr:uid="{612705D5-5BC3-46F5-A226-61A791DB6EDF}"/>
    <cellStyle name="Normal 10 2 6 5" xfId="2547" xr:uid="{FA899EAA-A7CE-4FA1-B6CF-9ABD08851FB0}"/>
    <cellStyle name="Normal 10 2 7" xfId="488" xr:uid="{8F038A74-BD82-4288-B6AB-22AA061A795B}"/>
    <cellStyle name="Normal 10 2 7 2" xfId="1045" xr:uid="{E7500B2A-9E0D-4274-A7D0-AFAB2E233117}"/>
    <cellStyle name="Normal 10 2 7 2 2" xfId="1046" xr:uid="{AF366CCC-FF3D-46A1-AD34-9F5283D90FDE}"/>
    <cellStyle name="Normal 10 2 7 2 3" xfId="4335" xr:uid="{BD3BB71B-7E5B-4B87-9CC7-6EFC136384EF}"/>
    <cellStyle name="Normal 10 2 7 3" xfId="1047" xr:uid="{2ED3A2D7-1623-4F44-B29A-D63605A0E67D}"/>
    <cellStyle name="Normal 10 2 7 4" xfId="2548" xr:uid="{2C67301A-4727-4223-AA31-5C75E47C3440}"/>
    <cellStyle name="Normal 10 2 7 4 2" xfId="4566" xr:uid="{8D0CE5B2-29FC-4FD5-B4B0-15C3B0FCE69A}"/>
    <cellStyle name="Normal 10 2 7 4 3" xfId="4681" xr:uid="{3E6E4130-4BC1-445B-B7A4-B3AD0EC4ACB9}"/>
    <cellStyle name="Normal 10 2 7 4 4" xfId="4604" xr:uid="{6E56199A-96BF-4C82-9BEF-72015485CFBC}"/>
    <cellStyle name="Normal 10 2 8" xfId="1048" xr:uid="{10FA4BD3-8084-40D6-B30B-819FE48B2ED1}"/>
    <cellStyle name="Normal 10 2 8 2" xfId="1049" xr:uid="{B0BEADA3-6BA6-4487-8994-7A01D74E1442}"/>
    <cellStyle name="Normal 10 2 8 3" xfId="2549" xr:uid="{3CDB3B8A-AA1E-421C-BF91-B384C979A656}"/>
    <cellStyle name="Normal 10 2 8 4" xfId="2550" xr:uid="{6F102DC6-FBFF-44BD-8AAC-B16F9E0D3B6C}"/>
    <cellStyle name="Normal 10 2 9" xfId="1050" xr:uid="{37E5BEB4-3D20-4C49-B4B0-8823C94F87E7}"/>
    <cellStyle name="Normal 10 3" xfId="53" xr:uid="{5014439A-A172-469C-86C7-65B07E75756F}"/>
    <cellStyle name="Normal 10 3 10" xfId="2551" xr:uid="{7AB372EB-DDD0-4259-85D3-124E6A96DDB2}"/>
    <cellStyle name="Normal 10 3 11" xfId="2552" xr:uid="{1CFD2EB6-BF42-4B18-B151-ABE4F805B87F}"/>
    <cellStyle name="Normal 10 3 2" xfId="54" xr:uid="{DA9E8C3F-DD08-4268-9298-45F7CBFD9321}"/>
    <cellStyle name="Normal 10 3 2 2" xfId="55" xr:uid="{F4D09450-20EF-41D6-8EE5-98D18ABAA07C}"/>
    <cellStyle name="Normal 10 3 2 2 2" xfId="250" xr:uid="{D74AA76A-1693-4F06-A4B7-1A85545F77DD}"/>
    <cellStyle name="Normal 10 3 2 2 2 2" xfId="489" xr:uid="{F1C39FAD-F584-4D7A-B1B9-23BEC8B00456}"/>
    <cellStyle name="Normal 10 3 2 2 2 2 2" xfId="1051" xr:uid="{13920078-975E-4EFC-A50A-077D38230503}"/>
    <cellStyle name="Normal 10 3 2 2 2 2 2 2" xfId="1052" xr:uid="{32D28B30-0432-40BD-9213-B032E4BEEC72}"/>
    <cellStyle name="Normal 10 3 2 2 2 2 3" xfId="1053" xr:uid="{104D4DA2-616A-4275-8EEB-C9824D2037F7}"/>
    <cellStyle name="Normal 10 3 2 2 2 2 4" xfId="2553" xr:uid="{E6C83809-A5F6-425E-BD9A-184302E1114C}"/>
    <cellStyle name="Normal 10 3 2 2 2 3" xfId="1054" xr:uid="{2BC6443F-E1CC-4B14-9DC5-A958419B44C2}"/>
    <cellStyle name="Normal 10 3 2 2 2 3 2" xfId="1055" xr:uid="{6994DEC8-04BC-4A52-8D5C-53AE2EDA74E8}"/>
    <cellStyle name="Normal 10 3 2 2 2 3 3" xfId="2554" xr:uid="{B23D208C-2CF2-4849-8848-172A77520C1B}"/>
    <cellStyle name="Normal 10 3 2 2 2 3 4" xfId="2555" xr:uid="{9537BB6C-69D4-426A-A838-C99123974B02}"/>
    <cellStyle name="Normal 10 3 2 2 2 4" xfId="1056" xr:uid="{37E9D698-FE67-4E0C-8CE4-DDCC533446B8}"/>
    <cellStyle name="Normal 10 3 2 2 2 5" xfId="2556" xr:uid="{73BC2AF9-49F7-4261-8D69-AC11578FF860}"/>
    <cellStyle name="Normal 10 3 2 2 2 6" xfId="2557" xr:uid="{CF511A07-28D3-4B76-B871-952A2EFD7200}"/>
    <cellStyle name="Normal 10 3 2 2 3" xfId="490" xr:uid="{075188C0-73E7-4D7A-9869-4656DFF2EF37}"/>
    <cellStyle name="Normal 10 3 2 2 3 2" xfId="1057" xr:uid="{FD39AA1C-239C-4887-9034-21FC558C65D4}"/>
    <cellStyle name="Normal 10 3 2 2 3 2 2" xfId="1058" xr:uid="{D6A7CB79-E35C-4DFD-91D5-FBADB08B0C8E}"/>
    <cellStyle name="Normal 10 3 2 2 3 2 3" xfId="2558" xr:uid="{F267BEAA-E68C-40FF-95E9-25C87B154704}"/>
    <cellStyle name="Normal 10 3 2 2 3 2 4" xfId="2559" xr:uid="{45C0D355-1041-4598-B523-2C9625376D46}"/>
    <cellStyle name="Normal 10 3 2 2 3 3" xfId="1059" xr:uid="{17CC1932-CAB0-4599-825C-6EF8416EAC86}"/>
    <cellStyle name="Normal 10 3 2 2 3 4" xfId="2560" xr:uid="{928FC6D1-D9DF-43B8-8EB6-7B536FC58F29}"/>
    <cellStyle name="Normal 10 3 2 2 3 5" xfId="2561" xr:uid="{BDAC1D70-0D9F-4F22-BE40-54FFA93B6746}"/>
    <cellStyle name="Normal 10 3 2 2 4" xfId="1060" xr:uid="{A207D4E9-02DC-40F9-B87F-92FE2E2D4530}"/>
    <cellStyle name="Normal 10 3 2 2 4 2" xfId="1061" xr:uid="{71844DAE-B883-460E-A134-F25335B54D6C}"/>
    <cellStyle name="Normal 10 3 2 2 4 3" xfId="2562" xr:uid="{53CD1E33-D885-468F-B5FD-BF6CEACED17B}"/>
    <cellStyle name="Normal 10 3 2 2 4 4" xfId="2563" xr:uid="{C73C8BE1-6D70-48F8-9681-29FAB25FD3CE}"/>
    <cellStyle name="Normal 10 3 2 2 5" xfId="1062" xr:uid="{903CB483-B6DF-4FD0-B18A-B70C6C21F7C0}"/>
    <cellStyle name="Normal 10 3 2 2 5 2" xfId="2564" xr:uid="{4CE3F6DF-470C-48F7-8273-2ED0FE2E37D2}"/>
    <cellStyle name="Normal 10 3 2 2 5 3" xfId="2565" xr:uid="{40E5B127-2EB0-4933-BF2D-F2778ABBFBF2}"/>
    <cellStyle name="Normal 10 3 2 2 5 4" xfId="2566" xr:uid="{DF3092B9-01D6-4447-B277-994657FD845B}"/>
    <cellStyle name="Normal 10 3 2 2 6" xfId="2567" xr:uid="{729DC643-86F1-4515-A1D7-C1598F2BE8B7}"/>
    <cellStyle name="Normal 10 3 2 2 7" xfId="2568" xr:uid="{E7DE4133-E8D5-4122-8143-3B19081D79BE}"/>
    <cellStyle name="Normal 10 3 2 2 8" xfId="2569" xr:uid="{6DDDC45E-CDE8-4392-9E3D-E21CEDC55496}"/>
    <cellStyle name="Normal 10 3 2 3" xfId="251" xr:uid="{C6DD09EE-68FE-4BA7-8F21-6091138DD0FF}"/>
    <cellStyle name="Normal 10 3 2 3 2" xfId="491" xr:uid="{A3E7887D-ED63-48F1-A999-B0B891E1687F}"/>
    <cellStyle name="Normal 10 3 2 3 2 2" xfId="492" xr:uid="{7F945D88-BA28-429B-8529-592945A523FF}"/>
    <cellStyle name="Normal 10 3 2 3 2 2 2" xfId="1063" xr:uid="{410CBA3B-29A7-4222-A01F-7E5ADED8FE93}"/>
    <cellStyle name="Normal 10 3 2 3 2 2 2 2" xfId="1064" xr:uid="{86B44923-061E-4420-9666-DDFDA2AFB349}"/>
    <cellStyle name="Normal 10 3 2 3 2 2 3" xfId="1065" xr:uid="{5480EF8C-D603-4839-A79A-0DF3C81B379B}"/>
    <cellStyle name="Normal 10 3 2 3 2 3" xfId="1066" xr:uid="{CB1A696B-D205-4FB9-B533-036D81643E7D}"/>
    <cellStyle name="Normal 10 3 2 3 2 3 2" xfId="1067" xr:uid="{70C3B3C2-B9BF-4A8D-BAB5-244B5B7E1E06}"/>
    <cellStyle name="Normal 10 3 2 3 2 4" xfId="1068" xr:uid="{553DAFF8-D4CC-42F2-B38E-4A64625C4942}"/>
    <cellStyle name="Normal 10 3 2 3 3" xfId="493" xr:uid="{6661E182-35D1-4713-A6AF-1F9EE4094B97}"/>
    <cellStyle name="Normal 10 3 2 3 3 2" xfId="1069" xr:uid="{783EEC33-3A3F-4D76-93C1-256C8258EB6A}"/>
    <cellStyle name="Normal 10 3 2 3 3 2 2" xfId="1070" xr:uid="{8762EBEE-1FD3-42EF-B041-CE94E30D16BB}"/>
    <cellStyle name="Normal 10 3 2 3 3 3" xfId="1071" xr:uid="{1F70582C-B9B1-45A0-802B-372B06241EC8}"/>
    <cellStyle name="Normal 10 3 2 3 3 4" xfId="2570" xr:uid="{73977D03-5307-4948-8000-6BC233A4C17B}"/>
    <cellStyle name="Normal 10 3 2 3 4" xfId="1072" xr:uid="{394569EE-B7C1-4AE4-A9DB-6786917CCBDE}"/>
    <cellStyle name="Normal 10 3 2 3 4 2" xfId="1073" xr:uid="{D5CE97CC-B404-479C-B964-3026E2E79F32}"/>
    <cellStyle name="Normal 10 3 2 3 5" xfId="1074" xr:uid="{DF42B9E1-EECC-41FA-8450-21EA2C01434B}"/>
    <cellStyle name="Normal 10 3 2 3 6" xfId="2571" xr:uid="{E900DEC5-FDAE-43A5-8479-B7E3D432C736}"/>
    <cellStyle name="Normal 10 3 2 4" xfId="252" xr:uid="{D18C2807-28C2-4752-857D-F6077F503DB1}"/>
    <cellStyle name="Normal 10 3 2 4 2" xfId="494" xr:uid="{F0F7ECEA-1936-40DB-89DA-BB47FB428792}"/>
    <cellStyle name="Normal 10 3 2 4 2 2" xfId="1075" xr:uid="{B9F49EF0-1746-432E-A50D-AF5552B48472}"/>
    <cellStyle name="Normal 10 3 2 4 2 2 2" xfId="1076" xr:uid="{2F140017-86F6-42D1-92CA-9793E8F837A4}"/>
    <cellStyle name="Normal 10 3 2 4 2 3" xfId="1077" xr:uid="{99F0C8A2-C55D-4D8B-AF31-F324F92BF810}"/>
    <cellStyle name="Normal 10 3 2 4 2 4" xfId="2572" xr:uid="{0A491780-A30A-454C-A491-650F81F82E37}"/>
    <cellStyle name="Normal 10 3 2 4 3" xfId="1078" xr:uid="{85D6F775-EA54-4576-93FA-CB93B3652718}"/>
    <cellStyle name="Normal 10 3 2 4 3 2" xfId="1079" xr:uid="{43B66DB9-9E84-46BE-B5C9-109315569041}"/>
    <cellStyle name="Normal 10 3 2 4 4" xfId="1080" xr:uid="{C1675AD7-BC2D-4E0C-B5C7-5A81335CA3FF}"/>
    <cellStyle name="Normal 10 3 2 4 5" xfId="2573" xr:uid="{0DE5AE09-DC8B-4BA7-AED9-0FF62A24DB10}"/>
    <cellStyle name="Normal 10 3 2 5" xfId="254" xr:uid="{F431AA71-525B-43A2-A67F-34CF68CFE7EE}"/>
    <cellStyle name="Normal 10 3 2 5 2" xfId="1081" xr:uid="{B971330C-28E0-4072-A80E-B91D10036C9E}"/>
    <cellStyle name="Normal 10 3 2 5 2 2" xfId="1082" xr:uid="{E48E34DE-3540-4238-96EB-913FF2191167}"/>
    <cellStyle name="Normal 10 3 2 5 3" xfId="1083" xr:uid="{00BDCB63-ACCE-4B6C-8E45-105BA38FCB8E}"/>
    <cellStyle name="Normal 10 3 2 5 4" xfId="2574" xr:uid="{7AFEF19C-D8F6-49CF-898A-06941141ABAC}"/>
    <cellStyle name="Normal 10 3 2 6" xfId="1084" xr:uid="{5202CD93-2C96-4F47-A95E-D2AE77E74227}"/>
    <cellStyle name="Normal 10 3 2 6 2" xfId="1085" xr:uid="{A73E31DD-1F8B-459B-AF7C-680E15EC4988}"/>
    <cellStyle name="Normal 10 3 2 6 3" xfId="2575" xr:uid="{3B2B7759-D048-4916-BC68-A7785D65676D}"/>
    <cellStyle name="Normal 10 3 2 6 4" xfId="2576" xr:uid="{8186B9A6-F631-4E8F-A176-A5818A9A22E6}"/>
    <cellStyle name="Normal 10 3 2 7" xfId="1086" xr:uid="{3AE1800E-760E-4591-97FD-6053ADE1DB77}"/>
    <cellStyle name="Normal 10 3 2 8" xfId="2577" xr:uid="{EB8DFA9F-BC62-4CD9-BAC9-26F38E8873DD}"/>
    <cellStyle name="Normal 10 3 2 9" xfId="2578" xr:uid="{1FF0C87E-96C0-44C4-9012-5D924AA8B988}"/>
    <cellStyle name="Normal 10 3 3" xfId="56" xr:uid="{31FB9602-DB9E-4955-99EF-EB474336B81C}"/>
    <cellStyle name="Normal 10 3 3 2" xfId="57" xr:uid="{31B6C81A-3E6C-4A6D-9AA2-19F795C40259}"/>
    <cellStyle name="Normal 10 3 3 2 2" xfId="495" xr:uid="{172E13EB-F1D0-42E0-8E8C-CE53AE04F1D5}"/>
    <cellStyle name="Normal 10 3 3 2 2 2" xfId="1087" xr:uid="{A543CD9A-3774-437A-9E70-4F5914782E40}"/>
    <cellStyle name="Normal 10 3 3 2 2 2 2" xfId="1088" xr:uid="{9C063CA6-1054-4FCF-B753-FA0862958A0F}"/>
    <cellStyle name="Normal 10 3 3 2 2 2 2 2" xfId="4448" xr:uid="{F05F62BF-501A-40E6-AB37-460E03864970}"/>
    <cellStyle name="Normal 10 3 3 2 2 2 3" xfId="4449" xr:uid="{B1204A07-B9F1-4DA3-8E37-9651782A6551}"/>
    <cellStyle name="Normal 10 3 3 2 2 3" xfId="1089" xr:uid="{97DF8378-9A47-4E0E-8AE0-6670E88FF879}"/>
    <cellStyle name="Normal 10 3 3 2 2 3 2" xfId="4450" xr:uid="{9CFE5147-8EB2-44FB-AF30-EAA189159510}"/>
    <cellStyle name="Normal 10 3 3 2 2 4" xfId="2579" xr:uid="{923F63EC-CE35-48EA-BA5C-2FB33255E2BA}"/>
    <cellStyle name="Normal 10 3 3 2 3" xfId="1090" xr:uid="{CC3AAB60-18B6-4963-823F-BF1989382FB7}"/>
    <cellStyle name="Normal 10 3 3 2 3 2" xfId="1091" xr:uid="{6FB5E5A8-F0BA-4617-BC1A-F0808F2093B0}"/>
    <cellStyle name="Normal 10 3 3 2 3 2 2" xfId="4451" xr:uid="{C80FE64B-12C5-45F1-885F-DE316A8213C2}"/>
    <cellStyle name="Normal 10 3 3 2 3 3" xfId="2580" xr:uid="{613A6297-0A7E-4BD5-B283-1D9EB4198543}"/>
    <cellStyle name="Normal 10 3 3 2 3 4" xfId="2581" xr:uid="{98FC0D12-153B-4C16-9D2B-F32DFFB105B0}"/>
    <cellStyle name="Normal 10 3 3 2 4" xfId="1092" xr:uid="{1C687BEE-97BB-4267-9A27-81F2F5017DBF}"/>
    <cellStyle name="Normal 10 3 3 2 4 2" xfId="4452" xr:uid="{8F9BE36E-4B34-45CB-B17B-2039949A9E49}"/>
    <cellStyle name="Normal 10 3 3 2 5" xfId="2582" xr:uid="{CFE8BD1A-9A00-4F65-B221-310462846B6D}"/>
    <cellStyle name="Normal 10 3 3 2 6" xfId="2583" xr:uid="{D0129ADC-E33D-404D-B694-49B4407D8B4D}"/>
    <cellStyle name="Normal 10 3 3 3" xfId="255" xr:uid="{776D58D8-C3AD-4F8E-A1E1-E94D899E7C6C}"/>
    <cellStyle name="Normal 10 3 3 3 2" xfId="1093" xr:uid="{7934E241-16F2-4599-B815-8B5F81E334EC}"/>
    <cellStyle name="Normal 10 3 3 3 2 2" xfId="1094" xr:uid="{F8AFADC1-378C-44F8-B41D-F9727828351A}"/>
    <cellStyle name="Normal 10 3 3 3 2 2 2" xfId="4453" xr:uid="{288AE95C-6F55-4F2B-B1BA-3F2E09699BDB}"/>
    <cellStyle name="Normal 10 3 3 3 2 3" xfId="2584" xr:uid="{B87D99D7-8B58-41F9-8D1A-F53DC9DF9919}"/>
    <cellStyle name="Normal 10 3 3 3 2 4" xfId="2585" xr:uid="{BEDFE6DF-A2B7-4CA9-9E23-67B4831E53F9}"/>
    <cellStyle name="Normal 10 3 3 3 3" xfId="1095" xr:uid="{F71AA064-E7AB-45D7-A90E-270525921BEC}"/>
    <cellStyle name="Normal 10 3 3 3 3 2" xfId="4454" xr:uid="{83B83493-364F-4805-A133-137F5F4D4700}"/>
    <cellStyle name="Normal 10 3 3 3 4" xfId="2586" xr:uid="{C09CE183-8682-40E8-A578-DAC5179DD98A}"/>
    <cellStyle name="Normal 10 3 3 3 5" xfId="2587" xr:uid="{9C1768FE-DF65-4257-8580-3688FFDC5BE3}"/>
    <cellStyle name="Normal 10 3 3 4" xfId="1096" xr:uid="{8C6BF0F8-9707-4BCD-BDF7-A42365D283E4}"/>
    <cellStyle name="Normal 10 3 3 4 2" xfId="1097" xr:uid="{109FBEF1-4576-42B5-87C4-F1EE751BBA86}"/>
    <cellStyle name="Normal 10 3 3 4 2 2" xfId="4455" xr:uid="{F0EC4C7D-0787-453A-B1EB-9EEF718712C2}"/>
    <cellStyle name="Normal 10 3 3 4 3" xfId="2588" xr:uid="{89FD7147-51C1-4FEB-B1DC-21FC97C68922}"/>
    <cellStyle name="Normal 10 3 3 4 4" xfId="2589" xr:uid="{63B41576-5137-4508-BAEF-BCE665869B59}"/>
    <cellStyle name="Normal 10 3 3 5" xfId="1098" xr:uid="{567540B3-C63D-4B97-BEDF-A9379A990369}"/>
    <cellStyle name="Normal 10 3 3 5 2" xfId="2590" xr:uid="{1AE9A465-A218-4126-B39E-AFD842DDDD6C}"/>
    <cellStyle name="Normal 10 3 3 5 3" xfId="2591" xr:uid="{C4E8DB02-ADA4-4FE8-A6B2-9D3161703F52}"/>
    <cellStyle name="Normal 10 3 3 5 4" xfId="2592" xr:uid="{07708985-EEFA-41B4-9C18-E06296F1E040}"/>
    <cellStyle name="Normal 10 3 3 6" xfId="2593" xr:uid="{0D1C1B29-2550-4F32-9DB3-1D73D5F960ED}"/>
    <cellStyle name="Normal 10 3 3 7" xfId="2594" xr:uid="{C68DC814-B3BB-4A61-B08A-2655B4328F13}"/>
    <cellStyle name="Normal 10 3 3 8" xfId="2595" xr:uid="{143083EB-C3CB-4C0E-9457-C3EEEE43945F}"/>
    <cellStyle name="Normal 10 3 4" xfId="58" xr:uid="{70A42396-DDAE-49B8-BD62-4D5CFF3ECF4D}"/>
    <cellStyle name="Normal 10 3 4 2" xfId="496" xr:uid="{4E691EDC-8A5A-4152-AFA9-D3B618111690}"/>
    <cellStyle name="Normal 10 3 4 2 2" xfId="497" xr:uid="{863B82A7-B69B-4788-B2B9-7B0959F1FB62}"/>
    <cellStyle name="Normal 10 3 4 2 2 2" xfId="1099" xr:uid="{6D9A093E-BAA8-480C-A164-88521FA0D626}"/>
    <cellStyle name="Normal 10 3 4 2 2 2 2" xfId="1100" xr:uid="{8FB3347F-E93E-435F-AA19-3D08249E65DE}"/>
    <cellStyle name="Normal 10 3 4 2 2 3" xfId="1101" xr:uid="{3BA473D9-B7C1-42E3-ABB5-23EBC3AB0B49}"/>
    <cellStyle name="Normal 10 3 4 2 2 4" xfId="2596" xr:uid="{15037666-0597-4E65-9412-F010631A6097}"/>
    <cellStyle name="Normal 10 3 4 2 3" xfId="1102" xr:uid="{F58E1DA2-3340-4481-B059-FDF8C6F8904D}"/>
    <cellStyle name="Normal 10 3 4 2 3 2" xfId="1103" xr:uid="{4E05BCA0-9B71-479F-9E18-988AE319C42E}"/>
    <cellStyle name="Normal 10 3 4 2 4" xfId="1104" xr:uid="{4C4621BF-A90D-45E3-B23F-B3A68B72F969}"/>
    <cellStyle name="Normal 10 3 4 2 5" xfId="2597" xr:uid="{BF76520E-B249-41A1-9DA1-1E85DA054C4A}"/>
    <cellStyle name="Normal 10 3 4 3" xfId="498" xr:uid="{6DE3E1BC-5B05-4EEC-B7F7-A748B8AC19E3}"/>
    <cellStyle name="Normal 10 3 4 3 2" xfId="1105" xr:uid="{B4D124AD-9123-4764-9E33-53AC03518E28}"/>
    <cellStyle name="Normal 10 3 4 3 2 2" xfId="1106" xr:uid="{5C741CF5-2597-43D1-AD65-AE5944EEDA9F}"/>
    <cellStyle name="Normal 10 3 4 3 3" xfId="1107" xr:uid="{9166A203-C53A-4E58-9CC0-2E0FE28DCE8E}"/>
    <cellStyle name="Normal 10 3 4 3 4" xfId="2598" xr:uid="{8CC94198-794E-474E-A4DA-E9BA7E90199D}"/>
    <cellStyle name="Normal 10 3 4 4" xfId="1108" xr:uid="{24A7CA7B-AFC6-483F-AE96-27EDFFA3296A}"/>
    <cellStyle name="Normal 10 3 4 4 2" xfId="1109" xr:uid="{5793EEC7-694C-4268-872C-1431A283890D}"/>
    <cellStyle name="Normal 10 3 4 4 3" xfId="2599" xr:uid="{98AC8162-422C-4ED0-8974-E64818D516E8}"/>
    <cellStyle name="Normal 10 3 4 4 4" xfId="2600" xr:uid="{A1A2DCA8-F21F-4DB8-BECD-6831F76D392D}"/>
    <cellStyle name="Normal 10 3 4 5" xfId="1110" xr:uid="{9AF9693A-BF79-4299-BD90-1A60A13E1AE7}"/>
    <cellStyle name="Normal 10 3 4 6" xfId="2601" xr:uid="{B0023C37-19F0-4373-88BC-B3587EADDC54}"/>
    <cellStyle name="Normal 10 3 4 7" xfId="2602" xr:uid="{7B706AFB-555D-4A5D-B11A-1C9979FE772B}"/>
    <cellStyle name="Normal 10 3 5" xfId="256" xr:uid="{9CE56126-8A24-4B30-9D0A-21208F1DDE28}"/>
    <cellStyle name="Normal 10 3 5 2" xfId="499" xr:uid="{8432E866-67A6-454A-9861-F9329BC0DCFC}"/>
    <cellStyle name="Normal 10 3 5 2 2" xfId="1111" xr:uid="{E7C1C074-A38F-452A-8A81-DE64994CB8A2}"/>
    <cellStyle name="Normal 10 3 5 2 2 2" xfId="1112" xr:uid="{D901FA47-CE61-4998-8409-B5F41D8E6A6A}"/>
    <cellStyle name="Normal 10 3 5 2 3" xfId="1113" xr:uid="{13269DE8-AD25-4790-BE23-03B36046164F}"/>
    <cellStyle name="Normal 10 3 5 2 4" xfId="2603" xr:uid="{29D5028F-5E03-419D-9503-D214FBD078E6}"/>
    <cellStyle name="Normal 10 3 5 3" xfId="1114" xr:uid="{5E7FAE24-1818-40B5-8798-EE9ECA43CF63}"/>
    <cellStyle name="Normal 10 3 5 3 2" xfId="1115" xr:uid="{BA46BC5E-3532-4FB3-B7AF-881854DF5B71}"/>
    <cellStyle name="Normal 10 3 5 3 3" xfId="2604" xr:uid="{866B96EE-742D-4382-AA3C-FA4284961A14}"/>
    <cellStyle name="Normal 10 3 5 3 4" xfId="2605" xr:uid="{A5B15B19-30D1-43B1-84A3-25CC02E4AF8A}"/>
    <cellStyle name="Normal 10 3 5 4" xfId="1116" xr:uid="{23E5DC66-F549-4B84-8995-875873B8602D}"/>
    <cellStyle name="Normal 10 3 5 5" xfId="2606" xr:uid="{61FD77F4-27F6-40C9-94A7-43D6D614F1A3}"/>
    <cellStyle name="Normal 10 3 5 6" xfId="2607" xr:uid="{70B5DF5D-B899-4FD9-9295-A0FCFA68160D}"/>
    <cellStyle name="Normal 10 3 6" xfId="257" xr:uid="{EF57F314-5C0B-4B10-9CA4-5F352A58914F}"/>
    <cellStyle name="Normal 10 3 6 2" xfId="1117" xr:uid="{73456DF5-56C3-421F-96B9-FEFEC6731C66}"/>
    <cellStyle name="Normal 10 3 6 2 2" xfId="1118" xr:uid="{15289587-16F6-499B-B3CD-101D15E46161}"/>
    <cellStyle name="Normal 10 3 6 2 3" xfId="2608" xr:uid="{DDA43BAA-5AAA-4FBE-9FF8-8F8456C74637}"/>
    <cellStyle name="Normal 10 3 6 2 4" xfId="2609" xr:uid="{1755A643-6B4A-4DA2-B6B8-D96067278FFE}"/>
    <cellStyle name="Normal 10 3 6 3" xfId="1119" xr:uid="{E2868C2F-65AC-4A19-B3BA-71A8EA8F5599}"/>
    <cellStyle name="Normal 10 3 6 4" xfId="2610" xr:uid="{EADA5929-5C5F-495C-9579-5D4998BF3662}"/>
    <cellStyle name="Normal 10 3 6 5" xfId="2611" xr:uid="{8276BB63-ABC5-416F-A5B4-B5A28E4C2323}"/>
    <cellStyle name="Normal 10 3 7" xfId="1120" xr:uid="{3BE7C175-2CE1-4521-B6F0-CE3EEAC09579}"/>
    <cellStyle name="Normal 10 3 7 2" xfId="1121" xr:uid="{52A8DEEF-AAEA-4AFF-BD26-7D2A9560E801}"/>
    <cellStyle name="Normal 10 3 7 3" xfId="2612" xr:uid="{216B17D3-EBCB-4265-8917-C3921B8EC397}"/>
    <cellStyle name="Normal 10 3 7 4" xfId="2613" xr:uid="{99ED9B93-37F9-458B-941C-98536879B12F}"/>
    <cellStyle name="Normal 10 3 8" xfId="1122" xr:uid="{ADC11916-65EA-4E7C-AB6E-C2A882BD13C0}"/>
    <cellStyle name="Normal 10 3 8 2" xfId="2614" xr:uid="{FF9F6974-66F3-4D45-B62C-355E85B5A0E2}"/>
    <cellStyle name="Normal 10 3 8 3" xfId="2615" xr:uid="{88DF049C-BE09-473F-8BFA-35EFD42E7ADC}"/>
    <cellStyle name="Normal 10 3 8 4" xfId="2616" xr:uid="{54A6EA73-856B-453A-853E-261CE59E37FA}"/>
    <cellStyle name="Normal 10 3 9" xfId="2617" xr:uid="{3C809766-BD51-4C70-844C-4526B0F2038D}"/>
    <cellStyle name="Normal 10 4" xfId="59" xr:uid="{F206481D-13A1-48D5-BBB8-CEDEEB01EC08}"/>
    <cellStyle name="Normal 10 4 10" xfId="2618" xr:uid="{1BD35861-69BB-495F-BFF1-3214A48DBB3C}"/>
    <cellStyle name="Normal 10 4 11" xfId="2619" xr:uid="{DF8656EF-CD46-4254-BDBE-D53B3D201070}"/>
    <cellStyle name="Normal 10 4 2" xfId="60" xr:uid="{90DF30A0-F2AA-4A92-B206-4DBB5526F23E}"/>
    <cellStyle name="Normal 10 4 2 2" xfId="258" xr:uid="{731F6BE2-7BA2-49A2-AE99-19114610349C}"/>
    <cellStyle name="Normal 10 4 2 2 2" xfId="500" xr:uid="{93BC801D-6BF7-4F7C-A077-DFF45FE64AA7}"/>
    <cellStyle name="Normal 10 4 2 2 2 2" xfId="501" xr:uid="{B526CC42-378C-490D-A787-C638BD5E5FF6}"/>
    <cellStyle name="Normal 10 4 2 2 2 2 2" xfId="1123" xr:uid="{9A24B7B1-C771-451E-99C4-AE414110C771}"/>
    <cellStyle name="Normal 10 4 2 2 2 2 3" xfId="2620" xr:uid="{7338E7B4-D032-4C9B-AFD0-575523A5D972}"/>
    <cellStyle name="Normal 10 4 2 2 2 2 4" xfId="2621" xr:uid="{19F75C40-C3AF-4C49-8FC6-44C7FF08CD3F}"/>
    <cellStyle name="Normal 10 4 2 2 2 3" xfId="1124" xr:uid="{82FBF1BE-ADB9-472B-952C-287CBD06BF61}"/>
    <cellStyle name="Normal 10 4 2 2 2 3 2" xfId="2622" xr:uid="{2C2C3A99-9107-4A35-8B3A-01986DA6C1FF}"/>
    <cellStyle name="Normal 10 4 2 2 2 3 3" xfId="2623" xr:uid="{6DF40FC9-7054-471B-88C4-5CB7A2658D9F}"/>
    <cellStyle name="Normal 10 4 2 2 2 3 4" xfId="2624" xr:uid="{186741BD-BF44-4F8B-92D5-6153B66D5575}"/>
    <cellStyle name="Normal 10 4 2 2 2 4" xfId="2625" xr:uid="{EA782FF3-A036-4F52-85DF-BDF786277EE0}"/>
    <cellStyle name="Normal 10 4 2 2 2 5" xfId="2626" xr:uid="{02731732-5A27-444C-AD80-4AB639520E1B}"/>
    <cellStyle name="Normal 10 4 2 2 2 6" xfId="2627" xr:uid="{BB7E2DA9-71E9-4E4D-9ADD-F7D342B89020}"/>
    <cellStyle name="Normal 10 4 2 2 3" xfId="502" xr:uid="{D68DAFB4-BD74-4975-9C0D-6EE71379ED26}"/>
    <cellStyle name="Normal 10 4 2 2 3 2" xfId="1125" xr:uid="{61DDDC2A-A035-454B-BFDB-8140F735A484}"/>
    <cellStyle name="Normal 10 4 2 2 3 2 2" xfId="2628" xr:uid="{27CF5D8B-6B84-4BC3-A370-9B89256FA368}"/>
    <cellStyle name="Normal 10 4 2 2 3 2 3" xfId="2629" xr:uid="{BC9E54E6-9D49-4457-AAD8-3915BD84B8E0}"/>
    <cellStyle name="Normal 10 4 2 2 3 2 4" xfId="2630" xr:uid="{970F4493-36AC-457E-8258-074EE4D202C6}"/>
    <cellStyle name="Normal 10 4 2 2 3 3" xfId="2631" xr:uid="{47AE7870-5BF1-4F39-AE13-CC589A0BF47B}"/>
    <cellStyle name="Normal 10 4 2 2 3 4" xfId="2632" xr:uid="{4C8BFCFD-3FC8-4D0D-A742-78D4686D300F}"/>
    <cellStyle name="Normal 10 4 2 2 3 5" xfId="2633" xr:uid="{D695BBB4-D1B5-42BF-B1C2-37BBF90C385A}"/>
    <cellStyle name="Normal 10 4 2 2 4" xfId="1126" xr:uid="{58A62501-13F7-431E-A581-958EABFE8162}"/>
    <cellStyle name="Normal 10 4 2 2 4 2" xfId="2634" xr:uid="{EA4DFC11-CFC8-466F-9B39-FBB2D560163A}"/>
    <cellStyle name="Normal 10 4 2 2 4 3" xfId="2635" xr:uid="{CB2A227D-B616-4D2A-94B1-2F23029AE7A2}"/>
    <cellStyle name="Normal 10 4 2 2 4 4" xfId="2636" xr:uid="{14324408-B030-4382-80ED-5BDF19C15067}"/>
    <cellStyle name="Normal 10 4 2 2 5" xfId="2637" xr:uid="{88630857-3124-477C-A330-9E8017BEC46F}"/>
    <cellStyle name="Normal 10 4 2 2 5 2" xfId="2638" xr:uid="{196A7CD9-4412-47BD-9DCB-D934C4E91977}"/>
    <cellStyle name="Normal 10 4 2 2 5 3" xfId="2639" xr:uid="{6BDEA532-E6B6-4E6E-9376-1986457E271D}"/>
    <cellStyle name="Normal 10 4 2 2 5 4" xfId="2640" xr:uid="{6EE36E32-7F6D-4061-AF25-6F3C73CE8955}"/>
    <cellStyle name="Normal 10 4 2 2 6" xfId="2641" xr:uid="{EE030B23-FA17-4AAD-8692-53D6EDFCA3EB}"/>
    <cellStyle name="Normal 10 4 2 2 7" xfId="2642" xr:uid="{329F7E76-6737-451A-94BD-F82044043EA9}"/>
    <cellStyle name="Normal 10 4 2 2 8" xfId="2643" xr:uid="{39DC7CCA-342B-4E8B-A9F5-C0176A5CE336}"/>
    <cellStyle name="Normal 10 4 2 3" xfId="503" xr:uid="{96BDDE95-CD50-4DD1-835C-612B747A3051}"/>
    <cellStyle name="Normal 10 4 2 3 2" xfId="504" xr:uid="{0F4F76E5-FFD2-45D1-BBC8-3BC341D30DCB}"/>
    <cellStyle name="Normal 10 4 2 3 2 2" xfId="505" xr:uid="{3FABA71F-7C7F-4C62-BA53-774DC94EE05C}"/>
    <cellStyle name="Normal 10 4 2 3 2 3" xfId="2644" xr:uid="{E38A723B-EC46-4980-B3DD-60983555F08E}"/>
    <cellStyle name="Normal 10 4 2 3 2 4" xfId="2645" xr:uid="{C470F7D2-EA91-4E30-AC81-5D396B76C7F9}"/>
    <cellStyle name="Normal 10 4 2 3 3" xfId="506" xr:uid="{54A9CB3F-EF21-451F-9743-C917A75E7CD1}"/>
    <cellStyle name="Normal 10 4 2 3 3 2" xfId="2646" xr:uid="{DBAB7572-A00D-4364-9120-59959EDF2084}"/>
    <cellStyle name="Normal 10 4 2 3 3 3" xfId="2647" xr:uid="{317B3904-C1CD-4A6A-9603-1A8B6E0872BD}"/>
    <cellStyle name="Normal 10 4 2 3 3 4" xfId="2648" xr:uid="{8C7EA5B6-AB34-48DE-902C-76A892F5ACAC}"/>
    <cellStyle name="Normal 10 4 2 3 4" xfId="2649" xr:uid="{293DF7A1-D952-4718-99B9-F25CAA21A2D5}"/>
    <cellStyle name="Normal 10 4 2 3 5" xfId="2650" xr:uid="{933282DE-9613-4641-87FB-DED1F822A105}"/>
    <cellStyle name="Normal 10 4 2 3 6" xfId="2651" xr:uid="{B7E9F6E2-B843-49DE-A1A1-81A00DAB4E27}"/>
    <cellStyle name="Normal 10 4 2 4" xfId="507" xr:uid="{A2CB444F-BA0C-4176-8D5F-5BE1D6992C52}"/>
    <cellStyle name="Normal 10 4 2 4 2" xfId="508" xr:uid="{04CCEC62-77A5-42DD-994C-00062E096C27}"/>
    <cellStyle name="Normal 10 4 2 4 2 2" xfId="2652" xr:uid="{B60EA245-0D35-4C0B-B0E9-CDF773AE39C8}"/>
    <cellStyle name="Normal 10 4 2 4 2 3" xfId="2653" xr:uid="{7428B011-347F-4E7A-96B3-89BD1C88EAB6}"/>
    <cellStyle name="Normal 10 4 2 4 2 4" xfId="2654" xr:uid="{1526ECC1-5AA8-4452-BFC8-F48C8E59FE7F}"/>
    <cellStyle name="Normal 10 4 2 4 3" xfId="2655" xr:uid="{B0D16DA3-133D-4CBF-9129-C4DF099D1E55}"/>
    <cellStyle name="Normal 10 4 2 4 4" xfId="2656" xr:uid="{33D4780D-9044-401A-B421-446480800672}"/>
    <cellStyle name="Normal 10 4 2 4 5" xfId="2657" xr:uid="{B67C0409-A164-46F0-B4FD-8D24146C99A9}"/>
    <cellStyle name="Normal 10 4 2 5" xfId="509" xr:uid="{DA21B762-3965-432D-9C2F-27FD5DAF1CBD}"/>
    <cellStyle name="Normal 10 4 2 5 2" xfId="2658" xr:uid="{3B1A2C4D-BB20-4465-BC49-82222516A027}"/>
    <cellStyle name="Normal 10 4 2 5 3" xfId="2659" xr:uid="{DB1A413E-6888-4847-92A2-EEA1DFF32CED}"/>
    <cellStyle name="Normal 10 4 2 5 4" xfId="2660" xr:uid="{52EEDF96-C7D3-42EB-9C64-5A591C4A01C8}"/>
    <cellStyle name="Normal 10 4 2 6" xfId="2661" xr:uid="{A822F2A3-FA2A-4A30-B2D7-4ED2D59E9D34}"/>
    <cellStyle name="Normal 10 4 2 6 2" xfId="2662" xr:uid="{56F7A834-E779-4FF6-8F1C-C4DE39E2FD30}"/>
    <cellStyle name="Normal 10 4 2 6 3" xfId="2663" xr:uid="{689700C2-FAC4-4556-9C3C-C476E707F279}"/>
    <cellStyle name="Normal 10 4 2 6 4" xfId="2664" xr:uid="{76E8651B-CA9B-44BB-923A-D3021C631FDB}"/>
    <cellStyle name="Normal 10 4 2 7" xfId="2665" xr:uid="{735B37C1-88DC-4BFA-8C90-F487B5EF3394}"/>
    <cellStyle name="Normal 10 4 2 8" xfId="2666" xr:uid="{6FB21469-C326-4A38-BD28-9F853D024125}"/>
    <cellStyle name="Normal 10 4 2 9" xfId="2667" xr:uid="{86C613A2-DEC1-476A-ABBC-74C14637FCA3}"/>
    <cellStyle name="Normal 10 4 3" xfId="259" xr:uid="{F4E692D0-2FAE-464F-9649-F3AE81C544B3}"/>
    <cellStyle name="Normal 10 4 3 2" xfId="510" xr:uid="{B1DC2B2B-B2A9-4A79-AF77-56A17B4B1DC4}"/>
    <cellStyle name="Normal 10 4 3 2 2" xfId="511" xr:uid="{107B2879-2FEF-4A47-951B-61B64FB4F289}"/>
    <cellStyle name="Normal 10 4 3 2 2 2" xfId="1127" xr:uid="{2F621323-4B8C-4272-95DA-0072DCC631E1}"/>
    <cellStyle name="Normal 10 4 3 2 2 2 2" xfId="1128" xr:uid="{6CE4B269-F92B-4615-8DE9-E04B02075797}"/>
    <cellStyle name="Normal 10 4 3 2 2 3" xfId="1129" xr:uid="{CA5922E0-4868-46B2-B854-453DA83F41D5}"/>
    <cellStyle name="Normal 10 4 3 2 2 4" xfId="2668" xr:uid="{B994A113-3839-406B-BB3B-299A096A018C}"/>
    <cellStyle name="Normal 10 4 3 2 3" xfId="1130" xr:uid="{0E519811-24B7-4BA9-8D13-E56C39FD4BF1}"/>
    <cellStyle name="Normal 10 4 3 2 3 2" xfId="1131" xr:uid="{CFAA0156-95ED-4FBA-993A-684C8F57A3BA}"/>
    <cellStyle name="Normal 10 4 3 2 3 3" xfId="2669" xr:uid="{8AA49C42-FCEF-4534-8090-D4BCB4E91A0C}"/>
    <cellStyle name="Normal 10 4 3 2 3 4" xfId="2670" xr:uid="{6E80CA28-3C74-4512-A70E-C0E9E6416924}"/>
    <cellStyle name="Normal 10 4 3 2 4" xfId="1132" xr:uid="{24F02761-CFFB-42FF-8EA1-CC69057A9E60}"/>
    <cellStyle name="Normal 10 4 3 2 5" xfId="2671" xr:uid="{51509A0F-445A-4058-A1A9-49B32B11301C}"/>
    <cellStyle name="Normal 10 4 3 2 6" xfId="2672" xr:uid="{E1A7D6A4-0644-457C-85EE-F9C1CEA3CC31}"/>
    <cellStyle name="Normal 10 4 3 3" xfId="512" xr:uid="{F1C7318B-EE4A-4CC0-838B-F427D104C5AA}"/>
    <cellStyle name="Normal 10 4 3 3 2" xfId="1133" xr:uid="{62FABCB7-EBCD-4439-A78A-B0526B92E133}"/>
    <cellStyle name="Normal 10 4 3 3 2 2" xfId="1134" xr:uid="{A82EBFF2-D7E5-46B0-BCCD-B0B09845556B}"/>
    <cellStyle name="Normal 10 4 3 3 2 3" xfId="2673" xr:uid="{DFDA3610-2BFB-4802-B92C-D7B0C46BB154}"/>
    <cellStyle name="Normal 10 4 3 3 2 4" xfId="2674" xr:uid="{FE769424-FABD-4D90-A81D-A22EA077A548}"/>
    <cellStyle name="Normal 10 4 3 3 3" xfId="1135" xr:uid="{E88F9B54-3888-411B-BC2D-277C9F7D56EA}"/>
    <cellStyle name="Normal 10 4 3 3 4" xfId="2675" xr:uid="{A748F3D8-6369-483F-AFC1-D4EF9E19587F}"/>
    <cellStyle name="Normal 10 4 3 3 5" xfId="2676" xr:uid="{301E543E-F60D-4D62-83F5-9CB1190F775E}"/>
    <cellStyle name="Normal 10 4 3 4" xfId="1136" xr:uid="{9CEF2737-6387-4FB9-8012-1429A9036E89}"/>
    <cellStyle name="Normal 10 4 3 4 2" xfId="1137" xr:uid="{F9D70833-60D2-4EB3-93C2-3CCF0FCC6C02}"/>
    <cellStyle name="Normal 10 4 3 4 3" xfId="2677" xr:uid="{F5CFFE5C-37B9-4FB0-AB5D-7FB740CFB219}"/>
    <cellStyle name="Normal 10 4 3 4 4" xfId="2678" xr:uid="{4CA404B8-8CD5-4189-9FE6-FCFEA80742F5}"/>
    <cellStyle name="Normal 10 4 3 5" xfId="1138" xr:uid="{D6147046-0E11-4CB1-B8D6-FB438B216F81}"/>
    <cellStyle name="Normal 10 4 3 5 2" xfId="2679" xr:uid="{11CB6764-6DA6-4078-B7AA-D24288C41795}"/>
    <cellStyle name="Normal 10 4 3 5 3" xfId="2680" xr:uid="{478145C4-B59E-4802-BD5C-20FE60782C09}"/>
    <cellStyle name="Normal 10 4 3 5 4" xfId="2681" xr:uid="{185C7192-7A6A-4C55-9254-925F1FE0C2FC}"/>
    <cellStyle name="Normal 10 4 3 6" xfId="2682" xr:uid="{AB01BEAD-7218-4E61-B024-B9EA084264FE}"/>
    <cellStyle name="Normal 10 4 3 7" xfId="2683" xr:uid="{FA242F6E-E50C-4E74-B0F4-E618ADCB155A}"/>
    <cellStyle name="Normal 10 4 3 8" xfId="2684" xr:uid="{169E8554-A6C9-4674-BE15-F3C55FE346B2}"/>
    <cellStyle name="Normal 10 4 4" xfId="260" xr:uid="{6565C27A-8D88-4DA8-9E51-DE04849820FF}"/>
    <cellStyle name="Normal 10 4 4 2" xfId="513" xr:uid="{B18D1941-3867-483C-9A36-138C2894ADA7}"/>
    <cellStyle name="Normal 10 4 4 2 2" xfId="514" xr:uid="{122E9426-BAA1-49F4-A6EC-69D3A79B0294}"/>
    <cellStyle name="Normal 10 4 4 2 2 2" xfId="1139" xr:uid="{B30B99C6-0F5B-46CA-9279-E84053996E3A}"/>
    <cellStyle name="Normal 10 4 4 2 2 3" xfId="2685" xr:uid="{7666E078-C0B8-4E69-A618-8E095D8B9B04}"/>
    <cellStyle name="Normal 10 4 4 2 2 4" xfId="2686" xr:uid="{09A37D2A-3C22-4EEC-91F2-9A22E5CF6DBA}"/>
    <cellStyle name="Normal 10 4 4 2 3" xfId="1140" xr:uid="{3C2402D2-6B6C-4275-9838-76A04F07F530}"/>
    <cellStyle name="Normal 10 4 4 2 4" xfId="2687" xr:uid="{41548EBB-4860-4AFD-A3F7-F8691958BA56}"/>
    <cellStyle name="Normal 10 4 4 2 5" xfId="2688" xr:uid="{F137D2F0-3AEA-440B-9DFC-FE1827585392}"/>
    <cellStyle name="Normal 10 4 4 3" xfId="515" xr:uid="{B1350362-ED40-42F4-9585-A2A94F74C4DA}"/>
    <cellStyle name="Normal 10 4 4 3 2" xfId="1141" xr:uid="{C55FE93B-DB70-411E-B375-87E404D1DEEE}"/>
    <cellStyle name="Normal 10 4 4 3 3" xfId="2689" xr:uid="{8A6682E6-B5AE-4045-8003-5B6CB7318F46}"/>
    <cellStyle name="Normal 10 4 4 3 4" xfId="2690" xr:uid="{F23F89B8-81F5-475D-A490-DD6ED013C6D4}"/>
    <cellStyle name="Normal 10 4 4 4" xfId="1142" xr:uid="{28666829-0A90-42F8-8EC6-E52AB6CA4BBD}"/>
    <cellStyle name="Normal 10 4 4 4 2" xfId="2691" xr:uid="{5D890EC4-963B-4742-AE1F-FCCE9B431ECA}"/>
    <cellStyle name="Normal 10 4 4 4 3" xfId="2692" xr:uid="{02A14B40-93B6-4B15-B8A1-9896A938E8E4}"/>
    <cellStyle name="Normal 10 4 4 4 4" xfId="2693" xr:uid="{DAA2076E-AA98-4B6B-9E5D-5D2BBDCAA4B7}"/>
    <cellStyle name="Normal 10 4 4 5" xfId="2694" xr:uid="{2E51958E-FD66-4C26-AB96-A1A41AD2840C}"/>
    <cellStyle name="Normal 10 4 4 6" xfId="2695" xr:uid="{E3A656B8-CCCD-4417-AE09-BDDFB30F5391}"/>
    <cellStyle name="Normal 10 4 4 7" xfId="2696" xr:uid="{64ABD289-5278-47A9-B2A7-602BD88823E6}"/>
    <cellStyle name="Normal 10 4 5" xfId="261" xr:uid="{92DF92F5-7000-4FDB-ABEA-80DA55709238}"/>
    <cellStyle name="Normal 10 4 5 2" xfId="516" xr:uid="{90106BF4-69E5-4AA7-944A-D9F8C2BCC8F5}"/>
    <cellStyle name="Normal 10 4 5 2 2" xfId="1143" xr:uid="{1EB3AFA8-0BC0-4E77-BA8C-8B185DA3DA00}"/>
    <cellStyle name="Normal 10 4 5 2 3" xfId="2697" xr:uid="{B71A97A2-656D-45E9-8E9C-A8AF4F334DC8}"/>
    <cellStyle name="Normal 10 4 5 2 4" xfId="2698" xr:uid="{D9063896-292D-47DA-A668-CFCB773716BC}"/>
    <cellStyle name="Normal 10 4 5 3" xfId="1144" xr:uid="{48D91992-BF5F-46F7-90B0-D96B8A5C439A}"/>
    <cellStyle name="Normal 10 4 5 3 2" xfId="2699" xr:uid="{CC22FC70-C141-40D8-9FD0-7A3ED6C24AF2}"/>
    <cellStyle name="Normal 10 4 5 3 3" xfId="2700" xr:uid="{09DAD15B-0D33-4F74-8157-F9AEEBF39934}"/>
    <cellStyle name="Normal 10 4 5 3 4" xfId="2701" xr:uid="{9C0D616A-DC36-4DD9-9284-3A38D4650981}"/>
    <cellStyle name="Normal 10 4 5 4" xfId="2702" xr:uid="{D7A60BEB-5381-4486-89B9-2B21EA22A5C4}"/>
    <cellStyle name="Normal 10 4 5 5" xfId="2703" xr:uid="{E72C435B-3C11-4C39-841C-B76DDD0D1567}"/>
    <cellStyle name="Normal 10 4 5 6" xfId="2704" xr:uid="{78E1F617-BE96-422E-9BA8-386FDC69EF64}"/>
    <cellStyle name="Normal 10 4 6" xfId="517" xr:uid="{B7C65462-B802-4009-8D7F-1A5C34020CA4}"/>
    <cellStyle name="Normal 10 4 6 2" xfId="1145" xr:uid="{C802372B-6C91-47EA-BA72-3F22C0C54B07}"/>
    <cellStyle name="Normal 10 4 6 2 2" xfId="2705" xr:uid="{DC63DD24-7A83-48BD-897B-9202856E5DE1}"/>
    <cellStyle name="Normal 10 4 6 2 3" xfId="2706" xr:uid="{4D34583E-FDB5-44F4-ABED-962570C44A98}"/>
    <cellStyle name="Normal 10 4 6 2 4" xfId="2707" xr:uid="{0F42261D-1BF6-4EC8-88F0-51B79126FB88}"/>
    <cellStyle name="Normal 10 4 6 3" xfId="2708" xr:uid="{9ADAF48C-E925-420E-975F-CC3DE96B4725}"/>
    <cellStyle name="Normal 10 4 6 4" xfId="2709" xr:uid="{81D63F32-3BF9-4C0E-9E1D-2A662E139EC3}"/>
    <cellStyle name="Normal 10 4 6 5" xfId="2710" xr:uid="{806C4F83-A360-48F9-B9C7-B959435807C3}"/>
    <cellStyle name="Normal 10 4 7" xfId="1146" xr:uid="{D354A4FD-6CE6-4C79-BCDF-752F6A638383}"/>
    <cellStyle name="Normal 10 4 7 2" xfId="2711" xr:uid="{D00C30D2-4FD2-419D-A0AC-5BBAADD7B227}"/>
    <cellStyle name="Normal 10 4 7 3" xfId="2712" xr:uid="{E2C9B359-7526-47AD-99D2-4E07D50CA29F}"/>
    <cellStyle name="Normal 10 4 7 4" xfId="2713" xr:uid="{7B7B6EAF-7234-434D-953C-09E871153D26}"/>
    <cellStyle name="Normal 10 4 8" xfId="2714" xr:uid="{41C2859E-7831-40C5-81BF-CC0864EA605A}"/>
    <cellStyle name="Normal 10 4 8 2" xfId="2715" xr:uid="{7E4A1AFB-4D68-445E-8ABB-AA5E9E55CAA6}"/>
    <cellStyle name="Normal 10 4 8 3" xfId="2716" xr:uid="{944861EE-D5E4-4406-B958-9BBF8338115A}"/>
    <cellStyle name="Normal 10 4 8 4" xfId="2717" xr:uid="{8DAB8F76-341A-4240-BBA1-73658D839C42}"/>
    <cellStyle name="Normal 10 4 9" xfId="2718" xr:uid="{57B0E919-E8C6-43BE-AD39-DDD46997A7A5}"/>
    <cellStyle name="Normal 10 5" xfId="61" xr:uid="{0F835F6D-E12E-40D3-9821-91CDF225517D}"/>
    <cellStyle name="Normal 10 5 2" xfId="62" xr:uid="{5E8A6C72-E440-4DFB-A8C5-690FBCA03413}"/>
    <cellStyle name="Normal 10 5 2 2" xfId="262" xr:uid="{E22DFAB5-82B1-4607-8317-DBF8DC3019E0}"/>
    <cellStyle name="Normal 10 5 2 2 2" xfId="518" xr:uid="{0C10C699-7D3B-4D0F-B522-95B01077297E}"/>
    <cellStyle name="Normal 10 5 2 2 2 2" xfId="1147" xr:uid="{D71E4A96-1970-4B80-9A03-B1A16CFA2C56}"/>
    <cellStyle name="Normal 10 5 2 2 2 3" xfId="2719" xr:uid="{C3240FD4-5009-4114-A993-EAE7A7F94A77}"/>
    <cellStyle name="Normal 10 5 2 2 2 4" xfId="2720" xr:uid="{D2E1AA18-CD1B-403E-B705-DC1C7A89D25E}"/>
    <cellStyle name="Normal 10 5 2 2 3" xfId="1148" xr:uid="{B2D3479E-9499-470D-93D0-FA28780744B0}"/>
    <cellStyle name="Normal 10 5 2 2 3 2" xfId="2721" xr:uid="{6F7CFBE6-6389-4B87-B056-26F56AA57927}"/>
    <cellStyle name="Normal 10 5 2 2 3 3" xfId="2722" xr:uid="{41EBFF8E-2210-4A25-8FC0-761B917B93DB}"/>
    <cellStyle name="Normal 10 5 2 2 3 4" xfId="2723" xr:uid="{569B400A-62D9-415F-817B-0DB8DFF89663}"/>
    <cellStyle name="Normal 10 5 2 2 4" xfId="2724" xr:uid="{E9EACD01-8A00-4E7F-B5AF-0C9B508E0A7E}"/>
    <cellStyle name="Normal 10 5 2 2 5" xfId="2725" xr:uid="{983EBA28-C4DA-4A9E-B48D-969119A5DDEE}"/>
    <cellStyle name="Normal 10 5 2 2 6" xfId="2726" xr:uid="{AEEF452D-DD8E-4BD7-BA51-A295E58DF90C}"/>
    <cellStyle name="Normal 10 5 2 3" xfId="519" xr:uid="{29F802CA-AB41-4561-B9AA-E2C8EBDEDFC8}"/>
    <cellStyle name="Normal 10 5 2 3 2" xfId="1149" xr:uid="{B4C0DD53-4A87-4663-B8D7-34CA1BD56898}"/>
    <cellStyle name="Normal 10 5 2 3 2 2" xfId="2727" xr:uid="{5EB3A798-2ED9-4D31-AFBF-795A04781842}"/>
    <cellStyle name="Normal 10 5 2 3 2 3" xfId="2728" xr:uid="{E32A8EF2-05C4-4DB5-8403-E00EA0BA3C5C}"/>
    <cellStyle name="Normal 10 5 2 3 2 4" xfId="2729" xr:uid="{B05277BC-4362-4F36-BD7D-884FF33FCC97}"/>
    <cellStyle name="Normal 10 5 2 3 3" xfId="2730" xr:uid="{C54E3621-C3A5-4CB6-8BBB-95D31F2EC772}"/>
    <cellStyle name="Normal 10 5 2 3 4" xfId="2731" xr:uid="{E2773B59-417B-43CC-9221-FD15C7D0920F}"/>
    <cellStyle name="Normal 10 5 2 3 5" xfId="2732" xr:uid="{11F239FF-E1B3-4F96-B8D4-254829D399C5}"/>
    <cellStyle name="Normal 10 5 2 4" xfId="1150" xr:uid="{59B0330E-E51B-4D6F-BF61-8FF24DA2764A}"/>
    <cellStyle name="Normal 10 5 2 4 2" xfId="2733" xr:uid="{C115A90D-C2FE-4BE8-BD79-251AFB88A9DD}"/>
    <cellStyle name="Normal 10 5 2 4 3" xfId="2734" xr:uid="{7655A648-AE7A-4447-B192-20D85B531F26}"/>
    <cellStyle name="Normal 10 5 2 4 4" xfId="2735" xr:uid="{F5461FC0-3B13-478F-B24E-E8FCA4047543}"/>
    <cellStyle name="Normal 10 5 2 5" xfId="2736" xr:uid="{A7AAD183-96BF-4866-AC98-763F0F231938}"/>
    <cellStyle name="Normal 10 5 2 5 2" xfId="2737" xr:uid="{1147905F-A37D-485A-93D6-86356FA5427F}"/>
    <cellStyle name="Normal 10 5 2 5 3" xfId="2738" xr:uid="{B79BD903-9E53-481F-916B-C72B0123C84A}"/>
    <cellStyle name="Normal 10 5 2 5 4" xfId="2739" xr:uid="{29429B6F-FE7D-4136-917F-4ED0A3B542CD}"/>
    <cellStyle name="Normal 10 5 2 6" xfId="2740" xr:uid="{05A29E03-FDC9-470E-8605-C13ED79F14C6}"/>
    <cellStyle name="Normal 10 5 2 7" xfId="2741" xr:uid="{A5454033-5783-4E46-BAA3-0499F8590FE0}"/>
    <cellStyle name="Normal 10 5 2 8" xfId="2742" xr:uid="{8A88F8C2-5551-4B13-AFF1-0645CE19602C}"/>
    <cellStyle name="Normal 10 5 3" xfId="263" xr:uid="{5BC8C149-AEC8-45D6-A020-E4534AB95EBC}"/>
    <cellStyle name="Normal 10 5 3 2" xfId="520" xr:uid="{535B5474-A136-4C06-8A16-01C84BDE6C21}"/>
    <cellStyle name="Normal 10 5 3 2 2" xfId="521" xr:uid="{E65CF193-E5E8-4A78-BA6E-AC4713C898CC}"/>
    <cellStyle name="Normal 10 5 3 2 3" xfId="2743" xr:uid="{B08A0485-D5F0-485A-8A9A-3CA6A5260124}"/>
    <cellStyle name="Normal 10 5 3 2 4" xfId="2744" xr:uid="{81F007B7-2305-4AFB-AB68-45B5E5ECD049}"/>
    <cellStyle name="Normal 10 5 3 3" xfId="522" xr:uid="{FB1D9363-E646-436A-BED0-AB23821AD395}"/>
    <cellStyle name="Normal 10 5 3 3 2" xfId="2745" xr:uid="{66F96691-0D25-4634-8E92-96B00DB23204}"/>
    <cellStyle name="Normal 10 5 3 3 3" xfId="2746" xr:uid="{8AB67C5A-2E4D-4248-86E5-B41D5B8FC42C}"/>
    <cellStyle name="Normal 10 5 3 3 4" xfId="2747" xr:uid="{55630FBF-45B4-450D-BAC8-CB4F8EA66F10}"/>
    <cellStyle name="Normal 10 5 3 4" xfId="2748" xr:uid="{F0809BED-18ED-45D7-8EC7-E8C86B351244}"/>
    <cellStyle name="Normal 10 5 3 5" xfId="2749" xr:uid="{3F6275A0-3380-493A-A7D4-F47AE0418A6E}"/>
    <cellStyle name="Normal 10 5 3 6" xfId="2750" xr:uid="{86173C1B-B5B7-4420-AA96-A7D4F58F3687}"/>
    <cellStyle name="Normal 10 5 4" xfId="264" xr:uid="{6C206A03-BB3D-4A53-A2E6-03AD86CF3D09}"/>
    <cellStyle name="Normal 10 5 4 2" xfId="523" xr:uid="{A0DFBFB3-4943-45A4-8F58-B8AC6EB47B92}"/>
    <cellStyle name="Normal 10 5 4 2 2" xfId="2751" xr:uid="{00834576-DC8C-447B-9855-DE9C7D6C746D}"/>
    <cellStyle name="Normal 10 5 4 2 3" xfId="2752" xr:uid="{275DE275-CAF6-49D7-90B5-78A1EDA8FDE7}"/>
    <cellStyle name="Normal 10 5 4 2 4" xfId="2753" xr:uid="{A12F71FF-0197-4F8D-9357-490844B4157E}"/>
    <cellStyle name="Normal 10 5 4 3" xfId="2754" xr:uid="{15FC4710-5BFB-4EE3-89AE-0E5BC5B1774F}"/>
    <cellStyle name="Normal 10 5 4 4" xfId="2755" xr:uid="{13345BC6-1549-40B2-8B78-7CC02AE4A221}"/>
    <cellStyle name="Normal 10 5 4 5" xfId="2756" xr:uid="{F9C87B8A-E16B-4BA0-AE3C-5F946C531BED}"/>
    <cellStyle name="Normal 10 5 5" xfId="524" xr:uid="{4E87BFA3-01D8-4672-B9FD-AE541E46018C}"/>
    <cellStyle name="Normal 10 5 5 2" xfId="2757" xr:uid="{6AB7D6EA-E9EB-4A29-AF29-9D7427AFDD96}"/>
    <cellStyle name="Normal 10 5 5 3" xfId="2758" xr:uid="{A7031BE1-CA40-4654-AB12-B369C59EBEDD}"/>
    <cellStyle name="Normal 10 5 5 4" xfId="2759" xr:uid="{7F0D73A8-D981-4D07-BE3F-BFB850CE19E4}"/>
    <cellStyle name="Normal 10 5 6" xfId="2760" xr:uid="{05C5E1B7-6E59-4AD9-9295-6FD2979668B8}"/>
    <cellStyle name="Normal 10 5 6 2" xfId="2761" xr:uid="{B6F00848-625D-4A45-A615-B0370467B0A0}"/>
    <cellStyle name="Normal 10 5 6 3" xfId="2762" xr:uid="{754277A9-84D7-459D-BD28-626A88B6D55D}"/>
    <cellStyle name="Normal 10 5 6 4" xfId="2763" xr:uid="{D6C17998-4776-4DC8-96D1-A569380603DB}"/>
    <cellStyle name="Normal 10 5 7" xfId="2764" xr:uid="{984B915B-E2FB-43BA-8F6E-69FDAE6A10C0}"/>
    <cellStyle name="Normal 10 5 8" xfId="2765" xr:uid="{C98E1547-A015-41B7-BEC3-883C402BC1CC}"/>
    <cellStyle name="Normal 10 5 9" xfId="2766" xr:uid="{87FC0979-23C6-4E14-AA3F-0F56FC4F2730}"/>
    <cellStyle name="Normal 10 6" xfId="63" xr:uid="{66C193FD-DCF7-4826-BF1D-EFED8B1E8FB2}"/>
    <cellStyle name="Normal 10 6 2" xfId="265" xr:uid="{7B9D1BB7-682E-4936-AD8B-BCFED2EA1FD5}"/>
    <cellStyle name="Normal 10 6 2 2" xfId="525" xr:uid="{2E65A59C-10D0-404F-A95B-0B7925428004}"/>
    <cellStyle name="Normal 10 6 2 2 2" xfId="1151" xr:uid="{EA3CB6E3-8A78-4311-B1DC-07BE3151FBD6}"/>
    <cellStyle name="Normal 10 6 2 2 2 2" xfId="1152" xr:uid="{9E51FACB-ED94-4EFC-A4DD-67A2300B9D17}"/>
    <cellStyle name="Normal 10 6 2 2 3" xfId="1153" xr:uid="{F40B5449-B71C-4305-98BD-FF9B64973310}"/>
    <cellStyle name="Normal 10 6 2 2 4" xfId="2767" xr:uid="{FB9D6F01-D37F-46C9-B587-01896CFC2858}"/>
    <cellStyle name="Normal 10 6 2 3" xfId="1154" xr:uid="{AF0BFDF7-FF01-4FC4-A8AA-5881E9A11299}"/>
    <cellStyle name="Normal 10 6 2 3 2" xfId="1155" xr:uid="{1EEB0C3D-DC17-44DF-8AD2-2C62454F7713}"/>
    <cellStyle name="Normal 10 6 2 3 3" xfId="2768" xr:uid="{55126AAF-0900-497A-9AF8-B97F1AAB230C}"/>
    <cellStyle name="Normal 10 6 2 3 4" xfId="2769" xr:uid="{755DF785-4C98-4BE4-AA69-DEBE4E836462}"/>
    <cellStyle name="Normal 10 6 2 4" xfId="1156" xr:uid="{E5C53064-FFDF-4C54-95AF-372189BF4CB8}"/>
    <cellStyle name="Normal 10 6 2 5" xfId="2770" xr:uid="{B1D2E97F-7D71-4F56-A877-879D7B7F3F4C}"/>
    <cellStyle name="Normal 10 6 2 6" xfId="2771" xr:uid="{951F1403-0932-4D84-ADBB-B77EE29E7BDB}"/>
    <cellStyle name="Normal 10 6 3" xfId="526" xr:uid="{FF3C254F-EC6D-4900-B8AB-F631438D0A78}"/>
    <cellStyle name="Normal 10 6 3 2" xfId="1157" xr:uid="{5DC39835-2288-41F5-A804-01FDE71E308F}"/>
    <cellStyle name="Normal 10 6 3 2 2" xfId="1158" xr:uid="{867DC272-E2F5-4BBF-BA18-BEE17A32A347}"/>
    <cellStyle name="Normal 10 6 3 2 3" xfId="2772" xr:uid="{C397AFBB-978A-4C76-9EF4-953219933D9D}"/>
    <cellStyle name="Normal 10 6 3 2 4" xfId="2773" xr:uid="{150C4FFB-AC5E-442F-98CA-111981D85A1A}"/>
    <cellStyle name="Normal 10 6 3 3" xfId="1159" xr:uid="{94C333E4-B123-428C-8213-60BA32B130AE}"/>
    <cellStyle name="Normal 10 6 3 4" xfId="2774" xr:uid="{6E05D8AC-F32E-4278-80F5-CCC3D06BF01A}"/>
    <cellStyle name="Normal 10 6 3 5" xfId="2775" xr:uid="{D77596E1-5F8E-4E3D-83F6-0A33ACB43874}"/>
    <cellStyle name="Normal 10 6 4" xfId="1160" xr:uid="{3A689DFB-820E-40A3-BDCC-0A769F7B8320}"/>
    <cellStyle name="Normal 10 6 4 2" xfId="1161" xr:uid="{D16C5584-8D35-4681-92CF-EF3FDB87511A}"/>
    <cellStyle name="Normal 10 6 4 3" xfId="2776" xr:uid="{F246090D-EB1E-4D50-9318-89C7F49E8614}"/>
    <cellStyle name="Normal 10 6 4 4" xfId="2777" xr:uid="{0FB4C592-A5B6-427E-ADC7-99C7A82682A9}"/>
    <cellStyle name="Normal 10 6 5" xfId="1162" xr:uid="{DEDB9138-D103-40B0-B84C-BB79876C6B73}"/>
    <cellStyle name="Normal 10 6 5 2" xfId="2778" xr:uid="{20198352-CEC5-4B33-BF4F-957A82DAF70F}"/>
    <cellStyle name="Normal 10 6 5 3" xfId="2779" xr:uid="{50768FD5-C774-4222-9DF2-1E68ABD9BCAA}"/>
    <cellStyle name="Normal 10 6 5 4" xfId="2780" xr:uid="{1AB60F52-083C-4689-8C3F-1C2BB5B0DE92}"/>
    <cellStyle name="Normal 10 6 6" xfId="2781" xr:uid="{AE6B8D74-E9F8-43E6-B1E9-A8341CC550DC}"/>
    <cellStyle name="Normal 10 6 7" xfId="2782" xr:uid="{B290EB7F-8CDA-45C2-9813-3EAC014CB788}"/>
    <cellStyle name="Normal 10 6 8" xfId="2783" xr:uid="{2FCA4C56-691C-4BA9-BA19-0517299E6F42}"/>
    <cellStyle name="Normal 10 7" xfId="266" xr:uid="{5F913962-E27B-416D-89AF-93827A8AB47E}"/>
    <cellStyle name="Normal 10 7 2" xfId="527" xr:uid="{A7D70CCC-E10E-4B26-BE1A-9B798FBD15B1}"/>
    <cellStyle name="Normal 10 7 2 2" xfId="528" xr:uid="{4AF54C35-BED0-466A-8099-21923DDA5EF7}"/>
    <cellStyle name="Normal 10 7 2 2 2" xfId="1163" xr:uid="{CCB61D63-3BEE-4285-9AE4-519B93E176C2}"/>
    <cellStyle name="Normal 10 7 2 2 3" xfId="2784" xr:uid="{CFB20784-3272-4CB4-BBE8-5455EA5F43E4}"/>
    <cellStyle name="Normal 10 7 2 2 4" xfId="2785" xr:uid="{319C4099-0235-420C-990E-6D2A6DEDA694}"/>
    <cellStyle name="Normal 10 7 2 3" xfId="1164" xr:uid="{72B9D19C-4234-4DA6-A4FE-A0AC8569DC5D}"/>
    <cellStyle name="Normal 10 7 2 4" xfId="2786" xr:uid="{100034C0-1AFD-4A0F-9D59-F6D9DB6DE87B}"/>
    <cellStyle name="Normal 10 7 2 5" xfId="2787" xr:uid="{977CC51F-1927-4C09-B33D-CAB337D2B5CF}"/>
    <cellStyle name="Normal 10 7 3" xfId="529" xr:uid="{BAE0033D-6FA9-4CF3-ADCE-CAA9D171EB1C}"/>
    <cellStyle name="Normal 10 7 3 2" xfId="1165" xr:uid="{EEC78781-F9A2-41B0-9908-4D2DD69E8C10}"/>
    <cellStyle name="Normal 10 7 3 3" xfId="2788" xr:uid="{876510C1-5222-463D-A47C-73B411E508AE}"/>
    <cellStyle name="Normal 10 7 3 4" xfId="2789" xr:uid="{38110C15-681A-40B5-90EF-46C931A2CE0D}"/>
    <cellStyle name="Normal 10 7 4" xfId="1166" xr:uid="{F9850CDA-72F0-48DA-99DA-BD97B8637766}"/>
    <cellStyle name="Normal 10 7 4 2" xfId="2790" xr:uid="{45D309BB-9EB1-44DF-896C-B54BEF5D4774}"/>
    <cellStyle name="Normal 10 7 4 3" xfId="2791" xr:uid="{6923B36F-7967-491B-87BE-AC2168267D31}"/>
    <cellStyle name="Normal 10 7 4 4" xfId="2792" xr:uid="{1C551C37-67EC-4483-BA1B-B53B642DC531}"/>
    <cellStyle name="Normal 10 7 5" xfId="2793" xr:uid="{A74FD368-C393-43E3-9474-896956F6A0A2}"/>
    <cellStyle name="Normal 10 7 6" xfId="2794" xr:uid="{FC7C343D-784B-46EA-BE16-1A8607F75D61}"/>
    <cellStyle name="Normal 10 7 7" xfId="2795" xr:uid="{0025063D-BE21-4FAE-87A9-366BCE2D6648}"/>
    <cellStyle name="Normal 10 8" xfId="267" xr:uid="{DBE0757A-0A69-4917-B6E7-80D22611E5A6}"/>
    <cellStyle name="Normal 10 8 2" xfId="530" xr:uid="{860C13FA-626C-48F1-84C3-4D28BDFB00D8}"/>
    <cellStyle name="Normal 10 8 2 2" xfId="1167" xr:uid="{D93A36F7-CE69-4ACF-B31C-142EA6E91E54}"/>
    <cellStyle name="Normal 10 8 2 3" xfId="2796" xr:uid="{B844CA78-6095-4B08-B0AC-FAC16E033F77}"/>
    <cellStyle name="Normal 10 8 2 4" xfId="2797" xr:uid="{814A3588-4D1A-4E93-8D36-1A0595A9C102}"/>
    <cellStyle name="Normal 10 8 3" xfId="1168" xr:uid="{15B101EF-14E7-4193-B54B-EB84AE27D64D}"/>
    <cellStyle name="Normal 10 8 3 2" xfId="2798" xr:uid="{83F82D0A-58C4-4B17-B9C0-140FA805B03F}"/>
    <cellStyle name="Normal 10 8 3 3" xfId="2799" xr:uid="{405B8D4E-F111-4DE6-ACE3-CB8C45A33E2A}"/>
    <cellStyle name="Normal 10 8 3 4" xfId="2800" xr:uid="{AB1065C6-F757-4A52-8871-EAF2B4F81CDC}"/>
    <cellStyle name="Normal 10 8 4" xfId="2801" xr:uid="{D98CA4D2-6569-4207-AFE8-34C2969291FD}"/>
    <cellStyle name="Normal 10 8 5" xfId="2802" xr:uid="{A51EF200-A29C-424F-B705-6F2B2535FC01}"/>
    <cellStyle name="Normal 10 8 6" xfId="2803" xr:uid="{BE067882-07A7-4B32-998F-D84261D7EF24}"/>
    <cellStyle name="Normal 10 9" xfId="268" xr:uid="{E86CD879-E50F-4420-8AA5-DE003E5DFF2F}"/>
    <cellStyle name="Normal 10 9 2" xfId="1169" xr:uid="{8AF66B16-CF53-45B9-9824-B5F38524C3B0}"/>
    <cellStyle name="Normal 10 9 2 2" xfId="2804" xr:uid="{9FC957A4-DE23-4EF4-AFB6-C9E3A3BAD80F}"/>
    <cellStyle name="Normal 10 9 2 2 2" xfId="4333" xr:uid="{D83BFEFA-ADD5-4C4F-B4C6-913164079A81}"/>
    <cellStyle name="Normal 10 9 2 2 3" xfId="4682" xr:uid="{B3F792EA-24D4-4068-B827-00DA4F5961C5}"/>
    <cellStyle name="Normal 10 9 2 3" xfId="2805" xr:uid="{D39A46B4-E405-4A33-A800-CF7B4D5E9CCD}"/>
    <cellStyle name="Normal 10 9 2 4" xfId="2806" xr:uid="{B22658AF-C6AA-47B8-AD6C-E26E0BB44492}"/>
    <cellStyle name="Normal 10 9 3" xfId="2807" xr:uid="{B08A22BD-9152-4E11-AD3E-9DAABC63840E}"/>
    <cellStyle name="Normal 10 9 3 2" xfId="5342" xr:uid="{3B07F7EF-8E76-48BB-A7DE-7C636D8E8DC2}"/>
    <cellStyle name="Normal 10 9 4" xfId="2808" xr:uid="{CAA83EAB-25D1-4075-853F-40062CEDA995}"/>
    <cellStyle name="Normal 10 9 4 2" xfId="4565" xr:uid="{90902CDF-640E-48F6-B394-D1EFD50AA101}"/>
    <cellStyle name="Normal 10 9 4 3" xfId="4683" xr:uid="{E7238766-F8FC-436B-90C2-71BF35BA1137}"/>
    <cellStyle name="Normal 10 9 4 4" xfId="4603" xr:uid="{9FBFBC62-8CA5-492B-8B57-C693D71E1964}"/>
    <cellStyle name="Normal 10 9 5" xfId="2809" xr:uid="{7B14F1EB-CBFD-4FBB-BE5C-8E62769DA47E}"/>
    <cellStyle name="Normal 11" xfId="64" xr:uid="{33395073-2208-443C-95C7-3F57A7A1EC75}"/>
    <cellStyle name="Normal 11 2" xfId="269" xr:uid="{17D271FE-CB89-4DC3-BC5E-E85656FE8280}"/>
    <cellStyle name="Normal 11 2 2" xfId="4650" xr:uid="{4EE3E2AB-72FF-4570-A603-20D80FC1B999}"/>
    <cellStyle name="Normal 11 3" xfId="4338" xr:uid="{25941C40-1400-42E1-9443-0BF364278FAD}"/>
    <cellStyle name="Normal 11 3 2" xfId="4544" xr:uid="{56FEE3EB-4C87-4F2D-A6C9-A592F5AD1BA9}"/>
    <cellStyle name="Normal 11 3 3" xfId="4727" xr:uid="{0DFB6FF1-40B7-4641-B84B-BC1DA0EED0BC}"/>
    <cellStyle name="Normal 11 3 4" xfId="4704" xr:uid="{46AD072B-92A7-409D-9396-03F7A060F8CC}"/>
    <cellStyle name="Normal 12" xfId="65" xr:uid="{6F8E7386-A5A1-4D37-9DAC-085F4597FBF8}"/>
    <cellStyle name="Normal 12 2" xfId="270" xr:uid="{8A1E8979-8FCF-496C-82F1-90B56F54F99E}"/>
    <cellStyle name="Normal 12 2 2" xfId="4651" xr:uid="{AB4DD4F5-F139-4BC0-9C5F-F5E41B5A922E}"/>
    <cellStyle name="Normal 12 3" xfId="4545" xr:uid="{41888EBC-3CEE-4E31-8DFA-AA5D39DCF451}"/>
    <cellStyle name="Normal 13" xfId="66" xr:uid="{A3F53D91-C204-4630-9C28-10754685AD3C}"/>
    <cellStyle name="Normal 13 2" xfId="67" xr:uid="{69AE54F6-7836-48A6-BCDF-01028A6A672E}"/>
    <cellStyle name="Normal 13 2 2" xfId="271" xr:uid="{526752A8-4B46-40C4-AED9-44E500AE725E}"/>
    <cellStyle name="Normal 13 2 2 2" xfId="4652" xr:uid="{1D602E7B-93F6-4D30-BE9F-ABDD51B547F0}"/>
    <cellStyle name="Normal 13 2 3" xfId="4340" xr:uid="{C7B8BB68-C921-40F2-9D47-1777FE2688B8}"/>
    <cellStyle name="Normal 13 2 3 2" xfId="4546" xr:uid="{8C04105D-E43C-475F-B194-41E47273C547}"/>
    <cellStyle name="Normal 13 2 3 3" xfId="4728" xr:uid="{67594C9B-BAF2-416A-989F-4FAE350C9563}"/>
    <cellStyle name="Normal 13 2 3 4" xfId="4705" xr:uid="{6DD45384-D261-48B0-A340-2B149803FD40}"/>
    <cellStyle name="Normal 13 3" xfId="272" xr:uid="{8FAE84A0-809C-4026-A0CC-592C488AFB6E}"/>
    <cellStyle name="Normal 13 3 2" xfId="4424" xr:uid="{6CCD138A-D765-4644-B84C-5A2ADAE64D79}"/>
    <cellStyle name="Normal 13 3 3" xfId="4341" xr:uid="{F3545EFE-8BF1-4369-BEC5-65C6CCD43C12}"/>
    <cellStyle name="Normal 13 3 4" xfId="4569" xr:uid="{9FA3A0FE-D1C0-4C09-98FA-0174BCC7310E}"/>
    <cellStyle name="Normal 13 3 5" xfId="4729" xr:uid="{2F83B5C4-98E0-4236-B9DA-1624EB16C3D1}"/>
    <cellStyle name="Normal 13 4" xfId="4342" xr:uid="{6D55D729-729F-4509-B4C7-1C9E1F568652}"/>
    <cellStyle name="Normal 13 5" xfId="4339" xr:uid="{D0B81991-7B9E-4548-81B0-365612FDDA9D}"/>
    <cellStyle name="Normal 14" xfId="68" xr:uid="{7AAFBA21-FCE9-4229-AFCF-E015CC2BFDA1}"/>
    <cellStyle name="Normal 14 18" xfId="4344" xr:uid="{7BE52C28-ED47-4A5C-A212-905D9FC6BC74}"/>
    <cellStyle name="Normal 14 2" xfId="273" xr:uid="{ECD25CBF-3B86-46F0-A7B5-6B38598B12D5}"/>
    <cellStyle name="Normal 14 2 2" xfId="433" xr:uid="{BD23F94E-75C0-4E78-9366-BC0F7325730E}"/>
    <cellStyle name="Normal 14 2 2 2" xfId="434" xr:uid="{EB92E0C5-B461-4111-B619-AC6608EF4792}"/>
    <cellStyle name="Normal 14 2 3" xfId="435" xr:uid="{725A990C-49E2-4E69-BB89-F7A90192AF6F}"/>
    <cellStyle name="Normal 14 3" xfId="436" xr:uid="{4BD0434D-9A57-4ECB-AFB0-499B0CCA5ED3}"/>
    <cellStyle name="Normal 14 3 2" xfId="4653" xr:uid="{03CE4A0C-6648-4E16-883D-D73B64BE0D44}"/>
    <cellStyle name="Normal 14 4" xfId="4343" xr:uid="{4A78DA25-AF48-4310-ADE7-88AD0836F2AF}"/>
    <cellStyle name="Normal 14 4 2" xfId="4547" xr:uid="{860253D0-DF80-4EDC-B852-917E02D34E2C}"/>
    <cellStyle name="Normal 14 4 3" xfId="4730" xr:uid="{A30DA7F3-DF72-4F5A-B717-0B8F7600FA52}"/>
    <cellStyle name="Normal 14 4 4" xfId="4706" xr:uid="{E8386375-EBB8-4F79-AF2E-D8981697D3B2}"/>
    <cellStyle name="Normal 15" xfId="69" xr:uid="{5C75FA9B-802F-45FB-B991-27AEA50AD735}"/>
    <cellStyle name="Normal 15 2" xfId="70" xr:uid="{3D30183D-F09C-4F8E-8F7B-909E0B0A6922}"/>
    <cellStyle name="Normal 15 2 2" xfId="274" xr:uid="{CFA274A2-5199-4C99-B156-80667388F061}"/>
    <cellStyle name="Normal 15 2 2 2" xfId="4456" xr:uid="{A9EA7D2F-9EC6-4F66-B0F2-82705812F3A7}"/>
    <cellStyle name="Normal 15 2 3" xfId="4549" xr:uid="{F6BFA474-E8AF-425F-853A-960E1204322A}"/>
    <cellStyle name="Normal 15 3" xfId="275" xr:uid="{6377E0F8-F41A-4E22-974F-11F3E81C0E80}"/>
    <cellStyle name="Normal 15 3 2" xfId="4425" xr:uid="{5A55EDF5-0946-4B5C-9E61-DD0421C7EA81}"/>
    <cellStyle name="Normal 15 3 3" xfId="4346" xr:uid="{ACFE2BFD-7C1B-47F1-8C56-5273581857F8}"/>
    <cellStyle name="Normal 15 3 4" xfId="4570" xr:uid="{061E9F96-84BE-4536-8317-810AA2CD0B3C}"/>
    <cellStyle name="Normal 15 3 5" xfId="4732" xr:uid="{F1B58500-C1D3-449C-968F-C27BAFB4DA16}"/>
    <cellStyle name="Normal 15 4" xfId="4345" xr:uid="{FAA6C3CF-1AAC-48F3-8F0C-79E5ED5FAAE7}"/>
    <cellStyle name="Normal 15 4 2" xfId="4548" xr:uid="{D6139F82-EC39-49F0-976D-9FAC5195D0F9}"/>
    <cellStyle name="Normal 15 4 3" xfId="4731" xr:uid="{3E3858F1-C933-4366-A412-9B857F28154C}"/>
    <cellStyle name="Normal 15 4 4" xfId="4707" xr:uid="{4E8CDDA2-F5B5-4208-8551-E391D36C76F2}"/>
    <cellStyle name="Normal 16" xfId="71" xr:uid="{2767DFD8-FE8E-416F-9C4F-6202CD316CFA}"/>
    <cellStyle name="Normal 16 2" xfId="276" xr:uid="{666E88DF-60B9-4C18-A079-0238AD95217E}"/>
    <cellStyle name="Normal 16 2 2" xfId="4426" xr:uid="{693C52D9-AA84-4CBF-A9D9-AA51F63B2B16}"/>
    <cellStyle name="Normal 16 2 3" xfId="4347" xr:uid="{2A87506E-78EA-4F6B-A9E9-D1428303E67F}"/>
    <cellStyle name="Normal 16 2 4" xfId="4571" xr:uid="{3E052F52-2959-4C8D-8849-CD2CD586A208}"/>
    <cellStyle name="Normal 16 2 5" xfId="4733" xr:uid="{E7DF8DAF-0110-46F3-BA98-B24BF3A29BC6}"/>
    <cellStyle name="Normal 16 3" xfId="277" xr:uid="{C602BEDC-4CF8-4647-BBF8-4DCEA82B4223}"/>
    <cellStyle name="Normal 17" xfId="72" xr:uid="{89984E53-3717-44AD-BBD4-1ACAB91FB307}"/>
    <cellStyle name="Normal 17 2" xfId="278" xr:uid="{3C8E30ED-5B68-4D5C-81FC-F8D1C49DEEFE}"/>
    <cellStyle name="Normal 17 2 2" xfId="4427" xr:uid="{44EB476B-1308-46AE-B84A-13A70E349058}"/>
    <cellStyle name="Normal 17 2 3" xfId="4349" xr:uid="{D5C842F4-692B-49CF-BBC1-A61CB9BA03EE}"/>
    <cellStyle name="Normal 17 2 4" xfId="4572" xr:uid="{B5C43494-9EC2-4371-8702-AEC25A87FEAE}"/>
    <cellStyle name="Normal 17 2 5" xfId="4734" xr:uid="{031EF68B-59B7-4323-8422-A08FC90FA4D9}"/>
    <cellStyle name="Normal 17 3" xfId="4350" xr:uid="{658017FF-6C74-4632-9CE3-E206E1BE6219}"/>
    <cellStyle name="Normal 17 4" xfId="4348" xr:uid="{CD3C2FA0-DA6E-42A1-946B-91AA02972D8D}"/>
    <cellStyle name="Normal 18" xfId="73" xr:uid="{9E4A44FF-0640-4B1D-8041-2A46AE5B2658}"/>
    <cellStyle name="Normal 18 2" xfId="279" xr:uid="{AF17B439-AC97-45E4-952A-166F9A26D39D}"/>
    <cellStyle name="Normal 18 2 2" xfId="4457" xr:uid="{F9B2D6B5-EA2E-4AF2-A4D3-39022E2D8C76}"/>
    <cellStyle name="Normal 18 3" xfId="4351" xr:uid="{7EB5EFFE-6062-4B93-85E9-617EEA10972F}"/>
    <cellStyle name="Normal 18 3 2" xfId="4550" xr:uid="{50C958AC-CBB7-4EC2-9615-14271D62DBB9}"/>
    <cellStyle name="Normal 18 3 3" xfId="4735" xr:uid="{7A99C6C0-FEB2-4C5F-8C8B-F60471E992A1}"/>
    <cellStyle name="Normal 18 3 4" xfId="4708" xr:uid="{BD1F16E9-1275-404B-91BA-02DBF6E3E0D3}"/>
    <cellStyle name="Normal 19" xfId="74" xr:uid="{84B447E0-4891-45D7-9E0F-0095E44ED45B}"/>
    <cellStyle name="Normal 19 2" xfId="75" xr:uid="{D20F4F75-3937-439B-97D0-54C2C40D4752}"/>
    <cellStyle name="Normal 19 2 2" xfId="280" xr:uid="{41D75365-306E-46BE-911A-8EA55F20CC4F}"/>
    <cellStyle name="Normal 19 2 2 2" xfId="4654" xr:uid="{D26F726E-C3ED-492E-9151-26A80255E901}"/>
    <cellStyle name="Normal 19 2 3" xfId="4552" xr:uid="{5F0271A2-7F1D-425A-8D97-6221F77FCFEC}"/>
    <cellStyle name="Normal 19 3" xfId="281" xr:uid="{31C648EF-0691-4418-B7F3-14ADB5C9549C}"/>
    <cellStyle name="Normal 19 3 2" xfId="4655" xr:uid="{212CA038-87B5-4156-8A13-B4E97885CB61}"/>
    <cellStyle name="Normal 19 4" xfId="4551" xr:uid="{127099E4-0C87-4C0F-81D1-52D73366DFC2}"/>
    <cellStyle name="Normal 2" xfId="2" xr:uid="{00000000-0005-0000-0000-000002000000}"/>
    <cellStyle name="Normal 2 2" xfId="76" xr:uid="{A61B5BC2-90AA-407E-A9D3-82C6CBAFE207}"/>
    <cellStyle name="Normal 2 2 2" xfId="77" xr:uid="{F603EF93-165E-4DCA-8F74-9DD5E28B23D9}"/>
    <cellStyle name="Normal 2 2 2 2" xfId="282" xr:uid="{8FE5AA87-180E-4068-804C-DBA3BA932FDC}"/>
    <cellStyle name="Normal 2 2 2 2 2" xfId="4658" xr:uid="{6FF5360F-0A92-49DD-9D51-7095FDCD8744}"/>
    <cellStyle name="Normal 2 2 2 3" xfId="4554" xr:uid="{38795160-DCD3-4C0B-A70A-D0128001180A}"/>
    <cellStyle name="Normal 2 2 3" xfId="283" xr:uid="{E98EC4B2-684C-48E8-AA69-88533C710C6E}"/>
    <cellStyle name="Normal 2 2 3 2" xfId="4458" xr:uid="{8ADFCE35-483C-4721-A8AA-B73F52AD2464}"/>
    <cellStyle name="Normal 2 2 3 2 2" xfId="4588" xr:uid="{DD010983-BF03-4C23-BF93-0483010C918F}"/>
    <cellStyle name="Normal 2 2 3 2 2 2" xfId="4659" xr:uid="{30D66AF4-8995-4A7C-AA81-BC4868D7C061}"/>
    <cellStyle name="Normal 2 2 3 2 2 3" xfId="5357" xr:uid="{CB59F138-FEB8-4066-A88A-E3DA93B7A31C}"/>
    <cellStyle name="Normal 2 2 3 2 3" xfId="4753" xr:uid="{4EF69D6B-2772-4161-88F9-7D8268622D51}"/>
    <cellStyle name="Normal 2 2 3 2 4" xfId="5308" xr:uid="{A9F8B72D-0BAD-40A4-86B9-0F83051D8408}"/>
    <cellStyle name="Normal 2 2 3 3" xfId="4438" xr:uid="{126CF2AF-65C2-4BA1-B3CC-388A999D9450}"/>
    <cellStyle name="Normal 2 2 3 4" xfId="4709" xr:uid="{E7A10BFE-1497-48FA-ACBB-2BEBC0100E2B}"/>
    <cellStyle name="Normal 2 2 3 5" xfId="4698" xr:uid="{7DA64A45-404A-42D8-85BD-67058F32DA87}"/>
    <cellStyle name="Normal 2 2 4" xfId="4352" xr:uid="{0FA17DE7-F04A-4B66-9552-CA005E5599BB}"/>
    <cellStyle name="Normal 2 2 4 2" xfId="4553" xr:uid="{6285AF4C-E88A-49F6-A84F-22685D9FF3F9}"/>
    <cellStyle name="Normal 2 2 4 3" xfId="4736" xr:uid="{C9E853B7-B58F-44FF-B324-64EA01CC1EE3}"/>
    <cellStyle name="Normal 2 2 4 4" xfId="4710" xr:uid="{9BB74D83-22CB-440A-997F-7EFB3223168B}"/>
    <cellStyle name="Normal 2 2 5" xfId="4657" xr:uid="{0B1025D1-2848-4DBC-A22B-76D248F8EB27}"/>
    <cellStyle name="Normal 2 2 6" xfId="4756" xr:uid="{F34AEBA5-0ECE-43DB-85DD-48D3891D0F9D}"/>
    <cellStyle name="Normal 2 3" xfId="78" xr:uid="{F80D7472-642F-422E-B607-F1516FD2D833}"/>
    <cellStyle name="Normal 2 3 2" xfId="79" xr:uid="{29A41471-B0CF-4C17-AACA-A77F209BD4C4}"/>
    <cellStyle name="Normal 2 3 2 2" xfId="284" xr:uid="{0C6D1F9F-EFF0-4778-A9E9-423F45E28D75}"/>
    <cellStyle name="Normal 2 3 2 2 2" xfId="4660" xr:uid="{B671A759-0F5A-4D5F-A3EE-227A35A14ED4}"/>
    <cellStyle name="Normal 2 3 2 3" xfId="4354" xr:uid="{8F7CB625-F12C-4C7A-B949-CC00B705A1D1}"/>
    <cellStyle name="Normal 2 3 2 3 2" xfId="4556" xr:uid="{D33125DD-5331-474D-B9D2-966BBCF527D3}"/>
    <cellStyle name="Normal 2 3 2 3 3" xfId="4738" xr:uid="{A38FA694-0623-4732-8E2C-B462D7887416}"/>
    <cellStyle name="Normal 2 3 2 3 4" xfId="4711" xr:uid="{1A96ADE4-CCA0-4DDB-8342-09A882B599E0}"/>
    <cellStyle name="Normal 2 3 3" xfId="80" xr:uid="{F460CF4C-5321-4AA5-9BEC-53669C0C9149}"/>
    <cellStyle name="Normal 2 3 4" xfId="81" xr:uid="{8E94B5BA-E3EE-43EC-B129-C1267700B937}"/>
    <cellStyle name="Normal 2 3 5" xfId="188" xr:uid="{59B9ABA0-33FE-4C84-B0BA-E1FAC8D64137}"/>
    <cellStyle name="Normal 2 3 5 2" xfId="4661" xr:uid="{796A259C-B5C2-4EBD-9037-CF2976AD6DAD}"/>
    <cellStyle name="Normal 2 3 6" xfId="4353" xr:uid="{7EE7E4CB-B58C-416E-A876-791E02A4E17B}"/>
    <cellStyle name="Normal 2 3 6 2" xfId="4555" xr:uid="{0996D392-0D5D-461F-82D5-BF413B066AA5}"/>
    <cellStyle name="Normal 2 3 6 3" xfId="4737" xr:uid="{DD4B9037-F827-40D8-B403-921FD54DEB09}"/>
    <cellStyle name="Normal 2 3 6 4" xfId="4712" xr:uid="{5002D163-498A-4D11-AC5D-5143D8B4B982}"/>
    <cellStyle name="Normal 2 3 7" xfId="5321" xr:uid="{C95BCC80-4FFB-4382-B93A-E0B270BAC7E8}"/>
    <cellStyle name="Normal 2 4" xfId="82" xr:uid="{956EBDC7-9227-47E1-9068-86D85BC2D63C}"/>
    <cellStyle name="Normal 2 4 2" xfId="83" xr:uid="{2DE251B4-09BB-4744-8C5C-7A45F2637565}"/>
    <cellStyle name="Normal 2 4 3" xfId="285" xr:uid="{6D8D56DC-09F4-4F35-ACA7-C19AD1EBC62E}"/>
    <cellStyle name="Normal 2 4 3 2" xfId="4662" xr:uid="{8D84F555-DF02-4DA1-AC3D-EFC77CE2D57C}"/>
    <cellStyle name="Normal 2 4 3 3" xfId="4676" xr:uid="{2404D0B0-F272-4E0A-B358-157D8227A693}"/>
    <cellStyle name="Normal 2 4 4" xfId="4557" xr:uid="{60844186-3B27-48E5-B148-77A9E899F506}"/>
    <cellStyle name="Normal 2 4 5" xfId="4757" xr:uid="{002B3747-994B-4916-9AB2-46C5C65ED907}"/>
    <cellStyle name="Normal 2 4 6" xfId="4755" xr:uid="{4E4EC947-5F31-412C-8BD4-101B282B89C8}"/>
    <cellStyle name="Normal 2 5" xfId="187" xr:uid="{4EFA9EDC-8452-4CF0-A63A-B20BD4EB15A0}"/>
    <cellStyle name="Normal 2 5 2" xfId="287" xr:uid="{BDFF1682-160D-44BD-93F1-E9EC60A13350}"/>
    <cellStyle name="Normal 2 5 2 2" xfId="2508" xr:uid="{474FE0CD-5ECB-4238-94D3-C0A1D3386405}"/>
    <cellStyle name="Normal 2 5 3" xfId="286" xr:uid="{18E525B7-15F9-4BC6-9848-F36B263F7B36}"/>
    <cellStyle name="Normal 2 5 3 2" xfId="4589" xr:uid="{B85027EC-BA29-4C9C-A40C-F0F5C98E7F54}"/>
    <cellStyle name="Normal 2 5 3 3" xfId="4749" xr:uid="{217A08E7-74FF-4C52-83FF-ED666DBB5005}"/>
    <cellStyle name="Normal 2 5 3 4" xfId="5305" xr:uid="{2D32FF6C-4624-4C7C-8D29-7256CD59F5D8}"/>
    <cellStyle name="Normal 2 5 3 4 2" xfId="5351" xr:uid="{0AB067CE-AFF1-415A-8F35-7EB28FAA2B75}"/>
    <cellStyle name="Normal 2 5 4" xfId="4663" xr:uid="{8DD66739-0068-4F85-B588-1FA2FA922FE5}"/>
    <cellStyle name="Normal 2 5 5" xfId="4618" xr:uid="{A9F73BB7-572F-4572-A046-85EC3A84C760}"/>
    <cellStyle name="Normal 2 5 6" xfId="4617" xr:uid="{AF520C46-B124-4748-B6B1-F66E5F7FEF4A}"/>
    <cellStyle name="Normal 2 5 7" xfId="4752" xr:uid="{7B5834A4-FCF8-4FC9-AA77-86E30F541534}"/>
    <cellStyle name="Normal 2 5 8" xfId="4722" xr:uid="{1369DA5D-9611-4930-AFD8-8C20DBB158F8}"/>
    <cellStyle name="Normal 2 6" xfId="288" xr:uid="{589E0496-90BB-4287-A696-F9A9A330CA31}"/>
    <cellStyle name="Normal 2 6 2" xfId="289" xr:uid="{61EE3231-4DEB-4DB2-8D00-FF7085F6BA0D}"/>
    <cellStyle name="Normal 2 6 3" xfId="455" xr:uid="{06AE89FE-DF69-455C-8F1D-A82F494F3129}"/>
    <cellStyle name="Normal 2 6 3 2" xfId="5338" xr:uid="{FC394F7F-D662-4E99-9A1F-DCE979712BF1}"/>
    <cellStyle name="Normal 2 6 4" xfId="4664" xr:uid="{537C1E62-E46D-4A7B-BA3D-BCD9D5166276}"/>
    <cellStyle name="Normal 2 6 5" xfId="4615" xr:uid="{36D24F19-723F-414B-9E07-2CACE1582FCA}"/>
    <cellStyle name="Normal 2 6 5 2" xfId="4713" xr:uid="{234766A9-4D69-403C-BD4A-2BE03BCCAA92}"/>
    <cellStyle name="Normal 2 6 6" xfId="4601" xr:uid="{33FD2CBD-33CE-4848-8494-30140A693084}"/>
    <cellStyle name="Normal 2 6 7" xfId="5325" xr:uid="{A680FAF5-E046-48C5-81D8-B984A040BC64}"/>
    <cellStyle name="Normal 2 6 8" xfId="5334" xr:uid="{0BCDA98D-C169-490D-B4A5-05FFE51C4473}"/>
    <cellStyle name="Normal 2 7" xfId="290" xr:uid="{A2238F16-650A-4FF3-BA63-031D674BD4E8}"/>
    <cellStyle name="Normal 2 7 2" xfId="4459" xr:uid="{97A3EE73-5C54-42AB-A243-C0D8DDDB19AE}"/>
    <cellStyle name="Normal 2 7 3" xfId="4665" xr:uid="{82ED5627-7B76-459B-BC9D-FE00714861A0}"/>
    <cellStyle name="Normal 2 7 4" xfId="5306" xr:uid="{B5F59188-372F-4C26-B7C7-0800EC17ACB5}"/>
    <cellStyle name="Normal 2 8" xfId="4511" xr:uid="{C4745062-0EC0-4BD4-9084-7C03441A7DD7}"/>
    <cellStyle name="Normal 2 9" xfId="4656" xr:uid="{E3BB137C-C7D8-4454-89EC-4160E90D11FF}"/>
    <cellStyle name="Normal 20" xfId="437" xr:uid="{5BD3E8A1-630D-4E2D-BC64-4854C913C48D}"/>
    <cellStyle name="Normal 20 2" xfId="438" xr:uid="{4F6DA6A6-0D88-4057-BE7C-6D16FA9E866D}"/>
    <cellStyle name="Normal 20 2 2" xfId="439" xr:uid="{17C0E425-2D05-4600-B8B2-B4841141A136}"/>
    <cellStyle name="Normal 20 2 2 2" xfId="4428" xr:uid="{7878412C-501F-4AB1-B26E-9029951052CB}"/>
    <cellStyle name="Normal 20 2 2 3" xfId="4420" xr:uid="{D7B17200-9A06-4505-BFAF-1CFA2EE00885}"/>
    <cellStyle name="Normal 20 2 2 4" xfId="4585" xr:uid="{4AF45F54-9F92-411D-96CA-D6E7C3C6113A}"/>
    <cellStyle name="Normal 20 2 2 5" xfId="4747" xr:uid="{B59717DE-4FB3-4738-A777-10B163667C52}"/>
    <cellStyle name="Normal 20 2 3" xfId="4423" xr:uid="{4DB959ED-81BA-42A3-B936-132FC3F7E3C1}"/>
    <cellStyle name="Normal 20 2 4" xfId="4419" xr:uid="{BE6DC085-C6FF-49EB-ACD6-AD2D80299EA7}"/>
    <cellStyle name="Normal 20 2 5" xfId="4584" xr:uid="{8CF54192-A41E-4D89-B464-237FB60CD78A}"/>
    <cellStyle name="Normal 20 2 6" xfId="4746" xr:uid="{6D9BEA4C-FB9C-4DC4-9E0C-B430CD8A4991}"/>
    <cellStyle name="Normal 20 3" xfId="1170" xr:uid="{6863BAC1-B24B-4F87-BCDD-99EA6BC10EB5}"/>
    <cellStyle name="Normal 20 3 2" xfId="4460" xr:uid="{A4FEC8D3-D21F-45C5-AF3D-650D68D2A6C7}"/>
    <cellStyle name="Normal 20 4" xfId="4355" xr:uid="{583BF9D3-C8E9-40D1-AFE1-A729779967E1}"/>
    <cellStyle name="Normal 20 4 2" xfId="4558" xr:uid="{7E85D7B0-BC44-4077-B0D8-C61C508DB1D1}"/>
    <cellStyle name="Normal 20 4 3" xfId="4739" xr:uid="{BA54B864-0C84-4F03-AC7E-53E89D3B6DC9}"/>
    <cellStyle name="Normal 20 4 4" xfId="4714" xr:uid="{DBC4A832-93E2-4C3C-8D43-D9912825C81C}"/>
    <cellStyle name="Normal 20 5" xfId="4436" xr:uid="{E07B67C3-0CAE-4F7C-B032-2A2CA3743BCB}"/>
    <cellStyle name="Normal 20 5 2" xfId="5331" xr:uid="{6F81B5F6-F3E1-4C1A-9A83-15B38D6B3584}"/>
    <cellStyle name="Normal 20 6" xfId="4590" xr:uid="{EC9E5C01-4E75-4CB5-AA21-314A221DF222}"/>
    <cellStyle name="Normal 20 7" xfId="4699" xr:uid="{29C3611D-026B-40BF-B562-F21A7AC36A2B}"/>
    <cellStyle name="Normal 20 8" xfId="4720" xr:uid="{8A9C7395-308D-407D-ABC5-875A4F3413CE}"/>
    <cellStyle name="Normal 20 9" xfId="4719" xr:uid="{A496EC2C-2ED6-4875-BE22-3C7A5F1C9F68}"/>
    <cellStyle name="Normal 21" xfId="440" xr:uid="{823C6276-9C82-490A-9AA6-05EA70ED1625}"/>
    <cellStyle name="Normal 21 2" xfId="441" xr:uid="{220F9888-EA0A-42D2-8844-7F21FD1D6A57}"/>
    <cellStyle name="Normal 21 2 2" xfId="442" xr:uid="{FB45AC9D-9C95-452F-8F64-4471F9162CBC}"/>
    <cellStyle name="Normal 21 3" xfId="4356" xr:uid="{EA52EC00-C9F6-463E-B9DE-EFF2034B0D13}"/>
    <cellStyle name="Normal 21 3 2" xfId="4462" xr:uid="{03E9976F-EAAE-41EC-9C9F-6E37DAD2F271}"/>
    <cellStyle name="Normal 21 3 2 2" xfId="5362" xr:uid="{21BC06EB-50A6-4F69-A305-C72FCF4F33D8}"/>
    <cellStyle name="Normal 21 3 3" xfId="4461" xr:uid="{17ED2BA6-EC60-4D2A-BC25-8ED02DF40352}"/>
    <cellStyle name="Normal 21 4" xfId="4573" xr:uid="{798460E1-7BDC-441A-98FB-AFEF411BAB82}"/>
    <cellStyle name="Normal 21 4 2" xfId="5363" xr:uid="{9632723F-4275-41A1-B400-D9D1B065B816}"/>
    <cellStyle name="Normal 21 5" xfId="4740" xr:uid="{C8F5997E-407A-497A-B2A6-BA006C727CA5}"/>
    <cellStyle name="Normal 22" xfId="443" xr:uid="{27D99056-CAF0-407E-B37A-0A1DB564D4D0}"/>
    <cellStyle name="Normal 22 2" xfId="444" xr:uid="{5DFB95C0-73A1-4C21-8387-67E8DB86EDE7}"/>
    <cellStyle name="Normal 22 3" xfId="4313" xr:uid="{B2BC102B-2574-40D4-8BB8-E48CD81297D0}"/>
    <cellStyle name="Normal 22 3 2" xfId="4357" xr:uid="{AEE2A94D-8C42-43FC-9DE6-67D73620FB17}"/>
    <cellStyle name="Normal 22 3 2 2" xfId="4464" xr:uid="{CEB97AC3-56A1-40D2-BE85-8D1EA40823B6}"/>
    <cellStyle name="Normal 22 3 3" xfId="4463" xr:uid="{39AE11F5-CDCB-4E1C-B610-03688217764C}"/>
    <cellStyle name="Normal 22 3 4" xfId="4694" xr:uid="{6E67B801-4ACE-4957-BB62-0E255532F927}"/>
    <cellStyle name="Normal 22 4" xfId="4316" xr:uid="{1FB58715-30C0-48A0-8284-0A3E69FAD763}"/>
    <cellStyle name="Normal 22 4 10" xfId="5360" xr:uid="{2C599940-1736-4565-8FBC-7616930378C9}"/>
    <cellStyle name="Normal 22 4 2" xfId="4434" xr:uid="{A154A8D6-FA18-4FD5-9102-AF8AD274EB95}"/>
    <cellStyle name="Normal 22 4 3" xfId="4574" xr:uid="{7D53ED40-527F-4183-A128-599F03FBA9AE}"/>
    <cellStyle name="Normal 22 4 3 2" xfId="4593" xr:uid="{DD79D8DB-0EBD-4D58-824B-769445F78EDD}"/>
    <cellStyle name="Normal 22 4 3 3" xfId="4751" xr:uid="{F0A5CD20-9A9A-4F05-803A-4FC25E84DE5D}"/>
    <cellStyle name="Normal 22 4 3 4" xfId="5341" xr:uid="{1ACC7626-753F-46CA-9D2D-FAA58C3D238C}"/>
    <cellStyle name="Normal 22 4 3 5" xfId="5337" xr:uid="{0734390C-BF42-40E6-BAF1-0B31762EC515}"/>
    <cellStyle name="Normal 22 4 4" xfId="4695" xr:uid="{B044D857-BD09-4366-8EED-7E2BD861D55B}"/>
    <cellStyle name="Normal 22 4 5" xfId="4607" xr:uid="{A778A092-3A6E-4CC6-9DD3-6C40BB9D9590}"/>
    <cellStyle name="Normal 22 4 6" xfId="4598" xr:uid="{26C930DE-3703-4C4E-B4F8-F4D292CD2FE6}"/>
    <cellStyle name="Normal 22 4 7" xfId="4597" xr:uid="{0137DBE1-0B6F-462A-B0FB-0320133C0676}"/>
    <cellStyle name="Normal 22 4 8" xfId="4596" xr:uid="{2663DCAC-6C51-41D4-B6C3-E6237B6CAF47}"/>
    <cellStyle name="Normal 22 4 9" xfId="4595" xr:uid="{2A9EDA6E-FF5B-438B-861D-D00810AF4B8F}"/>
    <cellStyle name="Normal 22 5" xfId="4741" xr:uid="{598218B6-EAFF-4ADE-BB12-37EB5C2E83AC}"/>
    <cellStyle name="Normal 23" xfId="445" xr:uid="{841D2641-4506-4FE1-A328-137449401038}"/>
    <cellStyle name="Normal 23 2" xfId="2503" xr:uid="{6CDE687B-07C7-4D9B-B16B-2F87D4DD41BE}"/>
    <cellStyle name="Normal 23 2 2" xfId="4359" xr:uid="{1BC2ABEE-001E-41DC-855B-BA54CA528469}"/>
    <cellStyle name="Normal 23 2 2 2" xfId="4754" xr:uid="{50C1ABD3-F513-4534-940C-2310816F704A}"/>
    <cellStyle name="Normal 23 2 2 3" xfId="4696" xr:uid="{9D1D7AF7-778B-4DB5-8495-7AD4D6A0F17E}"/>
    <cellStyle name="Normal 23 2 2 4" xfId="4666" xr:uid="{E20FE83A-6564-4D91-9BB2-2D499D9A4523}"/>
    <cellStyle name="Normal 23 2 3" xfId="4608" xr:uid="{B2729EED-EC74-4A1C-AB10-AF14700D60BD}"/>
    <cellStyle name="Normal 23 2 4" xfId="4715" xr:uid="{EEE4CEC0-97CA-4E74-A9D4-8C89069F0B45}"/>
    <cellStyle name="Normal 23 3" xfId="4429" xr:uid="{2CD1D3F5-1D5E-4ED3-BEEE-4AA23DB18817}"/>
    <cellStyle name="Normal 23 4" xfId="4358" xr:uid="{23295D59-55F3-4AAC-9742-2F0EC48D4344}"/>
    <cellStyle name="Normal 23 5" xfId="4575" xr:uid="{9B15EADC-AF38-4D56-BC6E-DFA5DF876B65}"/>
    <cellStyle name="Normal 23 6" xfId="4742" xr:uid="{2EA4BD09-15F4-4F3B-984C-8149C2079EAC}"/>
    <cellStyle name="Normal 24" xfId="446" xr:uid="{D31BE95F-F8D8-44E2-8753-F6CF8B832335}"/>
    <cellStyle name="Normal 24 2" xfId="447" xr:uid="{F1596F12-9647-4C08-AEB0-C76E586DB295}"/>
    <cellStyle name="Normal 24 2 2" xfId="4431" xr:uid="{B9C6AECF-8D19-4F73-BE4B-36496FBCDEFE}"/>
    <cellStyle name="Normal 24 2 3" xfId="4361" xr:uid="{379A4739-A1D5-4212-BD8B-944F843A22FD}"/>
    <cellStyle name="Normal 24 2 4" xfId="4577" xr:uid="{1E7F153F-0F37-4FC5-A9C6-73A6D80162F6}"/>
    <cellStyle name="Normal 24 2 5" xfId="4744" xr:uid="{C18305DB-2D92-46B0-ABFE-A360E00B3E2F}"/>
    <cellStyle name="Normal 24 3" xfId="4430" xr:uid="{646FD75A-4188-4CBA-9615-616D8F298103}"/>
    <cellStyle name="Normal 24 4" xfId="4360" xr:uid="{491EFEB9-C320-4A5A-B1E8-48E79AE06473}"/>
    <cellStyle name="Normal 24 5" xfId="4576" xr:uid="{488DDB99-ACA9-4E7C-926B-9778A7B14EC8}"/>
    <cellStyle name="Normal 24 6" xfId="4743" xr:uid="{06F36E52-AF6E-41F6-8C0B-FA0A7DD73721}"/>
    <cellStyle name="Normal 25" xfId="454" xr:uid="{E2757D48-3BBC-4E7C-9A92-BCCAEDEAE02F}"/>
    <cellStyle name="Normal 25 2" xfId="4363" xr:uid="{D85B3275-E9B8-4ADD-94DA-773AF789217F}"/>
    <cellStyle name="Normal 25 2 2" xfId="5340" xr:uid="{6B0EDA11-3448-49AC-80AA-3B1364767229}"/>
    <cellStyle name="Normal 25 3" xfId="4432" xr:uid="{C47F447D-D573-4988-9A55-EEB181461F2E}"/>
    <cellStyle name="Normal 25 4" xfId="4362" xr:uid="{0F8225AF-497E-4AE3-B688-288F2AE4E9A8}"/>
    <cellStyle name="Normal 25 5" xfId="4578" xr:uid="{534D0492-FBA1-442B-917E-7974BD5FAD20}"/>
    <cellStyle name="Normal 26" xfId="2501" xr:uid="{A21516C7-14DE-4A98-BF59-89B2E299C26C}"/>
    <cellStyle name="Normal 26 2" xfId="2502" xr:uid="{34F6A8EE-95F4-4973-872E-855637DC7391}"/>
    <cellStyle name="Normal 26 2 2" xfId="4365" xr:uid="{B1FCA34F-10D4-49F8-941F-903326B889BC}"/>
    <cellStyle name="Normal 26 3" xfId="4364" xr:uid="{15A6754F-4C18-4BE0-9CED-BE41DE5C1F81}"/>
    <cellStyle name="Normal 26 3 2" xfId="4439" xr:uid="{23F0B889-073D-48A0-979A-A24FBF958E2A}"/>
    <cellStyle name="Normal 27" xfId="2510" xr:uid="{70186B30-7701-4869-832D-ECDCDBD4C0A0}"/>
    <cellStyle name="Normal 27 2" xfId="4367" xr:uid="{1AD474D0-F5C6-45A6-A778-2F3C41FCF18C}"/>
    <cellStyle name="Normal 27 3" xfId="4366" xr:uid="{AE618A31-4889-4EF2-899C-9DD6271E2CE9}"/>
    <cellStyle name="Normal 27 4" xfId="4602" xr:uid="{7AA8771D-C9EA-4359-A09B-60B41DB3063C}"/>
    <cellStyle name="Normal 27 5" xfId="5323" xr:uid="{EC189B59-F4F6-4231-9075-768494421CED}"/>
    <cellStyle name="Normal 27 6" xfId="4592" xr:uid="{DB4BBFF0-0F87-4E25-95A1-03CBB4A24335}"/>
    <cellStyle name="Normal 27 7" xfId="5335" xr:uid="{A069B9AF-5541-4BA6-87D2-9F79BBF2BBAF}"/>
    <cellStyle name="Normal 28" xfId="4368" xr:uid="{8DF1150E-129F-4869-AE7F-A0BA4011C91A}"/>
    <cellStyle name="Normal 28 2" xfId="4369" xr:uid="{357AEFD4-51E2-470A-BB87-F2805F968B09}"/>
    <cellStyle name="Normal 28 3" xfId="4370" xr:uid="{738CCABC-B4A0-4134-97F4-FF3B51C0C097}"/>
    <cellStyle name="Normal 29" xfId="4371" xr:uid="{461CE5BF-CC95-4915-BB50-0005E98B9228}"/>
    <cellStyle name="Normal 29 2" xfId="4372" xr:uid="{DE83804D-D362-4B32-B9B6-8E6FB260C5CF}"/>
    <cellStyle name="Normal 3" xfId="3" xr:uid="{2462751D-0519-4555-AC8B-1720231B85F0}"/>
    <cellStyle name="Normal 3 2" xfId="84" xr:uid="{802DEBC4-21C5-4668-8A1F-93BD0D52E9F0}"/>
    <cellStyle name="Normal 3 2 2" xfId="85" xr:uid="{5C94AB91-273A-4EC9-9094-DBD253367AF1}"/>
    <cellStyle name="Normal 3 2 2 2" xfId="291" xr:uid="{666CED0E-FEA8-457E-BE2E-35BE7B58D285}"/>
    <cellStyle name="Normal 3 2 2 2 2" xfId="4668" xr:uid="{D2FA1993-85D3-4C01-8B77-E5E71263091D}"/>
    <cellStyle name="Normal 3 2 2 3" xfId="4559" xr:uid="{31CCB284-F2DE-4B74-9675-98DB55BE6AAA}"/>
    <cellStyle name="Normal 3 2 3" xfId="86" xr:uid="{62FC6264-4CA7-460D-8A57-5469BC2B3DDB}"/>
    <cellStyle name="Normal 3 2 4" xfId="292" xr:uid="{C2F3D2FE-9F7D-40E2-B9D4-71F694CBCB30}"/>
    <cellStyle name="Normal 3 2 4 2" xfId="4669" xr:uid="{C4CFC56A-5F37-4678-89D4-63358FF58C56}"/>
    <cellStyle name="Normal 3 2 5" xfId="2509" xr:uid="{949D289A-4E68-4F3D-95E4-856D6B60FC96}"/>
    <cellStyle name="Normal 3 2 5 2" xfId="4512" xr:uid="{18B70C65-3BD6-497C-8328-00A6AA609FA1}"/>
    <cellStyle name="Normal 3 2 5 3" xfId="5307" xr:uid="{2F0883B2-0099-4AB1-8923-FDA7AC884BBA}"/>
    <cellStyle name="Normal 3 3" xfId="87" xr:uid="{B59A0396-9C1C-49F1-9005-40DE4A622651}"/>
    <cellStyle name="Normal 3 3 2" xfId="293" xr:uid="{02EF1183-4FBB-4BD4-BB27-9A8BF536AD0F}"/>
    <cellStyle name="Normal 3 3 2 2" xfId="4670" xr:uid="{8F1FCCCD-A5CF-4CAD-AA9F-C6B2210DC83B}"/>
    <cellStyle name="Normal 3 3 3" xfId="4560" xr:uid="{16F2550D-A592-49FF-AE23-C93B3F62250D}"/>
    <cellStyle name="Normal 3 4" xfId="88" xr:uid="{E542AAF6-543B-4C5D-BAB4-0C9440B7D66D}"/>
    <cellStyle name="Normal 3 4 2" xfId="2505" xr:uid="{73DB2352-6609-4D68-AD11-0B98F7B44D34}"/>
    <cellStyle name="Normal 3 4 2 2" xfId="4671" xr:uid="{E5D8E78E-E0F7-4ADB-8EAA-601E5960D885}"/>
    <cellStyle name="Normal 3 4 3" xfId="5344" xr:uid="{BE58A2F9-4AD8-4D9A-9E37-4963A8FA6819}"/>
    <cellStyle name="Normal 3 5" xfId="2504" xr:uid="{AC693E22-E891-4FC3-9BEE-18C03E1C6202}"/>
    <cellStyle name="Normal 3 5 2" xfId="4672" xr:uid="{239FF0C4-645D-4D35-810D-1DF67C00703C}"/>
    <cellStyle name="Normal 3 5 3" xfId="4748" xr:uid="{CE19F59E-F4FC-4F6B-9A60-81F8BD1533B1}"/>
    <cellStyle name="Normal 3 5 4" xfId="4716" xr:uid="{75471BEB-27E7-40B8-9222-E9B4385A086C}"/>
    <cellStyle name="Normal 3 6" xfId="4667" xr:uid="{630C14C0-CA2A-44D5-842A-EA7D29A8EAE0}"/>
    <cellStyle name="Normal 3 6 2" xfId="5339" xr:uid="{F567030C-84B1-459B-940B-4765807900F3}"/>
    <cellStyle name="Normal 3 6 2 2" xfId="5336" xr:uid="{9FEF0173-9D82-4B75-BC9B-0615A6A6306A}"/>
    <cellStyle name="Normal 3 6 3" xfId="5347" xr:uid="{08D8E117-71B3-423E-B680-93F19EF13A4F}"/>
    <cellStyle name="Normal 3 7" xfId="6" xr:uid="{3543EC3E-4575-434C-BD58-46520F9D076F}"/>
    <cellStyle name="Normal 30" xfId="4373" xr:uid="{FEBEA5F1-3436-442F-B4B7-250E62467D14}"/>
    <cellStyle name="Normal 30 2" xfId="4374" xr:uid="{D247EA70-106A-4F4B-AB80-385B082C2BAB}"/>
    <cellStyle name="Normal 31" xfId="4375" xr:uid="{DB299CE7-5281-49C8-A2FB-2513BB1A5D51}"/>
    <cellStyle name="Normal 31 2" xfId="4376" xr:uid="{1805BA37-94D7-4420-979C-D21CAFEFD6CE}"/>
    <cellStyle name="Normal 32" xfId="4377" xr:uid="{4EE9C4FC-F02C-4DE7-BA25-81A999B28F61}"/>
    <cellStyle name="Normal 33" xfId="4378" xr:uid="{7F14784C-658D-452C-8587-B627DD629603}"/>
    <cellStyle name="Normal 33 2" xfId="4379" xr:uid="{CE0EFEBB-7602-4A70-99AE-326714E1BD2B}"/>
    <cellStyle name="Normal 34" xfId="4380" xr:uid="{F056ED0C-8B6B-4A70-850D-85252F4195B0}"/>
    <cellStyle name="Normal 34 2" xfId="4381" xr:uid="{FAD1B342-8F67-4D21-A7B0-5D81DCEDBF90}"/>
    <cellStyle name="Normal 35" xfId="4382" xr:uid="{A5CF28A0-893E-4ED7-871A-AE5814982291}"/>
    <cellStyle name="Normal 35 2" xfId="4383" xr:uid="{74397225-1687-461C-9526-0ABD8B445123}"/>
    <cellStyle name="Normal 36" xfId="4384" xr:uid="{14692F3F-55ED-423B-9A12-FC95BA789860}"/>
    <cellStyle name="Normal 36 2" xfId="4385" xr:uid="{428F3792-0079-4A4E-BB3E-C82FC6043EF4}"/>
    <cellStyle name="Normal 37" xfId="4386" xr:uid="{3604D1A3-9C1B-46E1-8536-448E8278381B}"/>
    <cellStyle name="Normal 37 2" xfId="4387" xr:uid="{F840FBFA-E891-4504-93E0-2E9739EA2520}"/>
    <cellStyle name="Normal 38" xfId="4388" xr:uid="{6B011297-499B-472C-AE9F-625F582A769B}"/>
    <cellStyle name="Normal 38 2" xfId="4389" xr:uid="{637062E5-F3C1-4704-8358-7B2F0E7D7C27}"/>
    <cellStyle name="Normal 39" xfId="4390" xr:uid="{419FAA36-C1A1-4692-88CB-D0B385CAFEE3}"/>
    <cellStyle name="Normal 39 2" xfId="4391" xr:uid="{ACADBE49-6EB2-4950-852A-53C2B7D910AF}"/>
    <cellStyle name="Normal 39 2 2" xfId="4392" xr:uid="{73F469E1-61FF-4B31-846D-87131F308084}"/>
    <cellStyle name="Normal 39 3" xfId="4393" xr:uid="{982E70F5-5C32-4301-8752-0C33CBF9F9F3}"/>
    <cellStyle name="Normal 4" xfId="89" xr:uid="{5897EB24-D09D-4238-BBAC-B75C8CD7E8C6}"/>
    <cellStyle name="Normal 4 2" xfId="90" xr:uid="{71C393F9-BC5C-48F9-B796-800F72643597}"/>
    <cellStyle name="Normal 4 2 2" xfId="91" xr:uid="{1F68718F-2C2F-415C-AB32-DE17E0037FF5}"/>
    <cellStyle name="Normal 4 2 2 2" xfId="448" xr:uid="{605E9BAB-4A7B-4E20-A8E5-687AEE221987}"/>
    <cellStyle name="Normal 4 2 2 3" xfId="2810" xr:uid="{B2A5074D-47D2-46F2-BA88-C2A03C72BFB8}"/>
    <cellStyle name="Normal 4 2 2 4" xfId="2811" xr:uid="{0A062A77-9A46-4A2D-8E23-E7EA084C40AE}"/>
    <cellStyle name="Normal 4 2 2 4 2" xfId="2812" xr:uid="{11D98626-6AC6-4BED-9F79-C9BD5EBAD98C}"/>
    <cellStyle name="Normal 4 2 2 4 3" xfId="2813" xr:uid="{6FD03944-0351-40BC-B4EC-CE5961FB3E34}"/>
    <cellStyle name="Normal 4 2 2 4 3 2" xfId="2814" xr:uid="{5130BFFD-9DEB-4B25-9265-8BCDE97BD48D}"/>
    <cellStyle name="Normal 4 2 2 4 3 3" xfId="4315" xr:uid="{6B4B3D7E-4D2C-4C1E-AA3E-C74A972BEDAB}"/>
    <cellStyle name="Normal 4 2 3" xfId="2496" xr:uid="{5A05633C-9566-4806-B5F5-8887D888F481}"/>
    <cellStyle name="Normal 4 2 3 2" xfId="2507" xr:uid="{01D46DCE-D219-4E85-8D20-4B7E0E90F586}"/>
    <cellStyle name="Normal 4 2 3 2 2" xfId="4465" xr:uid="{DB054F26-284F-448F-9424-114C78182FA2}"/>
    <cellStyle name="Normal 4 2 3 2 3" xfId="5350" xr:uid="{FEF101A8-5387-4F1F-9EEE-E9DE66901E87}"/>
    <cellStyle name="Normal 4 2 3 3" xfId="4466" xr:uid="{69500A8F-51B6-4888-8A85-A811CC80556C}"/>
    <cellStyle name="Normal 4 2 3 3 2" xfId="4467" xr:uid="{1075593B-CB04-4081-8ABD-0D8682FE4630}"/>
    <cellStyle name="Normal 4 2 3 4" xfId="4468" xr:uid="{AAE110E6-FCB9-44FF-BCAE-9BAE2ECC548A}"/>
    <cellStyle name="Normal 4 2 3 5" xfId="4469" xr:uid="{49E073BA-FEC3-4484-A672-4539D5DF6521}"/>
    <cellStyle name="Normal 4 2 4" xfId="2497" xr:uid="{AB655ED2-764F-4239-86AC-2C89FC2A5350}"/>
    <cellStyle name="Normal 4 2 4 2" xfId="4395" xr:uid="{7CBDCD63-5413-4922-9011-1AC012E7B609}"/>
    <cellStyle name="Normal 4 2 4 2 2" xfId="4470" xr:uid="{A3E8D115-064C-4854-A486-AF623B04D3C8}"/>
    <cellStyle name="Normal 4 2 4 2 3" xfId="4697" xr:uid="{2B123946-7BF6-4E9D-8CD5-2AAB23352EBC}"/>
    <cellStyle name="Normal 4 2 4 2 4" xfId="4616" xr:uid="{C4560377-81C6-42FF-9298-26F8291C8685}"/>
    <cellStyle name="Normal 4 2 4 3" xfId="4579" xr:uid="{8064246D-4965-487F-91E4-8CCE33FE40AF}"/>
    <cellStyle name="Normal 4 2 4 4" xfId="4717" xr:uid="{CC9AA37D-4495-47A5-B3B1-825543525539}"/>
    <cellStyle name="Normal 4 2 5" xfId="1171" xr:uid="{B2AAF8DB-464D-4F67-952D-5E14E530053A}"/>
    <cellStyle name="Normal 4 2 6" xfId="4561" xr:uid="{C8AAF3A0-8BD3-43CC-9D5F-C9C529C30CFC}"/>
    <cellStyle name="Normal 4 2 7" xfId="5354" xr:uid="{0D61D3B9-5E80-4019-AC34-D418F5757014}"/>
    <cellStyle name="Normal 4 3" xfId="531" xr:uid="{CAD262F1-52AF-43B4-BD93-3454F2A831C5}"/>
    <cellStyle name="Normal 4 3 2" xfId="1173" xr:uid="{B9C0B397-A9BE-411F-B7CE-BE7BA8FB5F72}"/>
    <cellStyle name="Normal 4 3 2 2" xfId="1174" xr:uid="{54FA8741-B6E9-4ABE-B66E-5A6691D6CB92}"/>
    <cellStyle name="Normal 4 3 2 3" xfId="1175" xr:uid="{1DDCBF4B-9BEE-453B-AC7E-411B89824DC8}"/>
    <cellStyle name="Normal 4 3 3" xfId="1172" xr:uid="{E4B3AAF8-D449-422A-84E8-8585D0EE1829}"/>
    <cellStyle name="Normal 4 3 3 2" xfId="4437" xr:uid="{1846AA55-CA3D-4C90-9B18-EABCB0596EDA}"/>
    <cellStyle name="Normal 4 3 4" xfId="2815" xr:uid="{F42FE585-C345-433D-A3A1-532CE3303E4A}"/>
    <cellStyle name="Normal 4 3 4 2" xfId="5366" xr:uid="{6E882476-DB24-4720-8465-7D41A0F4C111}"/>
    <cellStyle name="Normal 4 3 5" xfId="2816" xr:uid="{E4544CAC-603B-4DF2-AE65-986EC07C7F61}"/>
    <cellStyle name="Normal 4 3 5 2" xfId="2817" xr:uid="{D08C28BC-44FA-43F9-940D-952DD134CEDF}"/>
    <cellStyle name="Normal 4 3 5 3" xfId="2818" xr:uid="{701C8843-3538-495A-BC4B-F8683F7705E1}"/>
    <cellStyle name="Normal 4 3 5 3 2" xfId="2819" xr:uid="{18C8D9E8-625A-4D48-BE2E-2305D2FBB8A2}"/>
    <cellStyle name="Normal 4 3 5 3 3" xfId="4314" xr:uid="{619A2A29-ABCB-496C-84A2-B3E04A8EF25B}"/>
    <cellStyle name="Normal 4 3 6" xfId="4317" xr:uid="{47F86D05-1A74-4401-B4A2-914601F416B4}"/>
    <cellStyle name="Normal 4 3 7" xfId="5349" xr:uid="{EBD3D531-2430-4CA7-AA9F-244A01EF2582}"/>
    <cellStyle name="Normal 4 4" xfId="456" xr:uid="{6EC8F7F6-D518-4BC4-B941-CE42BA55B8D5}"/>
    <cellStyle name="Normal 4 4 2" xfId="2498" xr:uid="{C8945D1A-984D-4A33-A40A-83D351372EB5}"/>
    <cellStyle name="Normal 4 4 2 2" xfId="5358" xr:uid="{DC6815F7-4B2E-4FE6-8189-5DD8579667B0}"/>
    <cellStyle name="Normal 4 4 3" xfId="2506" xr:uid="{FA0C01B9-1316-4057-A9BB-C1B0C3D4343E}"/>
    <cellStyle name="Normal 4 4 3 2" xfId="4320" xr:uid="{7E512234-185F-4296-83A3-09960FC58A61}"/>
    <cellStyle name="Normal 4 4 3 3" xfId="4319" xr:uid="{8FA348E5-3EF7-4AA7-B033-A278B17CE199}"/>
    <cellStyle name="Normal 4 4 4" xfId="4750" xr:uid="{6ED30DE9-D688-4BBC-98F4-396AD9456B1F}"/>
    <cellStyle name="Normal 4 4 4 2" xfId="5367" xr:uid="{DE4DD477-3701-4C58-A1A4-E3B7B12FCDFB}"/>
    <cellStyle name="Normal 4 4 5" xfId="5348" xr:uid="{E2D8066F-2873-476E-B811-7302FE0D80CA}"/>
    <cellStyle name="Normal 4 5" xfId="2499" xr:uid="{34890A40-7C62-4A09-B04A-F772464C56DD}"/>
    <cellStyle name="Normal 4 5 2" xfId="4394" xr:uid="{A54F6B6D-153B-4EA9-B34F-DAEA75C61E02}"/>
    <cellStyle name="Normal 4 6" xfId="2500" xr:uid="{EBE397E8-0749-4B6B-967A-54234A7C6F76}"/>
    <cellStyle name="Normal 4 7" xfId="903" xr:uid="{2B40A6AF-6B2B-461C-878E-A9578507223E}"/>
    <cellStyle name="Normal 4 8" xfId="5353" xr:uid="{410C82F2-6399-445A-BB2F-0A6186BE7E67}"/>
    <cellStyle name="Normal 40" xfId="4396" xr:uid="{59CB79B6-2469-4A9E-95AE-92F89E038A73}"/>
    <cellStyle name="Normal 40 2" xfId="4397" xr:uid="{997711CF-D7F8-403E-84EF-1C0130DAA1D1}"/>
    <cellStyle name="Normal 40 2 2" xfId="4398" xr:uid="{490EC3ED-5868-4B1E-A059-323B566BFDFA}"/>
    <cellStyle name="Normal 40 3" xfId="4399" xr:uid="{E22CE7BF-23D5-4176-AA1E-1C14A4D83A7A}"/>
    <cellStyle name="Normal 41" xfId="4400" xr:uid="{6419D258-B2EB-4217-9694-1A6BDAB4910B}"/>
    <cellStyle name="Normal 41 2" xfId="4401" xr:uid="{64D17A71-0E4F-4C17-BE5E-93986A738F55}"/>
    <cellStyle name="Normal 42" xfId="4402" xr:uid="{FFE36238-A301-4EF0-91D3-A8DBBC4FC947}"/>
    <cellStyle name="Normal 42 2" xfId="4403" xr:uid="{BF4D69A8-8AC9-4F9A-A4D6-BC79406C0152}"/>
    <cellStyle name="Normal 43" xfId="4404" xr:uid="{041D579C-EDE2-4DED-A4E1-DE56AB9B79FB}"/>
    <cellStyle name="Normal 43 2" xfId="4405" xr:uid="{326C5125-9F52-4B01-AEF5-87E284713733}"/>
    <cellStyle name="Normal 44" xfId="4415" xr:uid="{C6B598F8-604C-42B4-B431-0E3541E553D1}"/>
    <cellStyle name="Normal 44 2" xfId="4416" xr:uid="{E8C700B3-61BB-4E1E-B81C-1F919C405873}"/>
    <cellStyle name="Normal 45" xfId="4677" xr:uid="{6802C1D0-2FCB-47AB-B6F9-4AFB06B8E91A}"/>
    <cellStyle name="Normal 45 2" xfId="5327" xr:uid="{126EC4B6-D348-47E0-9060-8F84E8544AC5}"/>
    <cellStyle name="Normal 45 3" xfId="5326" xr:uid="{219389EA-CF95-4A8B-A99E-1D5E075AAEF3}"/>
    <cellStyle name="Normal 46" xfId="4" xr:uid="{4E3FEC75-945A-41E0-A189-44C6641E5825}"/>
    <cellStyle name="Normal 5" xfId="92" xr:uid="{3E33CB68-6BB6-4A40-A63C-CD57A8CF36ED}"/>
    <cellStyle name="Normal 5 10" xfId="294" xr:uid="{00F6B490-125D-48B4-B040-31E39B980E31}"/>
    <cellStyle name="Normal 5 10 2" xfId="532" xr:uid="{69A5E44E-2B32-43AD-849A-69314F62B242}"/>
    <cellStyle name="Normal 5 10 2 2" xfId="1176" xr:uid="{F5774135-E688-4641-BFFD-32FC7AA50BD5}"/>
    <cellStyle name="Normal 5 10 2 3" xfId="2820" xr:uid="{B1EFFB45-4834-4E95-BEE4-1F240ACB2F59}"/>
    <cellStyle name="Normal 5 10 2 4" xfId="2821" xr:uid="{6447C86A-8E67-40DD-984A-C90330A19D88}"/>
    <cellStyle name="Normal 5 10 3" xfId="1177" xr:uid="{77706BE6-7C89-460A-9FB6-BDFEA592F5E1}"/>
    <cellStyle name="Normal 5 10 3 2" xfId="2822" xr:uid="{7A968309-FF07-4AB9-867C-B686CC26B019}"/>
    <cellStyle name="Normal 5 10 3 3" xfId="2823" xr:uid="{C5CCD041-BC55-4FC1-8569-93C07EE5EC0E}"/>
    <cellStyle name="Normal 5 10 3 4" xfId="2824" xr:uid="{D7DA3FB9-4E1E-489F-A938-664ECAF1E233}"/>
    <cellStyle name="Normal 5 10 4" xfId="2825" xr:uid="{28C3F97A-5F50-4BEE-8E7D-0580B085C082}"/>
    <cellStyle name="Normal 5 10 5" xfId="2826" xr:uid="{001A57D7-B62D-4775-B2C5-7F11115E87C1}"/>
    <cellStyle name="Normal 5 10 6" xfId="2827" xr:uid="{A3B69E8D-8D84-4FC3-BF60-ACA1815DB103}"/>
    <cellStyle name="Normal 5 11" xfId="295" xr:uid="{95046085-14BD-472E-B53A-874E6A983F36}"/>
    <cellStyle name="Normal 5 11 2" xfId="1178" xr:uid="{83F0DD38-095B-4D32-BDF1-47D87B1C055B}"/>
    <cellStyle name="Normal 5 11 2 2" xfId="2828" xr:uid="{E4FE1CCC-340A-47D0-ADA0-B5D95616023A}"/>
    <cellStyle name="Normal 5 11 2 2 2" xfId="4406" xr:uid="{4BCAFB11-1C17-4624-9B0D-1DFE9A24622B}"/>
    <cellStyle name="Normal 5 11 2 2 3" xfId="4684" xr:uid="{68722D4D-499D-47EC-9C35-5970060483F8}"/>
    <cellStyle name="Normal 5 11 2 3" xfId="2829" xr:uid="{5D474249-238D-40DB-B953-E29E9188600B}"/>
    <cellStyle name="Normal 5 11 2 4" xfId="2830" xr:uid="{10FF822D-ED64-4ECB-9936-0EF5039AFE57}"/>
    <cellStyle name="Normal 5 11 3" xfId="2831" xr:uid="{EDE00050-3F4E-43B3-84EA-65DDB9124F0B}"/>
    <cellStyle name="Normal 5 11 3 2" xfId="5343" xr:uid="{5912B91B-6D55-4997-B8B6-5B3391763A53}"/>
    <cellStyle name="Normal 5 11 4" xfId="2832" xr:uid="{D86FA3A9-5A94-4318-882E-ABC5C594055F}"/>
    <cellStyle name="Normal 5 11 4 2" xfId="4580" xr:uid="{09BF58A7-AC45-420E-9784-764C6E3613BA}"/>
    <cellStyle name="Normal 5 11 4 3" xfId="4685" xr:uid="{66060554-FD10-4126-B20A-77D461064F7D}"/>
    <cellStyle name="Normal 5 11 4 4" xfId="4609" xr:uid="{F84B0382-BEFA-4788-8C9A-45E709FF3E40}"/>
    <cellStyle name="Normal 5 11 5" xfId="2833" xr:uid="{4CA078D4-DF87-4064-B93C-1FC2CAD9ACE6}"/>
    <cellStyle name="Normal 5 12" xfId="1179" xr:uid="{61C4D7E7-E286-43EC-9CBD-D7FFB873C406}"/>
    <cellStyle name="Normal 5 12 2" xfId="2834" xr:uid="{7DD5FB0E-100A-4BDE-A314-9A7C2E45F2BF}"/>
    <cellStyle name="Normal 5 12 3" xfId="2835" xr:uid="{7F2DD9FC-FAD8-4BA8-AC86-38274D96F4D9}"/>
    <cellStyle name="Normal 5 12 4" xfId="2836" xr:uid="{DABDABBD-7035-4610-B39D-D8A0055C4097}"/>
    <cellStyle name="Normal 5 13" xfId="904" xr:uid="{CBA64073-B14E-442A-BB93-FFF505CE7B37}"/>
    <cellStyle name="Normal 5 13 2" xfId="2837" xr:uid="{0D883FD2-E283-412F-826C-582EA6EFAD3A}"/>
    <cellStyle name="Normal 5 13 3" xfId="2838" xr:uid="{2BBD4BEF-5201-4555-8D49-FB0EF7C05FF1}"/>
    <cellStyle name="Normal 5 13 4" xfId="2839" xr:uid="{7093A3CC-F3FC-4DD4-8153-D181DEE68D28}"/>
    <cellStyle name="Normal 5 14" xfId="2840" xr:uid="{E6923FAE-C20B-4402-B7F7-6CC06DD32E05}"/>
    <cellStyle name="Normal 5 14 2" xfId="2841" xr:uid="{48EC8C32-B40F-4081-A38B-CC60FC658A72}"/>
    <cellStyle name="Normal 5 15" xfId="2842" xr:uid="{8CABB611-4B22-4EC1-89D1-E038CF727D5D}"/>
    <cellStyle name="Normal 5 16" xfId="2843" xr:uid="{9493940D-BA8D-4BBF-98A1-3249E50E9CE3}"/>
    <cellStyle name="Normal 5 17" xfId="2844" xr:uid="{84D77B95-2B59-4BE2-9850-B95C6A96CADC}"/>
    <cellStyle name="Normal 5 18" xfId="5364" xr:uid="{523AB64C-3625-454C-BB66-F3E8836FA051}"/>
    <cellStyle name="Normal 5 2" xfId="93" xr:uid="{04DF96B7-9BA7-4728-B00F-E5582BD8FEEE}"/>
    <cellStyle name="Normal 5 2 2" xfId="190" xr:uid="{9BFCEFA6-3AF9-4C2C-B10B-E3D8E7FB4F84}"/>
    <cellStyle name="Normal 5 2 2 2" xfId="191" xr:uid="{E6281C94-D93F-4002-947B-7F10CFD95305}"/>
    <cellStyle name="Normal 5 2 2 2 2" xfId="192" xr:uid="{D1569D82-E277-4E39-91B7-304273DE3EB2}"/>
    <cellStyle name="Normal 5 2 2 2 2 2" xfId="193" xr:uid="{B1905E8A-FC7E-47B7-8530-8BA7413DF45D}"/>
    <cellStyle name="Normal 5 2 2 2 3" xfId="194" xr:uid="{407AB569-8B63-4DCD-801D-75681FB83AB1}"/>
    <cellStyle name="Normal 5 2 2 2 4" xfId="4673" xr:uid="{0BFB380F-9E35-4498-9D02-EAD1A4ADC353}"/>
    <cellStyle name="Normal 5 2 2 2 5" xfId="5303" xr:uid="{8E1483C4-D4DA-4B5B-8E7B-B4818CC31634}"/>
    <cellStyle name="Normal 5 2 2 3" xfId="195" xr:uid="{7B3FBE6F-83CB-4BA3-A7BA-203FD3458F77}"/>
    <cellStyle name="Normal 5 2 2 3 2" xfId="196" xr:uid="{934B83ED-8F3B-4263-978C-F85D9918D9F5}"/>
    <cellStyle name="Normal 5 2 2 4" xfId="197" xr:uid="{AED99DC4-6715-45E0-9B34-E8E05EDFBDC2}"/>
    <cellStyle name="Normal 5 2 2 5" xfId="296" xr:uid="{0728EF07-CE70-4F98-AEFB-4F7BF50FA87C}"/>
    <cellStyle name="Normal 5 2 2 6" xfId="4599" xr:uid="{A112D258-4977-4A0C-8FE4-BB78D139E749}"/>
    <cellStyle name="Normal 5 2 2 7" xfId="5332" xr:uid="{B766BDEE-4C00-4AB1-9AB8-79945BEDC069}"/>
    <cellStyle name="Normal 5 2 3" xfId="198" xr:uid="{1B121D75-27F0-482C-B900-72AE691477FA}"/>
    <cellStyle name="Normal 5 2 3 2" xfId="199" xr:uid="{54DF1FCA-D282-4C50-AE2E-BBD8D8AC8EF5}"/>
    <cellStyle name="Normal 5 2 3 2 2" xfId="200" xr:uid="{2516880A-6D69-42DF-B42E-A5D9B128768A}"/>
    <cellStyle name="Normal 5 2 3 2 3" xfId="4562" xr:uid="{EACAE3E9-5512-4107-8B7F-CA622675F61C}"/>
    <cellStyle name="Normal 5 2 3 2 4" xfId="5304" xr:uid="{713DC4F3-4F26-4DB0-890C-E55211118289}"/>
    <cellStyle name="Normal 5 2 3 3" xfId="201" xr:uid="{CE203534-E940-4773-B613-2744F2F370F7}"/>
    <cellStyle name="Normal 5 2 3 3 2" xfId="4745" xr:uid="{9F0BA664-3C02-4D65-957A-DDF44B128301}"/>
    <cellStyle name="Normal 5 2 3 4" xfId="4407" xr:uid="{5BEF19BA-CD76-4D93-8364-1395B9DF8E26}"/>
    <cellStyle name="Normal 5 2 3 4 2" xfId="4718" xr:uid="{74EB7CF8-88D5-4BE7-B917-F1B3AD9729CC}"/>
    <cellStyle name="Normal 5 2 3 5" xfId="4600" xr:uid="{C1E019F3-BB0C-4A0E-936F-EE8F4A5E5A5D}"/>
    <cellStyle name="Normal 5 2 3 6" xfId="5324" xr:uid="{5C2CDD1E-7364-47E0-9B21-B10CB7D7D981}"/>
    <cellStyle name="Normal 5 2 3 7" xfId="5333" xr:uid="{B51438D9-DFF7-4CBE-A81B-E6067FA4B654}"/>
    <cellStyle name="Normal 5 2 4" xfId="202" xr:uid="{AFDA0728-7AA5-4DB3-98E2-2ECA0739AE11}"/>
    <cellStyle name="Normal 5 2 4 2" xfId="203" xr:uid="{2235C36D-E92F-4C93-B0E6-5DBD685EFE2E}"/>
    <cellStyle name="Normal 5 2 5" xfId="204" xr:uid="{31A67F90-ECED-459B-A4E8-BF6EB5C831C7}"/>
    <cellStyle name="Normal 5 2 6" xfId="189" xr:uid="{48FB2F73-4C52-4CB7-BA5B-6DB7BC997DD1}"/>
    <cellStyle name="Normal 5 3" xfId="94" xr:uid="{748091C9-6F7E-451E-AE1E-9AD3E429CFA1}"/>
    <cellStyle name="Normal 5 3 2" xfId="4409" xr:uid="{67EC369B-3180-4E3E-9549-4576E0F6F6A4}"/>
    <cellStyle name="Normal 5 3 3" xfId="4408" xr:uid="{A897F322-F09E-42F0-B78A-1336228795A0}"/>
    <cellStyle name="Normal 5 4" xfId="95" xr:uid="{A302FCA7-ECDF-4001-AD4A-187B32FC8CAF}"/>
    <cellStyle name="Normal 5 4 10" xfId="2845" xr:uid="{B5F136F3-57A1-4101-8D35-5C6E3D5B78D5}"/>
    <cellStyle name="Normal 5 4 11" xfId="2846" xr:uid="{3AA4F915-575E-47D3-A93E-1F31A4EA2293}"/>
    <cellStyle name="Normal 5 4 2" xfId="96" xr:uid="{76E4C722-F266-4F98-BEE8-3D934F3E1906}"/>
    <cellStyle name="Normal 5 4 2 2" xfId="97" xr:uid="{3240C3E3-FD0E-4995-B403-3C7C39FA3832}"/>
    <cellStyle name="Normal 5 4 2 2 2" xfId="297" xr:uid="{2C249411-36AA-42C0-AC4A-E189AE4579B7}"/>
    <cellStyle name="Normal 5 4 2 2 2 2" xfId="533" xr:uid="{EAA6F583-DD03-4153-B6B3-7E9380302D94}"/>
    <cellStyle name="Normal 5 4 2 2 2 2 2" xfId="534" xr:uid="{1CD9E6C1-9403-4F7B-A8D9-FED08E2C6601}"/>
    <cellStyle name="Normal 5 4 2 2 2 2 2 2" xfId="1180" xr:uid="{07EE4C72-8D71-4275-BD7E-A04B75F1F93E}"/>
    <cellStyle name="Normal 5 4 2 2 2 2 2 2 2" xfId="1181" xr:uid="{6DB977F7-4E81-46CC-ADBF-A69B1C34A430}"/>
    <cellStyle name="Normal 5 4 2 2 2 2 2 3" xfId="1182" xr:uid="{E14AFBF5-B585-43BC-A316-39EB9C3BDD3B}"/>
    <cellStyle name="Normal 5 4 2 2 2 2 3" xfId="1183" xr:uid="{5ADC1F27-FD14-4E2F-8F71-232C0BAB5A81}"/>
    <cellStyle name="Normal 5 4 2 2 2 2 3 2" xfId="1184" xr:uid="{BF777E45-A98E-4E7E-B061-810515609BAA}"/>
    <cellStyle name="Normal 5 4 2 2 2 2 4" xfId="1185" xr:uid="{443FAC46-8AED-4376-A2C8-4D1DD48AB39C}"/>
    <cellStyle name="Normal 5 4 2 2 2 3" xfId="535" xr:uid="{E9B5BCC3-5358-45C8-9FEA-26ACFCF54CC0}"/>
    <cellStyle name="Normal 5 4 2 2 2 3 2" xfId="1186" xr:uid="{C1D4C87F-6199-44FC-B588-EA07FFF42C9E}"/>
    <cellStyle name="Normal 5 4 2 2 2 3 2 2" xfId="1187" xr:uid="{48093003-816B-450A-8522-44FDE9761271}"/>
    <cellStyle name="Normal 5 4 2 2 2 3 3" xfId="1188" xr:uid="{E59A34CE-B9D7-4D9A-95D8-ECC8C759C286}"/>
    <cellStyle name="Normal 5 4 2 2 2 3 4" xfId="2847" xr:uid="{57409B6F-26D4-48C9-8F5E-CBB736DF6A56}"/>
    <cellStyle name="Normal 5 4 2 2 2 4" xfId="1189" xr:uid="{B2939502-E86A-45EB-9291-EFDAD8DA67FF}"/>
    <cellStyle name="Normal 5 4 2 2 2 4 2" xfId="1190" xr:uid="{EABA711A-8616-4609-979A-EAFA52652F23}"/>
    <cellStyle name="Normal 5 4 2 2 2 5" xfId="1191" xr:uid="{D37C5FBA-603A-4C54-B957-08340EE0DD71}"/>
    <cellStyle name="Normal 5 4 2 2 2 6" xfId="2848" xr:uid="{403B3CD3-D965-452E-A51A-A2E0EEF2CD38}"/>
    <cellStyle name="Normal 5 4 2 2 3" xfId="298" xr:uid="{48079F41-7CBB-46DA-AC24-114F39E19D5F}"/>
    <cellStyle name="Normal 5 4 2 2 3 2" xfId="536" xr:uid="{AB551792-E68F-4D79-8E93-B7BE3EDC7CFF}"/>
    <cellStyle name="Normal 5 4 2 2 3 2 2" xfId="537" xr:uid="{C0A3B51F-2581-4C41-8B8E-D200F6C725F6}"/>
    <cellStyle name="Normal 5 4 2 2 3 2 2 2" xfId="1192" xr:uid="{9ED27BC6-BC55-46ED-9176-A4E3C959E416}"/>
    <cellStyle name="Normal 5 4 2 2 3 2 2 2 2" xfId="1193" xr:uid="{732C9635-A329-48F2-87A6-8834C91FFC8A}"/>
    <cellStyle name="Normal 5 4 2 2 3 2 2 3" xfId="1194" xr:uid="{5F3C3A87-88AB-4084-B910-0763EDB711B7}"/>
    <cellStyle name="Normal 5 4 2 2 3 2 3" xfId="1195" xr:uid="{616AD546-8002-429C-BFFF-F33B832F08F9}"/>
    <cellStyle name="Normal 5 4 2 2 3 2 3 2" xfId="1196" xr:uid="{F5F2D1D8-24BB-4CA5-B206-06399216DFDB}"/>
    <cellStyle name="Normal 5 4 2 2 3 2 4" xfId="1197" xr:uid="{92927589-ABA4-4483-9D38-471136D92356}"/>
    <cellStyle name="Normal 5 4 2 2 3 3" xfId="538" xr:uid="{EEA720DB-78C2-468D-9121-5F79A1AA3196}"/>
    <cellStyle name="Normal 5 4 2 2 3 3 2" xfId="1198" xr:uid="{61DD909D-ECBF-4086-AB83-32E116851F36}"/>
    <cellStyle name="Normal 5 4 2 2 3 3 2 2" xfId="1199" xr:uid="{5FFD7C35-1E5E-4FB7-8298-C80CDDDDFF0C}"/>
    <cellStyle name="Normal 5 4 2 2 3 3 3" xfId="1200" xr:uid="{3B243B38-20D7-4FD8-B45B-71E88D0E59CC}"/>
    <cellStyle name="Normal 5 4 2 2 3 4" xfId="1201" xr:uid="{8BFD3D04-8849-4BD0-B61A-55BBB26F2A8C}"/>
    <cellStyle name="Normal 5 4 2 2 3 4 2" xfId="1202" xr:uid="{002A11EC-0BA2-4A3B-A9BB-58E936655214}"/>
    <cellStyle name="Normal 5 4 2 2 3 5" xfId="1203" xr:uid="{9AE49D05-D5E2-4916-B92B-A249BA01A40B}"/>
    <cellStyle name="Normal 5 4 2 2 4" xfId="539" xr:uid="{91D3294A-CDE4-4E52-BCCC-B49C10DA186D}"/>
    <cellStyle name="Normal 5 4 2 2 4 2" xfId="540" xr:uid="{96FD8526-1906-42B7-A517-BBAFDDCC81EA}"/>
    <cellStyle name="Normal 5 4 2 2 4 2 2" xfId="1204" xr:uid="{861569F3-89F3-4E68-89FE-908AF33A0530}"/>
    <cellStyle name="Normal 5 4 2 2 4 2 2 2" xfId="1205" xr:uid="{EA66DBF0-D68E-4130-BACA-45AA946ED875}"/>
    <cellStyle name="Normal 5 4 2 2 4 2 3" xfId="1206" xr:uid="{43A01ED8-466B-4589-B63F-157E5AA19EA6}"/>
    <cellStyle name="Normal 5 4 2 2 4 3" xfId="1207" xr:uid="{CFED2C5B-241C-44E8-AEB3-9F39AA9344B7}"/>
    <cellStyle name="Normal 5 4 2 2 4 3 2" xfId="1208" xr:uid="{93C3919D-B507-4152-AB27-BC07A471CED7}"/>
    <cellStyle name="Normal 5 4 2 2 4 4" xfId="1209" xr:uid="{7654B034-6C52-4381-AB88-A44E4E96E6C7}"/>
    <cellStyle name="Normal 5 4 2 2 5" xfId="541" xr:uid="{CDAD62A7-19A3-47E4-8A56-E453530D3FAB}"/>
    <cellStyle name="Normal 5 4 2 2 5 2" xfId="1210" xr:uid="{00AC0AFF-D363-4CFC-907E-79CF4C9FE846}"/>
    <cellStyle name="Normal 5 4 2 2 5 2 2" xfId="1211" xr:uid="{7193FAC2-2E86-4DC3-A288-9E81D76D6351}"/>
    <cellStyle name="Normal 5 4 2 2 5 3" xfId="1212" xr:uid="{A8AEF649-9690-4172-83E8-2CDE061642CB}"/>
    <cellStyle name="Normal 5 4 2 2 5 4" xfId="2849" xr:uid="{6241865B-2771-43FB-9099-6299B8DFF091}"/>
    <cellStyle name="Normal 5 4 2 2 6" xfId="1213" xr:uid="{54AC62A6-C880-4986-8F4C-6BBD62BE4982}"/>
    <cellStyle name="Normal 5 4 2 2 6 2" xfId="1214" xr:uid="{F6A66651-D301-44FF-A378-1DFFCE951EED}"/>
    <cellStyle name="Normal 5 4 2 2 7" xfId="1215" xr:uid="{B095DD59-795D-4475-B064-28D934ADD7AE}"/>
    <cellStyle name="Normal 5 4 2 2 8" xfId="2850" xr:uid="{C2028151-907F-4983-82A5-5714702C47C5}"/>
    <cellStyle name="Normal 5 4 2 3" xfId="299" xr:uid="{8349ABC2-1828-4F44-844D-595FFD64C589}"/>
    <cellStyle name="Normal 5 4 2 3 2" xfId="542" xr:uid="{DD824586-9CB7-41BE-B0C9-BDCA1FF8B1D5}"/>
    <cellStyle name="Normal 5 4 2 3 2 2" xfId="543" xr:uid="{EDF580F4-CF23-45EF-B38D-F30B205C05ED}"/>
    <cellStyle name="Normal 5 4 2 3 2 2 2" xfId="1216" xr:uid="{7B88E91E-E07A-4099-89A6-3963756E21B2}"/>
    <cellStyle name="Normal 5 4 2 3 2 2 2 2" xfId="1217" xr:uid="{BEA19033-9D27-498A-9499-F367B5E0A00B}"/>
    <cellStyle name="Normal 5 4 2 3 2 2 3" xfId="1218" xr:uid="{1E3C88FC-0C1C-41EF-82EF-429E6268046D}"/>
    <cellStyle name="Normal 5 4 2 3 2 3" xfId="1219" xr:uid="{CE3AB5B7-1F80-4DA2-859A-FF8DEAAE72F9}"/>
    <cellStyle name="Normal 5 4 2 3 2 3 2" xfId="1220" xr:uid="{F43E952E-E168-460F-B7E2-F21F6DBCD10D}"/>
    <cellStyle name="Normal 5 4 2 3 2 4" xfId="1221" xr:uid="{E3606B70-8944-45A8-8BCE-58379EE379B6}"/>
    <cellStyle name="Normal 5 4 2 3 3" xfId="544" xr:uid="{E7126466-8CD0-4DE1-9CA5-DD24194A1B33}"/>
    <cellStyle name="Normal 5 4 2 3 3 2" xfId="1222" xr:uid="{78D7D81D-477B-4074-AFF1-A09963FB2884}"/>
    <cellStyle name="Normal 5 4 2 3 3 2 2" xfId="1223" xr:uid="{CDB59FE2-750B-469C-B505-9A151DFC28D9}"/>
    <cellStyle name="Normal 5 4 2 3 3 3" xfId="1224" xr:uid="{9BE8DCF8-1384-427E-B084-10029B27376D}"/>
    <cellStyle name="Normal 5 4 2 3 3 4" xfId="2851" xr:uid="{FCD534FA-0A15-4AD4-B282-F79E44B4B0F5}"/>
    <cellStyle name="Normal 5 4 2 3 4" xfId="1225" xr:uid="{0BAD43FA-A1A4-44B1-B9AB-952373B22AC7}"/>
    <cellStyle name="Normal 5 4 2 3 4 2" xfId="1226" xr:uid="{93E2508A-EB42-4A43-AD23-360F80769EAD}"/>
    <cellStyle name="Normal 5 4 2 3 5" xfId="1227" xr:uid="{104425EE-F19D-42AB-805B-1F1E8A84747A}"/>
    <cellStyle name="Normal 5 4 2 3 6" xfId="2852" xr:uid="{9A9D285B-4433-45A1-A88A-531561FE5830}"/>
    <cellStyle name="Normal 5 4 2 4" xfId="300" xr:uid="{7E15A9D8-FBC7-4B07-B899-76780F70A759}"/>
    <cellStyle name="Normal 5 4 2 4 2" xfId="545" xr:uid="{DC5ED37B-6E59-4993-B7C6-091A8761C48E}"/>
    <cellStyle name="Normal 5 4 2 4 2 2" xfId="546" xr:uid="{57C2232E-E819-46E8-987B-EECFF1DC4F19}"/>
    <cellStyle name="Normal 5 4 2 4 2 2 2" xfId="1228" xr:uid="{800636B7-E771-4DB9-8B9D-031DB9B801E2}"/>
    <cellStyle name="Normal 5 4 2 4 2 2 2 2" xfId="1229" xr:uid="{D7F6A120-6026-4C57-B1C5-BF667AEA94DA}"/>
    <cellStyle name="Normal 5 4 2 4 2 2 3" xfId="1230" xr:uid="{9ECC7A4D-7DC6-4F67-994E-5D8BE7662707}"/>
    <cellStyle name="Normal 5 4 2 4 2 3" xfId="1231" xr:uid="{92135875-5D97-4F17-BF12-24CB9E2DCE14}"/>
    <cellStyle name="Normal 5 4 2 4 2 3 2" xfId="1232" xr:uid="{0B93789F-00C8-41C9-9BF8-E4F77B59ADCC}"/>
    <cellStyle name="Normal 5 4 2 4 2 4" xfId="1233" xr:uid="{BBF6CF86-1449-4BF7-A479-1C7F7582B483}"/>
    <cellStyle name="Normal 5 4 2 4 3" xfId="547" xr:uid="{F94CCCA5-0589-4494-882F-1908576AABC5}"/>
    <cellStyle name="Normal 5 4 2 4 3 2" xfId="1234" xr:uid="{200C7B5C-D339-4247-9B39-87EA429CFE9E}"/>
    <cellStyle name="Normal 5 4 2 4 3 2 2" xfId="1235" xr:uid="{E8D58A2B-9446-4668-9DE5-D24B7FB2D00C}"/>
    <cellStyle name="Normal 5 4 2 4 3 3" xfId="1236" xr:uid="{02DB0679-1CD6-4841-A9E4-5BCB842A2EA9}"/>
    <cellStyle name="Normal 5 4 2 4 4" xfId="1237" xr:uid="{B3D73E93-91AE-4EEE-B0AC-827BAFDEAAF5}"/>
    <cellStyle name="Normal 5 4 2 4 4 2" xfId="1238" xr:uid="{B6FEF612-0987-45E7-A91E-D9205602781D}"/>
    <cellStyle name="Normal 5 4 2 4 5" xfId="1239" xr:uid="{C69714B3-7F11-4398-A080-85E064249C26}"/>
    <cellStyle name="Normal 5 4 2 5" xfId="301" xr:uid="{59D3A5B4-DE85-4504-9CB1-0646944A899E}"/>
    <cellStyle name="Normal 5 4 2 5 2" xfId="548" xr:uid="{D397162F-B9EC-4DF6-80A0-2412AC97D73E}"/>
    <cellStyle name="Normal 5 4 2 5 2 2" xfId="1240" xr:uid="{0FCCC11F-16A8-4B27-B222-E5B98B248D37}"/>
    <cellStyle name="Normal 5 4 2 5 2 2 2" xfId="1241" xr:uid="{173816F3-54DA-4610-BBC0-FA27D1B9C9A7}"/>
    <cellStyle name="Normal 5 4 2 5 2 3" xfId="1242" xr:uid="{08E7F85D-59FC-487A-A713-113630D3D7EE}"/>
    <cellStyle name="Normal 5 4 2 5 3" xfId="1243" xr:uid="{AFC55E6A-410C-462F-AB84-F1D41B428E15}"/>
    <cellStyle name="Normal 5 4 2 5 3 2" xfId="1244" xr:uid="{00B04C16-38D2-4811-9E3C-FCE16A06BC87}"/>
    <cellStyle name="Normal 5 4 2 5 4" xfId="1245" xr:uid="{6A9C70BE-4ABB-4AB6-9303-28219AA572D8}"/>
    <cellStyle name="Normal 5 4 2 6" xfId="549" xr:uid="{6C013DCD-FEB4-474E-A230-981FB2C413D8}"/>
    <cellStyle name="Normal 5 4 2 6 2" xfId="1246" xr:uid="{EF02F2D6-88D1-4467-88D0-8790B016E4E5}"/>
    <cellStyle name="Normal 5 4 2 6 2 2" xfId="1247" xr:uid="{9D4DC532-AF1B-4A22-97AA-B33CE644DE1B}"/>
    <cellStyle name="Normal 5 4 2 6 2 3" xfId="4422" xr:uid="{4D69ECB9-122B-46DD-ABC6-07B480F6C26A}"/>
    <cellStyle name="Normal 5 4 2 6 3" xfId="1248" xr:uid="{92BF28EA-58C7-4278-ACDC-1DE5B8E5EABD}"/>
    <cellStyle name="Normal 5 4 2 6 4" xfId="2853" xr:uid="{81FD932A-95BA-4896-9D1D-58D845639A98}"/>
    <cellStyle name="Normal 5 4 2 6 4 2" xfId="4587" xr:uid="{EE9DE262-383C-450A-B3A4-45DB172A9896}"/>
    <cellStyle name="Normal 5 4 2 6 4 3" xfId="4686" xr:uid="{3ECFC0EB-CCF5-4570-9B02-2D1A13F76186}"/>
    <cellStyle name="Normal 5 4 2 6 4 4" xfId="4614" xr:uid="{634043DF-9D02-4D87-9D7D-1C2EF9BC9C35}"/>
    <cellStyle name="Normal 5 4 2 7" xfId="1249" xr:uid="{73790104-414E-4748-A6A5-F93E3F8FCD40}"/>
    <cellStyle name="Normal 5 4 2 7 2" xfId="1250" xr:uid="{DDBD5D04-82ED-49B1-8DF5-244B81958AD5}"/>
    <cellStyle name="Normal 5 4 2 8" xfId="1251" xr:uid="{1A1C32C6-DCF5-4502-9677-FC4D0524BEC2}"/>
    <cellStyle name="Normal 5 4 2 9" xfId="2854" xr:uid="{C8A95235-7457-41D7-9B9B-DACDD9E7EA5D}"/>
    <cellStyle name="Normal 5 4 3" xfId="98" xr:uid="{ABDB8B74-C1C2-433C-ACF0-203D6EF97DDA}"/>
    <cellStyle name="Normal 5 4 3 2" xfId="99" xr:uid="{97CF2CBC-14B4-4EEB-A9A7-6914BC1EDDA6}"/>
    <cellStyle name="Normal 5 4 3 2 2" xfId="550" xr:uid="{EBFB4004-1079-4CEA-8C5D-545402F5F95E}"/>
    <cellStyle name="Normal 5 4 3 2 2 2" xfId="551" xr:uid="{8462FFAB-7CE8-4237-8C3A-4FAA73393517}"/>
    <cellStyle name="Normal 5 4 3 2 2 2 2" xfId="1252" xr:uid="{EA99C4C6-13F1-4A5B-9550-8AD471326B1A}"/>
    <cellStyle name="Normal 5 4 3 2 2 2 2 2" xfId="1253" xr:uid="{8F9ACC85-7B35-4E8B-AD5E-9FBF1A188B2B}"/>
    <cellStyle name="Normal 5 4 3 2 2 2 3" xfId="1254" xr:uid="{396C7C36-A0B4-4DA3-8E4D-855AACC3791A}"/>
    <cellStyle name="Normal 5 4 3 2 2 3" xfId="1255" xr:uid="{C5CD053E-80F7-46FF-A8BE-CAED13B740A8}"/>
    <cellStyle name="Normal 5 4 3 2 2 3 2" xfId="1256" xr:uid="{EE1E5E42-E89A-4394-89E3-11D3C2A20002}"/>
    <cellStyle name="Normal 5 4 3 2 2 4" xfId="1257" xr:uid="{1BB1CABF-93E5-44E6-A751-CE1377BC07D9}"/>
    <cellStyle name="Normal 5 4 3 2 3" xfId="552" xr:uid="{179304DC-583A-484A-9969-C986E714F1D1}"/>
    <cellStyle name="Normal 5 4 3 2 3 2" xfId="1258" xr:uid="{93B8317E-9998-4C2B-98ED-7C95A972472C}"/>
    <cellStyle name="Normal 5 4 3 2 3 2 2" xfId="1259" xr:uid="{9CD61D27-9DF0-4E57-BF07-B8FC6607238A}"/>
    <cellStyle name="Normal 5 4 3 2 3 3" xfId="1260" xr:uid="{037AD14D-7354-4388-B594-BA61F21C3C42}"/>
    <cellStyle name="Normal 5 4 3 2 3 4" xfId="2855" xr:uid="{8C0B1427-F532-4235-BDCC-283495E6010B}"/>
    <cellStyle name="Normal 5 4 3 2 4" xfId="1261" xr:uid="{53D08922-16A2-4720-BD75-C8C1992762DA}"/>
    <cellStyle name="Normal 5 4 3 2 4 2" xfId="1262" xr:uid="{C9690D8B-9540-4DA8-A5AB-F7D588E78729}"/>
    <cellStyle name="Normal 5 4 3 2 5" xfId="1263" xr:uid="{AB450CBA-173B-4783-82CA-7085257F5218}"/>
    <cellStyle name="Normal 5 4 3 2 6" xfId="2856" xr:uid="{F6040889-C0F1-400B-B761-B4F186FC6AAA}"/>
    <cellStyle name="Normal 5 4 3 3" xfId="302" xr:uid="{61254AB9-1FCE-4369-ABEB-D278BC8D38CC}"/>
    <cellStyle name="Normal 5 4 3 3 2" xfId="553" xr:uid="{2BD614B9-3AF1-453B-813A-289D3E7EC7E5}"/>
    <cellStyle name="Normal 5 4 3 3 2 2" xfId="554" xr:uid="{4E993829-10E1-4840-AB7C-3841BCC48E56}"/>
    <cellStyle name="Normal 5 4 3 3 2 2 2" xfId="1264" xr:uid="{543113AC-C9AA-401F-9F64-BEBAF0D67B99}"/>
    <cellStyle name="Normal 5 4 3 3 2 2 2 2" xfId="1265" xr:uid="{5212D6FF-4003-40BA-B53A-44EF2E24F88B}"/>
    <cellStyle name="Normal 5 4 3 3 2 2 3" xfId="1266" xr:uid="{9E1A15ED-3E48-42A5-96ED-DC2F678E5EB7}"/>
    <cellStyle name="Normal 5 4 3 3 2 3" xfId="1267" xr:uid="{655B365F-C223-494D-963E-0C8FF57504F1}"/>
    <cellStyle name="Normal 5 4 3 3 2 3 2" xfId="1268" xr:uid="{49FC0EF9-F112-43E7-8DE4-3F2F01B62C42}"/>
    <cellStyle name="Normal 5 4 3 3 2 4" xfId="1269" xr:uid="{ADF7CC36-B243-4040-AC9F-BD6DD71AC472}"/>
    <cellStyle name="Normal 5 4 3 3 3" xfId="555" xr:uid="{60896ECE-D646-4BE3-8DDE-1DC51D3D666D}"/>
    <cellStyle name="Normal 5 4 3 3 3 2" xfId="1270" xr:uid="{84BC0DA7-3FB4-4818-BCD4-238532E4A751}"/>
    <cellStyle name="Normal 5 4 3 3 3 2 2" xfId="1271" xr:uid="{8D6EF76F-FFA8-4DE9-8040-C5FC32E664DA}"/>
    <cellStyle name="Normal 5 4 3 3 3 3" xfId="1272" xr:uid="{CF24E1D2-0E13-4CA3-AD05-441A65ED4F7A}"/>
    <cellStyle name="Normal 5 4 3 3 4" xfId="1273" xr:uid="{C1A2A63B-D87D-4E26-8CE8-8454B9BC24DA}"/>
    <cellStyle name="Normal 5 4 3 3 4 2" xfId="1274" xr:uid="{2D6C0F46-1E7F-4F0F-814E-1EE87831BA9C}"/>
    <cellStyle name="Normal 5 4 3 3 5" xfId="1275" xr:uid="{03B6AFFA-87BE-4FBE-8003-D4AC6F7AD029}"/>
    <cellStyle name="Normal 5 4 3 4" xfId="303" xr:uid="{250A9D3E-32E1-49FC-AD21-000E8334A9AD}"/>
    <cellStyle name="Normal 5 4 3 4 2" xfId="556" xr:uid="{97F1568D-7F43-4126-B92D-17DEAF6DFDFD}"/>
    <cellStyle name="Normal 5 4 3 4 2 2" xfId="1276" xr:uid="{6CCFD717-3B44-43F1-834B-26974387B666}"/>
    <cellStyle name="Normal 5 4 3 4 2 2 2" xfId="1277" xr:uid="{AA7D0DAC-F687-442E-B5C3-C56F210908ED}"/>
    <cellStyle name="Normal 5 4 3 4 2 3" xfId="1278" xr:uid="{88251960-F513-4A0F-A71A-2648D707ED01}"/>
    <cellStyle name="Normal 5 4 3 4 3" xfId="1279" xr:uid="{3D055761-3EDE-428F-921B-D73D010514DC}"/>
    <cellStyle name="Normal 5 4 3 4 3 2" xfId="1280" xr:uid="{6CC7C332-2737-4BC8-A6A7-247D5B8F8ED9}"/>
    <cellStyle name="Normal 5 4 3 4 4" xfId="1281" xr:uid="{67B09DD1-BC19-4985-95C0-5DF271C5FB4E}"/>
    <cellStyle name="Normal 5 4 3 5" xfId="557" xr:uid="{AD5DEF41-51AD-4AF4-83F9-562B6D40AC0C}"/>
    <cellStyle name="Normal 5 4 3 5 2" xfId="1282" xr:uid="{7D76C6A1-D12E-43CE-9717-1482B2315C6B}"/>
    <cellStyle name="Normal 5 4 3 5 2 2" xfId="1283" xr:uid="{A4925F91-4CF7-4723-BFFE-334FEE1DBAF4}"/>
    <cellStyle name="Normal 5 4 3 5 3" xfId="1284" xr:uid="{57E0D845-ADFF-4E3A-86B2-4FC2BB6EA040}"/>
    <cellStyle name="Normal 5 4 3 5 4" xfId="2857" xr:uid="{2324D516-1868-4F2E-BDD7-77AD672D92F5}"/>
    <cellStyle name="Normal 5 4 3 6" xfId="1285" xr:uid="{1C522499-196C-45A6-967A-4AD47B238BCC}"/>
    <cellStyle name="Normal 5 4 3 6 2" xfId="1286" xr:uid="{8C7EF6BC-20CA-426D-8770-CC2ABDC53152}"/>
    <cellStyle name="Normal 5 4 3 7" xfId="1287" xr:uid="{460D72C9-A8C3-4442-8150-5ECF90AF5E9D}"/>
    <cellStyle name="Normal 5 4 3 8" xfId="2858" xr:uid="{EC861800-2E76-4568-99C5-5AFD37151582}"/>
    <cellStyle name="Normal 5 4 4" xfId="100" xr:uid="{DD7954D7-0ABB-4C53-AF30-5E8D8062174B}"/>
    <cellStyle name="Normal 5 4 4 2" xfId="449" xr:uid="{C2F1BD86-878B-473D-A53E-4B30E27FBCF9}"/>
    <cellStyle name="Normal 5 4 4 2 2" xfId="558" xr:uid="{2D683BD0-00BC-4A0A-B7F4-D8A918CE9203}"/>
    <cellStyle name="Normal 5 4 4 2 2 2" xfId="1288" xr:uid="{AC862754-DB18-4D7F-AE54-F29310B77851}"/>
    <cellStyle name="Normal 5 4 4 2 2 2 2" xfId="1289" xr:uid="{D296814B-8FA3-4813-9BFC-15E472E3463B}"/>
    <cellStyle name="Normal 5 4 4 2 2 3" xfId="1290" xr:uid="{430E45CE-BBEA-455E-8450-583A9D194752}"/>
    <cellStyle name="Normal 5 4 4 2 2 4" xfId="2859" xr:uid="{39FF01B2-C7B1-4E92-B399-019CF5B7979D}"/>
    <cellStyle name="Normal 5 4 4 2 3" xfId="1291" xr:uid="{80C7DAAD-EE28-48BD-91EA-E27C00B1B071}"/>
    <cellStyle name="Normal 5 4 4 2 3 2" xfId="1292" xr:uid="{C4DE0880-CCFF-4AD6-B7E9-65713DFBDAD7}"/>
    <cellStyle name="Normal 5 4 4 2 4" xfId="1293" xr:uid="{00D6B1D4-3B4F-462A-95B1-EFA4E64AC471}"/>
    <cellStyle name="Normal 5 4 4 2 5" xfId="2860" xr:uid="{3BC25B66-951E-4A7B-8CA3-5A8C1E446349}"/>
    <cellStyle name="Normal 5 4 4 3" xfId="559" xr:uid="{2EA545C4-3D95-4878-91BF-1194F90C25C1}"/>
    <cellStyle name="Normal 5 4 4 3 2" xfId="1294" xr:uid="{DB86006E-ECF5-4E79-A6D6-7C86B5023EF8}"/>
    <cellStyle name="Normal 5 4 4 3 2 2" xfId="1295" xr:uid="{43F022BE-6A18-4F56-B2F4-B2837ADAA372}"/>
    <cellStyle name="Normal 5 4 4 3 3" xfId="1296" xr:uid="{9F2455EF-8EC1-416D-9DE0-4079D901C70C}"/>
    <cellStyle name="Normal 5 4 4 3 4" xfId="2861" xr:uid="{5A553FD4-0C34-4BA6-9BCD-835CE0B31FF0}"/>
    <cellStyle name="Normal 5 4 4 4" xfId="1297" xr:uid="{1D71FBBB-6DBA-453C-91D5-385E2E68BD30}"/>
    <cellStyle name="Normal 5 4 4 4 2" xfId="1298" xr:uid="{763808F4-E5CD-42EF-8DE4-BC150E9E9202}"/>
    <cellStyle name="Normal 5 4 4 4 3" xfId="2862" xr:uid="{DC35AD9E-8923-44FA-9206-E11E24F5D5E2}"/>
    <cellStyle name="Normal 5 4 4 4 4" xfId="2863" xr:uid="{B5BBE97D-80E3-4F60-BEB4-9D7D7661FCEE}"/>
    <cellStyle name="Normal 5 4 4 5" xfId="1299" xr:uid="{4ECC89AD-F0E4-453F-900D-9955185BCE67}"/>
    <cellStyle name="Normal 5 4 4 6" xfId="2864" xr:uid="{3C93A2FF-4C88-4506-AF12-F62371B2E369}"/>
    <cellStyle name="Normal 5 4 4 7" xfId="2865" xr:uid="{929581C4-3434-464B-99D2-6A7C224EBEAE}"/>
    <cellStyle name="Normal 5 4 5" xfId="304" xr:uid="{C70AFEF2-3B7C-4CEF-A97E-DEEB00F92115}"/>
    <cellStyle name="Normal 5 4 5 2" xfId="560" xr:uid="{3CF54316-2EB5-47E3-AE46-DE1095652748}"/>
    <cellStyle name="Normal 5 4 5 2 2" xfId="561" xr:uid="{BD3A0031-3826-45E4-9601-386775589143}"/>
    <cellStyle name="Normal 5 4 5 2 2 2" xfId="1300" xr:uid="{37EC5B63-968B-4AC1-8517-0E49FA6E744A}"/>
    <cellStyle name="Normal 5 4 5 2 2 2 2" xfId="1301" xr:uid="{686A467B-8C08-4BE9-91EE-2CB869A9302C}"/>
    <cellStyle name="Normal 5 4 5 2 2 3" xfId="1302" xr:uid="{7CCA36A9-8D45-49D3-A97E-FEFF26C714B3}"/>
    <cellStyle name="Normal 5 4 5 2 3" xfId="1303" xr:uid="{920846AF-2241-4341-93D5-337D99DEEFF8}"/>
    <cellStyle name="Normal 5 4 5 2 3 2" xfId="1304" xr:uid="{5D2BEBE8-2C3A-47C8-A7BE-A156DFAB2411}"/>
    <cellStyle name="Normal 5 4 5 2 4" xfId="1305" xr:uid="{405A8383-273F-4EB2-B388-6C4297EF22A2}"/>
    <cellStyle name="Normal 5 4 5 3" xfId="562" xr:uid="{3FACC012-01A7-4A4E-99C4-9A26E9D29D58}"/>
    <cellStyle name="Normal 5 4 5 3 2" xfId="1306" xr:uid="{022F3833-52F7-4DCD-AA1A-75E4B6C6F276}"/>
    <cellStyle name="Normal 5 4 5 3 2 2" xfId="1307" xr:uid="{1683D38C-EC4F-4A3A-AB63-D5D4E40BAF9F}"/>
    <cellStyle name="Normal 5 4 5 3 3" xfId="1308" xr:uid="{6BBB0821-99C9-4F43-AAAC-D40E8CA63B7F}"/>
    <cellStyle name="Normal 5 4 5 3 4" xfId="2866" xr:uid="{F9790E1A-C59F-4AF5-8114-141A4F6623D7}"/>
    <cellStyle name="Normal 5 4 5 4" xfId="1309" xr:uid="{8EBE7F0C-11BE-4455-BCF3-5246E46AC0DA}"/>
    <cellStyle name="Normal 5 4 5 4 2" xfId="1310" xr:uid="{F89190F9-2326-47D2-87EB-123ECA0A85D1}"/>
    <cellStyle name="Normal 5 4 5 5" xfId="1311" xr:uid="{00D7259F-6B87-4554-AD7F-6BBAA9BF2E03}"/>
    <cellStyle name="Normal 5 4 5 6" xfId="2867" xr:uid="{99DEC02B-9A99-4E33-ADC5-EFCD14519020}"/>
    <cellStyle name="Normal 5 4 6" xfId="305" xr:uid="{F3B92B9C-F6EE-4B7B-BF23-F2CD9A74ACB6}"/>
    <cellStyle name="Normal 5 4 6 2" xfId="563" xr:uid="{0A18355E-7383-4CD2-A642-22CCDD68CE82}"/>
    <cellStyle name="Normal 5 4 6 2 2" xfId="1312" xr:uid="{09347E25-F96A-4507-96EA-94D932428888}"/>
    <cellStyle name="Normal 5 4 6 2 2 2" xfId="1313" xr:uid="{A3C3C294-CD07-43FF-9F5E-302AD1D2198E}"/>
    <cellStyle name="Normal 5 4 6 2 3" xfId="1314" xr:uid="{BCC6361A-56D3-49B4-9CE1-E0FBBAB7800A}"/>
    <cellStyle name="Normal 5 4 6 2 4" xfId="2868" xr:uid="{AFF42F59-3A53-427A-9AAB-F8459BBB0647}"/>
    <cellStyle name="Normal 5 4 6 3" xfId="1315" xr:uid="{192B103E-0DBB-4CEC-9CF1-4726FA5347F1}"/>
    <cellStyle name="Normal 5 4 6 3 2" xfId="1316" xr:uid="{340E999B-7A20-4316-B34C-00884DFFC1C3}"/>
    <cellStyle name="Normal 5 4 6 4" xfId="1317" xr:uid="{B613D542-1835-4B95-A880-3232A95DEF1B}"/>
    <cellStyle name="Normal 5 4 6 5" xfId="2869" xr:uid="{93ED2F0E-5602-4884-9373-E310E5952D8B}"/>
    <cellStyle name="Normal 5 4 7" xfId="564" xr:uid="{6B42C701-B93D-4FE6-9D04-D024C21FFCD1}"/>
    <cellStyle name="Normal 5 4 7 2" xfId="1318" xr:uid="{6CD268BE-1E90-4BA6-8C9A-8F499CED7EAF}"/>
    <cellStyle name="Normal 5 4 7 2 2" xfId="1319" xr:uid="{2796F290-1836-448B-B5CA-624C779BC133}"/>
    <cellStyle name="Normal 5 4 7 2 3" xfId="4421" xr:uid="{0AD711A5-5589-4D90-B351-B5F316415F1D}"/>
    <cellStyle name="Normal 5 4 7 3" xfId="1320" xr:uid="{3AE30B6F-1A1D-4761-BA6E-2FC2DB66493A}"/>
    <cellStyle name="Normal 5 4 7 4" xfId="2870" xr:uid="{54FE0D80-957C-4DF1-98B1-7155FB438D56}"/>
    <cellStyle name="Normal 5 4 7 4 2" xfId="4586" xr:uid="{9DDB029E-F65D-476C-9456-207B42B64892}"/>
    <cellStyle name="Normal 5 4 7 4 3" xfId="4687" xr:uid="{5409D18C-6F9C-4466-991B-E15313406F96}"/>
    <cellStyle name="Normal 5 4 7 4 4" xfId="4613" xr:uid="{0309D288-296A-43F7-B1A4-E4B550309C20}"/>
    <cellStyle name="Normal 5 4 8" xfId="1321" xr:uid="{DCF6780D-11A1-4C03-907B-AF6CBF3F50C5}"/>
    <cellStyle name="Normal 5 4 8 2" xfId="1322" xr:uid="{1B64DDB1-5174-4281-8F42-0E2AD80E1AA8}"/>
    <cellStyle name="Normal 5 4 8 3" xfId="2871" xr:uid="{9B2946EF-ACBD-4F77-86D7-4B4BB5E17DD8}"/>
    <cellStyle name="Normal 5 4 8 4" xfId="2872" xr:uid="{3EB8CCDA-24C5-4424-B29E-637C2865FDFD}"/>
    <cellStyle name="Normal 5 4 9" xfId="1323" xr:uid="{2ABB7C5F-13E3-409C-8063-BF524D3C4AC6}"/>
    <cellStyle name="Normal 5 5" xfId="101" xr:uid="{470CEFC4-F37E-43A5-B360-205F7B5172E7}"/>
    <cellStyle name="Normal 5 5 10" xfId="2873" xr:uid="{298C0C7D-3C33-4566-A1EE-392332B1E618}"/>
    <cellStyle name="Normal 5 5 11" xfId="2874" xr:uid="{B86EEB21-50FF-4898-B873-0C18BA2C51DA}"/>
    <cellStyle name="Normal 5 5 2" xfId="102" xr:uid="{5AC48DD8-8E06-44D5-BA5E-207E16F0B2B1}"/>
    <cellStyle name="Normal 5 5 2 2" xfId="103" xr:uid="{326A3629-C9FF-4293-8730-54DB37178D36}"/>
    <cellStyle name="Normal 5 5 2 2 2" xfId="306" xr:uid="{858A656F-6A95-4AB2-9F4E-C492526BB555}"/>
    <cellStyle name="Normal 5 5 2 2 2 2" xfId="565" xr:uid="{CDECFEB3-D4FB-45E3-879F-F04C59057FAC}"/>
    <cellStyle name="Normal 5 5 2 2 2 2 2" xfId="1324" xr:uid="{861C6368-6BB1-4BA8-87FD-CACE507FA6B1}"/>
    <cellStyle name="Normal 5 5 2 2 2 2 2 2" xfId="1325" xr:uid="{1E9E272C-A2EC-40C8-A069-CD9A72602248}"/>
    <cellStyle name="Normal 5 5 2 2 2 2 3" xfId="1326" xr:uid="{46C72BE8-4282-4A20-A5F6-3077FDF80711}"/>
    <cellStyle name="Normal 5 5 2 2 2 2 4" xfId="2875" xr:uid="{C62E461E-D6F6-4DE6-A573-99454610CF94}"/>
    <cellStyle name="Normal 5 5 2 2 2 3" xfId="1327" xr:uid="{018B86F0-7A37-4B9D-BDD1-76C1FE7CF99E}"/>
    <cellStyle name="Normal 5 5 2 2 2 3 2" xfId="1328" xr:uid="{D4C6D9C1-EB25-47CF-BA63-FEA3017BAA79}"/>
    <cellStyle name="Normal 5 5 2 2 2 3 3" xfId="2876" xr:uid="{B49ADAF0-C2B0-4252-A2EA-5CB1AC5802DB}"/>
    <cellStyle name="Normal 5 5 2 2 2 3 4" xfId="2877" xr:uid="{ADBBCB70-A64C-4D44-8093-7766FDC922F4}"/>
    <cellStyle name="Normal 5 5 2 2 2 4" xfId="1329" xr:uid="{DCD796D2-ED7F-4114-80BB-4C3EB1282E97}"/>
    <cellStyle name="Normal 5 5 2 2 2 5" xfId="2878" xr:uid="{D9D0356F-BAF8-4003-947B-6B4E35021516}"/>
    <cellStyle name="Normal 5 5 2 2 2 6" xfId="2879" xr:uid="{B98EDB53-32CE-469F-A85D-D7B8D65FB1F8}"/>
    <cellStyle name="Normal 5 5 2 2 3" xfId="566" xr:uid="{19B3388C-83A7-4A13-8B31-DA33C4017E7B}"/>
    <cellStyle name="Normal 5 5 2 2 3 2" xfId="1330" xr:uid="{CC96A8BB-965D-4756-8AC3-2E956D499D64}"/>
    <cellStyle name="Normal 5 5 2 2 3 2 2" xfId="1331" xr:uid="{E6A28264-4D95-4C8D-82E6-B433768F3CC9}"/>
    <cellStyle name="Normal 5 5 2 2 3 2 3" xfId="2880" xr:uid="{92D76F27-F782-469E-9189-F6EA6BF50F74}"/>
    <cellStyle name="Normal 5 5 2 2 3 2 4" xfId="2881" xr:uid="{C6403ACA-B724-4BA3-971A-554A67D299E9}"/>
    <cellStyle name="Normal 5 5 2 2 3 3" xfId="1332" xr:uid="{D5A011EE-BD23-4057-8E8E-56EA2748AB55}"/>
    <cellStyle name="Normal 5 5 2 2 3 4" xfId="2882" xr:uid="{E53DE30D-0C06-4C74-9EDD-55394C4D3459}"/>
    <cellStyle name="Normal 5 5 2 2 3 5" xfId="2883" xr:uid="{057C331B-A641-40F5-ADBC-519B38F6BC3B}"/>
    <cellStyle name="Normal 5 5 2 2 4" xfId="1333" xr:uid="{E69B5601-842C-44DE-81AB-0FAF053F2931}"/>
    <cellStyle name="Normal 5 5 2 2 4 2" xfId="1334" xr:uid="{51C20A83-21D5-4164-BAC1-ED5523BEB4DC}"/>
    <cellStyle name="Normal 5 5 2 2 4 3" xfId="2884" xr:uid="{2514690F-D652-4A32-AB7F-C2B118FC083A}"/>
    <cellStyle name="Normal 5 5 2 2 4 4" xfId="2885" xr:uid="{FAA1134B-A935-4175-93BB-5A873F19006A}"/>
    <cellStyle name="Normal 5 5 2 2 5" xfId="1335" xr:uid="{C2EEA90D-1F55-4E3F-B070-185AE2EE0490}"/>
    <cellStyle name="Normal 5 5 2 2 5 2" xfId="2886" xr:uid="{F9406C94-02A8-4515-811C-81B643D882CB}"/>
    <cellStyle name="Normal 5 5 2 2 5 3" xfId="2887" xr:uid="{DD2C544C-1043-47B7-8745-CB366ECC7994}"/>
    <cellStyle name="Normal 5 5 2 2 5 4" xfId="2888" xr:uid="{8998F9BA-474A-4907-B55F-8166692F0A8B}"/>
    <cellStyle name="Normal 5 5 2 2 6" xfId="2889" xr:uid="{A970A6E1-CD36-4DBC-9229-B6D58DFA394F}"/>
    <cellStyle name="Normal 5 5 2 2 7" xfId="2890" xr:uid="{50E264A1-5CB0-4B09-A033-CD5C1B278270}"/>
    <cellStyle name="Normal 5 5 2 2 8" xfId="2891" xr:uid="{AA6D7CB3-4F66-400E-8034-942D676BD38B}"/>
    <cellStyle name="Normal 5 5 2 3" xfId="307" xr:uid="{4977A959-8869-4CB7-9C99-5B6BC992BB59}"/>
    <cellStyle name="Normal 5 5 2 3 2" xfId="567" xr:uid="{EA64815D-3C01-4AA3-B4F3-37BF36D88650}"/>
    <cellStyle name="Normal 5 5 2 3 2 2" xfId="568" xr:uid="{0B614589-4CF6-4BE5-AF2E-0DEF7B5E7390}"/>
    <cellStyle name="Normal 5 5 2 3 2 2 2" xfId="1336" xr:uid="{EB9F41B8-94E2-4066-8A67-5ADC8F9840E1}"/>
    <cellStyle name="Normal 5 5 2 3 2 2 2 2" xfId="1337" xr:uid="{5DF72D4C-1E25-466C-8EC4-01866B6AED05}"/>
    <cellStyle name="Normal 5 5 2 3 2 2 3" xfId="1338" xr:uid="{BA36A348-BD02-4820-BE65-2CAFB7A4E4B6}"/>
    <cellStyle name="Normal 5 5 2 3 2 3" xfId="1339" xr:uid="{39F9F195-1810-4EBE-AACF-13E316B1481F}"/>
    <cellStyle name="Normal 5 5 2 3 2 3 2" xfId="1340" xr:uid="{E70D2CBD-B9B2-4E4F-AEDF-8EC00555E424}"/>
    <cellStyle name="Normal 5 5 2 3 2 4" xfId="1341" xr:uid="{BC12E36A-5640-4D14-B02C-66BBCC8712B1}"/>
    <cellStyle name="Normal 5 5 2 3 3" xfId="569" xr:uid="{9C9C51BF-9234-4C35-A9DB-6C2027F93CEF}"/>
    <cellStyle name="Normal 5 5 2 3 3 2" xfId="1342" xr:uid="{203E4907-04B0-47F9-AAE6-37192C201C74}"/>
    <cellStyle name="Normal 5 5 2 3 3 2 2" xfId="1343" xr:uid="{A11BCC5D-3A9C-4AB4-B1E1-0A1A327CF262}"/>
    <cellStyle name="Normal 5 5 2 3 3 3" xfId="1344" xr:uid="{874FBCD4-7BE0-451F-BAAB-87E8FB9A7832}"/>
    <cellStyle name="Normal 5 5 2 3 3 4" xfId="2892" xr:uid="{2CD849C5-9DD4-4416-BB3A-20A0997CD269}"/>
    <cellStyle name="Normal 5 5 2 3 4" xfId="1345" xr:uid="{A84761E4-8AC3-4216-BC39-C400E28125A0}"/>
    <cellStyle name="Normal 5 5 2 3 4 2" xfId="1346" xr:uid="{D77AEFF2-BB6A-4BA0-B42B-D462AE6BDB93}"/>
    <cellStyle name="Normal 5 5 2 3 5" xfId="1347" xr:uid="{56B8D177-490A-482E-A31D-B9BF4114F551}"/>
    <cellStyle name="Normal 5 5 2 3 6" xfId="2893" xr:uid="{8E454E58-9604-4BFD-9759-1FA5DE308747}"/>
    <cellStyle name="Normal 5 5 2 4" xfId="308" xr:uid="{DC252636-15E5-4849-BDD7-3C7A9CF451BD}"/>
    <cellStyle name="Normal 5 5 2 4 2" xfId="570" xr:uid="{93759E04-4727-4FB2-9856-72502F41B4EB}"/>
    <cellStyle name="Normal 5 5 2 4 2 2" xfId="1348" xr:uid="{40C6925B-4913-47BE-8C2B-00A28C6F6109}"/>
    <cellStyle name="Normal 5 5 2 4 2 2 2" xfId="1349" xr:uid="{7EAABE81-2BF7-4332-944D-4CD279C53218}"/>
    <cellStyle name="Normal 5 5 2 4 2 3" xfId="1350" xr:uid="{823A86FD-EA2E-4600-9A18-12BFB95574ED}"/>
    <cellStyle name="Normal 5 5 2 4 2 4" xfId="2894" xr:uid="{A86C9A1F-0AE4-47E3-89C4-8BB2890C0D07}"/>
    <cellStyle name="Normal 5 5 2 4 3" xfId="1351" xr:uid="{1D75E9F2-AE16-4249-91DB-73F5892D8249}"/>
    <cellStyle name="Normal 5 5 2 4 3 2" xfId="1352" xr:uid="{8351ABE5-AE4F-4E18-B178-E8E00E4E31E6}"/>
    <cellStyle name="Normal 5 5 2 4 4" xfId="1353" xr:uid="{A78C1337-B606-4413-A48E-6DC83250CE1C}"/>
    <cellStyle name="Normal 5 5 2 4 5" xfId="2895" xr:uid="{CE9A0DDA-0B77-4E07-B57B-2F797499B5C6}"/>
    <cellStyle name="Normal 5 5 2 5" xfId="309" xr:uid="{4C8F54C6-6780-4F25-9A59-992DCD1344FF}"/>
    <cellStyle name="Normal 5 5 2 5 2" xfId="1354" xr:uid="{E9891E59-98A2-43B0-83E3-CB56897ABE4A}"/>
    <cellStyle name="Normal 5 5 2 5 2 2" xfId="1355" xr:uid="{FDF25FDB-51BC-4E81-8C3A-D450EF550A29}"/>
    <cellStyle name="Normal 5 5 2 5 3" xfId="1356" xr:uid="{F08274DB-E968-4795-A0A3-B10DD72F1805}"/>
    <cellStyle name="Normal 5 5 2 5 4" xfId="2896" xr:uid="{5F81967F-E43D-42D6-BA63-DF7DFDD1501F}"/>
    <cellStyle name="Normal 5 5 2 6" xfId="1357" xr:uid="{1836A8A1-537D-461C-95DD-7DD2D9DE2707}"/>
    <cellStyle name="Normal 5 5 2 6 2" xfId="1358" xr:uid="{E7B35198-AC93-4FA1-8F6F-1E9C360B61EC}"/>
    <cellStyle name="Normal 5 5 2 6 3" xfId="2897" xr:uid="{608D4AB9-5660-4BF4-A043-7C773986F37E}"/>
    <cellStyle name="Normal 5 5 2 6 4" xfId="2898" xr:uid="{7D7B330F-49F5-4AB1-9E96-97B9900B5F16}"/>
    <cellStyle name="Normal 5 5 2 7" xfId="1359" xr:uid="{205ACEB9-879D-4E14-AC74-1F9E1ED5F1CE}"/>
    <cellStyle name="Normal 5 5 2 8" xfId="2899" xr:uid="{D0C5FA6B-11B8-4441-9080-D88A5DECDF24}"/>
    <cellStyle name="Normal 5 5 2 9" xfId="2900" xr:uid="{152A4597-DACF-4DF3-B82B-0857F67C383E}"/>
    <cellStyle name="Normal 5 5 3" xfId="104" xr:uid="{BD0C10FC-487F-46A3-9498-12707EB65D4B}"/>
    <cellStyle name="Normal 5 5 3 2" xfId="105" xr:uid="{5807451C-635C-4895-8E78-CE86A9B652A1}"/>
    <cellStyle name="Normal 5 5 3 2 2" xfId="571" xr:uid="{BBA763AC-59B2-4F98-8641-374BA229C407}"/>
    <cellStyle name="Normal 5 5 3 2 2 2" xfId="1360" xr:uid="{C1E9A9D6-FF2F-4AF2-8A0C-C4D98226CAF8}"/>
    <cellStyle name="Normal 5 5 3 2 2 2 2" xfId="1361" xr:uid="{10519EC0-DC65-4D73-91AF-9012803EE455}"/>
    <cellStyle name="Normal 5 5 3 2 2 2 2 2" xfId="4471" xr:uid="{38BD09AD-FCB2-44DA-9C0B-1030D3797914}"/>
    <cellStyle name="Normal 5 5 3 2 2 2 3" xfId="4472" xr:uid="{B7051C28-6145-493C-89AC-F4435F0D4AB6}"/>
    <cellStyle name="Normal 5 5 3 2 2 3" xfId="1362" xr:uid="{32CC7AEF-C4F4-4D0F-A622-898C1DC8B13C}"/>
    <cellStyle name="Normal 5 5 3 2 2 3 2" xfId="4473" xr:uid="{CC9ADD94-BC6E-4184-978D-183F1B7BF722}"/>
    <cellStyle name="Normal 5 5 3 2 2 4" xfId="2901" xr:uid="{F11BFA29-54BD-404B-A9A0-FF41ECCA4797}"/>
    <cellStyle name="Normal 5 5 3 2 3" xfId="1363" xr:uid="{4CF26A67-562D-4604-8E27-1C565EBF8CD7}"/>
    <cellStyle name="Normal 5 5 3 2 3 2" xfId="1364" xr:uid="{4A1B4C15-9D32-4CFC-BE7E-8246833E02A5}"/>
    <cellStyle name="Normal 5 5 3 2 3 2 2" xfId="4474" xr:uid="{BD65672B-F9BB-42EE-8DE0-A1D67B43DDCA}"/>
    <cellStyle name="Normal 5 5 3 2 3 3" xfId="2902" xr:uid="{3431EBD9-CB8B-44B8-AEFF-E029B07306C0}"/>
    <cellStyle name="Normal 5 5 3 2 3 4" xfId="2903" xr:uid="{252CF805-1048-4A4E-870D-EE9849F821C7}"/>
    <cellStyle name="Normal 5 5 3 2 4" xfId="1365" xr:uid="{D69E4D7B-E227-4704-B5AC-B9C864B413BC}"/>
    <cellStyle name="Normal 5 5 3 2 4 2" xfId="4475" xr:uid="{79F9E409-C5B0-49C1-84D4-F61FFF254F52}"/>
    <cellStyle name="Normal 5 5 3 2 5" xfId="2904" xr:uid="{20B83A2F-C974-40BE-9F3B-A034BD4E55CB}"/>
    <cellStyle name="Normal 5 5 3 2 6" xfId="2905" xr:uid="{AAB1354A-4CEA-4613-A16D-D57FBAE8F268}"/>
    <cellStyle name="Normal 5 5 3 3" xfId="310" xr:uid="{A9325D78-17C2-485C-95A3-16687765AAAF}"/>
    <cellStyle name="Normal 5 5 3 3 2" xfId="1366" xr:uid="{A5D6D69F-ED8D-4195-8F35-CB9744AF3ECD}"/>
    <cellStyle name="Normal 5 5 3 3 2 2" xfId="1367" xr:uid="{29185693-BFA1-413B-8EDF-C4B89329B148}"/>
    <cellStyle name="Normal 5 5 3 3 2 2 2" xfId="4476" xr:uid="{8CA5460F-B86E-4DBE-80B8-FFB12C548FFD}"/>
    <cellStyle name="Normal 5 5 3 3 2 3" xfId="2906" xr:uid="{A4CED638-B414-4736-BD22-5C4A436FEB48}"/>
    <cellStyle name="Normal 5 5 3 3 2 4" xfId="2907" xr:uid="{FF65B76C-272A-4D25-8E73-E7420862824B}"/>
    <cellStyle name="Normal 5 5 3 3 3" xfId="1368" xr:uid="{D7A891F5-B582-46D5-9D1D-BA1BA2873A70}"/>
    <cellStyle name="Normal 5 5 3 3 3 2" xfId="4477" xr:uid="{3071BBA0-8EB2-47B6-9CCF-ACBFC3F405B0}"/>
    <cellStyle name="Normal 5 5 3 3 4" xfId="2908" xr:uid="{C78079D7-3F49-4BCF-A733-D4510C01C842}"/>
    <cellStyle name="Normal 5 5 3 3 5" xfId="2909" xr:uid="{C565AAF4-5314-4C2D-9D08-25E2B0C33692}"/>
    <cellStyle name="Normal 5 5 3 4" xfId="1369" xr:uid="{372DAA77-472D-40A2-B46A-ACD13DE9EFF1}"/>
    <cellStyle name="Normal 5 5 3 4 2" xfId="1370" xr:uid="{C71DA02B-1B6D-4F87-B22C-1C840175209F}"/>
    <cellStyle name="Normal 5 5 3 4 2 2" xfId="4478" xr:uid="{D3C0C9C8-4EDC-4962-994C-EC6AB81E6026}"/>
    <cellStyle name="Normal 5 5 3 4 3" xfId="2910" xr:uid="{DC8F4AF3-CEE4-4E0B-91EC-AA7CFF10A812}"/>
    <cellStyle name="Normal 5 5 3 4 4" xfId="2911" xr:uid="{830E08BB-38D9-4B97-8F8F-EE4820BEACB2}"/>
    <cellStyle name="Normal 5 5 3 5" xfId="1371" xr:uid="{98CD3ACA-5B07-4B7B-AA28-43342AECD617}"/>
    <cellStyle name="Normal 5 5 3 5 2" xfId="2912" xr:uid="{A2B56BA4-2B99-4267-AA15-5EFDA4015BA7}"/>
    <cellStyle name="Normal 5 5 3 5 3" xfId="2913" xr:uid="{C8D89639-FA1E-4BD7-A89F-EFA7D0B4D80E}"/>
    <cellStyle name="Normal 5 5 3 5 4" xfId="2914" xr:uid="{70047921-D627-4834-ADA5-D22DB15443A8}"/>
    <cellStyle name="Normal 5 5 3 6" xfId="2915" xr:uid="{9DC4F3E1-C8FC-4868-AB1E-2E51710FF37B}"/>
    <cellStyle name="Normal 5 5 3 7" xfId="2916" xr:uid="{2FE41E65-A9F3-4B68-A448-BFF84508580F}"/>
    <cellStyle name="Normal 5 5 3 8" xfId="2917" xr:uid="{B7D35FF9-FF15-4A34-966A-2BE45C8C62BA}"/>
    <cellStyle name="Normal 5 5 4" xfId="106" xr:uid="{DC686D41-C971-41D8-BA8D-ABFF01C46FFE}"/>
    <cellStyle name="Normal 5 5 4 2" xfId="572" xr:uid="{C91930C6-0C74-42B0-AA56-41DEE5CDB452}"/>
    <cellStyle name="Normal 5 5 4 2 2" xfId="573" xr:uid="{7634D243-5FBA-49AE-8979-F5D44881A0EA}"/>
    <cellStyle name="Normal 5 5 4 2 2 2" xfId="1372" xr:uid="{F8E0B482-C64C-4B1A-A6D9-4CAB5DFADB52}"/>
    <cellStyle name="Normal 5 5 4 2 2 2 2" xfId="1373" xr:uid="{0442F1D4-6C81-4552-8048-CFF6C6FA2012}"/>
    <cellStyle name="Normal 5 5 4 2 2 3" xfId="1374" xr:uid="{3308AE46-D71D-46EA-9A92-221007760892}"/>
    <cellStyle name="Normal 5 5 4 2 2 4" xfId="2918" xr:uid="{B3D019AA-A14F-4DD6-840A-D4C4F20C67A4}"/>
    <cellStyle name="Normal 5 5 4 2 3" xfId="1375" xr:uid="{FB3839B7-C3FB-46DF-9302-D7D3418536C1}"/>
    <cellStyle name="Normal 5 5 4 2 3 2" xfId="1376" xr:uid="{A15633B3-FBF7-466E-B24A-8B3C4C5172F4}"/>
    <cellStyle name="Normal 5 5 4 2 4" xfId="1377" xr:uid="{AFFF8436-3E68-4476-9AF5-68F0B899796C}"/>
    <cellStyle name="Normal 5 5 4 2 5" xfId="2919" xr:uid="{AAC7EFF3-F8A2-47E2-9519-89DF01073B02}"/>
    <cellStyle name="Normal 5 5 4 3" xfId="574" xr:uid="{A832DF3F-448D-400E-930C-5318C49C6017}"/>
    <cellStyle name="Normal 5 5 4 3 2" xfId="1378" xr:uid="{8DEEAF63-88DF-47F5-AEC9-3B35B39935F8}"/>
    <cellStyle name="Normal 5 5 4 3 2 2" xfId="1379" xr:uid="{8DA17281-A4ED-44D8-ABA6-4F78132C0842}"/>
    <cellStyle name="Normal 5 5 4 3 3" xfId="1380" xr:uid="{873D137E-C591-4D67-8F77-B3E77210B2ED}"/>
    <cellStyle name="Normal 5 5 4 3 4" xfId="2920" xr:uid="{3CA79C3E-299F-4206-BD35-8FBDC2A9A055}"/>
    <cellStyle name="Normal 5 5 4 4" xfId="1381" xr:uid="{A5758829-8D96-4A94-A0BE-9D25BBFC1F9B}"/>
    <cellStyle name="Normal 5 5 4 4 2" xfId="1382" xr:uid="{594415B9-B144-4785-AE73-00EE9EF1BF17}"/>
    <cellStyle name="Normal 5 5 4 4 3" xfId="2921" xr:uid="{596ECEEA-AD0C-4C87-AE48-020FE718FBA8}"/>
    <cellStyle name="Normal 5 5 4 4 4" xfId="2922" xr:uid="{94173ED6-72A3-4E6B-AD85-458C538EEF6C}"/>
    <cellStyle name="Normal 5 5 4 5" xfId="1383" xr:uid="{211045BC-E961-49DD-B660-018131EAF6AF}"/>
    <cellStyle name="Normal 5 5 4 6" xfId="2923" xr:uid="{1F973AC1-E921-4383-B7EE-B5E6998F7C2E}"/>
    <cellStyle name="Normal 5 5 4 7" xfId="2924" xr:uid="{06834882-ABA4-4FE0-971C-663A004E9531}"/>
    <cellStyle name="Normal 5 5 5" xfId="311" xr:uid="{337E8E01-C608-4071-B6EC-9D3C33A5F0D3}"/>
    <cellStyle name="Normal 5 5 5 2" xfId="575" xr:uid="{4D5D17E9-D412-4E0C-B8D5-64898034103D}"/>
    <cellStyle name="Normal 5 5 5 2 2" xfId="1384" xr:uid="{3F408646-1797-45E7-ABFC-7FB7971B8F73}"/>
    <cellStyle name="Normal 5 5 5 2 2 2" xfId="1385" xr:uid="{224C7E54-EB5C-4EF3-B519-19151A27621F}"/>
    <cellStyle name="Normal 5 5 5 2 3" xfId="1386" xr:uid="{93486B95-7AF3-4741-AA97-68219B429BE1}"/>
    <cellStyle name="Normal 5 5 5 2 4" xfId="2925" xr:uid="{DCA2C656-DE90-454D-BAFA-817F70B3BFCE}"/>
    <cellStyle name="Normal 5 5 5 3" xfId="1387" xr:uid="{C98956E5-5929-4A83-B66D-8C0D9DC65A76}"/>
    <cellStyle name="Normal 5 5 5 3 2" xfId="1388" xr:uid="{A99C98F5-B719-4051-9B2A-D4483948EBD6}"/>
    <cellStyle name="Normal 5 5 5 3 3" xfId="2926" xr:uid="{8AB877E9-831B-4381-8519-4602D1270E4F}"/>
    <cellStyle name="Normal 5 5 5 3 4" xfId="2927" xr:uid="{7E89F38B-5E56-4011-A52E-1ED3BBC656FD}"/>
    <cellStyle name="Normal 5 5 5 4" xfId="1389" xr:uid="{C919D443-2AD0-4742-8799-8A6C7AEE10D4}"/>
    <cellStyle name="Normal 5 5 5 5" xfId="2928" xr:uid="{B18C2C9C-8290-4CF5-BC43-60D90895AF15}"/>
    <cellStyle name="Normal 5 5 5 6" xfId="2929" xr:uid="{DFBF519F-ED0B-4E75-914E-6D519029950F}"/>
    <cellStyle name="Normal 5 5 6" xfId="312" xr:uid="{187CDECE-66D1-4E9E-953C-D97E56412915}"/>
    <cellStyle name="Normal 5 5 6 2" xfId="1390" xr:uid="{BCDAF53C-6AA2-4526-A8BA-C812C63AA505}"/>
    <cellStyle name="Normal 5 5 6 2 2" xfId="1391" xr:uid="{5E2B53CB-6AF6-471C-9E61-6456C346622F}"/>
    <cellStyle name="Normal 5 5 6 2 3" xfId="2930" xr:uid="{D205C6BA-40DF-4FA9-A066-7508AF0DF823}"/>
    <cellStyle name="Normal 5 5 6 2 4" xfId="2931" xr:uid="{F8040289-3BFE-4956-A92D-97C7371DC080}"/>
    <cellStyle name="Normal 5 5 6 3" xfId="1392" xr:uid="{55DA07C9-F08D-456C-AF6A-3B03D22B1DA4}"/>
    <cellStyle name="Normal 5 5 6 4" xfId="2932" xr:uid="{F16AD6BB-5842-4BB7-9D4A-8137B7A98165}"/>
    <cellStyle name="Normal 5 5 6 5" xfId="2933" xr:uid="{FCFDB7C5-13C9-4A17-9373-26F6B13B2987}"/>
    <cellStyle name="Normal 5 5 7" xfId="1393" xr:uid="{DB13F089-58CF-4765-A318-9665D475475E}"/>
    <cellStyle name="Normal 5 5 7 2" xfId="1394" xr:uid="{8950E27B-2164-4CBC-89DF-52836BF8C1E8}"/>
    <cellStyle name="Normal 5 5 7 3" xfId="2934" xr:uid="{22685482-A670-4A51-92E8-B56DC721B910}"/>
    <cellStyle name="Normal 5 5 7 4" xfId="2935" xr:uid="{B20162E5-42C0-450E-92EB-9AE9B3218FF9}"/>
    <cellStyle name="Normal 5 5 8" xfId="1395" xr:uid="{AEC5D5AD-891B-4ABD-A674-17EF9DB94B58}"/>
    <cellStyle name="Normal 5 5 8 2" xfId="2936" xr:uid="{505EF46C-3B8A-47DA-8253-29287BEBCBDD}"/>
    <cellStyle name="Normal 5 5 8 3" xfId="2937" xr:uid="{BAAE67D2-DD35-4C35-9281-E5B10AF37B50}"/>
    <cellStyle name="Normal 5 5 8 4" xfId="2938" xr:uid="{2BFA64A0-A01E-445C-9F96-BAAD3606985F}"/>
    <cellStyle name="Normal 5 5 9" xfId="2939" xr:uid="{EA522B81-BC06-412B-B5FD-66B1531AE681}"/>
    <cellStyle name="Normal 5 6" xfId="107" xr:uid="{8B9DD8FB-3CD5-49F9-B8BE-223B08FACFF0}"/>
    <cellStyle name="Normal 5 6 10" xfId="2940" xr:uid="{611978DD-2E6A-4A37-B5FE-DB3DB57DD64E}"/>
    <cellStyle name="Normal 5 6 11" xfId="2941" xr:uid="{4716756A-D66D-4EB4-A7AA-595FD7F5A189}"/>
    <cellStyle name="Normal 5 6 2" xfId="108" xr:uid="{652940BD-AC8C-4A4A-9E45-06E87F5D0587}"/>
    <cellStyle name="Normal 5 6 2 2" xfId="313" xr:uid="{3FCA2212-F4BE-43E0-B872-250380C193B4}"/>
    <cellStyle name="Normal 5 6 2 2 2" xfId="576" xr:uid="{2C3F174F-0B74-4E7D-B714-DD967EA0B554}"/>
    <cellStyle name="Normal 5 6 2 2 2 2" xfId="577" xr:uid="{79AAADC2-74D8-44E4-B24C-007FF6E75A52}"/>
    <cellStyle name="Normal 5 6 2 2 2 2 2" xfId="1396" xr:uid="{362C311D-9F11-4283-BBDC-355616BF762B}"/>
    <cellStyle name="Normal 5 6 2 2 2 2 3" xfId="2942" xr:uid="{CBD24180-44C8-4DE5-81C1-7B1593EB952F}"/>
    <cellStyle name="Normal 5 6 2 2 2 2 4" xfId="2943" xr:uid="{A61CECF4-7A86-4717-891A-26493C4E1FFF}"/>
    <cellStyle name="Normal 5 6 2 2 2 3" xfId="1397" xr:uid="{897434EB-7420-43F8-A70E-C7823560B285}"/>
    <cellStyle name="Normal 5 6 2 2 2 3 2" xfId="2944" xr:uid="{56685C4C-7E41-4B11-AF18-D7A32AB25939}"/>
    <cellStyle name="Normal 5 6 2 2 2 3 3" xfId="2945" xr:uid="{63A18655-B275-4F4E-915E-47AB398FF52B}"/>
    <cellStyle name="Normal 5 6 2 2 2 3 4" xfId="2946" xr:uid="{84666AD6-6669-46DA-9A8A-70683B5FA00C}"/>
    <cellStyle name="Normal 5 6 2 2 2 4" xfId="2947" xr:uid="{B54BF8BB-C44D-4842-A8FB-BEE4BBB10E1A}"/>
    <cellStyle name="Normal 5 6 2 2 2 5" xfId="2948" xr:uid="{20A3B7AE-B1E8-41B1-86CB-D96170F1CD6D}"/>
    <cellStyle name="Normal 5 6 2 2 2 6" xfId="2949" xr:uid="{03B2C469-0C48-4FA2-AF84-E421D797A531}"/>
    <cellStyle name="Normal 5 6 2 2 3" xfId="578" xr:uid="{59DB70CC-62C6-4974-80DE-0C4D80124791}"/>
    <cellStyle name="Normal 5 6 2 2 3 2" xfId="1398" xr:uid="{A95ED85C-FB86-49AA-AB27-52E590A17400}"/>
    <cellStyle name="Normal 5 6 2 2 3 2 2" xfId="2950" xr:uid="{481AAB11-B330-4FBA-8280-53FEBA7B4110}"/>
    <cellStyle name="Normal 5 6 2 2 3 2 3" xfId="2951" xr:uid="{BE038DAC-4934-416E-8C79-A20F1B41C49A}"/>
    <cellStyle name="Normal 5 6 2 2 3 2 4" xfId="2952" xr:uid="{9F247955-6730-468B-B978-DCD217026684}"/>
    <cellStyle name="Normal 5 6 2 2 3 3" xfId="2953" xr:uid="{E0D6E6CE-68B5-4F81-8E32-291097609256}"/>
    <cellStyle name="Normal 5 6 2 2 3 4" xfId="2954" xr:uid="{33DF0DCE-6A39-450F-8B23-B8200011B59E}"/>
    <cellStyle name="Normal 5 6 2 2 3 5" xfId="2955" xr:uid="{F3B0C0CA-41DE-4130-AA70-3DB3263815AD}"/>
    <cellStyle name="Normal 5 6 2 2 4" xfId="1399" xr:uid="{5BFBEDA8-6D48-421F-8EFD-60B68B656CCE}"/>
    <cellStyle name="Normal 5 6 2 2 4 2" xfId="2956" xr:uid="{AC29804B-F4D1-45FE-A70E-62B8D78FCDB9}"/>
    <cellStyle name="Normal 5 6 2 2 4 3" xfId="2957" xr:uid="{7741F70B-7C51-480A-9765-421D588E1637}"/>
    <cellStyle name="Normal 5 6 2 2 4 4" xfId="2958" xr:uid="{F16C1E72-265D-415C-8136-9072857DA7F3}"/>
    <cellStyle name="Normal 5 6 2 2 5" xfId="2959" xr:uid="{79670C1F-0273-4C70-92C7-FA51115D7CAB}"/>
    <cellStyle name="Normal 5 6 2 2 5 2" xfId="2960" xr:uid="{F69A9750-312B-44AE-BCB8-8FCE8BC277E3}"/>
    <cellStyle name="Normal 5 6 2 2 5 3" xfId="2961" xr:uid="{430643F4-131A-4D53-83C8-EA6EB1239FFE}"/>
    <cellStyle name="Normal 5 6 2 2 5 4" xfId="2962" xr:uid="{955A66C8-EEB9-421B-BA20-D5CFB07F3194}"/>
    <cellStyle name="Normal 5 6 2 2 6" xfId="2963" xr:uid="{644874AF-7D21-48D9-846B-53705C097950}"/>
    <cellStyle name="Normal 5 6 2 2 7" xfId="2964" xr:uid="{EE6EA4C1-1CD4-4330-9BC1-D5391EDB01E4}"/>
    <cellStyle name="Normal 5 6 2 2 8" xfId="2965" xr:uid="{5E1834B6-0703-4700-975A-8E0C0BA9B1E5}"/>
    <cellStyle name="Normal 5 6 2 3" xfId="579" xr:uid="{FD74AB86-4A63-43F8-990D-BBE919CCFD52}"/>
    <cellStyle name="Normal 5 6 2 3 2" xfId="580" xr:uid="{BD65B8B1-2D1B-4191-8C8F-746407FEF0D7}"/>
    <cellStyle name="Normal 5 6 2 3 2 2" xfId="581" xr:uid="{7DB20463-9354-46B5-9FE2-3A16D959E1DD}"/>
    <cellStyle name="Normal 5 6 2 3 2 3" xfId="2966" xr:uid="{2A59A4C0-CC0B-49FE-9662-3682F5A9EF67}"/>
    <cellStyle name="Normal 5 6 2 3 2 4" xfId="2967" xr:uid="{29242C3C-1237-425E-B64D-AA1A814ECCFF}"/>
    <cellStyle name="Normal 5 6 2 3 3" xfId="582" xr:uid="{DFEA8EAC-A64C-4F0A-89F1-CA41BE87DFF3}"/>
    <cellStyle name="Normal 5 6 2 3 3 2" xfId="2968" xr:uid="{CFC5BFA2-4C4C-42A7-83A6-583FC692B615}"/>
    <cellStyle name="Normal 5 6 2 3 3 3" xfId="2969" xr:uid="{313DE11E-4D09-4E94-A286-7429AE638C30}"/>
    <cellStyle name="Normal 5 6 2 3 3 4" xfId="2970" xr:uid="{550B014A-D59D-45FD-8FB2-1561EEACEAD4}"/>
    <cellStyle name="Normal 5 6 2 3 4" xfId="2971" xr:uid="{0BC9646C-B5E1-4DA1-90E5-50C722192952}"/>
    <cellStyle name="Normal 5 6 2 3 5" xfId="2972" xr:uid="{A42DECA0-E566-43BE-BA39-F4004962BF3A}"/>
    <cellStyle name="Normal 5 6 2 3 6" xfId="2973" xr:uid="{2F64FB48-6C32-406D-A96B-991C4736B9D1}"/>
    <cellStyle name="Normal 5 6 2 4" xfId="583" xr:uid="{F7178278-4DEC-4B73-B05E-671A3127C12A}"/>
    <cellStyle name="Normal 5 6 2 4 2" xfId="584" xr:uid="{D0103789-E6F6-4EF0-BD21-416EF0D12813}"/>
    <cellStyle name="Normal 5 6 2 4 2 2" xfId="2974" xr:uid="{AA7402E4-75CF-423B-8EB1-0808FDA61BFF}"/>
    <cellStyle name="Normal 5 6 2 4 2 3" xfId="2975" xr:uid="{BCC0E9AA-9C43-436D-B52E-A441E0762B89}"/>
    <cellStyle name="Normal 5 6 2 4 2 4" xfId="2976" xr:uid="{E4EDAD29-EAB5-44D4-8BC8-E45549FE74B5}"/>
    <cellStyle name="Normal 5 6 2 4 3" xfId="2977" xr:uid="{EA9A56AD-7D6E-4FC1-AD9B-6987E56B4D85}"/>
    <cellStyle name="Normal 5 6 2 4 4" xfId="2978" xr:uid="{E7A23BD5-0935-4EFB-97B9-41BFCA164A37}"/>
    <cellStyle name="Normal 5 6 2 4 5" xfId="2979" xr:uid="{5EF8B339-F8A3-4987-9134-60C65963B3D1}"/>
    <cellStyle name="Normal 5 6 2 5" xfId="585" xr:uid="{5A3C0751-12AB-4445-9B7B-C47EBC4BE742}"/>
    <cellStyle name="Normal 5 6 2 5 2" xfId="2980" xr:uid="{853D4AC2-F7AB-48C8-90F0-0D10E2CC62D6}"/>
    <cellStyle name="Normal 5 6 2 5 3" xfId="2981" xr:uid="{05497F30-BAB6-44F0-8D8D-FCAF01D24CF1}"/>
    <cellStyle name="Normal 5 6 2 5 4" xfId="2982" xr:uid="{AA55AC38-7124-4AA0-9BE3-B9880F0DE4B2}"/>
    <cellStyle name="Normal 5 6 2 6" xfId="2983" xr:uid="{62B1BA2E-BA2B-44C4-9D5A-F9F04019BBF9}"/>
    <cellStyle name="Normal 5 6 2 6 2" xfId="2984" xr:uid="{657ECD8E-E2CB-49B5-9A79-84252A621CC6}"/>
    <cellStyle name="Normal 5 6 2 6 3" xfId="2985" xr:uid="{79EF8D22-DE68-4674-8D40-08C79CE84D02}"/>
    <cellStyle name="Normal 5 6 2 6 4" xfId="2986" xr:uid="{D1ABE6ED-DA25-4A11-A398-1EABD39CA978}"/>
    <cellStyle name="Normal 5 6 2 7" xfId="2987" xr:uid="{2FED6F62-8ABA-477C-8023-2CD322B7398B}"/>
    <cellStyle name="Normal 5 6 2 8" xfId="2988" xr:uid="{70BB0F22-4874-40B7-AF87-F2D20FA1C73D}"/>
    <cellStyle name="Normal 5 6 2 9" xfId="2989" xr:uid="{7FC2C2E3-9A84-4FE5-B643-2FF2E7FF54C2}"/>
    <cellStyle name="Normal 5 6 3" xfId="314" xr:uid="{A2FCBBF2-5B74-468E-AE01-A31FE17B7BFE}"/>
    <cellStyle name="Normal 5 6 3 2" xfId="586" xr:uid="{5902A2B3-9C7A-4858-80A7-74A757E84541}"/>
    <cellStyle name="Normal 5 6 3 2 2" xfId="587" xr:uid="{A8D1C8B0-9B5B-4203-BC82-2D0CF481C451}"/>
    <cellStyle name="Normal 5 6 3 2 2 2" xfId="1400" xr:uid="{8D9F18F4-DD06-4547-88DC-38ACB99D826E}"/>
    <cellStyle name="Normal 5 6 3 2 2 2 2" xfId="1401" xr:uid="{6F3F208D-828D-4239-9344-FE5FBC6FC877}"/>
    <cellStyle name="Normal 5 6 3 2 2 3" xfId="1402" xr:uid="{A9FD9C1F-A496-435D-BA34-5F83176C7D4B}"/>
    <cellStyle name="Normal 5 6 3 2 2 4" xfId="2990" xr:uid="{FE8F0255-A444-4CDB-BCCA-917B6EEB1E47}"/>
    <cellStyle name="Normal 5 6 3 2 3" xfId="1403" xr:uid="{C79A66A5-DA44-474B-8EC5-07605CC3787D}"/>
    <cellStyle name="Normal 5 6 3 2 3 2" xfId="1404" xr:uid="{BB3ED749-2510-4BEC-AF6E-3B8EC6D2FD1F}"/>
    <cellStyle name="Normal 5 6 3 2 3 3" xfId="2991" xr:uid="{B5A38B28-0FFE-492E-B0E6-F09F8217E87C}"/>
    <cellStyle name="Normal 5 6 3 2 3 4" xfId="2992" xr:uid="{7A04F993-AEAD-4838-98FB-D3ADA6785FC5}"/>
    <cellStyle name="Normal 5 6 3 2 4" xfId="1405" xr:uid="{82E3F38C-357B-44C4-ABBE-F01B6D53C881}"/>
    <cellStyle name="Normal 5 6 3 2 5" xfId="2993" xr:uid="{D9A0B697-B4BB-437D-8DD3-8E968D0E83CE}"/>
    <cellStyle name="Normal 5 6 3 2 6" xfId="2994" xr:uid="{1C29F282-22F4-4D2C-9898-34B1C9186599}"/>
    <cellStyle name="Normal 5 6 3 3" xfId="588" xr:uid="{18336EF8-6590-4E7D-9D52-3FCD3219D45F}"/>
    <cellStyle name="Normal 5 6 3 3 2" xfId="1406" xr:uid="{87F4BB50-DA11-4B12-B86C-2FDE5C1D856D}"/>
    <cellStyle name="Normal 5 6 3 3 2 2" xfId="1407" xr:uid="{253CCD08-4A20-4FDD-975E-F4E460CCE0DC}"/>
    <cellStyle name="Normal 5 6 3 3 2 3" xfId="2995" xr:uid="{0B431CE3-96B3-40AD-853E-91A80D38C324}"/>
    <cellStyle name="Normal 5 6 3 3 2 4" xfId="2996" xr:uid="{D9D9B536-14B5-40A7-A0C6-69237F36798D}"/>
    <cellStyle name="Normal 5 6 3 3 3" xfId="1408" xr:uid="{55950DA8-B0EA-4B54-9FB6-66A30B3AFC18}"/>
    <cellStyle name="Normal 5 6 3 3 4" xfId="2997" xr:uid="{A2D7302B-36F3-40DB-BD8C-65697BA4B9A3}"/>
    <cellStyle name="Normal 5 6 3 3 5" xfId="2998" xr:uid="{A7FF672B-49FC-44D5-BA2E-CFCD928777E7}"/>
    <cellStyle name="Normal 5 6 3 4" xfId="1409" xr:uid="{BEF060C2-3D93-4C52-9E69-7B0771157D59}"/>
    <cellStyle name="Normal 5 6 3 4 2" xfId="1410" xr:uid="{ACF576F2-6D34-4C08-91C7-0C99670EB5DD}"/>
    <cellStyle name="Normal 5 6 3 4 3" xfId="2999" xr:uid="{966F18A0-1F07-4B0C-AC06-B97661CA955B}"/>
    <cellStyle name="Normal 5 6 3 4 4" xfId="3000" xr:uid="{009B3E6A-6FD3-4410-A240-169BF8A780C2}"/>
    <cellStyle name="Normal 5 6 3 5" xfId="1411" xr:uid="{52110486-0A01-4A86-9B9B-4FA716C414CF}"/>
    <cellStyle name="Normal 5 6 3 5 2" xfId="3001" xr:uid="{5D0FD463-2442-45CF-92E2-EA9BC80B7CD9}"/>
    <cellStyle name="Normal 5 6 3 5 3" xfId="3002" xr:uid="{ABFA5AC9-DF4A-44D0-842D-8E8C99BDB60D}"/>
    <cellStyle name="Normal 5 6 3 5 4" xfId="3003" xr:uid="{EF7C26D5-1AFA-48B4-BE83-62E8E3BB1843}"/>
    <cellStyle name="Normal 5 6 3 6" xfId="3004" xr:uid="{32625DCA-02D5-400E-9048-6CAA60E7381F}"/>
    <cellStyle name="Normal 5 6 3 7" xfId="3005" xr:uid="{2F20FF8B-5D98-4C0B-A36E-0AD1BDD62FBC}"/>
    <cellStyle name="Normal 5 6 3 8" xfId="3006" xr:uid="{017D08EF-9D3D-44B5-98FF-171262D2DA00}"/>
    <cellStyle name="Normal 5 6 4" xfId="315" xr:uid="{0DE8554C-8C52-46B4-AAFF-D3BCB460DC5C}"/>
    <cellStyle name="Normal 5 6 4 2" xfId="589" xr:uid="{93B157AA-6B82-4065-A560-00A849DBC625}"/>
    <cellStyle name="Normal 5 6 4 2 2" xfId="590" xr:uid="{4CBEA893-42B0-40B7-AA74-1C142A46B83A}"/>
    <cellStyle name="Normal 5 6 4 2 2 2" xfId="1412" xr:uid="{F54CE84F-2B5E-4816-ADC7-D5A73946646E}"/>
    <cellStyle name="Normal 5 6 4 2 2 3" xfId="3007" xr:uid="{2A7FFE93-F8D4-4414-B379-6C92DB52BA5A}"/>
    <cellStyle name="Normal 5 6 4 2 2 4" xfId="3008" xr:uid="{EBD278B2-A288-4960-BD8F-0FC115A7D843}"/>
    <cellStyle name="Normal 5 6 4 2 3" xfId="1413" xr:uid="{01535277-CB56-4D84-938C-DE72A1FC78C0}"/>
    <cellStyle name="Normal 5 6 4 2 4" xfId="3009" xr:uid="{C7E794BC-4E85-4132-9EA3-46A9E34B0046}"/>
    <cellStyle name="Normal 5 6 4 2 5" xfId="3010" xr:uid="{C32AE501-09FD-4705-AFF9-F80C9DC1C205}"/>
    <cellStyle name="Normal 5 6 4 3" xfId="591" xr:uid="{61C039BD-D3E6-41E8-B139-78DFD2B00E58}"/>
    <cellStyle name="Normal 5 6 4 3 2" xfId="1414" xr:uid="{7B04D474-23AF-4B79-A901-46C1D98AB507}"/>
    <cellStyle name="Normal 5 6 4 3 3" xfId="3011" xr:uid="{1B8CF603-246E-4AB4-9103-7241FAE44C3E}"/>
    <cellStyle name="Normal 5 6 4 3 4" xfId="3012" xr:uid="{45AB4189-85FC-436A-B4D1-760B459D0C5D}"/>
    <cellStyle name="Normal 5 6 4 4" xfId="1415" xr:uid="{85F55E3A-951C-4DE0-9856-E6E3869CA912}"/>
    <cellStyle name="Normal 5 6 4 4 2" xfId="3013" xr:uid="{795AECF4-DE08-4902-A133-73FBC0690C2C}"/>
    <cellStyle name="Normal 5 6 4 4 3" xfId="3014" xr:uid="{AF6255E4-3B66-4AFE-9787-A1E73670CD16}"/>
    <cellStyle name="Normal 5 6 4 4 4" xfId="3015" xr:uid="{48587D3F-156E-4F0B-A041-55AE4F220C39}"/>
    <cellStyle name="Normal 5 6 4 5" xfId="3016" xr:uid="{88B0588D-B96B-47A6-9D3D-CEC8FF5EE7D0}"/>
    <cellStyle name="Normal 5 6 4 6" xfId="3017" xr:uid="{A1E84ECB-D580-404B-95BB-F2D82804C354}"/>
    <cellStyle name="Normal 5 6 4 7" xfId="3018" xr:uid="{CEF23ED4-3981-48CC-9587-678C946BBFD4}"/>
    <cellStyle name="Normal 5 6 5" xfId="316" xr:uid="{336DE078-5BE4-4E53-BCE1-D0B87C7150AF}"/>
    <cellStyle name="Normal 5 6 5 2" xfId="592" xr:uid="{F8D1F0BF-6362-44DF-91FF-0738262B049F}"/>
    <cellStyle name="Normal 5 6 5 2 2" xfId="1416" xr:uid="{18E31416-085E-4D97-975C-2506B65E612A}"/>
    <cellStyle name="Normal 5 6 5 2 3" xfId="3019" xr:uid="{D88ACC6B-0D3E-4B22-9CB0-138FE21C799D}"/>
    <cellStyle name="Normal 5 6 5 2 4" xfId="3020" xr:uid="{5D7DFF3A-DBDC-433A-86D1-A72070EEA889}"/>
    <cellStyle name="Normal 5 6 5 3" xfId="1417" xr:uid="{7043B91E-7A7D-4CB4-8232-82C2221D9F35}"/>
    <cellStyle name="Normal 5 6 5 3 2" xfId="3021" xr:uid="{4ABF154A-A0AA-40DA-8276-85DB562D35DB}"/>
    <cellStyle name="Normal 5 6 5 3 3" xfId="3022" xr:uid="{21D1909B-5605-48F8-82F4-3E75EC03B139}"/>
    <cellStyle name="Normal 5 6 5 3 4" xfId="3023" xr:uid="{94274B0A-E2C0-4097-A9DF-2E1140CF861B}"/>
    <cellStyle name="Normal 5 6 5 4" xfId="3024" xr:uid="{026DECEB-90CF-4F86-B05D-FFE562863C69}"/>
    <cellStyle name="Normal 5 6 5 5" xfId="3025" xr:uid="{C3D6DDE1-2C02-42FE-A6D8-4AC974EFD2BC}"/>
    <cellStyle name="Normal 5 6 5 6" xfId="3026" xr:uid="{94AC135C-3F74-48E2-8B88-6912D9FCC855}"/>
    <cellStyle name="Normal 5 6 6" xfId="593" xr:uid="{0CBD41E5-1B6C-45F6-A0FD-208DDDF56DE2}"/>
    <cellStyle name="Normal 5 6 6 2" xfId="1418" xr:uid="{B63AF3EF-370A-4830-874A-4BA8E31C4D46}"/>
    <cellStyle name="Normal 5 6 6 2 2" xfId="3027" xr:uid="{6B12A2A3-7A26-4558-8405-D02E60E961AF}"/>
    <cellStyle name="Normal 5 6 6 2 3" xfId="3028" xr:uid="{9778F350-CFE2-41DE-86B3-BB392F507326}"/>
    <cellStyle name="Normal 5 6 6 2 4" xfId="3029" xr:uid="{CE0A6059-C88C-4AD4-BD0D-B5A445803F40}"/>
    <cellStyle name="Normal 5 6 6 3" xfId="3030" xr:uid="{39EAA850-75A1-4A32-A343-2AD70A578E9C}"/>
    <cellStyle name="Normal 5 6 6 4" xfId="3031" xr:uid="{4F702B4D-CFB1-4E58-AAF1-DE27C9E69611}"/>
    <cellStyle name="Normal 5 6 6 5" xfId="3032" xr:uid="{B34C9BD9-5BED-4A0F-BC2C-28D231DBE189}"/>
    <cellStyle name="Normal 5 6 7" xfId="1419" xr:uid="{E402A5D0-E0D0-40CD-87C0-314A3B5F9586}"/>
    <cellStyle name="Normal 5 6 7 2" xfId="3033" xr:uid="{1DD95C1E-DEE5-4F52-815F-4134DF97DC11}"/>
    <cellStyle name="Normal 5 6 7 3" xfId="3034" xr:uid="{3A7C449B-2B3F-4626-957E-988AA3DD100E}"/>
    <cellStyle name="Normal 5 6 7 4" xfId="3035" xr:uid="{7C9430C5-13B3-45BD-951E-23B7A084C416}"/>
    <cellStyle name="Normal 5 6 8" xfId="3036" xr:uid="{194C65F3-D4E5-4EF2-95DF-9874604F475B}"/>
    <cellStyle name="Normal 5 6 8 2" xfId="3037" xr:uid="{4496DE98-9C85-4376-96BC-A542F439B440}"/>
    <cellStyle name="Normal 5 6 8 3" xfId="3038" xr:uid="{9DBF08D2-3432-42AC-AA90-8264FA6383D4}"/>
    <cellStyle name="Normal 5 6 8 4" xfId="3039" xr:uid="{1AA8F485-6EA8-4715-BF45-3AC27BA51545}"/>
    <cellStyle name="Normal 5 6 9" xfId="3040" xr:uid="{1E5A9D24-ADFC-4573-BA87-FC0FDA8B1BE5}"/>
    <cellStyle name="Normal 5 7" xfId="109" xr:uid="{2D5D7620-4821-48CA-9DF1-5F36C398C14D}"/>
    <cellStyle name="Normal 5 7 2" xfId="110" xr:uid="{4DF5A3C0-92D9-4353-B894-9A56A3629938}"/>
    <cellStyle name="Normal 5 7 2 2" xfId="317" xr:uid="{8CC1C035-ABFD-4543-B88E-E64C53A9997A}"/>
    <cellStyle name="Normal 5 7 2 2 2" xfId="594" xr:uid="{33D9B735-CB43-4535-A7FD-0DA1845CEF78}"/>
    <cellStyle name="Normal 5 7 2 2 2 2" xfId="1420" xr:uid="{30DDEC53-5349-42B1-8DBA-D9A41C08173D}"/>
    <cellStyle name="Normal 5 7 2 2 2 3" xfId="3041" xr:uid="{3B21DB1F-2C93-4F5D-91E6-20BED6C7271A}"/>
    <cellStyle name="Normal 5 7 2 2 2 4" xfId="3042" xr:uid="{42A9D4C0-B326-4168-B767-9BB43A2C4423}"/>
    <cellStyle name="Normal 5 7 2 2 3" xfId="1421" xr:uid="{33B530BB-4B9C-44DA-B9C7-F4515AC9DBFD}"/>
    <cellStyle name="Normal 5 7 2 2 3 2" xfId="3043" xr:uid="{6BFF8B48-5980-4949-A281-9A9050F59753}"/>
    <cellStyle name="Normal 5 7 2 2 3 3" xfId="3044" xr:uid="{6DB8D6CE-57B5-4616-B92B-210DEB320FCB}"/>
    <cellStyle name="Normal 5 7 2 2 3 4" xfId="3045" xr:uid="{FD654DBE-0D78-450D-A956-AAB0E2D8E367}"/>
    <cellStyle name="Normal 5 7 2 2 4" xfId="3046" xr:uid="{C25218C9-CA84-4F00-86BF-413618E1D300}"/>
    <cellStyle name="Normal 5 7 2 2 5" xfId="3047" xr:uid="{02F43F6A-7689-4074-8113-00C798CC0988}"/>
    <cellStyle name="Normal 5 7 2 2 6" xfId="3048" xr:uid="{0A2B7B1A-A38F-489D-9AC1-439B3C2FC0BA}"/>
    <cellStyle name="Normal 5 7 2 3" xfId="595" xr:uid="{5293B559-E829-4F3E-B2FB-D9D9AEB243CA}"/>
    <cellStyle name="Normal 5 7 2 3 2" xfId="1422" xr:uid="{43845FDD-845C-4E92-A1AC-95A3FA3E360D}"/>
    <cellStyle name="Normal 5 7 2 3 2 2" xfId="3049" xr:uid="{1FD3E968-271C-4CAA-B217-BC663BC444CB}"/>
    <cellStyle name="Normal 5 7 2 3 2 3" xfId="3050" xr:uid="{EA99AED4-4365-4FED-9160-4E3806A2B460}"/>
    <cellStyle name="Normal 5 7 2 3 2 4" xfId="3051" xr:uid="{B56769C1-E251-4D29-9F7D-D2C213065E91}"/>
    <cellStyle name="Normal 5 7 2 3 3" xfId="3052" xr:uid="{CD7C97F5-729C-4C88-AE83-0B913C06CF9B}"/>
    <cellStyle name="Normal 5 7 2 3 4" xfId="3053" xr:uid="{BDE9121B-9761-4FF9-9CE9-FFAAA488218B}"/>
    <cellStyle name="Normal 5 7 2 3 5" xfId="3054" xr:uid="{64E1FBB4-AE82-44F6-A3EF-8A17B8719080}"/>
    <cellStyle name="Normal 5 7 2 4" xfId="1423" xr:uid="{0F949CE1-0D1F-4174-8774-071ACD7A2B2E}"/>
    <cellStyle name="Normal 5 7 2 4 2" xfId="3055" xr:uid="{70E1BEC3-2BEB-44BB-A476-04BEBDA1E2B7}"/>
    <cellStyle name="Normal 5 7 2 4 3" xfId="3056" xr:uid="{BDB239FA-CEBC-4C52-AC6F-595B9D3D0321}"/>
    <cellStyle name="Normal 5 7 2 4 4" xfId="3057" xr:uid="{749B19C9-B4D9-42C8-ADAC-084DC5375AA9}"/>
    <cellStyle name="Normal 5 7 2 5" xfId="3058" xr:uid="{EFBB035A-300D-47DA-8BB8-BBEEC8999B2B}"/>
    <cellStyle name="Normal 5 7 2 5 2" xfId="3059" xr:uid="{638D127A-AC35-4618-806E-C98201D3CB6F}"/>
    <cellStyle name="Normal 5 7 2 5 3" xfId="3060" xr:uid="{02BBDC46-A34A-4D04-8B02-C89C7575307C}"/>
    <cellStyle name="Normal 5 7 2 5 4" xfId="3061" xr:uid="{55A40952-36ED-4127-BE1E-2F08F985B82E}"/>
    <cellStyle name="Normal 5 7 2 6" xfId="3062" xr:uid="{DE50628E-336C-46B7-B2AF-4F843EC40214}"/>
    <cellStyle name="Normal 5 7 2 7" xfId="3063" xr:uid="{848C9D0A-2E7D-48DE-891F-B26901BFA9E7}"/>
    <cellStyle name="Normal 5 7 2 8" xfId="3064" xr:uid="{7F8AD178-EB6D-4C60-8A60-BECF167DBC80}"/>
    <cellStyle name="Normal 5 7 3" xfId="318" xr:uid="{E3AE54BE-BFBE-4E7D-A5B5-64C256E392EE}"/>
    <cellStyle name="Normal 5 7 3 2" xfId="596" xr:uid="{F155A00C-B0CA-4F79-B6D1-0E52B46234C4}"/>
    <cellStyle name="Normal 5 7 3 2 2" xfId="597" xr:uid="{94D88CF6-DF25-41BD-A599-47753FBAED7E}"/>
    <cellStyle name="Normal 5 7 3 2 3" xfId="3065" xr:uid="{ABB8DA12-D587-4DED-B211-83D344B2BB35}"/>
    <cellStyle name="Normal 5 7 3 2 4" xfId="3066" xr:uid="{0558C16C-3C53-4ECB-94AF-D440D36C9903}"/>
    <cellStyle name="Normal 5 7 3 3" xfId="598" xr:uid="{2406A85A-3EEC-492C-B706-6B764ED0AD3D}"/>
    <cellStyle name="Normal 5 7 3 3 2" xfId="3067" xr:uid="{A784B9EB-628D-42BF-8FAB-76FFD459D12B}"/>
    <cellStyle name="Normal 5 7 3 3 3" xfId="3068" xr:uid="{235CF435-4A41-4FC5-AB7A-215E0945AAAA}"/>
    <cellStyle name="Normal 5 7 3 3 4" xfId="3069" xr:uid="{7465BCC1-026A-4580-ADFD-B26216751CDB}"/>
    <cellStyle name="Normal 5 7 3 4" xfId="3070" xr:uid="{728DDCCD-0F20-49F3-BF3B-B4E4864C4B8A}"/>
    <cellStyle name="Normal 5 7 3 5" xfId="3071" xr:uid="{CCB5B250-64AF-448B-B9BF-6A4B9E956EE2}"/>
    <cellStyle name="Normal 5 7 3 6" xfId="3072" xr:uid="{62D2F2C1-5DC8-4034-8606-E61D2728000D}"/>
    <cellStyle name="Normal 5 7 4" xfId="319" xr:uid="{EAEF3AE0-0BE5-44A4-9A86-F3DC1C6408B1}"/>
    <cellStyle name="Normal 5 7 4 2" xfId="599" xr:uid="{F2F3422B-E9EE-4A4A-8CBB-B78E4C506EC5}"/>
    <cellStyle name="Normal 5 7 4 2 2" xfId="3073" xr:uid="{49C57019-921A-4C42-8830-4211FCA0EEEF}"/>
    <cellStyle name="Normal 5 7 4 2 3" xfId="3074" xr:uid="{70C64DC1-4E0E-4EE5-9C09-0B75030E1D42}"/>
    <cellStyle name="Normal 5 7 4 2 4" xfId="3075" xr:uid="{02863191-C854-44D7-BF75-AC2A608FE781}"/>
    <cellStyle name="Normal 5 7 4 3" xfId="3076" xr:uid="{F951453C-7558-4F5C-8E47-E158CE3EF9FD}"/>
    <cellStyle name="Normal 5 7 4 4" xfId="3077" xr:uid="{6867C774-A83E-400C-BAAB-44BC622CE76C}"/>
    <cellStyle name="Normal 5 7 4 5" xfId="3078" xr:uid="{BA686CCD-A814-409E-AED2-55D0BA522E62}"/>
    <cellStyle name="Normal 5 7 5" xfId="600" xr:uid="{4F2AD5FA-289D-478A-A9F3-0123584903B6}"/>
    <cellStyle name="Normal 5 7 5 2" xfId="3079" xr:uid="{9D25692E-AFD6-46CB-90B9-50F64D39744A}"/>
    <cellStyle name="Normal 5 7 5 3" xfId="3080" xr:uid="{942B90A0-DDDF-421A-80D1-2DBB0945F1EB}"/>
    <cellStyle name="Normal 5 7 5 4" xfId="3081" xr:uid="{B80959EC-0888-47F2-AA8B-B909C4357D50}"/>
    <cellStyle name="Normal 5 7 6" xfId="3082" xr:uid="{200B8896-423B-46A8-A042-B3B26C38C996}"/>
    <cellStyle name="Normal 5 7 6 2" xfId="3083" xr:uid="{36F3C02C-3F93-470B-9F91-0E2C76377D08}"/>
    <cellStyle name="Normal 5 7 6 3" xfId="3084" xr:uid="{C17B753A-229E-43D6-B5BC-60883FF1FCA4}"/>
    <cellStyle name="Normal 5 7 6 4" xfId="3085" xr:uid="{56820462-114D-4BE2-B0B6-C7AEAF6D8FFE}"/>
    <cellStyle name="Normal 5 7 7" xfId="3086" xr:uid="{87F52385-CD34-42C7-A6BD-5AEA4FE4178C}"/>
    <cellStyle name="Normal 5 7 8" xfId="3087" xr:uid="{3A404B39-DB2C-43DC-B7C7-92F8767415A3}"/>
    <cellStyle name="Normal 5 7 9" xfId="3088" xr:uid="{799F92AA-A76F-4EF2-93D5-903150E6EE82}"/>
    <cellStyle name="Normal 5 8" xfId="111" xr:uid="{2D48B85B-D076-4A80-BF8E-4D161C2E9471}"/>
    <cellStyle name="Normal 5 8 2" xfId="320" xr:uid="{82EBF809-29F8-44E3-B9A1-32CB6BD9E6C5}"/>
    <cellStyle name="Normal 5 8 2 2" xfId="601" xr:uid="{A1DE8561-87B2-470E-A72E-7DC923805A59}"/>
    <cellStyle name="Normal 5 8 2 2 2" xfId="1424" xr:uid="{6A3F374D-D429-4389-A020-EE4E697206A2}"/>
    <cellStyle name="Normal 5 8 2 2 2 2" xfId="1425" xr:uid="{0CFA635B-B416-474F-86F2-50C54934AD14}"/>
    <cellStyle name="Normal 5 8 2 2 3" xfId="1426" xr:uid="{5F34DB32-2C07-4AD2-B645-D28EE679D1D6}"/>
    <cellStyle name="Normal 5 8 2 2 4" xfId="3089" xr:uid="{CE75A036-81A4-4CAB-BC5B-8507C6994369}"/>
    <cellStyle name="Normal 5 8 2 3" xfId="1427" xr:uid="{43B10F1E-F9CC-4AFE-993D-D85D9B85545E}"/>
    <cellStyle name="Normal 5 8 2 3 2" xfId="1428" xr:uid="{37276BA3-75F9-4B28-B7AB-9BFBD6955744}"/>
    <cellStyle name="Normal 5 8 2 3 3" xfId="3090" xr:uid="{399DE576-FACF-47A5-A58B-6AAEC5A56B91}"/>
    <cellStyle name="Normal 5 8 2 3 4" xfId="3091" xr:uid="{9427E870-06FA-4286-825D-7A666414F191}"/>
    <cellStyle name="Normal 5 8 2 4" xfId="1429" xr:uid="{31F00DD3-42F3-46A0-AABE-2E2B6DF22467}"/>
    <cellStyle name="Normal 5 8 2 5" xfId="3092" xr:uid="{9B562D21-FD56-47B3-AB88-A5871B3AF6EE}"/>
    <cellStyle name="Normal 5 8 2 6" xfId="3093" xr:uid="{2559F16B-9BAA-40D9-8A98-E95F90D1F472}"/>
    <cellStyle name="Normal 5 8 3" xfId="602" xr:uid="{13D9B15F-3248-4352-B15A-88B53BC9A85A}"/>
    <cellStyle name="Normal 5 8 3 2" xfId="1430" xr:uid="{32A82DC2-9815-4D34-90A7-006493EA345D}"/>
    <cellStyle name="Normal 5 8 3 2 2" xfId="1431" xr:uid="{746316FA-BE19-45D7-AFB4-93FEA3846130}"/>
    <cellStyle name="Normal 5 8 3 2 3" xfId="3094" xr:uid="{20640DCE-389A-4F3A-801E-84C0261BEBC0}"/>
    <cellStyle name="Normal 5 8 3 2 4" xfId="3095" xr:uid="{D6A681A7-F71B-40DB-B360-E3C45CD09CC2}"/>
    <cellStyle name="Normal 5 8 3 3" xfId="1432" xr:uid="{6FAD2496-0609-4D87-80BA-4423EB0B5F33}"/>
    <cellStyle name="Normal 5 8 3 4" xfId="3096" xr:uid="{C9189B84-51F6-4CF0-9B61-989AD54AB0AE}"/>
    <cellStyle name="Normal 5 8 3 5" xfId="3097" xr:uid="{CDB74B51-6178-4EE1-9970-755FF3963828}"/>
    <cellStyle name="Normal 5 8 4" xfId="1433" xr:uid="{0BBB0E7A-B716-4153-A7F0-14D58D78E338}"/>
    <cellStyle name="Normal 5 8 4 2" xfId="1434" xr:uid="{83CD24A7-CB49-4C3D-AAA7-813E3B3826B2}"/>
    <cellStyle name="Normal 5 8 4 3" xfId="3098" xr:uid="{522F5267-D5CA-4EF4-A5FD-0E36A1D2170D}"/>
    <cellStyle name="Normal 5 8 4 4" xfId="3099" xr:uid="{D6EDE8CC-5CF0-4222-814F-F696950B6196}"/>
    <cellStyle name="Normal 5 8 5" xfId="1435" xr:uid="{501BDDFB-9D8C-4736-9021-19EC1729BE3A}"/>
    <cellStyle name="Normal 5 8 5 2" xfId="3100" xr:uid="{D18A9FD8-DA62-4489-A2D5-91CC700FFFA6}"/>
    <cellStyle name="Normal 5 8 5 3" xfId="3101" xr:uid="{F60312E0-93E8-4718-839E-77EEC402D209}"/>
    <cellStyle name="Normal 5 8 5 4" xfId="3102" xr:uid="{CED06160-3160-402D-AC84-80E86E4D6195}"/>
    <cellStyle name="Normal 5 8 6" xfId="3103" xr:uid="{E79263D7-68E5-40FB-A33D-25C0E2C6706F}"/>
    <cellStyle name="Normal 5 8 7" xfId="3104" xr:uid="{5FDC17C3-9A9B-48E6-ABE9-A8F960B8E309}"/>
    <cellStyle name="Normal 5 8 8" xfId="3105" xr:uid="{F41F77BA-4BC4-4CA5-ADA4-56AE1FB17B30}"/>
    <cellStyle name="Normal 5 9" xfId="321" xr:uid="{4BD249E2-761B-4200-89C4-0EC4C4C0DC21}"/>
    <cellStyle name="Normal 5 9 2" xfId="603" xr:uid="{41CF874C-9710-4B2D-85EC-6003FDC8B277}"/>
    <cellStyle name="Normal 5 9 2 2" xfId="604" xr:uid="{0D01EFD3-CF70-4F5C-8573-A629BFC8AEAE}"/>
    <cellStyle name="Normal 5 9 2 2 2" xfId="1436" xr:uid="{9A730E7F-D246-4CEA-90A2-C3B64BDED6C0}"/>
    <cellStyle name="Normal 5 9 2 2 3" xfId="3106" xr:uid="{6927714F-F452-423D-AFB2-77B8B0F5D6F8}"/>
    <cellStyle name="Normal 5 9 2 2 4" xfId="3107" xr:uid="{E666D143-6FC4-4D41-8911-2904C1CA996C}"/>
    <cellStyle name="Normal 5 9 2 3" xfId="1437" xr:uid="{DEE28594-B7FD-4FB5-B37F-FB16744991C2}"/>
    <cellStyle name="Normal 5 9 2 4" xfId="3108" xr:uid="{2367E4C7-B086-4B30-BFE4-48E8CBD22B63}"/>
    <cellStyle name="Normal 5 9 2 5" xfId="3109" xr:uid="{A58A8EDA-88FD-4616-98E9-3616D4A86226}"/>
    <cellStyle name="Normal 5 9 3" xfId="605" xr:uid="{57511EE1-D92B-40D3-97C5-D743E223DF7E}"/>
    <cellStyle name="Normal 5 9 3 2" xfId="1438" xr:uid="{63EAD361-5C7F-4C44-A2F7-8952BBA0E20B}"/>
    <cellStyle name="Normal 5 9 3 3" xfId="3110" xr:uid="{65727523-E817-488B-8FDC-80916DEDCFE9}"/>
    <cellStyle name="Normal 5 9 3 4" xfId="3111" xr:uid="{31FD033C-EE59-4A9E-B87D-BCD59C78D384}"/>
    <cellStyle name="Normal 5 9 4" xfId="1439" xr:uid="{F13878B9-18D9-4038-92D1-FFC6F45F26A4}"/>
    <cellStyle name="Normal 5 9 4 2" xfId="3112" xr:uid="{4E4D7AEF-FDC1-41E3-9275-8C4DE41DFFBA}"/>
    <cellStyle name="Normal 5 9 4 3" xfId="3113" xr:uid="{F9F2F29A-4F09-4E4F-89D2-DC2AFAAE975D}"/>
    <cellStyle name="Normal 5 9 4 4" xfId="3114" xr:uid="{F12CBB3C-B386-4448-945E-57D074DA1574}"/>
    <cellStyle name="Normal 5 9 5" xfId="3115" xr:uid="{A2D5C922-39E0-4C11-AA37-7E88E5E22D38}"/>
    <cellStyle name="Normal 5 9 6" xfId="3116" xr:uid="{D3FD147C-F26C-4829-8F30-9D1A4146C948}"/>
    <cellStyle name="Normal 5 9 7" xfId="3117" xr:uid="{F8A6DECD-7AF6-4E36-A531-3259D54B08D6}"/>
    <cellStyle name="Normal 6" xfId="112" xr:uid="{A75CBB37-4B1D-492C-9CE8-EE85BE136E7D}"/>
    <cellStyle name="Normal 6 10" xfId="322" xr:uid="{D9C96EB7-95E2-4098-8D32-F5BF581BB1D6}"/>
    <cellStyle name="Normal 6 10 2" xfId="1440" xr:uid="{BA4B335A-D695-4244-AEF3-E4E08836D8AC}"/>
    <cellStyle name="Normal 6 10 2 2" xfId="3118" xr:uid="{5E21F7D5-C954-40BB-B1EE-AFBE78DB1B1B}"/>
    <cellStyle name="Normal 6 10 2 2 2" xfId="4591" xr:uid="{36EFA862-35F1-4211-A81F-1C59EE64884F}"/>
    <cellStyle name="Normal 6 10 2 3" xfId="3119" xr:uid="{A681CC5B-52D6-4E0E-83B0-5146806EA1E7}"/>
    <cellStyle name="Normal 6 10 2 4" xfId="3120" xr:uid="{1B01D846-350B-46CF-82E7-F491585EBFE2}"/>
    <cellStyle name="Normal 6 10 2 5" xfId="5352" xr:uid="{8C2E1BEA-658C-40A0-947D-33150F5A97F1}"/>
    <cellStyle name="Normal 6 10 3" xfId="3121" xr:uid="{21510811-C228-4F99-8EC5-58E7C3636DD2}"/>
    <cellStyle name="Normal 6 10 4" xfId="3122" xr:uid="{66D7EB7E-16A6-4C35-BEF7-1D62F7418627}"/>
    <cellStyle name="Normal 6 10 5" xfId="3123" xr:uid="{C088998F-1272-4C5C-9F82-91D67F2F7355}"/>
    <cellStyle name="Normal 6 11" xfId="1441" xr:uid="{B3382F8E-9245-472F-ACDE-660A241CD4CF}"/>
    <cellStyle name="Normal 6 11 2" xfId="3124" xr:uid="{EDFFF8D4-5E72-4CB8-B8A1-969F70A902BF}"/>
    <cellStyle name="Normal 6 11 3" xfId="3125" xr:uid="{8C19390E-26CA-4DA5-8BAC-6169506B2078}"/>
    <cellStyle name="Normal 6 11 4" xfId="3126" xr:uid="{2466C3F3-D1F9-46C9-8194-9167597EF513}"/>
    <cellStyle name="Normal 6 12" xfId="905" xr:uid="{212D5EE6-E7FD-4C5B-A3CE-E123EA37670D}"/>
    <cellStyle name="Normal 6 12 2" xfId="3127" xr:uid="{D6A8C609-4B73-4FD8-83FF-F762EEB8F071}"/>
    <cellStyle name="Normal 6 12 3" xfId="3128" xr:uid="{4F8E97A6-FD95-402B-856F-84C63173020E}"/>
    <cellStyle name="Normal 6 12 4" xfId="3129" xr:uid="{6EF93512-6C72-41B1-89DB-067DC0AC89D9}"/>
    <cellStyle name="Normal 6 13" xfId="902" xr:uid="{ADF01826-F182-4E85-ACBC-09E96390A388}"/>
    <cellStyle name="Normal 6 13 2" xfId="3131" xr:uid="{4D372D34-5FBE-4B14-8055-D249DEE41149}"/>
    <cellStyle name="Normal 6 13 3" xfId="4318" xr:uid="{4FD38A06-A35F-4D1E-AB5D-5BBAB8AB617C}"/>
    <cellStyle name="Normal 6 13 4" xfId="3130" xr:uid="{8823AEBB-1A4F-4FAF-B44C-3C743DD30145}"/>
    <cellStyle name="Normal 6 13 5" xfId="5322" xr:uid="{2AB4C582-5E8C-41B1-BFA9-B7851C10E479}"/>
    <cellStyle name="Normal 6 14" xfId="3132" xr:uid="{2687C991-D5B3-4A11-B317-7D1873D999FA}"/>
    <cellStyle name="Normal 6 15" xfId="3133" xr:uid="{44195A58-1C87-4DB6-AB46-3F0F2D5A1FEF}"/>
    <cellStyle name="Normal 6 16" xfId="3134" xr:uid="{A3F5B05D-CB33-4730-8E47-CBA3BDDE00D7}"/>
    <cellStyle name="Normal 6 2" xfId="113" xr:uid="{1DBDD686-FA86-4DCF-AAF8-FB05EA5F1590}"/>
    <cellStyle name="Normal 6 2 2" xfId="323" xr:uid="{4333B031-5685-4ABE-B1D8-8503A6A4CD5F}"/>
    <cellStyle name="Normal 6 2 2 2" xfId="4674" xr:uid="{EA43F1FB-8184-4570-AA11-C4E4A0921BFA}"/>
    <cellStyle name="Normal 6 2 3" xfId="4563" xr:uid="{BF83B8E0-C294-4A93-94C0-5BEAD52D160D}"/>
    <cellStyle name="Normal 6 3" xfId="114" xr:uid="{796DE850-9F2E-4C20-B806-B659CE5EFF15}"/>
    <cellStyle name="Normal 6 3 10" xfId="3135" xr:uid="{6840DCFA-E41D-4074-9008-A1568AE6B2A7}"/>
    <cellStyle name="Normal 6 3 11" xfId="3136" xr:uid="{C33FC95F-A065-4ED3-BBA7-600D17B13132}"/>
    <cellStyle name="Normal 6 3 2" xfId="115" xr:uid="{B14A4C27-74E8-4E83-BE8E-EEAB26E2F32B}"/>
    <cellStyle name="Normal 6 3 2 2" xfId="116" xr:uid="{241AEADA-39CB-4972-85D8-4FFB31043BE3}"/>
    <cellStyle name="Normal 6 3 2 2 2" xfId="324" xr:uid="{08C19714-03E6-4B50-A9E8-6F643E48837C}"/>
    <cellStyle name="Normal 6 3 2 2 2 2" xfId="606" xr:uid="{5C0798C9-2D02-448D-82D5-C81DD4CFCFF7}"/>
    <cellStyle name="Normal 6 3 2 2 2 2 2" xfId="607" xr:uid="{189651CC-9BC7-45F0-BD8A-3A513F16EB51}"/>
    <cellStyle name="Normal 6 3 2 2 2 2 2 2" xfId="1442" xr:uid="{F92C4EAC-8EA3-45E5-96E3-66DBA6E8D442}"/>
    <cellStyle name="Normal 6 3 2 2 2 2 2 2 2" xfId="1443" xr:uid="{61FA2FD5-EDE4-46B8-8557-55A4EC92AC40}"/>
    <cellStyle name="Normal 6 3 2 2 2 2 2 3" xfId="1444" xr:uid="{93CA7908-DB8C-49CB-91D0-5F3161ABBF40}"/>
    <cellStyle name="Normal 6 3 2 2 2 2 3" xfId="1445" xr:uid="{FB4A15BD-0A05-4D72-8334-EAC2EDC2094B}"/>
    <cellStyle name="Normal 6 3 2 2 2 2 3 2" xfId="1446" xr:uid="{993C3D46-44AA-4751-AADE-EB479AC8DB38}"/>
    <cellStyle name="Normal 6 3 2 2 2 2 4" xfId="1447" xr:uid="{1203F600-412C-41DE-B170-5BFDC08FCBF3}"/>
    <cellStyle name="Normal 6 3 2 2 2 3" xfId="608" xr:uid="{6C57E1DA-F6AB-415A-B714-0239132B57E3}"/>
    <cellStyle name="Normal 6 3 2 2 2 3 2" xfId="1448" xr:uid="{AB58EE9E-5AF4-4E48-9F09-E6282AA31589}"/>
    <cellStyle name="Normal 6 3 2 2 2 3 2 2" xfId="1449" xr:uid="{49A7735A-C55B-4FB2-A20A-3DB888147316}"/>
    <cellStyle name="Normal 6 3 2 2 2 3 3" xfId="1450" xr:uid="{E449ADE7-D42A-4273-A800-9197B6C0771A}"/>
    <cellStyle name="Normal 6 3 2 2 2 3 4" xfId="3137" xr:uid="{BD7AE033-3DB5-4898-8F07-937B752A60EA}"/>
    <cellStyle name="Normal 6 3 2 2 2 4" xfId="1451" xr:uid="{E5A31F7D-0635-4EC5-BF8B-0A05E4AEF5C6}"/>
    <cellStyle name="Normal 6 3 2 2 2 4 2" xfId="1452" xr:uid="{61AFD94D-DBFF-4E40-985A-5E0417DB9539}"/>
    <cellStyle name="Normal 6 3 2 2 2 5" xfId="1453" xr:uid="{460F574C-5082-4557-A3D0-479EEF7B6FA5}"/>
    <cellStyle name="Normal 6 3 2 2 2 6" xfId="3138" xr:uid="{222E0AB3-77C9-4C87-946E-EC441E7E9D8C}"/>
    <cellStyle name="Normal 6 3 2 2 3" xfId="325" xr:uid="{801493E7-2394-48EB-82F3-F32DE294C09D}"/>
    <cellStyle name="Normal 6 3 2 2 3 2" xfId="609" xr:uid="{173CF433-49ED-42A2-8FD8-BB771E3FCDC8}"/>
    <cellStyle name="Normal 6 3 2 2 3 2 2" xfId="610" xr:uid="{C6AE84A4-D6EC-4AEE-8B11-9B8B6D93DCE2}"/>
    <cellStyle name="Normal 6 3 2 2 3 2 2 2" xfId="1454" xr:uid="{BF414ED1-E9E4-4565-8183-F574AB38016E}"/>
    <cellStyle name="Normal 6 3 2 2 3 2 2 2 2" xfId="1455" xr:uid="{ED57B9EF-7DA0-47D4-B8E9-9BBECF8092C6}"/>
    <cellStyle name="Normal 6 3 2 2 3 2 2 3" xfId="1456" xr:uid="{7008796A-C4D2-4B9B-A723-E2F2EEE35B77}"/>
    <cellStyle name="Normal 6 3 2 2 3 2 3" xfId="1457" xr:uid="{B547FBFE-2A2F-4690-8D2D-DED780D64252}"/>
    <cellStyle name="Normal 6 3 2 2 3 2 3 2" xfId="1458" xr:uid="{9BDF1485-D582-4358-BC88-E8280BD824A2}"/>
    <cellStyle name="Normal 6 3 2 2 3 2 4" xfId="1459" xr:uid="{35900904-9E62-4A09-BC09-E85AA3B4DABF}"/>
    <cellStyle name="Normal 6 3 2 2 3 3" xfId="611" xr:uid="{9E654547-C38B-4C31-B5F5-9EF21073AE44}"/>
    <cellStyle name="Normal 6 3 2 2 3 3 2" xfId="1460" xr:uid="{74783289-DB6A-4EB9-8FE2-8FAA2DAF33D3}"/>
    <cellStyle name="Normal 6 3 2 2 3 3 2 2" xfId="1461" xr:uid="{2ED32CAB-D331-45AA-B7B4-F1B5CD455135}"/>
    <cellStyle name="Normal 6 3 2 2 3 3 3" xfId="1462" xr:uid="{F0045F73-341F-46DF-A8B9-AC52051563D2}"/>
    <cellStyle name="Normal 6 3 2 2 3 4" xfId="1463" xr:uid="{2A6A30EB-48E9-4FFF-931A-61CD20F7BAF3}"/>
    <cellStyle name="Normal 6 3 2 2 3 4 2" xfId="1464" xr:uid="{69E28139-007F-48B9-95F6-440827FBF99D}"/>
    <cellStyle name="Normal 6 3 2 2 3 5" xfId="1465" xr:uid="{427A188F-880B-4243-9022-EF095E2B768D}"/>
    <cellStyle name="Normal 6 3 2 2 4" xfId="612" xr:uid="{39F98A5D-8B4B-4067-8055-C722ECB7D2A7}"/>
    <cellStyle name="Normal 6 3 2 2 4 2" xfId="613" xr:uid="{241622FE-EBDE-44EA-9ABE-26589C000B8B}"/>
    <cellStyle name="Normal 6 3 2 2 4 2 2" xfId="1466" xr:uid="{F296BADA-BDDA-446E-B235-E2F687C4671D}"/>
    <cellStyle name="Normal 6 3 2 2 4 2 2 2" xfId="1467" xr:uid="{F2D94C8F-163D-4E98-9664-3B022188428E}"/>
    <cellStyle name="Normal 6 3 2 2 4 2 3" xfId="1468" xr:uid="{0087976B-26C0-423B-9979-5A1690979CB3}"/>
    <cellStyle name="Normal 6 3 2 2 4 3" xfId="1469" xr:uid="{9C670D68-C1EC-4685-A2F5-60E3B27482E1}"/>
    <cellStyle name="Normal 6 3 2 2 4 3 2" xfId="1470" xr:uid="{2629C304-72EA-4AD0-9815-FB7601AEC535}"/>
    <cellStyle name="Normal 6 3 2 2 4 4" xfId="1471" xr:uid="{C4DBB510-C639-4B7C-9A57-79970F7F23DF}"/>
    <cellStyle name="Normal 6 3 2 2 5" xfId="614" xr:uid="{104FA3FE-8C61-4922-AFE3-F193F1E1D2A8}"/>
    <cellStyle name="Normal 6 3 2 2 5 2" xfId="1472" xr:uid="{EDD5F936-4111-4614-806E-2F3715FCAEDA}"/>
    <cellStyle name="Normal 6 3 2 2 5 2 2" xfId="1473" xr:uid="{5190B00A-B601-462D-8D48-D9FB00BF8DAE}"/>
    <cellStyle name="Normal 6 3 2 2 5 3" xfId="1474" xr:uid="{5EBE1CD9-36E5-4021-BFEA-FB32A8729B04}"/>
    <cellStyle name="Normal 6 3 2 2 5 4" xfId="3139" xr:uid="{7FBDB151-600E-40EC-83A6-F57AC1DD2E66}"/>
    <cellStyle name="Normal 6 3 2 2 6" xfId="1475" xr:uid="{66FE6A7A-FA41-4AEB-951B-4FA72C658FFD}"/>
    <cellStyle name="Normal 6 3 2 2 6 2" xfId="1476" xr:uid="{C0301B7B-5C7C-46C2-B230-0B341BC513B3}"/>
    <cellStyle name="Normal 6 3 2 2 7" xfId="1477" xr:uid="{BC7E4446-FE44-4974-B07E-2D50A967C608}"/>
    <cellStyle name="Normal 6 3 2 2 8" xfId="3140" xr:uid="{3F6A6F9E-03EC-4AE8-99EF-B67378DCDEB1}"/>
    <cellStyle name="Normal 6 3 2 3" xfId="326" xr:uid="{E6B1001A-3A0C-49DB-8F80-87CB9A26470A}"/>
    <cellStyle name="Normal 6 3 2 3 2" xfId="615" xr:uid="{10AA86A0-B428-4CF0-8E43-0A3FE6931357}"/>
    <cellStyle name="Normal 6 3 2 3 2 2" xfId="616" xr:uid="{E6A78338-59A3-46D7-896A-FBA52DBA075E}"/>
    <cellStyle name="Normal 6 3 2 3 2 2 2" xfId="1478" xr:uid="{AFD0DE53-0542-44FD-8ED5-731235C53B45}"/>
    <cellStyle name="Normal 6 3 2 3 2 2 2 2" xfId="1479" xr:uid="{47A31B1D-B996-40D6-808D-935D969ABA71}"/>
    <cellStyle name="Normal 6 3 2 3 2 2 3" xfId="1480" xr:uid="{887AB9BD-16BF-479B-B419-59208D097050}"/>
    <cellStyle name="Normal 6 3 2 3 2 3" xfId="1481" xr:uid="{BC211045-6C2E-43A4-8421-E2F8FF6692CE}"/>
    <cellStyle name="Normal 6 3 2 3 2 3 2" xfId="1482" xr:uid="{7B7C3586-4386-45E0-BDF9-A2F350D58FC5}"/>
    <cellStyle name="Normal 6 3 2 3 2 4" xfId="1483" xr:uid="{78140C93-FB54-4F50-B87B-209927526ABF}"/>
    <cellStyle name="Normal 6 3 2 3 3" xfId="617" xr:uid="{75956554-6899-4014-B6CA-A2F9009F8C34}"/>
    <cellStyle name="Normal 6 3 2 3 3 2" xfId="1484" xr:uid="{33EE8CDB-F665-4DFF-8F15-792A6D728318}"/>
    <cellStyle name="Normal 6 3 2 3 3 2 2" xfId="1485" xr:uid="{728E08C8-EDCF-451C-99C5-C769A9F11872}"/>
    <cellStyle name="Normal 6 3 2 3 3 3" xfId="1486" xr:uid="{3E4DB40D-A873-4ED7-9D1A-4E71A1957530}"/>
    <cellStyle name="Normal 6 3 2 3 3 4" xfId="3141" xr:uid="{F154456E-1C96-4512-B0E8-F34FCED3488D}"/>
    <cellStyle name="Normal 6 3 2 3 4" xfId="1487" xr:uid="{1764A90F-218F-47EC-BBF7-02139BB2E2CF}"/>
    <cellStyle name="Normal 6 3 2 3 4 2" xfId="1488" xr:uid="{BEF938A2-9392-4964-8921-1635FB98AA89}"/>
    <cellStyle name="Normal 6 3 2 3 5" xfId="1489" xr:uid="{26775120-879E-45BD-9664-9DAA2D9B0C8D}"/>
    <cellStyle name="Normal 6 3 2 3 6" xfId="3142" xr:uid="{FDAF8625-5BA8-44CB-A005-CD8579C85768}"/>
    <cellStyle name="Normal 6 3 2 4" xfId="327" xr:uid="{5CD551BB-863C-4D47-9998-82EFA6CC2F58}"/>
    <cellStyle name="Normal 6 3 2 4 2" xfId="618" xr:uid="{5EFC2124-3916-4405-9962-A988EB729D8E}"/>
    <cellStyle name="Normal 6 3 2 4 2 2" xfId="619" xr:uid="{13892303-888E-40A9-8E46-81EC6B10A621}"/>
    <cellStyle name="Normal 6 3 2 4 2 2 2" xfId="1490" xr:uid="{BE2064F5-9D84-40A1-8CC3-0189A860C728}"/>
    <cellStyle name="Normal 6 3 2 4 2 2 2 2" xfId="1491" xr:uid="{2A89ED1C-6F5F-4335-93E4-7651541D1805}"/>
    <cellStyle name="Normal 6 3 2 4 2 2 3" xfId="1492" xr:uid="{893A202A-0670-4E1E-A68D-B6B033A426CB}"/>
    <cellStyle name="Normal 6 3 2 4 2 3" xfId="1493" xr:uid="{75F1F961-DF9F-4526-9036-54F9935A911D}"/>
    <cellStyle name="Normal 6 3 2 4 2 3 2" xfId="1494" xr:uid="{4CF2766E-D735-4869-8963-E9AF82669FB3}"/>
    <cellStyle name="Normal 6 3 2 4 2 4" xfId="1495" xr:uid="{59EBBBD0-F634-4198-B4D5-A48DE67A2DD8}"/>
    <cellStyle name="Normal 6 3 2 4 3" xfId="620" xr:uid="{F6EB28DE-3ADF-4DB2-B413-B207A9E1DB34}"/>
    <cellStyle name="Normal 6 3 2 4 3 2" xfId="1496" xr:uid="{6913B7CC-3FA3-4757-83D0-23EEF0AB962E}"/>
    <cellStyle name="Normal 6 3 2 4 3 2 2" xfId="1497" xr:uid="{B86A5B08-9E24-4344-80EE-D0C4AE94AB64}"/>
    <cellStyle name="Normal 6 3 2 4 3 3" xfId="1498" xr:uid="{7E5CD784-B986-4C1F-8C10-477DC6DF1088}"/>
    <cellStyle name="Normal 6 3 2 4 4" xfId="1499" xr:uid="{C367737E-695D-4785-B759-069040C7EED8}"/>
    <cellStyle name="Normal 6 3 2 4 4 2" xfId="1500" xr:uid="{584D4EA1-4862-4C59-977D-F177F3ECE33D}"/>
    <cellStyle name="Normal 6 3 2 4 5" xfId="1501" xr:uid="{28845C44-9A59-4D7B-B932-064567138BBD}"/>
    <cellStyle name="Normal 6 3 2 5" xfId="328" xr:uid="{EC08A562-04EB-47A1-87BB-DAD330476959}"/>
    <cellStyle name="Normal 6 3 2 5 2" xfId="621" xr:uid="{B6AB02C9-2505-456C-99CC-5060CA4D5674}"/>
    <cellStyle name="Normal 6 3 2 5 2 2" xfId="1502" xr:uid="{465C9C85-E510-4D7E-9602-F3D059E84939}"/>
    <cellStyle name="Normal 6 3 2 5 2 2 2" xfId="1503" xr:uid="{24E5D8FA-A6F7-43E7-93C6-DE9670904618}"/>
    <cellStyle name="Normal 6 3 2 5 2 3" xfId="1504" xr:uid="{54AE0C9A-E851-4CAA-A019-BABF684A315D}"/>
    <cellStyle name="Normal 6 3 2 5 3" xfId="1505" xr:uid="{9DE3B1D9-A058-41B4-A038-9303793C1BBA}"/>
    <cellStyle name="Normal 6 3 2 5 3 2" xfId="1506" xr:uid="{B5038186-A6C4-4D8B-8F70-AD5CD5B4485E}"/>
    <cellStyle name="Normal 6 3 2 5 4" xfId="1507" xr:uid="{BCE0D7F7-C2C3-457B-ACD9-C667D81D9D1B}"/>
    <cellStyle name="Normal 6 3 2 6" xfId="622" xr:uid="{3E06F048-F200-452F-82CB-11EE084FAC90}"/>
    <cellStyle name="Normal 6 3 2 6 2" xfId="1508" xr:uid="{7284941C-6A6E-4D8D-89A1-9A9DB93B8553}"/>
    <cellStyle name="Normal 6 3 2 6 2 2" xfId="1509" xr:uid="{95CCDD60-27C4-44A4-B623-582457D22D71}"/>
    <cellStyle name="Normal 6 3 2 6 3" xfId="1510" xr:uid="{78D03282-B1AD-4F33-8C27-97A442DBCA27}"/>
    <cellStyle name="Normal 6 3 2 6 4" xfId="3143" xr:uid="{2A07C26B-A384-4975-AB95-38C0BACEDDDA}"/>
    <cellStyle name="Normal 6 3 2 7" xfId="1511" xr:uid="{18FA8491-8810-4BEF-859E-49D2BA66E58E}"/>
    <cellStyle name="Normal 6 3 2 7 2" xfId="1512" xr:uid="{812D83BF-7355-4A8E-B6FB-5F90358C6CBE}"/>
    <cellStyle name="Normal 6 3 2 8" xfId="1513" xr:uid="{38FCA3A5-5D24-46B5-92CC-A511248F90AA}"/>
    <cellStyle name="Normal 6 3 2 9" xfId="3144" xr:uid="{7A51D9E4-C693-42F4-85FC-AD1FEFA2981D}"/>
    <cellStyle name="Normal 6 3 3" xfId="117" xr:uid="{ADBA1393-AC20-487D-8CFC-703A8660004B}"/>
    <cellStyle name="Normal 6 3 3 2" xfId="118" xr:uid="{FEEF6B68-3C5F-4C07-A583-6789EB4E6F81}"/>
    <cellStyle name="Normal 6 3 3 2 2" xfId="623" xr:uid="{82C56B4D-6D69-4928-8C92-AF1983857E0D}"/>
    <cellStyle name="Normal 6 3 3 2 2 2" xfId="624" xr:uid="{2764F9BD-4088-4FF4-BF5D-EB9F86C1C8C1}"/>
    <cellStyle name="Normal 6 3 3 2 2 2 2" xfId="1514" xr:uid="{66FA8E20-D218-4F08-9F1F-09FBC3386741}"/>
    <cellStyle name="Normal 6 3 3 2 2 2 2 2" xfId="1515" xr:uid="{33A4CF7F-BE8C-45CC-A996-7B1A3C794EAC}"/>
    <cellStyle name="Normal 6 3 3 2 2 2 3" xfId="1516" xr:uid="{4120BA86-3983-42F2-9343-7A5F03D6F514}"/>
    <cellStyle name="Normal 6 3 3 2 2 3" xfId="1517" xr:uid="{18EF5FD1-8506-4BA6-AE00-154E194DB0CA}"/>
    <cellStyle name="Normal 6 3 3 2 2 3 2" xfId="1518" xr:uid="{BCD7F0E5-1FBC-4382-8E92-E20BC7EC5A11}"/>
    <cellStyle name="Normal 6 3 3 2 2 4" xfId="1519" xr:uid="{F1EF9FC8-9060-4113-8C96-463B73DEB080}"/>
    <cellStyle name="Normal 6 3 3 2 3" xfId="625" xr:uid="{AA74192E-893F-425C-A4AB-79C83D5A6B72}"/>
    <cellStyle name="Normal 6 3 3 2 3 2" xfId="1520" xr:uid="{A26DD56B-480A-454F-BFB7-8231C9A8B946}"/>
    <cellStyle name="Normal 6 3 3 2 3 2 2" xfId="1521" xr:uid="{8094CD0C-FB6E-4468-9F72-99AC4CF37FC3}"/>
    <cellStyle name="Normal 6 3 3 2 3 3" xfId="1522" xr:uid="{915C5F17-FCE5-4857-A901-9C4C9C1750E2}"/>
    <cellStyle name="Normal 6 3 3 2 3 4" xfId="3145" xr:uid="{F976FB0A-08A8-4D93-8264-0D694AFB005C}"/>
    <cellStyle name="Normal 6 3 3 2 4" xfId="1523" xr:uid="{02E19648-8DCF-4F48-BD33-2857C603DF79}"/>
    <cellStyle name="Normal 6 3 3 2 4 2" xfId="1524" xr:uid="{CE255409-2244-4B88-B561-CD5F94C20FD4}"/>
    <cellStyle name="Normal 6 3 3 2 5" xfId="1525" xr:uid="{753F6388-6110-4B24-B205-DCA485B34E73}"/>
    <cellStyle name="Normal 6 3 3 2 6" xfId="3146" xr:uid="{BA370108-4C0A-46A8-B821-4A8E11EFE741}"/>
    <cellStyle name="Normal 6 3 3 3" xfId="329" xr:uid="{F3C063E8-70B5-4454-AEBE-1DAB37E420CB}"/>
    <cellStyle name="Normal 6 3 3 3 2" xfId="626" xr:uid="{A85E06A5-05E3-47DE-9B76-E74969727B63}"/>
    <cellStyle name="Normal 6 3 3 3 2 2" xfId="627" xr:uid="{10D4B99F-F605-4D23-998A-B2BB0B9FE124}"/>
    <cellStyle name="Normal 6 3 3 3 2 2 2" xfId="1526" xr:uid="{A8487BB0-7AD5-409F-A369-761AE494E1F7}"/>
    <cellStyle name="Normal 6 3 3 3 2 2 2 2" xfId="1527" xr:uid="{EBC557EB-FF80-4E32-BAE6-1DDAF53C6A01}"/>
    <cellStyle name="Normal 6 3 3 3 2 2 3" xfId="1528" xr:uid="{E19F8657-6B94-4D6D-B753-54D4A8B7862A}"/>
    <cellStyle name="Normal 6 3 3 3 2 3" xfId="1529" xr:uid="{EB4DF328-C545-45A7-96A9-2A70D89A7D9B}"/>
    <cellStyle name="Normal 6 3 3 3 2 3 2" xfId="1530" xr:uid="{743F3F9E-51EB-48C9-9E4F-5E5A6CC4B5E0}"/>
    <cellStyle name="Normal 6 3 3 3 2 4" xfId="1531" xr:uid="{A3E61BB6-7682-45FA-994A-9F511FDC0B77}"/>
    <cellStyle name="Normal 6 3 3 3 3" xfId="628" xr:uid="{A3097B45-AB7A-40D5-ACCD-2328E2577A7E}"/>
    <cellStyle name="Normal 6 3 3 3 3 2" xfId="1532" xr:uid="{A5EC8B41-4F2D-4249-8218-026ECC729484}"/>
    <cellStyle name="Normal 6 3 3 3 3 2 2" xfId="1533" xr:uid="{EAA57E64-99C7-47AB-8E57-AF59CFA96C3B}"/>
    <cellStyle name="Normal 6 3 3 3 3 3" xfId="1534" xr:uid="{41D42833-14E0-4AB3-A4DF-F1859CBC8EEE}"/>
    <cellStyle name="Normal 6 3 3 3 4" xfId="1535" xr:uid="{4C6C75D3-BDA2-4B82-B7A8-154E2F2AFF26}"/>
    <cellStyle name="Normal 6 3 3 3 4 2" xfId="1536" xr:uid="{B044567C-3E5E-4705-938D-4528BE55F6BD}"/>
    <cellStyle name="Normal 6 3 3 3 5" xfId="1537" xr:uid="{36B3A51A-2587-40D2-B05C-944E1F3DFC00}"/>
    <cellStyle name="Normal 6 3 3 4" xfId="330" xr:uid="{D30C39E0-6529-45DD-8A3B-4960814C7548}"/>
    <cellStyle name="Normal 6 3 3 4 2" xfId="629" xr:uid="{371461EA-ED3B-4C77-B557-829E257839E1}"/>
    <cellStyle name="Normal 6 3 3 4 2 2" xfId="1538" xr:uid="{AD301A55-A98F-4272-AD33-8BB873992640}"/>
    <cellStyle name="Normal 6 3 3 4 2 2 2" xfId="1539" xr:uid="{01B8465C-98F5-4DBA-8568-03E989A8C7C5}"/>
    <cellStyle name="Normal 6 3 3 4 2 3" xfId="1540" xr:uid="{49780FC1-7277-4226-9B0D-7DC28A8FD3AA}"/>
    <cellStyle name="Normal 6 3 3 4 3" xfId="1541" xr:uid="{49F5601B-4C1F-4AA9-9C59-AE5E65510098}"/>
    <cellStyle name="Normal 6 3 3 4 3 2" xfId="1542" xr:uid="{35C32C3B-0402-4617-B37D-DA39D41CB4C1}"/>
    <cellStyle name="Normal 6 3 3 4 4" xfId="1543" xr:uid="{FA2E6EBF-F3A9-4836-9AAB-5609A9717311}"/>
    <cellStyle name="Normal 6 3 3 5" xfId="630" xr:uid="{71BEC6F7-BE4B-4D41-A93D-95600689475A}"/>
    <cellStyle name="Normal 6 3 3 5 2" xfId="1544" xr:uid="{C966BDC1-C7BB-4227-A89E-1DCA453B84D1}"/>
    <cellStyle name="Normal 6 3 3 5 2 2" xfId="1545" xr:uid="{A1725E2F-D9A3-45A8-BD1A-8FC4A9D1265A}"/>
    <cellStyle name="Normal 6 3 3 5 3" xfId="1546" xr:uid="{114BCF26-2857-4996-A4B7-FB173D3CDA0B}"/>
    <cellStyle name="Normal 6 3 3 5 4" xfId="3147" xr:uid="{992C2AB6-D446-4574-9B53-7A9AB33B58A3}"/>
    <cellStyle name="Normal 6 3 3 6" xfId="1547" xr:uid="{D47E50A2-5E9E-48A0-9127-DA4CC360DBD1}"/>
    <cellStyle name="Normal 6 3 3 6 2" xfId="1548" xr:uid="{21CA3B2E-6184-4CE2-AF38-A68FE7396B84}"/>
    <cellStyle name="Normal 6 3 3 7" xfId="1549" xr:uid="{C2E0E8E2-C555-40E7-BC14-C3CD5A54947C}"/>
    <cellStyle name="Normal 6 3 3 8" xfId="3148" xr:uid="{A1AEE223-5D30-4A75-A353-64F4D04504C6}"/>
    <cellStyle name="Normal 6 3 4" xfId="119" xr:uid="{57E38F54-861E-4E5D-8B0B-14BF4DD8F9ED}"/>
    <cellStyle name="Normal 6 3 4 2" xfId="450" xr:uid="{558E187D-AC24-4439-9B8D-5FAD9D24256F}"/>
    <cellStyle name="Normal 6 3 4 2 2" xfId="631" xr:uid="{24D1019B-3BA6-44AE-84D1-ED4AEA476D15}"/>
    <cellStyle name="Normal 6 3 4 2 2 2" xfId="1550" xr:uid="{5756F343-5CD8-41CA-A8B8-CB3B8DF4639F}"/>
    <cellStyle name="Normal 6 3 4 2 2 2 2" xfId="1551" xr:uid="{8C681DF9-EBB3-4307-8AC2-F4BA7D4D9455}"/>
    <cellStyle name="Normal 6 3 4 2 2 3" xfId="1552" xr:uid="{A9C27540-6BD2-4909-B1E7-E59DBDCC660F}"/>
    <cellStyle name="Normal 6 3 4 2 2 4" xfId="3149" xr:uid="{EEB20968-1945-4ABD-9AB1-A88BCE93822E}"/>
    <cellStyle name="Normal 6 3 4 2 3" xfId="1553" xr:uid="{B7F2993E-D6E8-45B4-B0BF-05839FFB81E1}"/>
    <cellStyle name="Normal 6 3 4 2 3 2" xfId="1554" xr:uid="{024B742D-66DC-483E-8F5E-D4363B0730A1}"/>
    <cellStyle name="Normal 6 3 4 2 4" xfId="1555" xr:uid="{97430E86-D5B3-4A14-86F0-11BD8B4C5DD4}"/>
    <cellStyle name="Normal 6 3 4 2 5" xfId="3150" xr:uid="{524965BC-59CB-4E1C-B086-3830E89CF580}"/>
    <cellStyle name="Normal 6 3 4 3" xfId="632" xr:uid="{BA2759EC-4E47-460C-99A2-F5AC2A535119}"/>
    <cellStyle name="Normal 6 3 4 3 2" xfId="1556" xr:uid="{220C9052-D641-416E-9404-5523BDE83F01}"/>
    <cellStyle name="Normal 6 3 4 3 2 2" xfId="1557" xr:uid="{9786771F-BBA4-45C9-95F9-F4CBF8B36022}"/>
    <cellStyle name="Normal 6 3 4 3 3" xfId="1558" xr:uid="{76256046-28FA-401A-9FD2-CDA4275387AC}"/>
    <cellStyle name="Normal 6 3 4 3 4" xfId="3151" xr:uid="{CA15F2C8-30DE-4938-97BF-225E54E6DAAD}"/>
    <cellStyle name="Normal 6 3 4 4" xfId="1559" xr:uid="{F8D90102-4AB0-4100-8830-B659083D6165}"/>
    <cellStyle name="Normal 6 3 4 4 2" xfId="1560" xr:uid="{B2AD65F0-1C23-4743-961F-A4FC3B574BB3}"/>
    <cellStyle name="Normal 6 3 4 4 3" xfId="3152" xr:uid="{3B02B86D-9E12-4554-899E-664810A5ADC2}"/>
    <cellStyle name="Normal 6 3 4 4 4" xfId="3153" xr:uid="{A42B17DF-C839-4370-A68F-DDB6098AC4F1}"/>
    <cellStyle name="Normal 6 3 4 5" xfId="1561" xr:uid="{D4AE8B7F-5C88-4550-8BB6-EB8D561FA4E8}"/>
    <cellStyle name="Normal 6 3 4 6" xfId="3154" xr:uid="{D9109C19-BBF5-4D4F-A08E-6109580FE283}"/>
    <cellStyle name="Normal 6 3 4 7" xfId="3155" xr:uid="{72B70215-79C9-41B7-8730-85B1FB2C7994}"/>
    <cellStyle name="Normal 6 3 5" xfId="331" xr:uid="{CDA81385-204D-4579-A2C1-E93321B5CEBB}"/>
    <cellStyle name="Normal 6 3 5 2" xfId="633" xr:uid="{A158EFAF-AB33-4AEF-83F3-EC42431ECBB6}"/>
    <cellStyle name="Normal 6 3 5 2 2" xfId="634" xr:uid="{3EA35966-6487-4638-BFF0-31652A857A95}"/>
    <cellStyle name="Normal 6 3 5 2 2 2" xfId="1562" xr:uid="{0A76A8A8-BB53-48A4-A4DF-2F11810903B5}"/>
    <cellStyle name="Normal 6 3 5 2 2 2 2" xfId="1563" xr:uid="{B4941FF6-B389-4EB0-AE9A-7CE13F670A09}"/>
    <cellStyle name="Normal 6 3 5 2 2 3" xfId="1564" xr:uid="{E69F250A-0E74-4772-B9BE-9DE464A171FE}"/>
    <cellStyle name="Normal 6 3 5 2 3" xfId="1565" xr:uid="{E43C11D3-E58E-4844-B312-0CA5BB0C863B}"/>
    <cellStyle name="Normal 6 3 5 2 3 2" xfId="1566" xr:uid="{5358C755-C69E-4A6F-B7ED-D619D1662D62}"/>
    <cellStyle name="Normal 6 3 5 2 4" xfId="1567" xr:uid="{FE99DB8C-6E10-4ACC-82E9-69A04D12DB7D}"/>
    <cellStyle name="Normal 6 3 5 3" xfId="635" xr:uid="{8C06A8CA-34AB-422F-8183-0DA0A8B5151D}"/>
    <cellStyle name="Normal 6 3 5 3 2" xfId="1568" xr:uid="{D996B2DA-517E-4DAA-BECC-4381EBEBDDFF}"/>
    <cellStyle name="Normal 6 3 5 3 2 2" xfId="1569" xr:uid="{F9EC766F-BDA2-444B-9233-1FDCD938FAEF}"/>
    <cellStyle name="Normal 6 3 5 3 3" xfId="1570" xr:uid="{AA2929DB-93AB-4DF2-B239-CCF79BF1F067}"/>
    <cellStyle name="Normal 6 3 5 3 4" xfId="3156" xr:uid="{1AC77441-0ACB-4029-8EF1-25812925DC9B}"/>
    <cellStyle name="Normal 6 3 5 4" xfId="1571" xr:uid="{3F018EE4-B1CB-47BB-9CA2-C66476E07B99}"/>
    <cellStyle name="Normal 6 3 5 4 2" xfId="1572" xr:uid="{5735688A-5A8F-4B67-BBE1-E3AC7EEA18E9}"/>
    <cellStyle name="Normal 6 3 5 5" xfId="1573" xr:uid="{E2E20727-1553-4D3D-9D23-4ED158691339}"/>
    <cellStyle name="Normal 6 3 5 6" xfId="3157" xr:uid="{AF220507-69E1-4AC9-AC1A-7D025BB9B631}"/>
    <cellStyle name="Normal 6 3 6" xfId="332" xr:uid="{B95BC452-950D-4D39-A81A-B1B9B15EE93A}"/>
    <cellStyle name="Normal 6 3 6 2" xfId="636" xr:uid="{DB06BB80-1CBA-420A-8354-BD885BC73854}"/>
    <cellStyle name="Normal 6 3 6 2 2" xfId="1574" xr:uid="{F90DFD14-DBEB-4FF5-96A1-98E3C973F9FA}"/>
    <cellStyle name="Normal 6 3 6 2 2 2" xfId="1575" xr:uid="{3301E9F9-F5B8-42F2-BB02-D3C408914EF5}"/>
    <cellStyle name="Normal 6 3 6 2 3" xfId="1576" xr:uid="{2984CB28-0447-4925-BA21-ADC7A87C1103}"/>
    <cellStyle name="Normal 6 3 6 2 4" xfId="3158" xr:uid="{8F15166A-A764-481F-AFC4-3E4EF14D32D9}"/>
    <cellStyle name="Normal 6 3 6 3" xfId="1577" xr:uid="{37770713-F8D2-4494-BB6B-3AD549F25BCD}"/>
    <cellStyle name="Normal 6 3 6 3 2" xfId="1578" xr:uid="{32FDD37F-4A9A-4767-AB68-D1BB5727ABF3}"/>
    <cellStyle name="Normal 6 3 6 4" xfId="1579" xr:uid="{BB9F1213-682F-444A-854D-007C99961E80}"/>
    <cellStyle name="Normal 6 3 6 5" xfId="3159" xr:uid="{FB62846F-8A8C-4A03-9EE3-151BC2E5BAC1}"/>
    <cellStyle name="Normal 6 3 7" xfId="637" xr:uid="{4866F6E5-FB7B-4417-9D8B-7541984A52F2}"/>
    <cellStyle name="Normal 6 3 7 2" xfId="1580" xr:uid="{5958383C-2A20-47E0-A579-B50D381A684A}"/>
    <cellStyle name="Normal 6 3 7 2 2" xfId="1581" xr:uid="{A1D79D0F-44B5-4697-ADA3-5D2393FAF09E}"/>
    <cellStyle name="Normal 6 3 7 3" xfId="1582" xr:uid="{3B7A203A-9D9D-41B6-8610-4CF862C09623}"/>
    <cellStyle name="Normal 6 3 7 4" xfId="3160" xr:uid="{64335C29-F712-4C05-8C60-947533705C4C}"/>
    <cellStyle name="Normal 6 3 8" xfId="1583" xr:uid="{09820DD2-34FD-414F-A0B1-01A8E45CFDB5}"/>
    <cellStyle name="Normal 6 3 8 2" xfId="1584" xr:uid="{0C83EA04-0877-4392-826D-8A06258F9BBA}"/>
    <cellStyle name="Normal 6 3 8 3" xfId="3161" xr:uid="{B4658C09-5983-4585-ADB6-A3737BB17A98}"/>
    <cellStyle name="Normal 6 3 8 4" xfId="3162" xr:uid="{A5645028-1388-4662-8F1B-19ED16F61AB6}"/>
    <cellStyle name="Normal 6 3 9" xfId="1585" xr:uid="{AF1FAA53-DA1E-47F3-AF15-261F43CCFB51}"/>
    <cellStyle name="Normal 6 3 9 2" xfId="4721" xr:uid="{6D75A50A-050B-4F64-89A6-C1FBBC41DAF0}"/>
    <cellStyle name="Normal 6 4" xfId="120" xr:uid="{552653F5-72CB-4C2D-A83F-25C3BAFB74E0}"/>
    <cellStyle name="Normal 6 4 10" xfId="3163" xr:uid="{A8EC28EB-0664-4084-9482-CAD3AE630D19}"/>
    <cellStyle name="Normal 6 4 11" xfId="3164" xr:uid="{2E365187-B486-4DD3-B9E0-DB35DA7C6452}"/>
    <cellStyle name="Normal 6 4 2" xfId="121" xr:uid="{237F021D-C13D-4BBF-AB46-8B0191FF0EE7}"/>
    <cellStyle name="Normal 6 4 2 2" xfId="122" xr:uid="{74D57B7D-A187-43D3-9DA0-B790C75A18E9}"/>
    <cellStyle name="Normal 6 4 2 2 2" xfId="333" xr:uid="{13E21B50-25F9-4AC8-A841-C2BC16D29548}"/>
    <cellStyle name="Normal 6 4 2 2 2 2" xfId="638" xr:uid="{2B53E5B4-E832-4EA9-A83D-59886E4D5752}"/>
    <cellStyle name="Normal 6 4 2 2 2 2 2" xfId="1586" xr:uid="{3674B15D-B9AC-48F0-8B7F-07CFC6AD3ED5}"/>
    <cellStyle name="Normal 6 4 2 2 2 2 2 2" xfId="1587" xr:uid="{CCB6E930-1FA0-4D9C-BE6A-3A2E0C5D685C}"/>
    <cellStyle name="Normal 6 4 2 2 2 2 3" xfId="1588" xr:uid="{F559C3AF-9B84-4377-91BD-DED16546F7FC}"/>
    <cellStyle name="Normal 6 4 2 2 2 2 4" xfId="3165" xr:uid="{BBCFB4FC-A8CE-44E4-AE75-579DA33DD5D2}"/>
    <cellStyle name="Normal 6 4 2 2 2 3" xfId="1589" xr:uid="{4E0FCC5D-B963-4F34-B2DA-3D3A845F266C}"/>
    <cellStyle name="Normal 6 4 2 2 2 3 2" xfId="1590" xr:uid="{2FE68B5A-49E0-4F83-93A0-D927A78272F2}"/>
    <cellStyle name="Normal 6 4 2 2 2 3 3" xfId="3166" xr:uid="{2C53265C-21B6-48AB-8AA5-159DB9ECBA3D}"/>
    <cellStyle name="Normal 6 4 2 2 2 3 4" xfId="3167" xr:uid="{4A99E7AD-611E-42CD-914F-63747B722081}"/>
    <cellStyle name="Normal 6 4 2 2 2 4" xfId="1591" xr:uid="{DADBE985-4525-4457-B1BD-5D88183EC68F}"/>
    <cellStyle name="Normal 6 4 2 2 2 5" xfId="3168" xr:uid="{0D851410-7FD7-4257-9085-99DC4437180D}"/>
    <cellStyle name="Normal 6 4 2 2 2 6" xfId="3169" xr:uid="{1F2B4011-1350-4AE6-9ACD-FC0F3FF1AFB9}"/>
    <cellStyle name="Normal 6 4 2 2 3" xfId="639" xr:uid="{23E200D7-FFB5-4DAF-A05E-7CF0E18D6F7F}"/>
    <cellStyle name="Normal 6 4 2 2 3 2" xfId="1592" xr:uid="{985595D7-0408-4601-8CCC-BDE783622972}"/>
    <cellStyle name="Normal 6 4 2 2 3 2 2" xfId="1593" xr:uid="{711AD4B3-7DE2-419B-BD28-6AFEE0D7BAC6}"/>
    <cellStyle name="Normal 6 4 2 2 3 2 3" xfId="3170" xr:uid="{B8AF0548-E9EE-4264-824A-5A7E7AC43C7E}"/>
    <cellStyle name="Normal 6 4 2 2 3 2 4" xfId="3171" xr:uid="{5E010246-71AE-4FC6-BE6F-96AFCEFA72C5}"/>
    <cellStyle name="Normal 6 4 2 2 3 3" xfId="1594" xr:uid="{345B5CCD-D6EF-4C34-B76E-5E8C2D87A0D3}"/>
    <cellStyle name="Normal 6 4 2 2 3 4" xfId="3172" xr:uid="{0CC21BB0-0E0D-4EB9-963E-CF48ABFB820A}"/>
    <cellStyle name="Normal 6 4 2 2 3 5" xfId="3173" xr:uid="{892A0334-23B1-45F2-A39D-B819D0BB4FE3}"/>
    <cellStyle name="Normal 6 4 2 2 4" xfId="1595" xr:uid="{BADBF278-92AF-406D-AEF5-BDE142D6F835}"/>
    <cellStyle name="Normal 6 4 2 2 4 2" xfId="1596" xr:uid="{81072248-8B7F-4624-884E-FB22ACCAE52C}"/>
    <cellStyle name="Normal 6 4 2 2 4 3" xfId="3174" xr:uid="{52F81858-3920-425F-AA66-2F39A849BE66}"/>
    <cellStyle name="Normal 6 4 2 2 4 4" xfId="3175" xr:uid="{23B0F870-82F7-4BF6-B6C8-31064C400B1B}"/>
    <cellStyle name="Normal 6 4 2 2 5" xfId="1597" xr:uid="{4CBFC779-ECE6-42E4-95E0-32BE48E13DB0}"/>
    <cellStyle name="Normal 6 4 2 2 5 2" xfId="3176" xr:uid="{DD1FDC71-E412-4DEC-BF49-A230B74DA454}"/>
    <cellStyle name="Normal 6 4 2 2 5 3" xfId="3177" xr:uid="{BFECD4C6-032C-4FA2-A3E1-FA9DB3FE684E}"/>
    <cellStyle name="Normal 6 4 2 2 5 4" xfId="3178" xr:uid="{4B8EB9C8-9A8A-452E-8860-2CBF69371C56}"/>
    <cellStyle name="Normal 6 4 2 2 6" xfId="3179" xr:uid="{AE5EB6C8-300C-4A04-AE5B-AF3E4E78B270}"/>
    <cellStyle name="Normal 6 4 2 2 7" xfId="3180" xr:uid="{812DFB78-AB91-40F3-8A6C-C28B5204DFDF}"/>
    <cellStyle name="Normal 6 4 2 2 8" xfId="3181" xr:uid="{DE6CA667-4A4A-4B14-8CB7-E68C4B4D275B}"/>
    <cellStyle name="Normal 6 4 2 3" xfId="334" xr:uid="{2B71A564-0497-4391-8E8A-6F80FD1C9B8B}"/>
    <cellStyle name="Normal 6 4 2 3 2" xfId="640" xr:uid="{70C77EEB-5A6E-4C57-9105-AC1FBB8E354C}"/>
    <cellStyle name="Normal 6 4 2 3 2 2" xfId="641" xr:uid="{C69E4C1F-E02A-4592-8FE7-E399340B1345}"/>
    <cellStyle name="Normal 6 4 2 3 2 2 2" xfId="1598" xr:uid="{5E40D719-0664-4967-A836-A76F7FEF5934}"/>
    <cellStyle name="Normal 6 4 2 3 2 2 2 2" xfId="1599" xr:uid="{9C462983-1667-4CF5-A6C1-BEA49C2B0E32}"/>
    <cellStyle name="Normal 6 4 2 3 2 2 3" xfId="1600" xr:uid="{6EE0BE9A-A08C-4667-AE3B-6688DC22CD5A}"/>
    <cellStyle name="Normal 6 4 2 3 2 3" xfId="1601" xr:uid="{883A7F52-BB0D-49B0-8459-1C6E0C2207CD}"/>
    <cellStyle name="Normal 6 4 2 3 2 3 2" xfId="1602" xr:uid="{87F7709E-37A6-4E3C-A118-8348C080DE0B}"/>
    <cellStyle name="Normal 6 4 2 3 2 4" xfId="1603" xr:uid="{7F148B82-41AB-422A-B247-54609055D8A7}"/>
    <cellStyle name="Normal 6 4 2 3 3" xfId="642" xr:uid="{6DF7D44F-4C5A-406A-A473-6995B3AF4B83}"/>
    <cellStyle name="Normal 6 4 2 3 3 2" xfId="1604" xr:uid="{2D288073-2B5F-4CF8-8D13-D25187B1AE8A}"/>
    <cellStyle name="Normal 6 4 2 3 3 2 2" xfId="1605" xr:uid="{BD759420-28F1-458B-9F07-0E13DFBBB94B}"/>
    <cellStyle name="Normal 6 4 2 3 3 3" xfId="1606" xr:uid="{D1BC7633-4B80-4DD7-9450-9BCB61DA5CA1}"/>
    <cellStyle name="Normal 6 4 2 3 3 4" xfId="3182" xr:uid="{580A212D-0E91-406D-86CE-4C2FE920AF61}"/>
    <cellStyle name="Normal 6 4 2 3 4" xfId="1607" xr:uid="{4D30DD1E-B799-4647-AD6E-C562777B8704}"/>
    <cellStyle name="Normal 6 4 2 3 4 2" xfId="1608" xr:uid="{C80A0434-9FC5-42DA-BB77-757C3B8866B9}"/>
    <cellStyle name="Normal 6 4 2 3 5" xfId="1609" xr:uid="{A7072903-CF9A-46E2-BD55-655CC358648C}"/>
    <cellStyle name="Normal 6 4 2 3 6" xfId="3183" xr:uid="{5116E3C1-4467-49D8-8F26-FD5E70B2A707}"/>
    <cellStyle name="Normal 6 4 2 4" xfId="335" xr:uid="{05BB9F70-47B3-46AF-8BA0-69F186778A3E}"/>
    <cellStyle name="Normal 6 4 2 4 2" xfId="643" xr:uid="{5FB2B886-703A-4D4A-9EB9-53BD18B0721A}"/>
    <cellStyle name="Normal 6 4 2 4 2 2" xfId="1610" xr:uid="{4FE4427F-EA99-4D25-8C7B-363069C2AF12}"/>
    <cellStyle name="Normal 6 4 2 4 2 2 2" xfId="1611" xr:uid="{EEA2C927-CF2A-4381-BFCC-95B72FCE3753}"/>
    <cellStyle name="Normal 6 4 2 4 2 3" xfId="1612" xr:uid="{2AC2ECBC-63E1-4916-A4C6-EDB6E2D7DD84}"/>
    <cellStyle name="Normal 6 4 2 4 2 4" xfId="3184" xr:uid="{D949E9C9-B19E-487E-9560-31A7E3921B78}"/>
    <cellStyle name="Normal 6 4 2 4 3" xfId="1613" xr:uid="{00B13E29-C63E-4092-961A-FC89AD01FB38}"/>
    <cellStyle name="Normal 6 4 2 4 3 2" xfId="1614" xr:uid="{7F5DB72B-FBFD-4D31-B367-9452E33A927F}"/>
    <cellStyle name="Normal 6 4 2 4 4" xfId="1615" xr:uid="{D1DD488D-F315-4E7E-BE01-63CF078E0A12}"/>
    <cellStyle name="Normal 6 4 2 4 5" xfId="3185" xr:uid="{DE814A4A-E023-4FC6-948C-3531949B9327}"/>
    <cellStyle name="Normal 6 4 2 5" xfId="336" xr:uid="{31689CF4-BBC7-4352-8C8A-8F45D3E39A1B}"/>
    <cellStyle name="Normal 6 4 2 5 2" xfId="1616" xr:uid="{AA96A35B-4EB9-4560-898C-EB819B8FC4A5}"/>
    <cellStyle name="Normal 6 4 2 5 2 2" xfId="1617" xr:uid="{A78624E6-E09F-49B2-9BE3-4303D5F47A0C}"/>
    <cellStyle name="Normal 6 4 2 5 3" xfId="1618" xr:uid="{7EA8B881-4A1F-4797-9D74-88EB3712A0A5}"/>
    <cellStyle name="Normal 6 4 2 5 4" xfId="3186" xr:uid="{76461688-9089-491F-9661-E170ED1C8439}"/>
    <cellStyle name="Normal 6 4 2 6" xfId="1619" xr:uid="{E3D81756-B071-48C8-89A2-5861A8FF933E}"/>
    <cellStyle name="Normal 6 4 2 6 2" xfId="1620" xr:uid="{0B2B2BE4-0E8F-4306-845B-937FC84069C6}"/>
    <cellStyle name="Normal 6 4 2 6 3" xfId="3187" xr:uid="{C67640CF-1852-4418-A099-5E2C8C5E8776}"/>
    <cellStyle name="Normal 6 4 2 6 4" xfId="3188" xr:uid="{E575560A-6078-4430-9F94-F127D5289B7D}"/>
    <cellStyle name="Normal 6 4 2 7" xfId="1621" xr:uid="{0C9A3C0C-FBB1-4642-8A87-D05DF5C3C949}"/>
    <cellStyle name="Normal 6 4 2 8" xfId="3189" xr:uid="{96900AFE-E81D-42EC-BCA9-C8752AAC4402}"/>
    <cellStyle name="Normal 6 4 2 9" xfId="3190" xr:uid="{B0679105-E0AE-4C20-9037-2DB47EE4C7A8}"/>
    <cellStyle name="Normal 6 4 3" xfId="123" xr:uid="{0B58A7A4-4C2D-415F-BE92-89CD397881A3}"/>
    <cellStyle name="Normal 6 4 3 2" xfId="124" xr:uid="{868C33A0-A9BF-490A-A9CA-4C38557D8F7B}"/>
    <cellStyle name="Normal 6 4 3 2 2" xfId="644" xr:uid="{8627DE38-0C39-487B-A643-FC929116813A}"/>
    <cellStyle name="Normal 6 4 3 2 2 2" xfId="1622" xr:uid="{EC3E485D-E889-4A2D-B53C-2F36389C6A23}"/>
    <cellStyle name="Normal 6 4 3 2 2 2 2" xfId="1623" xr:uid="{F551518C-5AEB-42D6-AF26-4083F541C62D}"/>
    <cellStyle name="Normal 6 4 3 2 2 2 2 2" xfId="4479" xr:uid="{AF9E78F6-85EC-4C1C-A6CE-1628FDD57AC2}"/>
    <cellStyle name="Normal 6 4 3 2 2 2 3" xfId="4480" xr:uid="{9064725E-F277-4B76-9804-27EF1FE34063}"/>
    <cellStyle name="Normal 6 4 3 2 2 3" xfId="1624" xr:uid="{D07A3F08-F908-426C-8CC4-C157C2A63662}"/>
    <cellStyle name="Normal 6 4 3 2 2 3 2" xfId="4481" xr:uid="{DD50E276-08B9-46CB-AAE6-6675F54DE050}"/>
    <cellStyle name="Normal 6 4 3 2 2 4" xfId="3191" xr:uid="{3ADEA7C6-616E-424C-BD3E-36364BC37A21}"/>
    <cellStyle name="Normal 6 4 3 2 3" xfId="1625" xr:uid="{12AE4966-3325-42D7-AACF-18A9432D8C7A}"/>
    <cellStyle name="Normal 6 4 3 2 3 2" xfId="1626" xr:uid="{3B08432B-5464-4598-968A-36EE91229D15}"/>
    <cellStyle name="Normal 6 4 3 2 3 2 2" xfId="4482" xr:uid="{7BFFB72D-BEE7-45A0-9802-0A908530FDD9}"/>
    <cellStyle name="Normal 6 4 3 2 3 3" xfId="3192" xr:uid="{29B296B9-A88A-45D5-B934-677E7969D0D9}"/>
    <cellStyle name="Normal 6 4 3 2 3 4" xfId="3193" xr:uid="{C27D20A2-4D81-4E84-87C6-63D8A3C051C6}"/>
    <cellStyle name="Normal 6 4 3 2 4" xfId="1627" xr:uid="{6A2695C9-ECE9-48AC-9D2D-13CC1142A909}"/>
    <cellStyle name="Normal 6 4 3 2 4 2" xfId="4483" xr:uid="{B0C8B1C1-24DB-41F2-B5E4-416C3EBEE11A}"/>
    <cellStyle name="Normal 6 4 3 2 5" xfId="3194" xr:uid="{E6A28927-88F1-4DE7-B3E7-9595DB3F37C3}"/>
    <cellStyle name="Normal 6 4 3 2 6" xfId="3195" xr:uid="{22CA52A0-6614-4B99-8183-60B918AD59D3}"/>
    <cellStyle name="Normal 6 4 3 3" xfId="337" xr:uid="{347CA810-2AA8-4890-AE39-7C60884110DB}"/>
    <cellStyle name="Normal 6 4 3 3 2" xfId="1628" xr:uid="{260E1A49-F7EE-4F26-A366-D8936B064306}"/>
    <cellStyle name="Normal 6 4 3 3 2 2" xfId="1629" xr:uid="{FC07B335-2A9E-47C0-879E-677D124AEF3B}"/>
    <cellStyle name="Normal 6 4 3 3 2 2 2" xfId="4484" xr:uid="{143EADCF-5939-4A94-B245-A33A97D26749}"/>
    <cellStyle name="Normal 6 4 3 3 2 3" xfId="3196" xr:uid="{4989DA3A-1180-4EEF-8853-AA3EA6F7CBAC}"/>
    <cellStyle name="Normal 6 4 3 3 2 4" xfId="3197" xr:uid="{68870792-3D5D-4C27-9214-7FFE0B92D271}"/>
    <cellStyle name="Normal 6 4 3 3 3" xfId="1630" xr:uid="{338E9BDF-9B95-47DE-BD5F-C87A7712F3CE}"/>
    <cellStyle name="Normal 6 4 3 3 3 2" xfId="4485" xr:uid="{6FA77932-D8B5-47C8-B83A-D4A9BC9F137B}"/>
    <cellStyle name="Normal 6 4 3 3 4" xfId="3198" xr:uid="{4DAAE976-0923-47A3-B28B-61D5890A13F2}"/>
    <cellStyle name="Normal 6 4 3 3 5" xfId="3199" xr:uid="{1192190F-C964-4B3E-8F75-FFE42028F218}"/>
    <cellStyle name="Normal 6 4 3 4" xfId="1631" xr:uid="{7D6C6145-889A-4E32-A7EA-8CB47DA0C549}"/>
    <cellStyle name="Normal 6 4 3 4 2" xfId="1632" xr:uid="{DCF5F6AB-E58D-461E-8361-5592B06B538A}"/>
    <cellStyle name="Normal 6 4 3 4 2 2" xfId="4486" xr:uid="{4BC2C022-183B-43B7-950D-9EB6D713CAB4}"/>
    <cellStyle name="Normal 6 4 3 4 3" xfId="3200" xr:uid="{82382E14-D84B-4EBA-A879-4C5EE019331F}"/>
    <cellStyle name="Normal 6 4 3 4 4" xfId="3201" xr:uid="{FAD827DF-B2B1-4078-815C-7C07FA84029A}"/>
    <cellStyle name="Normal 6 4 3 5" xfId="1633" xr:uid="{B80DA085-D2EE-41E8-9A90-C469DF2E0649}"/>
    <cellStyle name="Normal 6 4 3 5 2" xfId="3202" xr:uid="{CA2241C4-7BE2-4F7B-A6E4-1AF0E9B845D1}"/>
    <cellStyle name="Normal 6 4 3 5 3" xfId="3203" xr:uid="{9F98F123-F8D1-403F-8EC5-8823170B4C53}"/>
    <cellStyle name="Normal 6 4 3 5 4" xfId="3204" xr:uid="{AB072F65-FFF4-4729-A813-47B7B24C88C2}"/>
    <cellStyle name="Normal 6 4 3 6" xfId="3205" xr:uid="{7A7E2837-0BD8-4782-9EAC-3C10EBE67B78}"/>
    <cellStyle name="Normal 6 4 3 7" xfId="3206" xr:uid="{8B29820B-AFFB-44B5-A8D9-8DDA64ACFEFB}"/>
    <cellStyle name="Normal 6 4 3 8" xfId="3207" xr:uid="{A0E0E894-2876-429B-A911-98589154EDCA}"/>
    <cellStyle name="Normal 6 4 4" xfId="125" xr:uid="{D399C92E-FE35-4A68-84A7-8AFB99D1184D}"/>
    <cellStyle name="Normal 6 4 4 2" xfId="645" xr:uid="{677BB912-50B6-46DE-803D-BBE031A1DB4C}"/>
    <cellStyle name="Normal 6 4 4 2 2" xfId="646" xr:uid="{B0946A5E-1404-4A75-8E69-BE82F39A17D3}"/>
    <cellStyle name="Normal 6 4 4 2 2 2" xfId="1634" xr:uid="{EC6A6F10-8AD3-4A6E-BE1C-F8343AB10A05}"/>
    <cellStyle name="Normal 6 4 4 2 2 2 2" xfId="1635" xr:uid="{A02E65B7-2879-47A2-9AEC-D44CAB6D8282}"/>
    <cellStyle name="Normal 6 4 4 2 2 3" xfId="1636" xr:uid="{4A0A76C2-E2E7-4CEB-AA43-3F8921E6E1EB}"/>
    <cellStyle name="Normal 6 4 4 2 2 4" xfId="3208" xr:uid="{8B1EBFD7-B0D7-47ED-AC32-2FFA0B58CCEE}"/>
    <cellStyle name="Normal 6 4 4 2 3" xfId="1637" xr:uid="{D17C2030-E010-4F28-85EA-741108E3D832}"/>
    <cellStyle name="Normal 6 4 4 2 3 2" xfId="1638" xr:uid="{62B21440-923D-4780-A6A4-A7D90C479DC4}"/>
    <cellStyle name="Normal 6 4 4 2 4" xfId="1639" xr:uid="{88A20631-F5C8-498D-A613-C96DB861D5DC}"/>
    <cellStyle name="Normal 6 4 4 2 5" xfId="3209" xr:uid="{A26C3F9B-B78E-4668-B2A2-B1A1B7E83480}"/>
    <cellStyle name="Normal 6 4 4 3" xfId="647" xr:uid="{0B357B0E-9A8D-4B21-A65B-8B73FF6D8D47}"/>
    <cellStyle name="Normal 6 4 4 3 2" xfId="1640" xr:uid="{4D61621F-AC1E-4513-BF8D-CC4CF5F486B8}"/>
    <cellStyle name="Normal 6 4 4 3 2 2" xfId="1641" xr:uid="{9EC795CF-3773-4045-9D97-7B66349068F5}"/>
    <cellStyle name="Normal 6 4 4 3 3" xfId="1642" xr:uid="{9D7B18A0-76F8-4B15-8152-F2FC0A78457A}"/>
    <cellStyle name="Normal 6 4 4 3 4" xfId="3210" xr:uid="{C7FCEA44-69CF-4CE0-BC91-E46D2A744ED8}"/>
    <cellStyle name="Normal 6 4 4 4" xfId="1643" xr:uid="{259CCA25-BEE9-461F-9279-10442E477AB2}"/>
    <cellStyle name="Normal 6 4 4 4 2" xfId="1644" xr:uid="{642E44CB-64C6-4027-8041-BD8B5865029F}"/>
    <cellStyle name="Normal 6 4 4 4 3" xfId="3211" xr:uid="{E8627ACA-DC1D-410D-8483-52FC68C2FF5D}"/>
    <cellStyle name="Normal 6 4 4 4 4" xfId="3212" xr:uid="{1D7025F0-8420-4059-AB7A-B0DE90F4A869}"/>
    <cellStyle name="Normal 6 4 4 5" xfId="1645" xr:uid="{9D0C0EEB-3EE6-4985-9CD9-600248B7D9F5}"/>
    <cellStyle name="Normal 6 4 4 6" xfId="3213" xr:uid="{2932013D-AD46-46C9-A203-85E3123205CD}"/>
    <cellStyle name="Normal 6 4 4 7" xfId="3214" xr:uid="{91170824-9A6D-447F-9884-45DB020AA72E}"/>
    <cellStyle name="Normal 6 4 5" xfId="338" xr:uid="{AE6DBF02-2CAC-41C4-864E-2F429FEB036C}"/>
    <cellStyle name="Normal 6 4 5 2" xfId="648" xr:uid="{3AC3D163-8BFA-4DD5-AF46-A81EDDBFF8D6}"/>
    <cellStyle name="Normal 6 4 5 2 2" xfId="1646" xr:uid="{F3F23E8D-FDA1-4061-AAFE-1ECEEFA4F82C}"/>
    <cellStyle name="Normal 6 4 5 2 2 2" xfId="1647" xr:uid="{F751A506-DFD2-4737-9943-0F11F4667B2E}"/>
    <cellStyle name="Normal 6 4 5 2 3" xfId="1648" xr:uid="{525583E0-B426-4DB9-B6CA-3334212778DE}"/>
    <cellStyle name="Normal 6 4 5 2 4" xfId="3215" xr:uid="{594DE800-D07D-409B-8FDE-62523E18F58C}"/>
    <cellStyle name="Normal 6 4 5 3" xfId="1649" xr:uid="{8AC7373E-1B0C-43A6-BC61-6E662709890A}"/>
    <cellStyle name="Normal 6 4 5 3 2" xfId="1650" xr:uid="{ECAB7A14-2060-406D-8876-95792160BC65}"/>
    <cellStyle name="Normal 6 4 5 3 3" xfId="3216" xr:uid="{E5652ECC-3082-45DB-ADC9-2C9EE8E076DF}"/>
    <cellStyle name="Normal 6 4 5 3 4" xfId="3217" xr:uid="{572CB65D-5BFB-4752-A785-CA56B63B219F}"/>
    <cellStyle name="Normal 6 4 5 4" xfId="1651" xr:uid="{1DE5D300-B3D3-4EE8-AE61-7D41DA44ACA9}"/>
    <cellStyle name="Normal 6 4 5 5" xfId="3218" xr:uid="{40B9AF95-5016-4A63-B618-EC75493F5F77}"/>
    <cellStyle name="Normal 6 4 5 6" xfId="3219" xr:uid="{4A835AE4-CC95-48C2-8F4F-FB4453B3C535}"/>
    <cellStyle name="Normal 6 4 6" xfId="339" xr:uid="{D49E5DEC-55AE-401F-B31B-89C8523C950D}"/>
    <cellStyle name="Normal 6 4 6 2" xfId="1652" xr:uid="{D5F0EA83-60F8-411E-AE51-6391083A27CF}"/>
    <cellStyle name="Normal 6 4 6 2 2" xfId="1653" xr:uid="{0F84B289-4F9C-4A95-9E36-F325655802DD}"/>
    <cellStyle name="Normal 6 4 6 2 3" xfId="3220" xr:uid="{7D1935C6-6A91-4B81-80EE-877C2D130BAE}"/>
    <cellStyle name="Normal 6 4 6 2 4" xfId="3221" xr:uid="{7A0519E9-8B41-4104-83A9-B10BCA1E066B}"/>
    <cellStyle name="Normal 6 4 6 3" xfId="1654" xr:uid="{CA52547A-027E-4EF9-BCFD-08A0974B9D23}"/>
    <cellStyle name="Normal 6 4 6 4" xfId="3222" xr:uid="{0DFF0E45-C4F3-4304-8702-05E014302B2D}"/>
    <cellStyle name="Normal 6 4 6 5" xfId="3223" xr:uid="{93391279-1C49-4C28-86BF-5F33E480EE65}"/>
    <cellStyle name="Normal 6 4 7" xfId="1655" xr:uid="{BC508B49-E0B6-4DFE-B79A-B3CA9EFEB33D}"/>
    <cellStyle name="Normal 6 4 7 2" xfId="1656" xr:uid="{C77FDB4C-FB2E-41D1-9F8C-2EF47886C15C}"/>
    <cellStyle name="Normal 6 4 7 3" xfId="3224" xr:uid="{E9D5D803-65E4-4796-A4C8-A29B25E6D9B8}"/>
    <cellStyle name="Normal 6 4 7 3 2" xfId="4410" xr:uid="{265390BD-08C2-4276-AE4C-68C1485ADCDB}"/>
    <cellStyle name="Normal 6 4 7 3 3" xfId="4688" xr:uid="{B85BF091-1494-4A0E-8318-3218B014A486}"/>
    <cellStyle name="Normal 6 4 7 4" xfId="3225" xr:uid="{8DD8C117-6294-4E4B-8594-54BC66D1390A}"/>
    <cellStyle name="Normal 6 4 8" xfId="1657" xr:uid="{DE246751-E762-4F9C-B254-1E3B6653FEC1}"/>
    <cellStyle name="Normal 6 4 8 2" xfId="3226" xr:uid="{FBD5BFCF-5B40-4975-B295-ACA7CC29F21C}"/>
    <cellStyle name="Normal 6 4 8 3" xfId="3227" xr:uid="{3EE74836-05B5-4FC7-9CE4-157CB5963442}"/>
    <cellStyle name="Normal 6 4 8 4" xfId="3228" xr:uid="{2FF05386-04E9-4F07-B64F-B0D8F6B2114A}"/>
    <cellStyle name="Normal 6 4 9" xfId="3229" xr:uid="{52D40482-514F-41CF-8F38-30A20152D89B}"/>
    <cellStyle name="Normal 6 5" xfId="126" xr:uid="{3F283654-8E11-40B7-AFF6-C8948188A2E0}"/>
    <cellStyle name="Normal 6 5 10" xfId="3230" xr:uid="{C3B56FBE-37FC-41CB-9907-9AE8A8BF9DF3}"/>
    <cellStyle name="Normal 6 5 11" xfId="3231" xr:uid="{8B2F267E-8541-49D4-92DF-E964C620F5B3}"/>
    <cellStyle name="Normal 6 5 2" xfId="127" xr:uid="{158911E6-BE83-4135-A97C-B00B69A2EAF3}"/>
    <cellStyle name="Normal 6 5 2 2" xfId="340" xr:uid="{FA4284AA-A351-4DC2-9EF6-7023114C8F6A}"/>
    <cellStyle name="Normal 6 5 2 2 2" xfId="649" xr:uid="{8D52DE91-26DD-4D83-A7FD-C8C6B29B4095}"/>
    <cellStyle name="Normal 6 5 2 2 2 2" xfId="650" xr:uid="{DD2F1C42-44B1-4762-B20B-5A2ED264A47F}"/>
    <cellStyle name="Normal 6 5 2 2 2 2 2" xfId="1658" xr:uid="{04E91213-B313-46AB-A120-F751902AE597}"/>
    <cellStyle name="Normal 6 5 2 2 2 2 3" xfId="3232" xr:uid="{ABACEA72-8D48-4A6E-82A4-90E5D92A2162}"/>
    <cellStyle name="Normal 6 5 2 2 2 2 4" xfId="3233" xr:uid="{57107680-E4D0-409E-8A8F-4FECA8155CA7}"/>
    <cellStyle name="Normal 6 5 2 2 2 3" xfId="1659" xr:uid="{208CEFAB-4311-4F92-BEF4-F0345C355321}"/>
    <cellStyle name="Normal 6 5 2 2 2 3 2" xfId="3234" xr:uid="{C36BD667-AC04-48B3-BF64-394C737FA771}"/>
    <cellStyle name="Normal 6 5 2 2 2 3 3" xfId="3235" xr:uid="{FDEA01EC-57DB-4435-819C-7B5793905184}"/>
    <cellStyle name="Normal 6 5 2 2 2 3 4" xfId="3236" xr:uid="{4757D83B-A837-4DA9-96E4-C75BB4070939}"/>
    <cellStyle name="Normal 6 5 2 2 2 4" xfId="3237" xr:uid="{FE4FE169-6D16-4FA5-8973-904028D5E0D0}"/>
    <cellStyle name="Normal 6 5 2 2 2 5" xfId="3238" xr:uid="{96323084-A02C-413D-8AD9-F7D9AA39775F}"/>
    <cellStyle name="Normal 6 5 2 2 2 6" xfId="3239" xr:uid="{6BADA083-776D-4433-88D7-94D42FB1B588}"/>
    <cellStyle name="Normal 6 5 2 2 3" xfId="651" xr:uid="{B53D97A2-A480-4437-B999-61FB49F58CD5}"/>
    <cellStyle name="Normal 6 5 2 2 3 2" xfId="1660" xr:uid="{909BE229-5E88-4B72-93CF-1AEDF1AA76F6}"/>
    <cellStyle name="Normal 6 5 2 2 3 2 2" xfId="3240" xr:uid="{5EFAC7E1-C78B-42D4-9CE8-F3F7CA7AD61A}"/>
    <cellStyle name="Normal 6 5 2 2 3 2 3" xfId="3241" xr:uid="{77DBAD5E-0625-4B5D-BE55-96B2CC85C8F4}"/>
    <cellStyle name="Normal 6 5 2 2 3 2 4" xfId="3242" xr:uid="{8B349E7E-6360-4FF0-ABCA-7595529B65A0}"/>
    <cellStyle name="Normal 6 5 2 2 3 3" xfId="3243" xr:uid="{0FB4BBBA-A57E-49DD-AF44-96B009ED687B}"/>
    <cellStyle name="Normal 6 5 2 2 3 4" xfId="3244" xr:uid="{D278892C-FE43-4DDE-BFE9-2496EEA62F2F}"/>
    <cellStyle name="Normal 6 5 2 2 3 5" xfId="3245" xr:uid="{4D94479B-5FF1-475E-9B27-2EF447656F96}"/>
    <cellStyle name="Normal 6 5 2 2 4" xfId="1661" xr:uid="{190DCAEA-0D7A-468B-97DF-15A1AE869FAE}"/>
    <cellStyle name="Normal 6 5 2 2 4 2" xfId="3246" xr:uid="{256C2B49-7D99-4A73-977F-F0FD75160570}"/>
    <cellStyle name="Normal 6 5 2 2 4 3" xfId="3247" xr:uid="{1F602303-ED3A-4BF5-B9DA-65C17EE90B45}"/>
    <cellStyle name="Normal 6 5 2 2 4 4" xfId="3248" xr:uid="{FAD4BB19-160D-4A4E-AF5A-8EDA48FECC60}"/>
    <cellStyle name="Normal 6 5 2 2 5" xfId="3249" xr:uid="{9224EBBB-6E92-41B0-BE57-D544E01CD393}"/>
    <cellStyle name="Normal 6 5 2 2 5 2" xfId="3250" xr:uid="{F7EBBC9E-26A6-40AB-8B0B-F53FA8DD751F}"/>
    <cellStyle name="Normal 6 5 2 2 5 3" xfId="3251" xr:uid="{CECAE315-DF91-492B-829E-8D77913D4A09}"/>
    <cellStyle name="Normal 6 5 2 2 5 4" xfId="3252" xr:uid="{2C6D0E9B-B94B-4348-935C-B1E84AD52BE9}"/>
    <cellStyle name="Normal 6 5 2 2 6" xfId="3253" xr:uid="{E3378D4C-5354-412F-AFF0-0C27FB25CFA3}"/>
    <cellStyle name="Normal 6 5 2 2 7" xfId="3254" xr:uid="{1BE754AC-EF12-4CE7-A8DE-0B130EC2499E}"/>
    <cellStyle name="Normal 6 5 2 2 8" xfId="3255" xr:uid="{C0F579FF-0742-4DBC-9DC1-440FB495D327}"/>
    <cellStyle name="Normal 6 5 2 3" xfId="652" xr:uid="{B17F47B3-EC33-4696-86E2-0AC01AE1694A}"/>
    <cellStyle name="Normal 6 5 2 3 2" xfId="653" xr:uid="{86DD14E2-5B67-4B34-B945-E04281B5DD03}"/>
    <cellStyle name="Normal 6 5 2 3 2 2" xfId="654" xr:uid="{C93E24D3-9D30-438C-9FFE-5EF7B47788BC}"/>
    <cellStyle name="Normal 6 5 2 3 2 3" xfId="3256" xr:uid="{A65EF121-B2D7-455D-8137-1ACD47467BEB}"/>
    <cellStyle name="Normal 6 5 2 3 2 4" xfId="3257" xr:uid="{1DA84288-9209-40D0-A17D-8877F1452953}"/>
    <cellStyle name="Normal 6 5 2 3 3" xfId="655" xr:uid="{8DF3D0DD-235B-44AB-90DB-9B47EE42BDD4}"/>
    <cellStyle name="Normal 6 5 2 3 3 2" xfId="3258" xr:uid="{3D700661-A5A9-4689-8C0C-C3C88A63C676}"/>
    <cellStyle name="Normal 6 5 2 3 3 3" xfId="3259" xr:uid="{E0793074-37C2-4E81-9BDE-C8F16B620771}"/>
    <cellStyle name="Normal 6 5 2 3 3 4" xfId="3260" xr:uid="{470BC90D-AF66-4046-B8B9-88599855396E}"/>
    <cellStyle name="Normal 6 5 2 3 4" xfId="3261" xr:uid="{CED15A5B-084A-4270-B19B-9757F47EE975}"/>
    <cellStyle name="Normal 6 5 2 3 5" xfId="3262" xr:uid="{AFCEDBD3-B3F6-46FD-92A2-4D20551F4468}"/>
    <cellStyle name="Normal 6 5 2 3 6" xfId="3263" xr:uid="{B3D683E1-A374-41A2-B9E8-52401B59E6BC}"/>
    <cellStyle name="Normal 6 5 2 4" xfId="656" xr:uid="{7460D7AC-174E-4771-B1AD-17429DF17DA8}"/>
    <cellStyle name="Normal 6 5 2 4 2" xfId="657" xr:uid="{73FFA510-A20A-4945-B8F5-43625089CEE9}"/>
    <cellStyle name="Normal 6 5 2 4 2 2" xfId="3264" xr:uid="{7AB399FE-DAAC-46DC-990F-382F13401161}"/>
    <cellStyle name="Normal 6 5 2 4 2 3" xfId="3265" xr:uid="{B593A574-4A6F-4A4D-AC02-CC231F00DCC0}"/>
    <cellStyle name="Normal 6 5 2 4 2 4" xfId="3266" xr:uid="{8AB596C0-CB6A-4252-BD8E-C6267A1665D9}"/>
    <cellStyle name="Normal 6 5 2 4 3" xfId="3267" xr:uid="{7E837DFB-0E5F-4A74-9B60-0BEFCE901A34}"/>
    <cellStyle name="Normal 6 5 2 4 4" xfId="3268" xr:uid="{7D1F98B6-B138-454D-9BB4-1EA63193BEC0}"/>
    <cellStyle name="Normal 6 5 2 4 5" xfId="3269" xr:uid="{A7E7CDEA-B2CC-4093-81CD-45A4986FF5BF}"/>
    <cellStyle name="Normal 6 5 2 5" xfId="658" xr:uid="{91675A70-879B-42CA-8C52-1B67514BE976}"/>
    <cellStyle name="Normal 6 5 2 5 2" xfId="3270" xr:uid="{5EEDBBD0-F037-465F-935F-515E445B14E8}"/>
    <cellStyle name="Normal 6 5 2 5 3" xfId="3271" xr:uid="{9E431B1B-AA4D-49BA-B8BC-79CFB77E0F20}"/>
    <cellStyle name="Normal 6 5 2 5 4" xfId="3272" xr:uid="{481BB780-70D7-475A-89D9-5BBD539833DB}"/>
    <cellStyle name="Normal 6 5 2 6" xfId="3273" xr:uid="{B0EEEEFF-4016-4673-B96C-ED484B13EAAA}"/>
    <cellStyle name="Normal 6 5 2 6 2" xfId="3274" xr:uid="{2CAC4387-A9D3-4E0F-A468-1DE2F07927AB}"/>
    <cellStyle name="Normal 6 5 2 6 3" xfId="3275" xr:uid="{4250D09B-521B-4234-91FA-F8A906B3CA6C}"/>
    <cellStyle name="Normal 6 5 2 6 4" xfId="3276" xr:uid="{0249065C-4DBE-400A-B89F-781737D5FAB6}"/>
    <cellStyle name="Normal 6 5 2 7" xfId="3277" xr:uid="{51FBF81B-53C8-416E-BCF3-4BFFD6E5BA8F}"/>
    <cellStyle name="Normal 6 5 2 8" xfId="3278" xr:uid="{2AE3DC7F-EFC0-4822-9426-4AFDAB6246EF}"/>
    <cellStyle name="Normal 6 5 2 9" xfId="3279" xr:uid="{094A1AA8-1FC2-4B29-A650-8A48D82EA17A}"/>
    <cellStyle name="Normal 6 5 3" xfId="341" xr:uid="{347EE354-0B2D-41A1-A5C5-A6493BE2C5D8}"/>
    <cellStyle name="Normal 6 5 3 2" xfId="659" xr:uid="{C52618BE-13E2-4A9D-BF5F-264E528601F1}"/>
    <cellStyle name="Normal 6 5 3 2 2" xfId="660" xr:uid="{3596A9A2-6054-4C22-BE5C-19B833B2B462}"/>
    <cellStyle name="Normal 6 5 3 2 2 2" xfId="1662" xr:uid="{47388B02-ACA7-4456-869B-4B1BA37B1FA4}"/>
    <cellStyle name="Normal 6 5 3 2 2 2 2" xfId="1663" xr:uid="{383E5E99-2E04-46EE-B7C3-104418C25B3B}"/>
    <cellStyle name="Normal 6 5 3 2 2 3" xfId="1664" xr:uid="{B26F3080-CC3E-45E1-A455-865B5D287066}"/>
    <cellStyle name="Normal 6 5 3 2 2 4" xfId="3280" xr:uid="{A179CF02-44F7-4672-85CA-CB105636C90E}"/>
    <cellStyle name="Normal 6 5 3 2 3" xfId="1665" xr:uid="{FB9C4053-89DC-407F-9766-21709DF7E0C8}"/>
    <cellStyle name="Normal 6 5 3 2 3 2" xfId="1666" xr:uid="{174DB17F-9EB3-41A3-A107-5D2622E99EAC}"/>
    <cellStyle name="Normal 6 5 3 2 3 3" xfId="3281" xr:uid="{A9095CE6-6AAB-43AB-B379-9F07B0944B55}"/>
    <cellStyle name="Normal 6 5 3 2 3 4" xfId="3282" xr:uid="{2452D5D2-9257-4242-BEF6-C5FD845A81B0}"/>
    <cellStyle name="Normal 6 5 3 2 4" xfId="1667" xr:uid="{09095350-EA7D-4A7A-BC09-9CA830D5C081}"/>
    <cellStyle name="Normal 6 5 3 2 5" xfId="3283" xr:uid="{D3E8F313-F378-45D3-93E5-938AFB2916B4}"/>
    <cellStyle name="Normal 6 5 3 2 6" xfId="3284" xr:uid="{07485809-C5E3-4F65-84A4-FF8D3D9F3488}"/>
    <cellStyle name="Normal 6 5 3 3" xfId="661" xr:uid="{B25685D3-A156-467D-B6DB-C093A690BC7D}"/>
    <cellStyle name="Normal 6 5 3 3 2" xfId="1668" xr:uid="{D6FBAD91-2DB2-4E63-A9EF-6D9CB2575D3B}"/>
    <cellStyle name="Normal 6 5 3 3 2 2" xfId="1669" xr:uid="{24092438-926F-4ED1-8611-C8A359B30E8B}"/>
    <cellStyle name="Normal 6 5 3 3 2 3" xfId="3285" xr:uid="{C003895F-0D95-47E7-BDE6-399EC0026FC1}"/>
    <cellStyle name="Normal 6 5 3 3 2 4" xfId="3286" xr:uid="{0CEB82C4-70D7-40AF-971A-AAC6CC14F9DB}"/>
    <cellStyle name="Normal 6 5 3 3 3" xfId="1670" xr:uid="{548F0499-730B-415B-99E8-9CAEBC371A29}"/>
    <cellStyle name="Normal 6 5 3 3 4" xfId="3287" xr:uid="{204CA9A4-9960-4B31-AACD-8DE7D067B8D8}"/>
    <cellStyle name="Normal 6 5 3 3 5" xfId="3288" xr:uid="{A720EB8A-442A-4FED-B6EE-D2240A357C81}"/>
    <cellStyle name="Normal 6 5 3 4" xfId="1671" xr:uid="{5CABD909-9070-4E50-AC10-A4D93D317AEA}"/>
    <cellStyle name="Normal 6 5 3 4 2" xfId="1672" xr:uid="{5606CFDA-27D2-4026-B24F-2C4B3D7612F8}"/>
    <cellStyle name="Normal 6 5 3 4 3" xfId="3289" xr:uid="{1B8EFBD4-CBB7-4136-8FDE-C71DBCE5F27A}"/>
    <cellStyle name="Normal 6 5 3 4 4" xfId="3290" xr:uid="{CCD4ABB5-EEB9-40B2-BCCA-DD937795D9A2}"/>
    <cellStyle name="Normal 6 5 3 5" xfId="1673" xr:uid="{2A1D5DB0-31C9-41FF-B606-33BF53786DD3}"/>
    <cellStyle name="Normal 6 5 3 5 2" xfId="3291" xr:uid="{68911E3B-8881-47E3-8877-C5AEC71277E6}"/>
    <cellStyle name="Normal 6 5 3 5 3" xfId="3292" xr:uid="{52A2D17C-B369-4344-964A-0C90702ED2BF}"/>
    <cellStyle name="Normal 6 5 3 5 4" xfId="3293" xr:uid="{26F9860F-6047-4761-8111-6B5BFEC56D28}"/>
    <cellStyle name="Normal 6 5 3 6" xfId="3294" xr:uid="{BC26B8B1-E505-4E6D-A647-D65EBEA9C7D7}"/>
    <cellStyle name="Normal 6 5 3 7" xfId="3295" xr:uid="{55B7F293-F9B6-4D01-AF67-3A22CA7CA5C0}"/>
    <cellStyle name="Normal 6 5 3 8" xfId="3296" xr:uid="{40EFA544-7EFD-4E96-A350-246E374D0215}"/>
    <cellStyle name="Normal 6 5 4" xfId="342" xr:uid="{6985038E-2AA3-4EB7-A39E-3003912D9E7A}"/>
    <cellStyle name="Normal 6 5 4 2" xfId="662" xr:uid="{E5730A9B-A887-4978-9CE9-4C81F3420964}"/>
    <cellStyle name="Normal 6 5 4 2 2" xfId="663" xr:uid="{9138A00F-8A8F-4831-B49E-AE98142E3EC5}"/>
    <cellStyle name="Normal 6 5 4 2 2 2" xfId="1674" xr:uid="{4E4716B1-0DE2-4307-881E-A97512ECB029}"/>
    <cellStyle name="Normal 6 5 4 2 2 3" xfId="3297" xr:uid="{0D706538-2CE0-4673-BDBA-22BC02E22BEE}"/>
    <cellStyle name="Normal 6 5 4 2 2 4" xfId="3298" xr:uid="{2663E066-D604-4101-9597-2362B3F74228}"/>
    <cellStyle name="Normal 6 5 4 2 3" xfId="1675" xr:uid="{E571C8F3-0BED-4C1B-BC05-3E09E471459F}"/>
    <cellStyle name="Normal 6 5 4 2 4" xfId="3299" xr:uid="{5068F4D6-5331-481B-A3D1-C7B1E9983F3D}"/>
    <cellStyle name="Normal 6 5 4 2 5" xfId="3300" xr:uid="{426316D8-A25E-4880-839B-DE034CE00F5D}"/>
    <cellStyle name="Normal 6 5 4 3" xfId="664" xr:uid="{86DAA1A6-DEEF-490F-A2E4-4BF81B30B592}"/>
    <cellStyle name="Normal 6 5 4 3 2" xfId="1676" xr:uid="{549FC23C-A38E-4292-AF19-3274B165AE57}"/>
    <cellStyle name="Normal 6 5 4 3 3" xfId="3301" xr:uid="{A767D8A5-5DDF-45EA-9B49-94983B53BD4A}"/>
    <cellStyle name="Normal 6 5 4 3 4" xfId="3302" xr:uid="{3D76CDB7-3304-4CD4-900D-7C41A89DD0D8}"/>
    <cellStyle name="Normal 6 5 4 4" xfId="1677" xr:uid="{345EC462-A213-4CAD-B7A4-D6EF44DFAF89}"/>
    <cellStyle name="Normal 6 5 4 4 2" xfId="3303" xr:uid="{405D7A0B-8DDC-4C6F-AAD7-99208C0BF7A6}"/>
    <cellStyle name="Normal 6 5 4 4 3" xfId="3304" xr:uid="{AEB55E4D-C981-4F80-9ED3-8264C614886B}"/>
    <cellStyle name="Normal 6 5 4 4 4" xfId="3305" xr:uid="{95EC6E1B-FA55-41DB-B646-AD76B5CBDA06}"/>
    <cellStyle name="Normal 6 5 4 5" xfId="3306" xr:uid="{576BC6A4-D512-4EC8-B2CC-86B1209F865F}"/>
    <cellStyle name="Normal 6 5 4 6" xfId="3307" xr:uid="{E0D4E7D8-422D-41CA-B504-EA5379B908CE}"/>
    <cellStyle name="Normal 6 5 4 7" xfId="3308" xr:uid="{6AC03148-3D94-44D7-BE2C-0A2F83524EBE}"/>
    <cellStyle name="Normal 6 5 5" xfId="343" xr:uid="{16BBA157-7C5B-49B6-A253-3050F8A9CAAE}"/>
    <cellStyle name="Normal 6 5 5 2" xfId="665" xr:uid="{35E3D432-4BF1-4A24-A4B9-6F20184F1513}"/>
    <cellStyle name="Normal 6 5 5 2 2" xfId="1678" xr:uid="{BD09F62F-DA4E-4B12-97FB-0854830C8E33}"/>
    <cellStyle name="Normal 6 5 5 2 3" xfId="3309" xr:uid="{54296E4A-9782-4B2F-8979-D1448EEC4B48}"/>
    <cellStyle name="Normal 6 5 5 2 4" xfId="3310" xr:uid="{9DA2623F-A074-4500-B8D6-EEA5B97AEA85}"/>
    <cellStyle name="Normal 6 5 5 3" xfId="1679" xr:uid="{A47CB0C2-93BC-45A0-AF3C-0E5ABC2C030D}"/>
    <cellStyle name="Normal 6 5 5 3 2" xfId="3311" xr:uid="{A7EFEEF8-D958-474D-A992-0E05875341CB}"/>
    <cellStyle name="Normal 6 5 5 3 3" xfId="3312" xr:uid="{191D55AA-F9A1-4D91-BF52-365672350830}"/>
    <cellStyle name="Normal 6 5 5 3 4" xfId="3313" xr:uid="{0CE57D0A-FA87-4C67-80F3-744D30B2B7E0}"/>
    <cellStyle name="Normal 6 5 5 4" xfId="3314" xr:uid="{412CF4EA-6572-466E-98DB-F0A145EFF63E}"/>
    <cellStyle name="Normal 6 5 5 5" xfId="3315" xr:uid="{076862B8-9C3C-49B6-83E5-826E185CEF0A}"/>
    <cellStyle name="Normal 6 5 5 6" xfId="3316" xr:uid="{D1AAC587-90AB-455E-83AD-4657F6920DEE}"/>
    <cellStyle name="Normal 6 5 6" xfId="666" xr:uid="{5B551C72-0CB0-4EBF-9A19-02736DA9C973}"/>
    <cellStyle name="Normal 6 5 6 2" xfId="1680" xr:uid="{021AB551-6695-483F-8F53-5011F66A07A0}"/>
    <cellStyle name="Normal 6 5 6 2 2" xfId="3317" xr:uid="{0F7C2307-7949-4111-9435-66200081D87F}"/>
    <cellStyle name="Normal 6 5 6 2 3" xfId="3318" xr:uid="{E55C70F0-1848-4498-BAAE-39749E663E21}"/>
    <cellStyle name="Normal 6 5 6 2 4" xfId="3319" xr:uid="{6E20AB06-F424-40F3-A235-7DA25B2C3711}"/>
    <cellStyle name="Normal 6 5 6 3" xfId="3320" xr:uid="{DFFA0DA5-1B22-483C-B55D-CA0037C5AC89}"/>
    <cellStyle name="Normal 6 5 6 4" xfId="3321" xr:uid="{67FF6F2B-89DE-4A8A-99E0-8A2D56B1949C}"/>
    <cellStyle name="Normal 6 5 6 5" xfId="3322" xr:uid="{58CF76C2-BC3F-4926-BB98-3F4311C20C89}"/>
    <cellStyle name="Normal 6 5 7" xfId="1681" xr:uid="{089CDC58-6BEF-4C2E-BA1E-10D7D5EDA14C}"/>
    <cellStyle name="Normal 6 5 7 2" xfId="3323" xr:uid="{39E4C5F5-82CF-42FB-9F3D-224A9C0D1D30}"/>
    <cellStyle name="Normal 6 5 7 3" xfId="3324" xr:uid="{93BB0375-CD63-4D9E-8353-5DB02AA5DA77}"/>
    <cellStyle name="Normal 6 5 7 4" xfId="3325" xr:uid="{B1917446-DFDD-400F-B313-DF3C2A5EC40F}"/>
    <cellStyle name="Normal 6 5 8" xfId="3326" xr:uid="{2B40B93E-B961-4284-8AB4-28D26709C343}"/>
    <cellStyle name="Normal 6 5 8 2" xfId="3327" xr:uid="{D5E42EE6-F707-4958-802C-F4AAE407525E}"/>
    <cellStyle name="Normal 6 5 8 3" xfId="3328" xr:uid="{64C318FE-D778-48BE-8971-EA4F222B37A9}"/>
    <cellStyle name="Normal 6 5 8 4" xfId="3329" xr:uid="{D8F4EB93-FFF3-4665-82DB-DBA872D6B877}"/>
    <cellStyle name="Normal 6 5 9" xfId="3330" xr:uid="{2A6C47D2-D5DA-4760-A8A6-D1D303ADACA5}"/>
    <cellStyle name="Normal 6 6" xfId="128" xr:uid="{3732A6C3-F9CD-4043-A100-CC5E1C8E1E4A}"/>
    <cellStyle name="Normal 6 6 2" xfId="129" xr:uid="{3C3D0F16-00FC-4BD1-98F0-501F948B51B3}"/>
    <cellStyle name="Normal 6 6 2 2" xfId="344" xr:uid="{2BDE0419-3FDA-4973-91AD-77D98E2A0BE4}"/>
    <cellStyle name="Normal 6 6 2 2 2" xfId="667" xr:uid="{C4006B55-21CF-49B0-9EE7-0B82B3B143BB}"/>
    <cellStyle name="Normal 6 6 2 2 2 2" xfId="1682" xr:uid="{B0E72588-F692-4679-83F5-4C920C7F7952}"/>
    <cellStyle name="Normal 6 6 2 2 2 3" xfId="3331" xr:uid="{740E2FB8-0AF9-4B22-A28D-DD9213496ED9}"/>
    <cellStyle name="Normal 6 6 2 2 2 4" xfId="3332" xr:uid="{CA05C4C8-E155-41B0-B72F-66039D04CAC6}"/>
    <cellStyle name="Normal 6 6 2 2 3" xfId="1683" xr:uid="{0B4B6160-94FA-4770-BE83-EC53B099F8BE}"/>
    <cellStyle name="Normal 6 6 2 2 3 2" xfId="3333" xr:uid="{B35ED434-E348-4918-ACF0-6F89260000AD}"/>
    <cellStyle name="Normal 6 6 2 2 3 3" xfId="3334" xr:uid="{12F555D5-C922-49E9-8BAD-D40152BEA653}"/>
    <cellStyle name="Normal 6 6 2 2 3 4" xfId="3335" xr:uid="{83CB8640-DA60-415C-98FA-AD3DEA0DEA0A}"/>
    <cellStyle name="Normal 6 6 2 2 4" xfId="3336" xr:uid="{F14DD57C-0609-46A3-9839-E84904B919F2}"/>
    <cellStyle name="Normal 6 6 2 2 5" xfId="3337" xr:uid="{D6CB5A9F-D019-4C0C-A703-BC5138E05A82}"/>
    <cellStyle name="Normal 6 6 2 2 6" xfId="3338" xr:uid="{45A93EED-0E12-4667-9E25-A36244B71EB7}"/>
    <cellStyle name="Normal 6 6 2 3" xfId="668" xr:uid="{362074F9-72D6-4ED3-9F03-298CF9737826}"/>
    <cellStyle name="Normal 6 6 2 3 2" xfId="1684" xr:uid="{E30E5788-07BC-48F7-BA4E-DB4A01B8D4F2}"/>
    <cellStyle name="Normal 6 6 2 3 2 2" xfId="3339" xr:uid="{92E0EC06-81F1-4FB1-8C8A-EC95F2C692A0}"/>
    <cellStyle name="Normal 6 6 2 3 2 3" xfId="3340" xr:uid="{B2E1A5A7-185F-43B7-BB5F-DD4FECFFC7AA}"/>
    <cellStyle name="Normal 6 6 2 3 2 4" xfId="3341" xr:uid="{354089E1-6FD5-4021-93E5-22BF6D6ABC97}"/>
    <cellStyle name="Normal 6 6 2 3 3" xfId="3342" xr:uid="{9DE1811F-69D9-428F-B364-07058746F5F6}"/>
    <cellStyle name="Normal 6 6 2 3 4" xfId="3343" xr:uid="{CC4FF960-5E2E-4232-B1C2-A8C9C79AF70C}"/>
    <cellStyle name="Normal 6 6 2 3 5" xfId="3344" xr:uid="{57BD8A0B-1DB3-46F6-A59B-9B3A88142712}"/>
    <cellStyle name="Normal 6 6 2 4" xfId="1685" xr:uid="{8BD23EE5-6A25-4A8D-9CA5-9D9DB5D04F88}"/>
    <cellStyle name="Normal 6 6 2 4 2" xfId="3345" xr:uid="{99037A50-60E7-4242-B9CB-15D7FE4D5D29}"/>
    <cellStyle name="Normal 6 6 2 4 3" xfId="3346" xr:uid="{E01D259A-6C41-4733-B9B3-067C87E8DAF7}"/>
    <cellStyle name="Normal 6 6 2 4 4" xfId="3347" xr:uid="{4BA3927D-E50A-43BA-BF10-2AF9E65ADB33}"/>
    <cellStyle name="Normal 6 6 2 5" xfId="3348" xr:uid="{EE20ECC6-9177-4152-8ECA-93FDFFE94A84}"/>
    <cellStyle name="Normal 6 6 2 5 2" xfId="3349" xr:uid="{44D45839-B5D9-4094-8F01-ABD07E4E1146}"/>
    <cellStyle name="Normal 6 6 2 5 3" xfId="3350" xr:uid="{74DDECA7-EB5D-4D21-992F-E8B103D1B4FF}"/>
    <cellStyle name="Normal 6 6 2 5 4" xfId="3351" xr:uid="{05CC2C60-D486-4432-8864-14AB7759FCDF}"/>
    <cellStyle name="Normal 6 6 2 6" xfId="3352" xr:uid="{E3CB2CEC-89FF-4066-BA1A-EF14C9613CA9}"/>
    <cellStyle name="Normal 6 6 2 7" xfId="3353" xr:uid="{F74E826F-AAD6-4742-AD6B-C1C9648B19AA}"/>
    <cellStyle name="Normal 6 6 2 8" xfId="3354" xr:uid="{A0D6F4AD-A960-4591-83E9-BC1F561D7599}"/>
    <cellStyle name="Normal 6 6 3" xfId="345" xr:uid="{C5050476-C0C5-4989-83E7-62302377CE25}"/>
    <cellStyle name="Normal 6 6 3 2" xfId="669" xr:uid="{0463380D-7E34-42A5-8209-7019B1367EE2}"/>
    <cellStyle name="Normal 6 6 3 2 2" xfId="670" xr:uid="{E27CFACD-203A-4FD1-BD76-95C7A5D7CA60}"/>
    <cellStyle name="Normal 6 6 3 2 3" xfId="3355" xr:uid="{8DDBA1FD-AC74-4C16-83E2-1B9CC098447D}"/>
    <cellStyle name="Normal 6 6 3 2 4" xfId="3356" xr:uid="{D98AC685-3629-4843-A9E7-66B7DE91683A}"/>
    <cellStyle name="Normal 6 6 3 3" xfId="671" xr:uid="{13DC96EB-B004-4D78-9A60-2FE7C8E22CFF}"/>
    <cellStyle name="Normal 6 6 3 3 2" xfId="3357" xr:uid="{B853183B-BA0A-4B85-809C-7A432F57966A}"/>
    <cellStyle name="Normal 6 6 3 3 3" xfId="3358" xr:uid="{AD324C9F-CE1D-4201-8A1B-6D233239687B}"/>
    <cellStyle name="Normal 6 6 3 3 4" xfId="3359" xr:uid="{E08CEB47-08E5-424B-A256-D093A83E4096}"/>
    <cellStyle name="Normal 6 6 3 4" xfId="3360" xr:uid="{A2C4CCD3-AC81-41BC-B34C-F750C56D5DAF}"/>
    <cellStyle name="Normal 6 6 3 5" xfId="3361" xr:uid="{39B01656-BCE9-4CF1-BCBA-2FB59E00A4AE}"/>
    <cellStyle name="Normal 6 6 3 6" xfId="3362" xr:uid="{95AD3C02-5B4E-4854-96EA-90D8156CF705}"/>
    <cellStyle name="Normal 6 6 4" xfId="346" xr:uid="{1F5BA3EF-0881-479F-B0D8-7724D4B078DA}"/>
    <cellStyle name="Normal 6 6 4 2" xfId="672" xr:uid="{6C765C6C-A197-453D-8789-916B227775C7}"/>
    <cellStyle name="Normal 6 6 4 2 2" xfId="3363" xr:uid="{8C60B862-0B1E-4B83-A28D-599944A83026}"/>
    <cellStyle name="Normal 6 6 4 2 3" xfId="3364" xr:uid="{560B3C34-0E4F-4873-A34C-F4439DB9286A}"/>
    <cellStyle name="Normal 6 6 4 2 4" xfId="3365" xr:uid="{8630898D-BAB4-49D7-B4B5-AB048DCB9AE8}"/>
    <cellStyle name="Normal 6 6 4 3" xfId="3366" xr:uid="{6DF48631-A40C-49D1-AF67-212C8E8D9848}"/>
    <cellStyle name="Normal 6 6 4 4" xfId="3367" xr:uid="{3370DF0D-A224-4C85-8BC8-27FE6FFB197B}"/>
    <cellStyle name="Normal 6 6 4 5" xfId="3368" xr:uid="{026E0642-F4DF-4C37-B572-27A507BBD936}"/>
    <cellStyle name="Normal 6 6 5" xfId="673" xr:uid="{1A6CD5FD-AA87-458B-AE1A-65B53AEBE391}"/>
    <cellStyle name="Normal 6 6 5 2" xfId="3369" xr:uid="{8E933E61-0BF4-4824-AFE7-91B876CC4207}"/>
    <cellStyle name="Normal 6 6 5 3" xfId="3370" xr:uid="{88329574-7F82-405F-8C3D-28D1DD776D1C}"/>
    <cellStyle name="Normal 6 6 5 4" xfId="3371" xr:uid="{A86AF085-6380-43F9-A280-ACCCDE1F1CA1}"/>
    <cellStyle name="Normal 6 6 6" xfId="3372" xr:uid="{C56AE464-6EF1-4F6E-A235-0A3251C978CD}"/>
    <cellStyle name="Normal 6 6 6 2" xfId="3373" xr:uid="{68BC9718-6F54-47B1-BB8B-42CCF9566447}"/>
    <cellStyle name="Normal 6 6 6 3" xfId="3374" xr:uid="{71B9A4BC-6776-41FD-8B7B-398041B28067}"/>
    <cellStyle name="Normal 6 6 6 4" xfId="3375" xr:uid="{E150CCA6-D753-4235-8DD5-B10E27B952E7}"/>
    <cellStyle name="Normal 6 6 7" xfId="3376" xr:uid="{008CD8F9-7507-452C-AAA7-77E30277F7A0}"/>
    <cellStyle name="Normal 6 6 8" xfId="3377" xr:uid="{9FF0CA5B-CA24-4D04-952B-4B09407F5E2E}"/>
    <cellStyle name="Normal 6 6 9" xfId="3378" xr:uid="{9D814FB2-6F96-421F-A6CB-C20DE23F835A}"/>
    <cellStyle name="Normal 6 7" xfId="130" xr:uid="{7C2A860C-0261-4AE5-921A-623DB41A6A91}"/>
    <cellStyle name="Normal 6 7 2" xfId="347" xr:uid="{DDED931D-64F9-4FCB-B78B-7B0D788DF5AB}"/>
    <cellStyle name="Normal 6 7 2 2" xfId="674" xr:uid="{3A15A69F-FFA8-4FE4-A2F6-169ACECE2E92}"/>
    <cellStyle name="Normal 6 7 2 2 2" xfId="1686" xr:uid="{8617E85A-F261-49EB-8FAD-6E1BA755E126}"/>
    <cellStyle name="Normal 6 7 2 2 2 2" xfId="1687" xr:uid="{157F7CF2-B213-40ED-892A-831709E2EA36}"/>
    <cellStyle name="Normal 6 7 2 2 3" xfId="1688" xr:uid="{E2C50250-2117-49B3-92C7-30AFDB08A559}"/>
    <cellStyle name="Normal 6 7 2 2 4" xfId="3379" xr:uid="{E8EE5671-1EEC-42FD-A43A-198D3FB22CC1}"/>
    <cellStyle name="Normal 6 7 2 3" xfId="1689" xr:uid="{C94D62EA-3D9A-41F8-BDB8-D1A9853B0512}"/>
    <cellStyle name="Normal 6 7 2 3 2" xfId="1690" xr:uid="{5EE5C533-EF56-48AB-8B8F-7FAF4BBFEE5E}"/>
    <cellStyle name="Normal 6 7 2 3 3" xfId="3380" xr:uid="{8F272B0B-7D37-44E0-BD8B-EEBD8DB993BA}"/>
    <cellStyle name="Normal 6 7 2 3 4" xfId="3381" xr:uid="{8234F28E-15E2-4B9A-AFA5-41D2D7545BDE}"/>
    <cellStyle name="Normal 6 7 2 4" xfId="1691" xr:uid="{37DADEEF-199E-409C-9CB6-CAC697133EDB}"/>
    <cellStyle name="Normal 6 7 2 5" xfId="3382" xr:uid="{7EC5C7ED-C043-4439-928A-5A66B6832EE7}"/>
    <cellStyle name="Normal 6 7 2 6" xfId="3383" xr:uid="{9A77E810-7329-4847-9F7E-1E0A112DD3C2}"/>
    <cellStyle name="Normal 6 7 3" xfId="675" xr:uid="{16696412-945A-4F5C-9BB5-76D6F6DE853E}"/>
    <cellStyle name="Normal 6 7 3 2" xfId="1692" xr:uid="{A4DEB54F-E33C-4D58-880C-87101803B358}"/>
    <cellStyle name="Normal 6 7 3 2 2" xfId="1693" xr:uid="{EEA62742-0191-41CA-B161-8A0552B3254C}"/>
    <cellStyle name="Normal 6 7 3 2 3" xfId="3384" xr:uid="{85412142-B1DF-4CD0-8DE5-0F9E31BC7824}"/>
    <cellStyle name="Normal 6 7 3 2 4" xfId="3385" xr:uid="{FDF9D5AA-FC36-442C-9243-E1AFB047D9D4}"/>
    <cellStyle name="Normal 6 7 3 3" xfId="1694" xr:uid="{8CD1AA7A-3D5D-4CEF-A882-1632087D1CC9}"/>
    <cellStyle name="Normal 6 7 3 4" xfId="3386" xr:uid="{733D51A3-1164-4C11-91D1-976066CD2E35}"/>
    <cellStyle name="Normal 6 7 3 5" xfId="3387" xr:uid="{EA5E3EBD-E471-4792-91DD-CC49DFB7A53C}"/>
    <cellStyle name="Normal 6 7 4" xfId="1695" xr:uid="{D1F36D82-0DDC-42E4-B6D8-3F420DA9D221}"/>
    <cellStyle name="Normal 6 7 4 2" xfId="1696" xr:uid="{29476F59-8862-4F3D-9B7F-31AF1E25BC2A}"/>
    <cellStyle name="Normal 6 7 4 3" xfId="3388" xr:uid="{5A14F7D2-8FD6-426F-9F52-9B29809EE559}"/>
    <cellStyle name="Normal 6 7 4 4" xfId="3389" xr:uid="{D7CC723A-E369-495E-AB44-78837852171A}"/>
    <cellStyle name="Normal 6 7 5" xfId="1697" xr:uid="{8AF621FC-4E4B-4DAA-B77A-64F61665A1C3}"/>
    <cellStyle name="Normal 6 7 5 2" xfId="3390" xr:uid="{E4FBEEF4-9CCF-4852-BD7D-A4B8BE472D86}"/>
    <cellStyle name="Normal 6 7 5 3" xfId="3391" xr:uid="{2FDF3457-EFC6-4B21-9AA8-3E1F9DEEE4AA}"/>
    <cellStyle name="Normal 6 7 5 4" xfId="3392" xr:uid="{0F045A40-58E1-4958-9519-8EE59C9C38DE}"/>
    <cellStyle name="Normal 6 7 6" xfId="3393" xr:uid="{28B37BA5-71CF-48B5-8773-C44AA04E17AE}"/>
    <cellStyle name="Normal 6 7 7" xfId="3394" xr:uid="{001F1264-132A-465A-8D88-5310E8FD69A1}"/>
    <cellStyle name="Normal 6 7 8" xfId="3395" xr:uid="{45DE9C70-92A2-46D4-B90E-BDEF788C503A}"/>
    <cellStyle name="Normal 6 8" xfId="348" xr:uid="{0ED92024-F171-41AF-B65E-83EC53277E19}"/>
    <cellStyle name="Normal 6 8 2" xfId="676" xr:uid="{F66342C3-6D74-4E26-A977-56C0AFE3C8BE}"/>
    <cellStyle name="Normal 6 8 2 2" xfId="677" xr:uid="{9D8DD117-69BE-4241-ACF2-9BF3DE092BCE}"/>
    <cellStyle name="Normal 6 8 2 2 2" xfId="1698" xr:uid="{8D0E4009-A796-4878-8E6C-F6700E32C227}"/>
    <cellStyle name="Normal 6 8 2 2 3" xfId="3396" xr:uid="{ADD4663A-E88B-4317-9CE3-ACAC28BA9CF4}"/>
    <cellStyle name="Normal 6 8 2 2 4" xfId="3397" xr:uid="{E6BD7BD8-4059-4BE6-8218-68FC7AE6FBA0}"/>
    <cellStyle name="Normal 6 8 2 3" xfId="1699" xr:uid="{986DAA61-98AA-400D-A0F6-B3B3D70C3E38}"/>
    <cellStyle name="Normal 6 8 2 4" xfId="3398" xr:uid="{59B74781-F720-45C0-9383-E7405A583457}"/>
    <cellStyle name="Normal 6 8 2 5" xfId="3399" xr:uid="{46D133D6-8080-42C1-BD6E-AC4929D12F68}"/>
    <cellStyle name="Normal 6 8 3" xfId="678" xr:uid="{A436E827-35F2-49B9-BAAC-A721757A1E5E}"/>
    <cellStyle name="Normal 6 8 3 2" xfId="1700" xr:uid="{3FE9EF3D-13B9-43EF-9E26-A5AD36543011}"/>
    <cellStyle name="Normal 6 8 3 3" xfId="3400" xr:uid="{19AA6405-1D57-4C81-A73B-C556BDD64F47}"/>
    <cellStyle name="Normal 6 8 3 4" xfId="3401" xr:uid="{2406260A-E0F2-409D-AD78-140543AB7D09}"/>
    <cellStyle name="Normal 6 8 4" xfId="1701" xr:uid="{2F6BD9AA-C96C-4DC4-B5BB-36CBA835E54E}"/>
    <cellStyle name="Normal 6 8 4 2" xfId="3402" xr:uid="{892DB2F2-CBE8-433E-B896-E6D5011ED884}"/>
    <cellStyle name="Normal 6 8 4 3" xfId="3403" xr:uid="{6E6DAB1E-253E-457C-85C2-45ABBDC60653}"/>
    <cellStyle name="Normal 6 8 4 4" xfId="3404" xr:uid="{7305CCAF-E5D2-48A5-812B-07F587B630C7}"/>
    <cellStyle name="Normal 6 8 5" xfId="3405" xr:uid="{A451AC2E-F1D5-4D1B-9AF8-EFE1742F4A93}"/>
    <cellStyle name="Normal 6 8 6" xfId="3406" xr:uid="{FE419CF8-3D30-46C0-98AA-65AD9F7A32F9}"/>
    <cellStyle name="Normal 6 8 7" xfId="3407" xr:uid="{955ABF0C-265B-420D-AC99-2AE70602181D}"/>
    <cellStyle name="Normal 6 9" xfId="349" xr:uid="{ECBF9E85-6E1B-49A7-B6BA-948FA74B7A5F}"/>
    <cellStyle name="Normal 6 9 2" xfId="679" xr:uid="{CE33ED7F-B725-4A08-9663-8D990DEC49B3}"/>
    <cellStyle name="Normal 6 9 2 2" xfId="1702" xr:uid="{7989BEB1-CC0C-4CAE-AC82-1D9B5BE0FB68}"/>
    <cellStyle name="Normal 6 9 2 3" xfId="3408" xr:uid="{BF5DC8DC-29A2-4933-B35F-38DC694A7876}"/>
    <cellStyle name="Normal 6 9 2 4" xfId="3409" xr:uid="{90E79D8D-F3D8-44F9-B6D5-7742BE2AA9F2}"/>
    <cellStyle name="Normal 6 9 3" xfId="1703" xr:uid="{288AABBA-2B23-4A45-8364-DFDD37717AA0}"/>
    <cellStyle name="Normal 6 9 3 2" xfId="3410" xr:uid="{DF9D407A-7BD5-4327-834D-FCEF5BE61B6E}"/>
    <cellStyle name="Normal 6 9 3 3" xfId="3411" xr:uid="{E6A549D7-BC91-4B3E-9555-39B31BB20518}"/>
    <cellStyle name="Normal 6 9 3 4" xfId="3412" xr:uid="{12C9E7AB-7E3E-4ED1-9D1E-39F64510BE7D}"/>
    <cellStyle name="Normal 6 9 4" xfId="3413" xr:uid="{90C223BF-E443-4B18-93FF-5FB57CA3C3B2}"/>
    <cellStyle name="Normal 6 9 5" xfId="3414" xr:uid="{1519708C-C2B0-401B-BFB5-33B5DA90FA9F}"/>
    <cellStyle name="Normal 6 9 6" xfId="3415" xr:uid="{0C6552BA-AF5B-4AF6-ABF5-6D8DE5009F24}"/>
    <cellStyle name="Normal 7" xfId="131" xr:uid="{1B6EF620-DA04-4E74-8DEC-CC363DDFDE05}"/>
    <cellStyle name="Normal 7 10" xfId="1704" xr:uid="{986A1AF1-EACF-465A-9D8E-79AACFB4531E}"/>
    <cellStyle name="Normal 7 10 2" xfId="3416" xr:uid="{3EB07B8F-2B33-47CB-8C66-2B2293103535}"/>
    <cellStyle name="Normal 7 10 3" xfId="3417" xr:uid="{174B85C5-A422-47DB-9D1A-DD8209FB7CCE}"/>
    <cellStyle name="Normal 7 10 4" xfId="3418" xr:uid="{0F2A837D-B31F-4C26-B347-2842BBDD64D6}"/>
    <cellStyle name="Normal 7 11" xfId="3419" xr:uid="{373C6680-B143-4182-9ECC-1CEC32EDA027}"/>
    <cellStyle name="Normal 7 11 2" xfId="3420" xr:uid="{87FF6148-3B1E-4733-95C2-FAE6827AC78D}"/>
    <cellStyle name="Normal 7 11 3" xfId="3421" xr:uid="{56352B26-5A4A-4BC3-9BF0-E4EB2EE13B01}"/>
    <cellStyle name="Normal 7 11 4" xfId="3422" xr:uid="{F0D90E9A-9D14-4944-830F-A2C398B4AD1A}"/>
    <cellStyle name="Normal 7 12" xfId="3423" xr:uid="{8DC295C9-752B-41C8-833E-3D5B8BCCC833}"/>
    <cellStyle name="Normal 7 12 2" xfId="3424" xr:uid="{C2B89EBE-8E99-426B-AC80-5C5DA869A754}"/>
    <cellStyle name="Normal 7 13" xfId="3425" xr:uid="{91188F27-030F-48F8-B449-77E00B3DD153}"/>
    <cellStyle name="Normal 7 14" xfId="3426" xr:uid="{CA258459-D075-4CB1-A1AD-E08B5422D14C}"/>
    <cellStyle name="Normal 7 15" xfId="3427" xr:uid="{74DE3ED6-3BEE-4C64-B585-F0118CAB3AA6}"/>
    <cellStyle name="Normal 7 2" xfId="132" xr:uid="{C562819F-F9FF-477A-BFEE-9E4FA0BC854A}"/>
    <cellStyle name="Normal 7 2 10" xfId="3428" xr:uid="{B27DBF46-2B3A-492C-AAD8-C2FC71C2277A}"/>
    <cellStyle name="Normal 7 2 11" xfId="3429" xr:uid="{D1445BE2-EED4-4466-847A-7F6DCA19DB27}"/>
    <cellStyle name="Normal 7 2 2" xfId="133" xr:uid="{2C758D20-2213-44C1-A2DC-37BE9FF85F0F}"/>
    <cellStyle name="Normal 7 2 2 2" xfId="134" xr:uid="{739FCB06-2566-4A1D-A8BC-419D12BD3910}"/>
    <cellStyle name="Normal 7 2 2 2 2" xfId="350" xr:uid="{D841F5CC-E663-44C3-94B8-6104D1877135}"/>
    <cellStyle name="Normal 7 2 2 2 2 2" xfId="680" xr:uid="{DF8EA02A-34F3-4919-BFDB-C12ACE89CC0D}"/>
    <cellStyle name="Normal 7 2 2 2 2 2 2" xfId="681" xr:uid="{5623D1BF-B43F-4C82-94AF-1E9FE745CDFF}"/>
    <cellStyle name="Normal 7 2 2 2 2 2 2 2" xfId="1705" xr:uid="{ED913B1E-5225-47BE-9B91-D367FB3D690D}"/>
    <cellStyle name="Normal 7 2 2 2 2 2 2 2 2" xfId="1706" xr:uid="{BFC3EC0A-46D3-4F3C-B006-EE7EA0947058}"/>
    <cellStyle name="Normal 7 2 2 2 2 2 2 3" xfId="1707" xr:uid="{B1DC3755-9448-4FD5-B327-73291B41C3FE}"/>
    <cellStyle name="Normal 7 2 2 2 2 2 3" xfId="1708" xr:uid="{B419A104-8966-44B6-A80C-5B942CC9126C}"/>
    <cellStyle name="Normal 7 2 2 2 2 2 3 2" xfId="1709" xr:uid="{DAADF104-2E44-400C-A5F5-3E1439DCD9F8}"/>
    <cellStyle name="Normal 7 2 2 2 2 2 4" xfId="1710" xr:uid="{21E86D39-6E90-4576-A45E-4B1E28138D63}"/>
    <cellStyle name="Normal 7 2 2 2 2 3" xfId="682" xr:uid="{E7D70B0C-B760-4592-8B9F-DEC0E9EA2EC1}"/>
    <cellStyle name="Normal 7 2 2 2 2 3 2" xfId="1711" xr:uid="{03028E62-37C8-4F61-BCA0-6FB4DF282106}"/>
    <cellStyle name="Normal 7 2 2 2 2 3 2 2" xfId="1712" xr:uid="{D7F0717C-0869-41C1-AF3C-853D6702D85D}"/>
    <cellStyle name="Normal 7 2 2 2 2 3 3" xfId="1713" xr:uid="{37C5C984-1B72-4ACA-A50C-CAC0AA7BFE35}"/>
    <cellStyle name="Normal 7 2 2 2 2 3 4" xfId="3430" xr:uid="{5B744B58-8C95-47C2-AD53-878CE9209ABA}"/>
    <cellStyle name="Normal 7 2 2 2 2 4" xfId="1714" xr:uid="{DFD919DE-C023-497A-93C9-5A4720234F53}"/>
    <cellStyle name="Normal 7 2 2 2 2 4 2" xfId="1715" xr:uid="{AFA84211-5DB1-41D9-8C4C-B3BB2B1F7860}"/>
    <cellStyle name="Normal 7 2 2 2 2 5" xfId="1716" xr:uid="{781D3BDC-8AB3-4296-899E-15BEF67AB5DE}"/>
    <cellStyle name="Normal 7 2 2 2 2 6" xfId="3431" xr:uid="{D64C8AF5-1799-4D37-BD85-79D226EBAA79}"/>
    <cellStyle name="Normal 7 2 2 2 3" xfId="351" xr:uid="{40743217-52E0-42EE-BFE8-0AE0B28F4ACE}"/>
    <cellStyle name="Normal 7 2 2 2 3 2" xfId="683" xr:uid="{6008E925-15FE-4232-B39A-65D77D15D7E9}"/>
    <cellStyle name="Normal 7 2 2 2 3 2 2" xfId="684" xr:uid="{A7756CB8-30B0-4021-A4EC-FE69271B564B}"/>
    <cellStyle name="Normal 7 2 2 2 3 2 2 2" xfId="1717" xr:uid="{436D45F2-05A1-4504-8A7C-80E68255985F}"/>
    <cellStyle name="Normal 7 2 2 2 3 2 2 2 2" xfId="1718" xr:uid="{888DFD8A-8A88-451B-84CF-1A00C08C25E6}"/>
    <cellStyle name="Normal 7 2 2 2 3 2 2 3" xfId="1719" xr:uid="{A60FBA89-AF47-4A15-ABA1-398550CEA707}"/>
    <cellStyle name="Normal 7 2 2 2 3 2 3" xfId="1720" xr:uid="{65105940-A2A1-44AA-878D-F71E2F4FD507}"/>
    <cellStyle name="Normal 7 2 2 2 3 2 3 2" xfId="1721" xr:uid="{707BA5D1-B3FD-49FC-AE3B-92EEE70F1F31}"/>
    <cellStyle name="Normal 7 2 2 2 3 2 4" xfId="1722" xr:uid="{FA0D1D37-699F-4D1B-A274-AA89152AB3BD}"/>
    <cellStyle name="Normal 7 2 2 2 3 3" xfId="685" xr:uid="{08199A81-683B-4601-9F60-4D68C4A3CC8E}"/>
    <cellStyle name="Normal 7 2 2 2 3 3 2" xfId="1723" xr:uid="{1CFF94B2-1239-4A9F-80B1-931EA9635226}"/>
    <cellStyle name="Normal 7 2 2 2 3 3 2 2" xfId="1724" xr:uid="{B7166DC0-66AF-49E3-9B5C-C56643A8F67E}"/>
    <cellStyle name="Normal 7 2 2 2 3 3 3" xfId="1725" xr:uid="{FA71D307-5635-48FD-B876-A577D0B918B5}"/>
    <cellStyle name="Normal 7 2 2 2 3 4" xfId="1726" xr:uid="{6B9625CB-A0FA-4533-AC20-D576D6C7F43E}"/>
    <cellStyle name="Normal 7 2 2 2 3 4 2" xfId="1727" xr:uid="{D87604EE-2E26-44BA-BE39-860D2E49D396}"/>
    <cellStyle name="Normal 7 2 2 2 3 5" xfId="1728" xr:uid="{2D7D8CE1-FA69-4B28-B13B-B65290A3C093}"/>
    <cellStyle name="Normal 7 2 2 2 4" xfId="686" xr:uid="{ACDB44DB-EA0C-4150-B95F-55DD4C6F62B6}"/>
    <cellStyle name="Normal 7 2 2 2 4 2" xfId="687" xr:uid="{1F9B3371-1992-49E4-ADE5-E5ECDDE57F22}"/>
    <cellStyle name="Normal 7 2 2 2 4 2 2" xfId="1729" xr:uid="{22718250-26D9-44BF-8998-A40D6E5173C5}"/>
    <cellStyle name="Normal 7 2 2 2 4 2 2 2" xfId="1730" xr:uid="{10015A50-D49E-4871-9D0D-79E671BD4086}"/>
    <cellStyle name="Normal 7 2 2 2 4 2 3" xfId="1731" xr:uid="{3A7E9E2B-52D8-41D3-9C35-3A89AE59DDB4}"/>
    <cellStyle name="Normal 7 2 2 2 4 3" xfId="1732" xr:uid="{4F33E0A0-0E96-411D-9460-902718EAB348}"/>
    <cellStyle name="Normal 7 2 2 2 4 3 2" xfId="1733" xr:uid="{11288891-94B9-4C84-BF2D-7DD592CAF686}"/>
    <cellStyle name="Normal 7 2 2 2 4 4" xfId="1734" xr:uid="{5A778EBC-6B88-42FD-9F1B-11F62332B0E1}"/>
    <cellStyle name="Normal 7 2 2 2 5" xfId="688" xr:uid="{A426A492-5573-42EA-B049-5B5B2FEA2CD6}"/>
    <cellStyle name="Normal 7 2 2 2 5 2" xfId="1735" xr:uid="{04D5285C-FA4C-4D71-ABE3-CDFDB7F9F313}"/>
    <cellStyle name="Normal 7 2 2 2 5 2 2" xfId="1736" xr:uid="{DBAEE7E6-D6CA-4896-8C5C-B69050C51F3C}"/>
    <cellStyle name="Normal 7 2 2 2 5 3" xfId="1737" xr:uid="{5C6B86B3-DE19-4588-837F-B51622E28EAD}"/>
    <cellStyle name="Normal 7 2 2 2 5 4" xfId="3432" xr:uid="{05270BA9-2843-4B62-BCAC-ADA25DA5D08C}"/>
    <cellStyle name="Normal 7 2 2 2 6" xfId="1738" xr:uid="{7306BD10-75B4-42D2-BDAA-0B47E26318B3}"/>
    <cellStyle name="Normal 7 2 2 2 6 2" xfId="1739" xr:uid="{A7089E09-0A0A-4F54-8A54-F84CA28E1D7B}"/>
    <cellStyle name="Normal 7 2 2 2 7" xfId="1740" xr:uid="{B23D3678-F607-4ED9-B879-2D7543AC5625}"/>
    <cellStyle name="Normal 7 2 2 2 8" xfId="3433" xr:uid="{98143324-A508-491D-99D1-6B42E2C14863}"/>
    <cellStyle name="Normal 7 2 2 3" xfId="352" xr:uid="{72F33382-4A39-46C3-AF69-43D36BDE19A3}"/>
    <cellStyle name="Normal 7 2 2 3 2" xfId="689" xr:uid="{12879136-C9DA-40EB-85E4-108E0BEC9FEB}"/>
    <cellStyle name="Normal 7 2 2 3 2 2" xfId="690" xr:uid="{34D0234E-ADFB-48B1-B410-78A908ADD843}"/>
    <cellStyle name="Normal 7 2 2 3 2 2 2" xfId="1741" xr:uid="{F686A7D4-EAAC-4904-B058-DD21AF99E475}"/>
    <cellStyle name="Normal 7 2 2 3 2 2 2 2" xfId="1742" xr:uid="{8257679A-CC7B-47AB-B2BB-489F0C8E711D}"/>
    <cellStyle name="Normal 7 2 2 3 2 2 3" xfId="1743" xr:uid="{D9835A0D-976E-4156-B733-33EC521EE2C4}"/>
    <cellStyle name="Normal 7 2 2 3 2 3" xfId="1744" xr:uid="{A1998AD3-CA3B-4683-AB9A-746A03B48802}"/>
    <cellStyle name="Normal 7 2 2 3 2 3 2" xfId="1745" xr:uid="{9B657B89-8BD6-4311-BC0D-73F0D505353C}"/>
    <cellStyle name="Normal 7 2 2 3 2 4" xfId="1746" xr:uid="{62E7E47E-8899-4A41-AA5F-22E0144C6698}"/>
    <cellStyle name="Normal 7 2 2 3 3" xfId="691" xr:uid="{A830521A-D476-47FB-86F7-9542412D140D}"/>
    <cellStyle name="Normal 7 2 2 3 3 2" xfId="1747" xr:uid="{E9BF3A13-8F3A-440F-8996-8E7E40CF1720}"/>
    <cellStyle name="Normal 7 2 2 3 3 2 2" xfId="1748" xr:uid="{0C56F52D-7D9E-4D5D-BEE5-B6EB836D595A}"/>
    <cellStyle name="Normal 7 2 2 3 3 3" xfId="1749" xr:uid="{2A5A70E9-621C-45B1-85D6-4F37549E30E2}"/>
    <cellStyle name="Normal 7 2 2 3 3 4" xfId="3434" xr:uid="{79E95DBE-CCB5-43EE-A198-C711DD7D5B47}"/>
    <cellStyle name="Normal 7 2 2 3 4" xfId="1750" xr:uid="{682649AA-98D8-4404-A481-9EC2EEA1A0A2}"/>
    <cellStyle name="Normal 7 2 2 3 4 2" xfId="1751" xr:uid="{F302AF78-0DF8-4041-9535-BD6DE9D23233}"/>
    <cellStyle name="Normal 7 2 2 3 5" xfId="1752" xr:uid="{5F9064E8-A6AA-49CB-B40C-D1DCC112E314}"/>
    <cellStyle name="Normal 7 2 2 3 6" xfId="3435" xr:uid="{C1325A67-5DD6-48E4-8846-9CB8B9CCACEA}"/>
    <cellStyle name="Normal 7 2 2 4" xfId="353" xr:uid="{BC296037-CCB9-4CFC-803F-20D5AADA3B88}"/>
    <cellStyle name="Normal 7 2 2 4 2" xfId="692" xr:uid="{5E5800EA-D598-4D97-84D0-1B132A64F852}"/>
    <cellStyle name="Normal 7 2 2 4 2 2" xfId="693" xr:uid="{18572006-E406-46DE-BBBA-1BEB82AA8C2F}"/>
    <cellStyle name="Normal 7 2 2 4 2 2 2" xfId="1753" xr:uid="{A194B696-FE97-49CA-B769-D4EF9EDA8B1E}"/>
    <cellStyle name="Normal 7 2 2 4 2 2 2 2" xfId="1754" xr:uid="{C008495E-390A-4695-B9EE-85922DFE2459}"/>
    <cellStyle name="Normal 7 2 2 4 2 2 3" xfId="1755" xr:uid="{2F3425DD-63FC-4EAF-A219-7810153EBBBE}"/>
    <cellStyle name="Normal 7 2 2 4 2 3" xfId="1756" xr:uid="{8DC0699F-0FF9-4587-8489-C32246A1197C}"/>
    <cellStyle name="Normal 7 2 2 4 2 3 2" xfId="1757" xr:uid="{C705E965-50AE-4349-8593-7DB1A1C64BDD}"/>
    <cellStyle name="Normal 7 2 2 4 2 4" xfId="1758" xr:uid="{6B46C8FB-144A-4974-BFF3-CCCF25AB6A35}"/>
    <cellStyle name="Normal 7 2 2 4 3" xfId="694" xr:uid="{B701817F-993D-427E-A631-7B4781F7A85C}"/>
    <cellStyle name="Normal 7 2 2 4 3 2" xfId="1759" xr:uid="{9F7D7CD9-95EA-4BA1-929D-E4818F275026}"/>
    <cellStyle name="Normal 7 2 2 4 3 2 2" xfId="1760" xr:uid="{E8914844-6EDF-4B02-BFCF-D48F70D63587}"/>
    <cellStyle name="Normal 7 2 2 4 3 3" xfId="1761" xr:uid="{AD368849-6A54-4C15-9546-09CD45F5DE5A}"/>
    <cellStyle name="Normal 7 2 2 4 4" xfId="1762" xr:uid="{219ADD1C-4ED8-444F-AF8F-628183F0EA50}"/>
    <cellStyle name="Normal 7 2 2 4 4 2" xfId="1763" xr:uid="{08BCDCCB-BDF4-474E-8D62-5C3649975762}"/>
    <cellStyle name="Normal 7 2 2 4 5" xfId="1764" xr:uid="{EF214517-0B04-4214-BCBA-49E745514451}"/>
    <cellStyle name="Normal 7 2 2 5" xfId="354" xr:uid="{241657D1-8F5C-4187-87E1-F529A215A676}"/>
    <cellStyle name="Normal 7 2 2 5 2" xfId="695" xr:uid="{8C3C220B-632C-4C64-A779-DCB137EA7FB7}"/>
    <cellStyle name="Normal 7 2 2 5 2 2" xfId="1765" xr:uid="{8AB4EB05-0048-443A-B4AE-3E256E0E1044}"/>
    <cellStyle name="Normal 7 2 2 5 2 2 2" xfId="1766" xr:uid="{C20B3CA7-F735-4B2D-A22E-BF760D6579E9}"/>
    <cellStyle name="Normal 7 2 2 5 2 3" xfId="1767" xr:uid="{AE418A60-85FC-47D7-A123-291126BAC669}"/>
    <cellStyle name="Normal 7 2 2 5 3" xfId="1768" xr:uid="{533E0703-7401-4765-B21C-F9548C90F8BA}"/>
    <cellStyle name="Normal 7 2 2 5 3 2" xfId="1769" xr:uid="{8749289E-C588-4DE8-BCFE-1F3C439F2904}"/>
    <cellStyle name="Normal 7 2 2 5 4" xfId="1770" xr:uid="{23FA56AE-D7BC-4EBB-A07F-A2ACC3C19771}"/>
    <cellStyle name="Normal 7 2 2 6" xfId="696" xr:uid="{E8E3F621-4D77-42A7-8D5C-CDB2514F18DC}"/>
    <cellStyle name="Normal 7 2 2 6 2" xfId="1771" xr:uid="{BC8D4F9F-82FA-47E9-B632-10D2E45E0A5C}"/>
    <cellStyle name="Normal 7 2 2 6 2 2" xfId="1772" xr:uid="{753E0E4D-7A46-4CDA-AD82-E4A0F6A5A6DC}"/>
    <cellStyle name="Normal 7 2 2 6 3" xfId="1773" xr:uid="{E1DEAFE3-FC09-4CD1-B201-776C59AB3217}"/>
    <cellStyle name="Normal 7 2 2 6 4" xfId="3436" xr:uid="{3DEDCB6F-821D-4C3A-A8BF-C76FC8C5C942}"/>
    <cellStyle name="Normal 7 2 2 7" xfId="1774" xr:uid="{CB86010E-C344-4A32-BF49-A53B8D6F019A}"/>
    <cellStyle name="Normal 7 2 2 7 2" xfId="1775" xr:uid="{DF96FF5F-9638-435D-8D35-581D899F84B5}"/>
    <cellStyle name="Normal 7 2 2 8" xfId="1776" xr:uid="{B0EA5072-BA68-4617-A9CA-1B08AB0B3DC1}"/>
    <cellStyle name="Normal 7 2 2 9" xfId="3437" xr:uid="{A55C74FA-B4A9-455B-A25C-9086B6856CF5}"/>
    <cellStyle name="Normal 7 2 3" xfId="135" xr:uid="{7145F52E-BCA5-4125-98DE-F33A290792D1}"/>
    <cellStyle name="Normal 7 2 3 2" xfId="136" xr:uid="{A1D909DD-E100-427B-A56A-A40A64CC72F4}"/>
    <cellStyle name="Normal 7 2 3 2 2" xfId="697" xr:uid="{D16F5A5E-CB8D-42D3-A33C-8836843AB86C}"/>
    <cellStyle name="Normal 7 2 3 2 2 2" xfId="698" xr:uid="{F1BDD101-DF15-4A18-A21A-859CB823F0FF}"/>
    <cellStyle name="Normal 7 2 3 2 2 2 2" xfId="1777" xr:uid="{C7B15DD6-E791-4253-B83D-8D0DBD428AE7}"/>
    <cellStyle name="Normal 7 2 3 2 2 2 2 2" xfId="1778" xr:uid="{991B7A6D-72DE-4C28-BEA1-CCE4DCEC9AB9}"/>
    <cellStyle name="Normal 7 2 3 2 2 2 3" xfId="1779" xr:uid="{8C99DE76-A5CA-445F-9C18-92FAF9202D42}"/>
    <cellStyle name="Normal 7 2 3 2 2 3" xfId="1780" xr:uid="{3FDB053B-C54E-4688-A31D-57B3C4322783}"/>
    <cellStyle name="Normal 7 2 3 2 2 3 2" xfId="1781" xr:uid="{07AC34C4-8552-40B8-AA62-E5EEC657A8C2}"/>
    <cellStyle name="Normal 7 2 3 2 2 4" xfId="1782" xr:uid="{74C80B39-7730-484E-B4A2-94AE7252921D}"/>
    <cellStyle name="Normal 7 2 3 2 3" xfId="699" xr:uid="{7CD0B682-2EB6-4C45-AFC3-FF071D9ABF7D}"/>
    <cellStyle name="Normal 7 2 3 2 3 2" xfId="1783" xr:uid="{2EDF0243-FE19-42F5-B3B0-328969127B60}"/>
    <cellStyle name="Normal 7 2 3 2 3 2 2" xfId="1784" xr:uid="{9CE57963-E787-4159-9A0A-9C4BFDF5012A}"/>
    <cellStyle name="Normal 7 2 3 2 3 3" xfId="1785" xr:uid="{B2605683-C421-44E7-B422-6C7BF0594401}"/>
    <cellStyle name="Normal 7 2 3 2 3 4" xfId="3438" xr:uid="{FE903E17-F7FD-4837-BA67-BD057E4260D8}"/>
    <cellStyle name="Normal 7 2 3 2 4" xfId="1786" xr:uid="{7E5C5DD3-36FC-48F2-BB1A-28FD42EB12D9}"/>
    <cellStyle name="Normal 7 2 3 2 4 2" xfId="1787" xr:uid="{B3907E1D-54DE-4C57-8741-6FF8723C962A}"/>
    <cellStyle name="Normal 7 2 3 2 5" xfId="1788" xr:uid="{2C54A25F-BE30-4A11-9ECF-417287B29F43}"/>
    <cellStyle name="Normal 7 2 3 2 6" xfId="3439" xr:uid="{66DF5CC1-C7FE-4629-AC83-88A710C71F28}"/>
    <cellStyle name="Normal 7 2 3 3" xfId="355" xr:uid="{EC09FF21-C7AD-425A-B01F-CCE1A6AD4647}"/>
    <cellStyle name="Normal 7 2 3 3 2" xfId="700" xr:uid="{C3757C0D-B529-4883-A628-FF8AAEB3296C}"/>
    <cellStyle name="Normal 7 2 3 3 2 2" xfId="701" xr:uid="{CEF427B0-826E-49F3-8B58-F2E55CB36EE2}"/>
    <cellStyle name="Normal 7 2 3 3 2 2 2" xfId="1789" xr:uid="{07123214-1FDD-492C-BC10-57D283B6E7A9}"/>
    <cellStyle name="Normal 7 2 3 3 2 2 2 2" xfId="1790" xr:uid="{74EA0732-0668-4814-ADC7-3E67CFA48077}"/>
    <cellStyle name="Normal 7 2 3 3 2 2 3" xfId="1791" xr:uid="{8AF98068-323C-4E1A-9812-D461D2C5A4FA}"/>
    <cellStyle name="Normal 7 2 3 3 2 3" xfId="1792" xr:uid="{056390A7-5611-4C7B-9BE4-D5337A008E60}"/>
    <cellStyle name="Normal 7 2 3 3 2 3 2" xfId="1793" xr:uid="{3E2872B6-DAA9-45D0-A317-760CAFF0EB70}"/>
    <cellStyle name="Normal 7 2 3 3 2 4" xfId="1794" xr:uid="{929CFED8-889C-4749-B45D-37EE70697BA8}"/>
    <cellStyle name="Normal 7 2 3 3 3" xfId="702" xr:uid="{D24BF0C7-7EB3-4B8B-84E2-230A766A5587}"/>
    <cellStyle name="Normal 7 2 3 3 3 2" xfId="1795" xr:uid="{731B959B-9AC8-4404-BE38-41295297D7F7}"/>
    <cellStyle name="Normal 7 2 3 3 3 2 2" xfId="1796" xr:uid="{2F49ECC5-9FD9-4814-BE4E-D358143D7755}"/>
    <cellStyle name="Normal 7 2 3 3 3 3" xfId="1797" xr:uid="{C26F22A4-FE12-4103-9CE3-704492E981C3}"/>
    <cellStyle name="Normal 7 2 3 3 4" xfId="1798" xr:uid="{E6C00F8F-0CC4-42FE-9BF4-1AF4583B5412}"/>
    <cellStyle name="Normal 7 2 3 3 4 2" xfId="1799" xr:uid="{0DCD9BDE-841C-45BE-8937-9BD98EBD45DD}"/>
    <cellStyle name="Normal 7 2 3 3 5" xfId="1800" xr:uid="{45729DF9-F900-45AF-B31B-D11FB44081D2}"/>
    <cellStyle name="Normal 7 2 3 4" xfId="356" xr:uid="{DB45474A-D4B5-42B6-A109-A444EF3E307D}"/>
    <cellStyle name="Normal 7 2 3 4 2" xfId="703" xr:uid="{91C8D3A9-F00F-45FB-9C67-764D5D7FEE51}"/>
    <cellStyle name="Normal 7 2 3 4 2 2" xfId="1801" xr:uid="{0F44D08F-7C64-4952-B692-D9128A2C57E1}"/>
    <cellStyle name="Normal 7 2 3 4 2 2 2" xfId="1802" xr:uid="{C44EF5C1-ED0D-4F5C-B561-70020CA5CD57}"/>
    <cellStyle name="Normal 7 2 3 4 2 3" xfId="1803" xr:uid="{053CCBFD-9B9B-4ED0-8810-FCCDEE2D6332}"/>
    <cellStyle name="Normal 7 2 3 4 3" xfId="1804" xr:uid="{233D8B17-4493-43B4-BE5C-6EEBFA0DECC7}"/>
    <cellStyle name="Normal 7 2 3 4 3 2" xfId="1805" xr:uid="{07C43A94-23F0-4D0A-9A71-DD6CD47EB7F7}"/>
    <cellStyle name="Normal 7 2 3 4 4" xfId="1806" xr:uid="{2135B5A5-FC3B-418B-AFBF-CC75B78C044D}"/>
    <cellStyle name="Normal 7 2 3 5" xfId="704" xr:uid="{A5BDEFDC-C749-440B-ADF5-D4937452331A}"/>
    <cellStyle name="Normal 7 2 3 5 2" xfId="1807" xr:uid="{A90208DA-4E75-4952-9CFF-1434A2A5C25B}"/>
    <cellStyle name="Normal 7 2 3 5 2 2" xfId="1808" xr:uid="{D3EA39CC-0616-44BE-A9E6-EDA0FE783F0C}"/>
    <cellStyle name="Normal 7 2 3 5 3" xfId="1809" xr:uid="{7387216F-1BEF-4F4D-B949-6B565DD5FEA1}"/>
    <cellStyle name="Normal 7 2 3 5 4" xfId="3440" xr:uid="{B159066A-E0EB-495C-8FA8-6D5165C2FD90}"/>
    <cellStyle name="Normal 7 2 3 6" xfId="1810" xr:uid="{E06EFC07-7145-4459-8B9C-643338897F30}"/>
    <cellStyle name="Normal 7 2 3 6 2" xfId="1811" xr:uid="{C41D0B2B-D065-438A-89FC-C9C1F9F26060}"/>
    <cellStyle name="Normal 7 2 3 7" xfId="1812" xr:uid="{F717150E-C913-4E41-A186-F49034EB3721}"/>
    <cellStyle name="Normal 7 2 3 8" xfId="3441" xr:uid="{767D2BFF-5193-4162-8BE2-0F477193A488}"/>
    <cellStyle name="Normal 7 2 4" xfId="137" xr:uid="{CBA1132E-F931-45FF-BA7C-9020880D83FF}"/>
    <cellStyle name="Normal 7 2 4 2" xfId="451" xr:uid="{D586EEA5-0EAB-4B20-9205-0419E3D16F1A}"/>
    <cellStyle name="Normal 7 2 4 2 2" xfId="705" xr:uid="{C28D2192-5069-40E6-8709-737BA5857E70}"/>
    <cellStyle name="Normal 7 2 4 2 2 2" xfId="1813" xr:uid="{DA2682F1-B49A-441D-9B50-B7E6670169C5}"/>
    <cellStyle name="Normal 7 2 4 2 2 2 2" xfId="1814" xr:uid="{8DFD6C56-EC56-48E6-A6F3-208EBED54DFC}"/>
    <cellStyle name="Normal 7 2 4 2 2 3" xfId="1815" xr:uid="{007963D8-3E25-4F8B-9C9F-CEFA3E26FFDF}"/>
    <cellStyle name="Normal 7 2 4 2 2 4" xfId="3442" xr:uid="{7565ED2B-0E83-401B-A68A-4A74D5BCA17A}"/>
    <cellStyle name="Normal 7 2 4 2 3" xfId="1816" xr:uid="{B6960D2B-2C4A-44B0-A70A-0789099664A8}"/>
    <cellStyle name="Normal 7 2 4 2 3 2" xfId="1817" xr:uid="{B7D1C901-AC2B-4C56-8DCF-A300CCCD5748}"/>
    <cellStyle name="Normal 7 2 4 2 4" xfId="1818" xr:uid="{E06423FE-C060-4B21-A6F4-E4FEEC45D706}"/>
    <cellStyle name="Normal 7 2 4 2 5" xfId="3443" xr:uid="{289FC27B-52FA-4AB8-B051-60528B1FA148}"/>
    <cellStyle name="Normal 7 2 4 3" xfId="706" xr:uid="{8BF6E43A-0882-48AA-B6CC-515038BC5988}"/>
    <cellStyle name="Normal 7 2 4 3 2" xfId="1819" xr:uid="{7618B3E5-B6F9-4C22-B39F-B1A3B8A3C1A8}"/>
    <cellStyle name="Normal 7 2 4 3 2 2" xfId="1820" xr:uid="{FA8A5747-B6C2-4CB4-B3B8-C71B8B881E31}"/>
    <cellStyle name="Normal 7 2 4 3 3" xfId="1821" xr:uid="{5306BED0-BEFB-49A9-AD8D-03FB288EAF2C}"/>
    <cellStyle name="Normal 7 2 4 3 4" xfId="3444" xr:uid="{829AB964-E51B-42D9-A0F5-D690645FF4DA}"/>
    <cellStyle name="Normal 7 2 4 4" xfId="1822" xr:uid="{91DB7C0C-F155-4F36-8894-1F6CB7C95ED1}"/>
    <cellStyle name="Normal 7 2 4 4 2" xfId="1823" xr:uid="{4FE7D197-43DD-45F6-A837-96E25961ABC1}"/>
    <cellStyle name="Normal 7 2 4 4 3" xfId="3445" xr:uid="{0F6D7B8A-676D-4DE8-8E6A-3013680A34AE}"/>
    <cellStyle name="Normal 7 2 4 4 4" xfId="3446" xr:uid="{E6CFE2FE-136B-48C0-8B17-A1E28F919628}"/>
    <cellStyle name="Normal 7 2 4 5" xfId="1824" xr:uid="{228F2A26-DA29-4319-942B-36296B3E19B0}"/>
    <cellStyle name="Normal 7 2 4 6" xfId="3447" xr:uid="{2B9E7E5A-9125-49C3-B0CF-7EA201A2D7C7}"/>
    <cellStyle name="Normal 7 2 4 7" xfId="3448" xr:uid="{E43F26FE-67E6-4E4C-B9E7-C7E9F9FF6800}"/>
    <cellStyle name="Normal 7 2 5" xfId="357" xr:uid="{904BB387-D056-4DA4-A263-F79125C89CBA}"/>
    <cellStyle name="Normal 7 2 5 2" xfId="707" xr:uid="{250D3D49-58A1-409F-8493-926B697A217F}"/>
    <cellStyle name="Normal 7 2 5 2 2" xfId="708" xr:uid="{E5CB25D0-25A1-468F-99D6-4D2AC9581F54}"/>
    <cellStyle name="Normal 7 2 5 2 2 2" xfId="1825" xr:uid="{ED0271C4-EB91-4EA4-BDC6-2D3A741081A5}"/>
    <cellStyle name="Normal 7 2 5 2 2 2 2" xfId="1826" xr:uid="{44DE1A12-FB77-4F9C-9240-862100DAEE41}"/>
    <cellStyle name="Normal 7 2 5 2 2 3" xfId="1827" xr:uid="{2EC6E514-7B37-41FE-8640-64D0D991F268}"/>
    <cellStyle name="Normal 7 2 5 2 3" xfId="1828" xr:uid="{CACEA8EF-8A61-467D-A314-E8C5C25F01B8}"/>
    <cellStyle name="Normal 7 2 5 2 3 2" xfId="1829" xr:uid="{D2893190-C8FD-4845-956D-F88EC32360E3}"/>
    <cellStyle name="Normal 7 2 5 2 4" xfId="1830" xr:uid="{ABA45CF4-4EA1-4288-8BC4-BEE2DBD2525E}"/>
    <cellStyle name="Normal 7 2 5 3" xfId="709" xr:uid="{33BEC52B-6D2D-4ECF-852E-09177A75D16B}"/>
    <cellStyle name="Normal 7 2 5 3 2" xfId="1831" xr:uid="{238E5E6F-B26B-442B-B52D-9E3A947C8B6C}"/>
    <cellStyle name="Normal 7 2 5 3 2 2" xfId="1832" xr:uid="{F4B974F4-8475-4372-8A32-B555EC885C97}"/>
    <cellStyle name="Normal 7 2 5 3 3" xfId="1833" xr:uid="{A4C66244-869A-44A3-AF70-A5969B2550C2}"/>
    <cellStyle name="Normal 7 2 5 3 4" xfId="3449" xr:uid="{67E00E62-A17E-4EEF-99F1-18595EB54E74}"/>
    <cellStyle name="Normal 7 2 5 4" xfId="1834" xr:uid="{68F69B3A-108B-4875-BE38-0A71206A7EA7}"/>
    <cellStyle name="Normal 7 2 5 4 2" xfId="1835" xr:uid="{8D50B7DF-A473-43C6-B46E-3C29D0E5362B}"/>
    <cellStyle name="Normal 7 2 5 5" xfId="1836" xr:uid="{73409376-FC16-4843-8BE5-04C0A8DC7A47}"/>
    <cellStyle name="Normal 7 2 5 6" xfId="3450" xr:uid="{3206339C-EE73-46EA-BC00-DB7E5499BA8F}"/>
    <cellStyle name="Normal 7 2 6" xfId="358" xr:uid="{DE201240-CADC-40C3-A41F-722C1A25DDCC}"/>
    <cellStyle name="Normal 7 2 6 2" xfId="710" xr:uid="{164F545E-82C1-4696-997F-66C8CDC05675}"/>
    <cellStyle name="Normal 7 2 6 2 2" xfId="1837" xr:uid="{2FE7EC30-57B9-4448-876C-9ED4E4214FFF}"/>
    <cellStyle name="Normal 7 2 6 2 2 2" xfId="1838" xr:uid="{357ECA32-660A-4907-B9E5-3E0BD1F98BBD}"/>
    <cellStyle name="Normal 7 2 6 2 3" xfId="1839" xr:uid="{D8BBE334-B5D4-4D84-920C-82DD28DB80A5}"/>
    <cellStyle name="Normal 7 2 6 2 4" xfId="3451" xr:uid="{AB6A16B6-3FF4-4E63-A5E7-35ED55B8A5EF}"/>
    <cellStyle name="Normal 7 2 6 3" xfId="1840" xr:uid="{5C2D3DAA-914D-40F4-8A61-41C5F5AB2FEB}"/>
    <cellStyle name="Normal 7 2 6 3 2" xfId="1841" xr:uid="{1895CFF7-D688-47A2-9EAA-C39F98E04261}"/>
    <cellStyle name="Normal 7 2 6 4" xfId="1842" xr:uid="{0DA71809-C042-404C-B694-FE0BAC62682E}"/>
    <cellStyle name="Normal 7 2 6 5" xfId="3452" xr:uid="{C88DE0D3-843D-418A-BD40-B90807E4A7ED}"/>
    <cellStyle name="Normal 7 2 7" xfId="711" xr:uid="{11909C62-8796-4A5D-86A0-DF84870DF611}"/>
    <cellStyle name="Normal 7 2 7 2" xfId="1843" xr:uid="{66980E2B-9C20-473D-8CC9-0A46A137D5C2}"/>
    <cellStyle name="Normal 7 2 7 2 2" xfId="1844" xr:uid="{416705EA-47A5-4951-A6C8-94477FA79319}"/>
    <cellStyle name="Normal 7 2 7 2 3" xfId="4412" xr:uid="{BBB28D07-93AC-4751-B8A6-627FF3094E14}"/>
    <cellStyle name="Normal 7 2 7 3" xfId="1845" xr:uid="{40D4442D-A8D7-44EE-9AE4-148A55B7157B}"/>
    <cellStyle name="Normal 7 2 7 4" xfId="3453" xr:uid="{D7E91FFE-7704-4A28-B0E3-B2729D63541F}"/>
    <cellStyle name="Normal 7 2 7 4 2" xfId="4582" xr:uid="{A4114981-7A4F-4FC9-9FC0-96D5304D15C9}"/>
    <cellStyle name="Normal 7 2 7 4 3" xfId="4689" xr:uid="{3409D394-C75A-4EC5-B978-792D81A4286E}"/>
    <cellStyle name="Normal 7 2 7 4 4" xfId="4611" xr:uid="{F5972991-A6BE-41BF-A2C3-48B95DA1498D}"/>
    <cellStyle name="Normal 7 2 8" xfId="1846" xr:uid="{0D764EF0-EC52-434F-A53A-83472B212B9D}"/>
    <cellStyle name="Normal 7 2 8 2" xfId="1847" xr:uid="{048E5949-29CD-4C92-9D16-7366EC820D93}"/>
    <cellStyle name="Normal 7 2 8 3" xfId="3454" xr:uid="{CB437240-28CB-4341-B486-A4A1FD6F47BC}"/>
    <cellStyle name="Normal 7 2 8 4" xfId="3455" xr:uid="{25E42737-4A68-4F99-8A9F-BA04EDE37758}"/>
    <cellStyle name="Normal 7 2 9" xfId="1848" xr:uid="{92FF3084-6F33-40E2-88C3-9DD43FCD8A33}"/>
    <cellStyle name="Normal 7 3" xfId="138" xr:uid="{F01CBE7A-4A88-4362-811F-8840E12977A4}"/>
    <cellStyle name="Normal 7 3 10" xfId="3456" xr:uid="{0B7AB24F-DD99-4965-BC47-81C54D652111}"/>
    <cellStyle name="Normal 7 3 11" xfId="3457" xr:uid="{C3A8D7D7-083D-45D3-B14A-9B3BD0DF2806}"/>
    <cellStyle name="Normal 7 3 2" xfId="139" xr:uid="{38F911F1-4082-45CF-B99C-E2A30F2D371E}"/>
    <cellStyle name="Normal 7 3 2 2" xfId="140" xr:uid="{FDA8000B-05F6-4D80-89E5-03DC72C3C7E7}"/>
    <cellStyle name="Normal 7 3 2 2 2" xfId="359" xr:uid="{22FA36EC-FE07-4411-8974-55E02467FAE3}"/>
    <cellStyle name="Normal 7 3 2 2 2 2" xfId="712" xr:uid="{2DC24179-5D9F-4554-B24D-F0AE25F1BB4C}"/>
    <cellStyle name="Normal 7 3 2 2 2 2 2" xfId="1849" xr:uid="{3570CBD8-CA97-4E6F-9D73-A3B4A50D1AEA}"/>
    <cellStyle name="Normal 7 3 2 2 2 2 2 2" xfId="1850" xr:uid="{2911A436-4C4F-47BC-B4B5-383ABA334817}"/>
    <cellStyle name="Normal 7 3 2 2 2 2 3" xfId="1851" xr:uid="{2DF1FF16-42EB-40BD-8EEB-C4B6CA0C3BDE}"/>
    <cellStyle name="Normal 7 3 2 2 2 2 4" xfId="3458" xr:uid="{8166B2ED-D0FE-42D9-8C59-15DE5F527829}"/>
    <cellStyle name="Normal 7 3 2 2 2 3" xfId="1852" xr:uid="{F39072A3-B9CD-4AB7-B6D2-7BA2388DE195}"/>
    <cellStyle name="Normal 7 3 2 2 2 3 2" xfId="1853" xr:uid="{DA57C016-B15D-4873-A939-EFE8A8F027F6}"/>
    <cellStyle name="Normal 7 3 2 2 2 3 3" xfId="3459" xr:uid="{18E53A34-336D-4DAA-8EAE-70179A87642A}"/>
    <cellStyle name="Normal 7 3 2 2 2 3 4" xfId="3460" xr:uid="{EA3C61DC-D780-4972-AC76-439E4EACED76}"/>
    <cellStyle name="Normal 7 3 2 2 2 4" xfId="1854" xr:uid="{2916A55A-2F7E-48FF-B033-CA843FCA25A2}"/>
    <cellStyle name="Normal 7 3 2 2 2 5" xfId="3461" xr:uid="{67D713B8-0BCB-4E03-A0B4-E4F512DEC9F1}"/>
    <cellStyle name="Normal 7 3 2 2 2 6" xfId="3462" xr:uid="{DD2E6434-976D-41F8-A904-E5266EA1927B}"/>
    <cellStyle name="Normal 7 3 2 2 3" xfId="713" xr:uid="{16945093-9584-43EC-B145-CD679909ADFC}"/>
    <cellStyle name="Normal 7 3 2 2 3 2" xfId="1855" xr:uid="{3C058FF5-6B89-47DD-9506-1FF1F8881FD0}"/>
    <cellStyle name="Normal 7 3 2 2 3 2 2" xfId="1856" xr:uid="{EEC0D2BF-26B9-4F4B-9684-09CC94E220D9}"/>
    <cellStyle name="Normal 7 3 2 2 3 2 3" xfId="3463" xr:uid="{1EB5C717-2925-4EF6-9236-534CE60C0F02}"/>
    <cellStyle name="Normal 7 3 2 2 3 2 4" xfId="3464" xr:uid="{566ED136-C40C-4CC4-BF32-A3DDD439BA96}"/>
    <cellStyle name="Normal 7 3 2 2 3 3" xfId="1857" xr:uid="{A707662D-4C63-43E2-A254-CA482FA7FDB2}"/>
    <cellStyle name="Normal 7 3 2 2 3 4" xfId="3465" xr:uid="{B7039AA0-5D7D-489B-8D3F-8CDE2A12F5D6}"/>
    <cellStyle name="Normal 7 3 2 2 3 5" xfId="3466" xr:uid="{B0B5219E-955A-4695-A54B-CF675CA23AE5}"/>
    <cellStyle name="Normal 7 3 2 2 4" xfId="1858" xr:uid="{F93E4DA0-7593-4971-A9A3-48183B1ABE6A}"/>
    <cellStyle name="Normal 7 3 2 2 4 2" xfId="1859" xr:uid="{AC8E0D61-9610-4D76-9E82-45268E76A918}"/>
    <cellStyle name="Normal 7 3 2 2 4 3" xfId="3467" xr:uid="{CA5F1969-52C5-424F-96C5-E7FA9798ED7D}"/>
    <cellStyle name="Normal 7 3 2 2 4 4" xfId="3468" xr:uid="{2A2E6B81-58AC-4421-A320-3F9A0005905B}"/>
    <cellStyle name="Normal 7 3 2 2 5" xfId="1860" xr:uid="{1F698EC1-9008-497C-B198-56D6008EDF76}"/>
    <cellStyle name="Normal 7 3 2 2 5 2" xfId="3469" xr:uid="{763981BF-3642-4F22-BD8C-014C76A9F93F}"/>
    <cellStyle name="Normal 7 3 2 2 5 3" xfId="3470" xr:uid="{11EBC658-4821-466C-903A-00DB821D7801}"/>
    <cellStyle name="Normal 7 3 2 2 5 4" xfId="3471" xr:uid="{D3A82692-514E-47A0-98A2-566B32FF7ED0}"/>
    <cellStyle name="Normal 7 3 2 2 6" xfId="3472" xr:uid="{8B2C1D40-6BA0-4621-99CB-30BAA420FEA8}"/>
    <cellStyle name="Normal 7 3 2 2 7" xfId="3473" xr:uid="{422B390F-92BE-4886-9FA6-C1754000A031}"/>
    <cellStyle name="Normal 7 3 2 2 8" xfId="3474" xr:uid="{95FE0FAC-BBE2-4ECC-BE4A-4487CE996812}"/>
    <cellStyle name="Normal 7 3 2 3" xfId="360" xr:uid="{760ECBDC-201B-4580-AB84-855A21F05D52}"/>
    <cellStyle name="Normal 7 3 2 3 2" xfId="714" xr:uid="{A9F3CE74-F352-4095-9B55-0D78AAD6DB05}"/>
    <cellStyle name="Normal 7 3 2 3 2 2" xfId="715" xr:uid="{B29D2ABA-3029-45AC-BE5A-EDCB92D97659}"/>
    <cellStyle name="Normal 7 3 2 3 2 2 2" xfId="1861" xr:uid="{109564E4-A6F7-461A-A16A-3669946FDD0A}"/>
    <cellStyle name="Normal 7 3 2 3 2 2 2 2" xfId="1862" xr:uid="{BB75EEE9-8842-49FA-92C5-87DC81D30AA6}"/>
    <cellStyle name="Normal 7 3 2 3 2 2 3" xfId="1863" xr:uid="{9F542A4C-C774-484D-97DD-C85156A01A2D}"/>
    <cellStyle name="Normal 7 3 2 3 2 3" xfId="1864" xr:uid="{182CFD06-7E68-4FF8-AD51-68A8947E6285}"/>
    <cellStyle name="Normal 7 3 2 3 2 3 2" xfId="1865" xr:uid="{B23E0627-76B9-419A-B38A-92F9B7B340C0}"/>
    <cellStyle name="Normal 7 3 2 3 2 4" xfId="1866" xr:uid="{DD3E03CB-3628-45F4-9E48-E0352A82648B}"/>
    <cellStyle name="Normal 7 3 2 3 3" xfId="716" xr:uid="{CDA6BFD6-4771-401B-9594-FB6B6E0A1150}"/>
    <cellStyle name="Normal 7 3 2 3 3 2" xfId="1867" xr:uid="{288322C8-3DE0-4761-8D85-F6DEED2DD2E7}"/>
    <cellStyle name="Normal 7 3 2 3 3 2 2" xfId="1868" xr:uid="{9BE491C7-0AB4-48EB-97C9-940A1217DE39}"/>
    <cellStyle name="Normal 7 3 2 3 3 3" xfId="1869" xr:uid="{1B7CC54B-DE78-4B68-983B-C7256FD6B143}"/>
    <cellStyle name="Normal 7 3 2 3 3 4" xfId="3475" xr:uid="{DE31C50E-EBA4-4476-A843-CCE79D73A8D6}"/>
    <cellStyle name="Normal 7 3 2 3 4" xfId="1870" xr:uid="{9ED2703E-7D30-4451-9135-128E8DA5C414}"/>
    <cellStyle name="Normal 7 3 2 3 4 2" xfId="1871" xr:uid="{D2AF6B76-4CAF-4095-BA3B-9FED92304A52}"/>
    <cellStyle name="Normal 7 3 2 3 5" xfId="1872" xr:uid="{D322A757-5384-4ADB-A597-94B52A6F0FE3}"/>
    <cellStyle name="Normal 7 3 2 3 6" xfId="3476" xr:uid="{5B6ABB3D-9D37-41DC-B3E5-501A1BB46A34}"/>
    <cellStyle name="Normal 7 3 2 4" xfId="361" xr:uid="{6573DE53-062F-4071-AB34-7BD977EEEEB7}"/>
    <cellStyle name="Normal 7 3 2 4 2" xfId="717" xr:uid="{05133682-EA9B-4222-89A2-0E2F6A8AA01B}"/>
    <cellStyle name="Normal 7 3 2 4 2 2" xfId="1873" xr:uid="{3F2737C6-CCB8-419E-A6E6-64883BE60819}"/>
    <cellStyle name="Normal 7 3 2 4 2 2 2" xfId="1874" xr:uid="{E4DD3FD0-3263-404F-A75C-AE52F9A06AE9}"/>
    <cellStyle name="Normal 7 3 2 4 2 3" xfId="1875" xr:uid="{C8B9C833-370F-41E1-AD17-F27ECFF620D1}"/>
    <cellStyle name="Normal 7 3 2 4 2 4" xfId="3477" xr:uid="{48053CA9-0A33-4423-BCB0-6BBCE764BFE1}"/>
    <cellStyle name="Normal 7 3 2 4 3" xfId="1876" xr:uid="{D69530A8-1C2A-43D2-9255-3CCEB502C428}"/>
    <cellStyle name="Normal 7 3 2 4 3 2" xfId="1877" xr:uid="{DA1B9A7F-02FB-4B5E-8D48-A4CC6476E65D}"/>
    <cellStyle name="Normal 7 3 2 4 4" xfId="1878" xr:uid="{F1F6ECE5-F0CF-4A34-A9A6-C9B079A6960E}"/>
    <cellStyle name="Normal 7 3 2 4 5" xfId="3478" xr:uid="{4BC08A5D-5BC9-4AC1-989D-D33E91192009}"/>
    <cellStyle name="Normal 7 3 2 5" xfId="362" xr:uid="{EB13CEA7-B60C-40F5-8E00-F1CFDD6215D4}"/>
    <cellStyle name="Normal 7 3 2 5 2" xfId="1879" xr:uid="{C96A8FF8-EED2-4B24-8AB4-AAFA3A927734}"/>
    <cellStyle name="Normal 7 3 2 5 2 2" xfId="1880" xr:uid="{0E2F0EB6-7BBF-41C4-9DA2-E0BD9E27BC01}"/>
    <cellStyle name="Normal 7 3 2 5 3" xfId="1881" xr:uid="{45CF5C8E-ACB8-4EA0-A4F8-480F8E9A3353}"/>
    <cellStyle name="Normal 7 3 2 5 4" xfId="3479" xr:uid="{AEABB6EA-B726-423C-9119-F3F00DFD38E9}"/>
    <cellStyle name="Normal 7 3 2 6" xfId="1882" xr:uid="{D8EC6D6A-7554-42D5-8793-990C99B04DCC}"/>
    <cellStyle name="Normal 7 3 2 6 2" xfId="1883" xr:uid="{2B4A2E14-2A53-498C-BE56-43948B173AE1}"/>
    <cellStyle name="Normal 7 3 2 6 3" xfId="3480" xr:uid="{F98D520D-966A-42FF-9BE1-FE3B484E5468}"/>
    <cellStyle name="Normal 7 3 2 6 4" xfId="3481" xr:uid="{42326EDE-63D2-4D35-AA12-B3569DFD50CE}"/>
    <cellStyle name="Normal 7 3 2 7" xfId="1884" xr:uid="{6CEC81B3-CCDD-4B5A-A2EE-3ECA1E0155D7}"/>
    <cellStyle name="Normal 7 3 2 8" xfId="3482" xr:uid="{ECE2A7EC-EB2B-4D0F-BF79-2855948FC756}"/>
    <cellStyle name="Normal 7 3 2 9" xfId="3483" xr:uid="{44F0B866-E6EC-40D7-B7E2-B4CA79621854}"/>
    <cellStyle name="Normal 7 3 3" xfId="141" xr:uid="{5C757067-193D-4C7E-9856-F5BA46B64D10}"/>
    <cellStyle name="Normal 7 3 3 2" xfId="142" xr:uid="{7C553417-6803-4358-AEDC-B2BCC23D9A3B}"/>
    <cellStyle name="Normal 7 3 3 2 2" xfId="718" xr:uid="{A75468A1-5F09-4DD1-A99B-9B285B1E73E8}"/>
    <cellStyle name="Normal 7 3 3 2 2 2" xfId="1885" xr:uid="{58B47952-E849-47ED-92D5-76D2C38DB3A6}"/>
    <cellStyle name="Normal 7 3 3 2 2 2 2" xfId="1886" xr:uid="{BFA7B9CA-B7B3-44E9-A9A0-EDE6ACA57823}"/>
    <cellStyle name="Normal 7 3 3 2 2 2 2 2" xfId="4487" xr:uid="{D93D066B-0144-45C9-9EC6-11B8BA69C0BC}"/>
    <cellStyle name="Normal 7 3 3 2 2 2 3" xfId="4488" xr:uid="{9A666F64-3355-4B82-80F0-084B0BCE7813}"/>
    <cellStyle name="Normal 7 3 3 2 2 3" xfId="1887" xr:uid="{DC85EAA4-C47C-44DC-9B8F-8A256F108619}"/>
    <cellStyle name="Normal 7 3 3 2 2 3 2" xfId="4489" xr:uid="{8784FF63-A84A-4F51-8111-2E064A6F53A8}"/>
    <cellStyle name="Normal 7 3 3 2 2 4" xfId="3484" xr:uid="{ABE2FED3-BAE2-4034-B81C-7DFA2B23A6AE}"/>
    <cellStyle name="Normal 7 3 3 2 3" xfId="1888" xr:uid="{BFA7A8E3-56B7-4D70-AEBF-F1EB58103DEB}"/>
    <cellStyle name="Normal 7 3 3 2 3 2" xfId="1889" xr:uid="{58D8194F-6490-4619-93BA-5595928A7B2E}"/>
    <cellStyle name="Normal 7 3 3 2 3 2 2" xfId="4490" xr:uid="{48259D5F-65A1-4948-BE75-CD6E03737509}"/>
    <cellStyle name="Normal 7 3 3 2 3 3" xfId="3485" xr:uid="{C59BA19B-D674-490E-9C38-2167D756AD27}"/>
    <cellStyle name="Normal 7 3 3 2 3 4" xfId="3486" xr:uid="{265CFD24-2BD7-4469-A51B-1E8B3C47FEA1}"/>
    <cellStyle name="Normal 7 3 3 2 4" xfId="1890" xr:uid="{54021633-A066-4842-98F6-7383FE658E81}"/>
    <cellStyle name="Normal 7 3 3 2 4 2" xfId="4491" xr:uid="{4E5408B4-E81A-4A21-8130-B38D563CB214}"/>
    <cellStyle name="Normal 7 3 3 2 5" xfId="3487" xr:uid="{18AE5B92-F9D5-4344-A267-807A6D992A3E}"/>
    <cellStyle name="Normal 7 3 3 2 6" xfId="3488" xr:uid="{0AA1F852-1140-4A26-9477-068C0C2B12E2}"/>
    <cellStyle name="Normal 7 3 3 3" xfId="363" xr:uid="{19BEE715-6C08-4B89-8507-53538BB13E54}"/>
    <cellStyle name="Normal 7 3 3 3 2" xfId="1891" xr:uid="{7C218E13-9075-40DB-8AFE-AFD53A4E5DAE}"/>
    <cellStyle name="Normal 7 3 3 3 2 2" xfId="1892" xr:uid="{14A7FD0C-B8CF-4EB5-8056-DE6E5F2485CA}"/>
    <cellStyle name="Normal 7 3 3 3 2 2 2" xfId="4492" xr:uid="{3F9CCCE1-A262-4CE1-BC70-25A8DD526E58}"/>
    <cellStyle name="Normal 7 3 3 3 2 3" xfId="3489" xr:uid="{352238E9-33D4-4EC8-A318-7C46E4A8B7B3}"/>
    <cellStyle name="Normal 7 3 3 3 2 4" xfId="3490" xr:uid="{1E2CA2A2-5F07-4B00-B1C5-F61906B01E85}"/>
    <cellStyle name="Normal 7 3 3 3 3" xfId="1893" xr:uid="{1E0E9A09-13FB-473C-8252-D60492C4177C}"/>
    <cellStyle name="Normal 7 3 3 3 3 2" xfId="4493" xr:uid="{BF16930F-C8BC-4916-BB46-216EBFCDFDBD}"/>
    <cellStyle name="Normal 7 3 3 3 4" xfId="3491" xr:uid="{93E35B71-53FC-4F06-9883-D3B0FA062AB7}"/>
    <cellStyle name="Normal 7 3 3 3 5" xfId="3492" xr:uid="{21587BB8-4D34-4DD1-8423-E951B6292E03}"/>
    <cellStyle name="Normal 7 3 3 4" xfId="1894" xr:uid="{8D6B8423-3802-4EDD-A198-C9773D196632}"/>
    <cellStyle name="Normal 7 3 3 4 2" xfId="1895" xr:uid="{D5E534C9-2523-4F4C-A2DF-D4A072268547}"/>
    <cellStyle name="Normal 7 3 3 4 2 2" xfId="4494" xr:uid="{2273741B-F6F1-4078-B4D6-F2750B08875C}"/>
    <cellStyle name="Normal 7 3 3 4 3" xfId="3493" xr:uid="{C450BCD6-2A32-4F42-8E0B-3E2AECF65997}"/>
    <cellStyle name="Normal 7 3 3 4 4" xfId="3494" xr:uid="{877BC463-082B-447C-B9CF-CFB26C5F6908}"/>
    <cellStyle name="Normal 7 3 3 5" xfId="1896" xr:uid="{546E104E-296B-4510-8BAA-9D5DF3EF1E47}"/>
    <cellStyle name="Normal 7 3 3 5 2" xfId="3495" xr:uid="{27BE87E4-E2CC-4B18-B35C-8F586741FDB4}"/>
    <cellStyle name="Normal 7 3 3 5 3" xfId="3496" xr:uid="{81BDF1E6-2948-4A44-881F-0020826817A7}"/>
    <cellStyle name="Normal 7 3 3 5 4" xfId="3497" xr:uid="{5AE0C717-5835-4E8D-827B-733F5EB123DA}"/>
    <cellStyle name="Normal 7 3 3 6" xfId="3498" xr:uid="{A6EFE11B-12CA-4D2F-A332-950C1DAA4B11}"/>
    <cellStyle name="Normal 7 3 3 7" xfId="3499" xr:uid="{0B4EC100-8FC5-4594-8760-B97F151FAAB4}"/>
    <cellStyle name="Normal 7 3 3 8" xfId="3500" xr:uid="{D1DEA0D4-EC16-496A-B531-B89B6FF47E50}"/>
    <cellStyle name="Normal 7 3 4" xfId="143" xr:uid="{84422A93-A0B4-4B1F-9A71-EA5F7CF025FE}"/>
    <cellStyle name="Normal 7 3 4 2" xfId="719" xr:uid="{3704246B-D3A5-4F64-90D1-825A4C1987B7}"/>
    <cellStyle name="Normal 7 3 4 2 2" xfId="720" xr:uid="{80B5E293-651C-40EC-A13C-384EC8F49602}"/>
    <cellStyle name="Normal 7 3 4 2 2 2" xfId="1897" xr:uid="{D89F842E-D2A0-4D43-B392-C3FFE0428496}"/>
    <cellStyle name="Normal 7 3 4 2 2 2 2" xfId="1898" xr:uid="{B669051E-681E-4F95-87C9-E7C804BA8382}"/>
    <cellStyle name="Normal 7 3 4 2 2 3" xfId="1899" xr:uid="{B2BD8DC3-4FDA-4539-AEB0-35968CAB3034}"/>
    <cellStyle name="Normal 7 3 4 2 2 4" xfId="3501" xr:uid="{FCB909E8-3018-4A0F-B642-169D96DD5577}"/>
    <cellStyle name="Normal 7 3 4 2 3" xfId="1900" xr:uid="{6F7F8C17-36FA-4ADE-A229-33F3AF9415F3}"/>
    <cellStyle name="Normal 7 3 4 2 3 2" xfId="1901" xr:uid="{77BAF15C-EAAB-408A-8354-CD56B906B428}"/>
    <cellStyle name="Normal 7 3 4 2 4" xfId="1902" xr:uid="{D2E360FA-1D8B-48F2-A899-589CEA605B8B}"/>
    <cellStyle name="Normal 7 3 4 2 5" xfId="3502" xr:uid="{4A2621C0-8B0C-4C05-A2C9-7C10CEB2A950}"/>
    <cellStyle name="Normal 7 3 4 3" xfId="721" xr:uid="{C6461840-A127-4AB4-A7F2-1F417E2240F7}"/>
    <cellStyle name="Normal 7 3 4 3 2" xfId="1903" xr:uid="{7B9C7505-8EBB-410C-94A7-8C5B3C84D22D}"/>
    <cellStyle name="Normal 7 3 4 3 2 2" xfId="1904" xr:uid="{056891C6-75A6-4E02-BBD7-ABA2890A312F}"/>
    <cellStyle name="Normal 7 3 4 3 3" xfId="1905" xr:uid="{0C296AB1-3C46-4523-B79D-33BC49B4110A}"/>
    <cellStyle name="Normal 7 3 4 3 4" xfId="3503" xr:uid="{5D732B66-B6C9-449A-87B1-F90BA521BC2F}"/>
    <cellStyle name="Normal 7 3 4 4" xfId="1906" xr:uid="{6D83F641-2590-4408-9713-67256F41ED9A}"/>
    <cellStyle name="Normal 7 3 4 4 2" xfId="1907" xr:uid="{A02023CC-5C45-4872-94FB-506281A369B3}"/>
    <cellStyle name="Normal 7 3 4 4 3" xfId="3504" xr:uid="{E1A9E4C6-2685-48AB-9E97-4665084A37F9}"/>
    <cellStyle name="Normal 7 3 4 4 4" xfId="3505" xr:uid="{6056BDAC-B4F4-4E39-9BEC-A237E32A0E0E}"/>
    <cellStyle name="Normal 7 3 4 5" xfId="1908" xr:uid="{D160BC3A-C46E-4C2B-B17B-B65B95D1D6D7}"/>
    <cellStyle name="Normal 7 3 4 6" xfId="3506" xr:uid="{3A03A74C-D424-49AF-B0C8-2F9C4AA08058}"/>
    <cellStyle name="Normal 7 3 4 7" xfId="3507" xr:uid="{FC07B264-ED68-4212-B197-2AAE1B0839AD}"/>
    <cellStyle name="Normal 7 3 5" xfId="364" xr:uid="{F35296BD-178B-473F-AF24-B20D7CC3ED8F}"/>
    <cellStyle name="Normal 7 3 5 2" xfId="722" xr:uid="{027A22B3-8DF6-4E90-AD15-B42580C7BC52}"/>
    <cellStyle name="Normal 7 3 5 2 2" xfId="1909" xr:uid="{33324575-8CB0-46A0-B317-1EF01EFDC3A8}"/>
    <cellStyle name="Normal 7 3 5 2 2 2" xfId="1910" xr:uid="{1E8A29B5-3FA3-4C17-A265-7012588A8848}"/>
    <cellStyle name="Normal 7 3 5 2 3" xfId="1911" xr:uid="{865CA26C-FDD0-4999-A19E-813396319383}"/>
    <cellStyle name="Normal 7 3 5 2 4" xfId="3508" xr:uid="{6DB85F13-867C-4E97-9E74-623EBEDB0980}"/>
    <cellStyle name="Normal 7 3 5 3" xfId="1912" xr:uid="{D986C96D-C15A-4BA6-8CB2-ACC3BDEF576F}"/>
    <cellStyle name="Normal 7 3 5 3 2" xfId="1913" xr:uid="{28611957-451D-4B8B-8781-2D633499412E}"/>
    <cellStyle name="Normal 7 3 5 3 3" xfId="3509" xr:uid="{91091D5F-C35C-45C2-9826-4109D152B119}"/>
    <cellStyle name="Normal 7 3 5 3 4" xfId="3510" xr:uid="{A98251AD-475C-437E-A18C-1CB67AFD81E0}"/>
    <cellStyle name="Normal 7 3 5 4" xfId="1914" xr:uid="{1F227970-71F2-4E87-810A-86A2E139BA99}"/>
    <cellStyle name="Normal 7 3 5 5" xfId="3511" xr:uid="{300444F2-B4C8-4F68-A0AD-62EF5D8FAF15}"/>
    <cellStyle name="Normal 7 3 5 6" xfId="3512" xr:uid="{9CFCC643-2181-416E-9AA3-882C722D36D4}"/>
    <cellStyle name="Normal 7 3 6" xfId="365" xr:uid="{817B2C99-5F40-49B1-A1DF-B0C2AE010577}"/>
    <cellStyle name="Normal 7 3 6 2" xfId="1915" xr:uid="{702EE0C8-797F-4C33-8181-D16380BE2E3F}"/>
    <cellStyle name="Normal 7 3 6 2 2" xfId="1916" xr:uid="{1DCEBEA5-1BE1-4505-8785-ABFA8FE8D02C}"/>
    <cellStyle name="Normal 7 3 6 2 3" xfId="3513" xr:uid="{3C7C69BE-E519-48B3-80E7-340DD93C8FDA}"/>
    <cellStyle name="Normal 7 3 6 2 4" xfId="3514" xr:uid="{F8C00134-E20E-4387-9675-4EB69226109B}"/>
    <cellStyle name="Normal 7 3 6 3" xfId="1917" xr:uid="{B8A7CAA8-A7DB-4065-B435-6023958F5E8A}"/>
    <cellStyle name="Normal 7 3 6 4" xfId="3515" xr:uid="{83A13610-147E-49E8-86C7-1E4D8518A8FB}"/>
    <cellStyle name="Normal 7 3 6 5" xfId="3516" xr:uid="{16EDAC90-4324-41F9-B2C3-5BC9207196EA}"/>
    <cellStyle name="Normal 7 3 7" xfId="1918" xr:uid="{875046D7-E276-423D-8242-466855390DD9}"/>
    <cellStyle name="Normal 7 3 7 2" xfId="1919" xr:uid="{E9A31D63-2BEA-49A1-9BD2-84534D379F88}"/>
    <cellStyle name="Normal 7 3 7 3" xfId="3517" xr:uid="{752FD4CC-3450-48D5-B1C3-8FAA82FC0AEB}"/>
    <cellStyle name="Normal 7 3 7 4" xfId="3518" xr:uid="{E596B0AA-C996-4DBD-820E-0AAE21370DC9}"/>
    <cellStyle name="Normal 7 3 8" xfId="1920" xr:uid="{BED71007-88F6-4D69-905E-8F7FCF217735}"/>
    <cellStyle name="Normal 7 3 8 2" xfId="3519" xr:uid="{2DD88035-C04D-44CD-9F8D-52158FEC0326}"/>
    <cellStyle name="Normal 7 3 8 3" xfId="3520" xr:uid="{9F30A859-9150-4245-AC71-0E8E6A58E510}"/>
    <cellStyle name="Normal 7 3 8 4" xfId="3521" xr:uid="{F2038B0A-4DB8-4FEA-9647-E311C9930588}"/>
    <cellStyle name="Normal 7 3 9" xfId="3522" xr:uid="{DFE4A4B8-9332-4F48-BE5B-32819EDA417A}"/>
    <cellStyle name="Normal 7 4" xfId="144" xr:uid="{9C2DD60C-0C16-44BE-B17F-EADC1D84B3BB}"/>
    <cellStyle name="Normal 7 4 10" xfId="3523" xr:uid="{79A7716F-CC3D-464B-A1D6-76FA01F846AB}"/>
    <cellStyle name="Normal 7 4 11" xfId="3524" xr:uid="{6605DF8B-D135-4F48-A702-EA38E1D0451D}"/>
    <cellStyle name="Normal 7 4 2" xfId="145" xr:uid="{E9D6C0D9-40FF-4AE2-B3AE-714B50BB69B3}"/>
    <cellStyle name="Normal 7 4 2 2" xfId="366" xr:uid="{10C10296-BD7A-4FCD-B64A-C5AEEFFFEDD1}"/>
    <cellStyle name="Normal 7 4 2 2 2" xfId="723" xr:uid="{FA03D29E-6C75-4604-8318-30D0725C42F9}"/>
    <cellStyle name="Normal 7 4 2 2 2 2" xfId="724" xr:uid="{91D69592-CF88-4DD9-BFB9-7EF782364DA0}"/>
    <cellStyle name="Normal 7 4 2 2 2 2 2" xfId="1921" xr:uid="{40481FFA-2F9C-4112-8FC7-4AFA0810134C}"/>
    <cellStyle name="Normal 7 4 2 2 2 2 3" xfId="3525" xr:uid="{EF153E13-6B53-40DB-A36A-A7AAF196EA1F}"/>
    <cellStyle name="Normal 7 4 2 2 2 2 4" xfId="3526" xr:uid="{6A2ED3BF-C753-43E7-8B72-E4F42638A7EC}"/>
    <cellStyle name="Normal 7 4 2 2 2 3" xfId="1922" xr:uid="{318F43EE-38A5-4675-9C0D-326F1746603E}"/>
    <cellStyle name="Normal 7 4 2 2 2 3 2" xfId="3527" xr:uid="{013BC8A8-4547-43E5-BA8A-C79A8CDDB94E}"/>
    <cellStyle name="Normal 7 4 2 2 2 3 3" xfId="3528" xr:uid="{95D61472-348B-4D19-A480-0152F49BB8D8}"/>
    <cellStyle name="Normal 7 4 2 2 2 3 4" xfId="3529" xr:uid="{E900A6D2-8245-49FA-A129-BC2538D603FE}"/>
    <cellStyle name="Normal 7 4 2 2 2 4" xfId="3530" xr:uid="{FB23F019-27E2-4054-AC6F-35BDC224B71C}"/>
    <cellStyle name="Normal 7 4 2 2 2 5" xfId="3531" xr:uid="{E45FFEEE-8A65-4972-B055-DEFF105D6092}"/>
    <cellStyle name="Normal 7 4 2 2 2 6" xfId="3532" xr:uid="{96C934CD-DFA6-42FA-875F-E19207A0C987}"/>
    <cellStyle name="Normal 7 4 2 2 3" xfId="725" xr:uid="{05A80263-44E8-45BD-8405-89F268D13E24}"/>
    <cellStyle name="Normal 7 4 2 2 3 2" xfId="1923" xr:uid="{8853F116-20BD-475E-BFE8-ED7696397B32}"/>
    <cellStyle name="Normal 7 4 2 2 3 2 2" xfId="3533" xr:uid="{1E77F86A-F617-4AEE-843A-FC30D002BE10}"/>
    <cellStyle name="Normal 7 4 2 2 3 2 3" xfId="3534" xr:uid="{85C3D2D5-2810-4901-B571-537816AC961F}"/>
    <cellStyle name="Normal 7 4 2 2 3 2 4" xfId="3535" xr:uid="{BB32C776-34AB-4685-B42B-754878A8C421}"/>
    <cellStyle name="Normal 7 4 2 2 3 3" xfId="3536" xr:uid="{03136721-DA41-43ED-9A82-5360A5136E66}"/>
    <cellStyle name="Normal 7 4 2 2 3 4" xfId="3537" xr:uid="{A0E91E75-7A3D-4811-A3AC-15CBE061634C}"/>
    <cellStyle name="Normal 7 4 2 2 3 5" xfId="3538" xr:uid="{23909451-20C0-4C8A-9DA9-BFAC63D8FBAA}"/>
    <cellStyle name="Normal 7 4 2 2 4" xfId="1924" xr:uid="{DC66E6E9-C60A-4C3C-8FF4-8E2B5E278F8F}"/>
    <cellStyle name="Normal 7 4 2 2 4 2" xfId="3539" xr:uid="{312AF35D-5394-477C-A83E-6982BEC2CBF1}"/>
    <cellStyle name="Normal 7 4 2 2 4 3" xfId="3540" xr:uid="{EC12092A-1598-41E3-A024-236E4AE50198}"/>
    <cellStyle name="Normal 7 4 2 2 4 4" xfId="3541" xr:uid="{411103F3-3628-4D58-AFC5-206F69C88D70}"/>
    <cellStyle name="Normal 7 4 2 2 5" xfId="3542" xr:uid="{712A086E-6CC6-48B1-9075-BCEF00E7CE7D}"/>
    <cellStyle name="Normal 7 4 2 2 5 2" xfId="3543" xr:uid="{B35CCCD8-5BD0-44F1-A3D2-F2CA82718426}"/>
    <cellStyle name="Normal 7 4 2 2 5 3" xfId="3544" xr:uid="{09B54A4C-112A-409F-A4A2-EF09176D557E}"/>
    <cellStyle name="Normal 7 4 2 2 5 4" xfId="3545" xr:uid="{CDA98E44-A849-4FA3-860F-4462D1F4B221}"/>
    <cellStyle name="Normal 7 4 2 2 6" xfId="3546" xr:uid="{E66F698C-0A90-45FA-8EA5-0BC28F926065}"/>
    <cellStyle name="Normal 7 4 2 2 7" xfId="3547" xr:uid="{3A749F8E-6D94-4783-A065-BDC1648B4E78}"/>
    <cellStyle name="Normal 7 4 2 2 8" xfId="3548" xr:uid="{AE27C01F-0E75-4F35-93E7-9C8D01FB2659}"/>
    <cellStyle name="Normal 7 4 2 3" xfId="726" xr:uid="{A10C7075-562A-4113-BF29-56E666525975}"/>
    <cellStyle name="Normal 7 4 2 3 2" xfId="727" xr:uid="{C957A81D-752C-433D-8B65-4C7174A1197B}"/>
    <cellStyle name="Normal 7 4 2 3 2 2" xfId="728" xr:uid="{026392D1-FAB4-414C-B851-D0228C6D8001}"/>
    <cellStyle name="Normal 7 4 2 3 2 3" xfId="3549" xr:uid="{A42F766A-CCE9-48DC-9EEC-D5C2C61B0C1B}"/>
    <cellStyle name="Normal 7 4 2 3 2 4" xfId="3550" xr:uid="{A74A9CCD-DCBA-401C-A9FC-72E3F0443EE4}"/>
    <cellStyle name="Normal 7 4 2 3 3" xfId="729" xr:uid="{AE9E279E-21AA-4D06-AC62-3D0E1247114A}"/>
    <cellStyle name="Normal 7 4 2 3 3 2" xfId="3551" xr:uid="{DBD5522C-72EB-48D7-A9C4-6903BD0DC0D9}"/>
    <cellStyle name="Normal 7 4 2 3 3 3" xfId="3552" xr:uid="{35BEC7B7-DCA4-4541-AFC6-8EBDD2AD2257}"/>
    <cellStyle name="Normal 7 4 2 3 3 4" xfId="3553" xr:uid="{9A2DC098-60F9-43A4-A39C-FE240E6D9C73}"/>
    <cellStyle name="Normal 7 4 2 3 4" xfId="3554" xr:uid="{137FE61C-D037-4A1E-9178-DE9E5BACE98E}"/>
    <cellStyle name="Normal 7 4 2 3 5" xfId="3555" xr:uid="{230A6F63-1D59-40F9-AA36-318F2800570A}"/>
    <cellStyle name="Normal 7 4 2 3 6" xfId="3556" xr:uid="{90D13B2C-7E6F-47DE-B438-C017CBD4169F}"/>
    <cellStyle name="Normal 7 4 2 4" xfId="730" xr:uid="{AC0D327F-8EFB-4E8B-80FE-350D40C9D029}"/>
    <cellStyle name="Normal 7 4 2 4 2" xfId="731" xr:uid="{C6F424DB-EF3A-4A20-8751-61A841A9754D}"/>
    <cellStyle name="Normal 7 4 2 4 2 2" xfId="3557" xr:uid="{EB03703E-150A-4C4F-BCA6-AEDCC9D4A145}"/>
    <cellStyle name="Normal 7 4 2 4 2 3" xfId="3558" xr:uid="{CF0054D8-48B2-4DBA-9A15-EFB914B9D3F5}"/>
    <cellStyle name="Normal 7 4 2 4 2 4" xfId="3559" xr:uid="{96D37C2F-994D-4437-B1B6-5330641C3C14}"/>
    <cellStyle name="Normal 7 4 2 4 3" xfId="3560" xr:uid="{ED5564C1-9A25-40CA-99A2-C50A6F8E1F53}"/>
    <cellStyle name="Normal 7 4 2 4 4" xfId="3561" xr:uid="{DC43842C-FDA4-4CB4-919B-4BEE5FB3799D}"/>
    <cellStyle name="Normal 7 4 2 4 5" xfId="3562" xr:uid="{7C3F29A8-12B1-441D-B55A-FF8AC790A0EE}"/>
    <cellStyle name="Normal 7 4 2 5" xfId="732" xr:uid="{210BF91E-E951-4284-A1BE-40EF244CBA84}"/>
    <cellStyle name="Normal 7 4 2 5 2" xfId="3563" xr:uid="{FDE5B762-7C0B-47CF-8435-027D67FD32E7}"/>
    <cellStyle name="Normal 7 4 2 5 3" xfId="3564" xr:uid="{01B47711-0E15-4304-B690-79D9C3D0157F}"/>
    <cellStyle name="Normal 7 4 2 5 4" xfId="3565" xr:uid="{D34B11E1-BD73-433C-83F4-DF99808A853F}"/>
    <cellStyle name="Normal 7 4 2 6" xfId="3566" xr:uid="{09D4BC96-52C2-4C44-B0F6-B5CD00223727}"/>
    <cellStyle name="Normal 7 4 2 6 2" xfId="3567" xr:uid="{D48F8D2E-E745-4FE0-AA83-6CEA73F0999D}"/>
    <cellStyle name="Normal 7 4 2 6 3" xfId="3568" xr:uid="{DDA1087C-8DEB-4990-AB5D-4255849A1C89}"/>
    <cellStyle name="Normal 7 4 2 6 4" xfId="3569" xr:uid="{3471A62D-97F9-4541-B179-11FE2AE03920}"/>
    <cellStyle name="Normal 7 4 2 7" xfId="3570" xr:uid="{161042A0-FD73-4FB0-AFA3-0C60B95849A0}"/>
    <cellStyle name="Normal 7 4 2 8" xfId="3571" xr:uid="{B82D7CDC-BAF9-4FAF-AC86-6C81F44A0B83}"/>
    <cellStyle name="Normal 7 4 2 9" xfId="3572" xr:uid="{9ECAF6F9-B8A5-4131-B1EE-54D6313FED34}"/>
    <cellStyle name="Normal 7 4 3" xfId="367" xr:uid="{4C6F5F86-342D-4774-900F-18469D425811}"/>
    <cellStyle name="Normal 7 4 3 2" xfId="733" xr:uid="{A8789FFB-D897-4C85-A62E-77DE6D0DB2B7}"/>
    <cellStyle name="Normal 7 4 3 2 2" xfId="734" xr:uid="{61C75A80-04BD-4408-AA0E-9AF65E88293F}"/>
    <cellStyle name="Normal 7 4 3 2 2 2" xfId="1925" xr:uid="{F618CA98-256A-487E-9908-4112475408B0}"/>
    <cellStyle name="Normal 7 4 3 2 2 2 2" xfId="1926" xr:uid="{4477E24D-E750-4DEA-B071-DEC39F174733}"/>
    <cellStyle name="Normal 7 4 3 2 2 3" xfId="1927" xr:uid="{9F417A08-3677-4994-861D-02B4C95A7AB6}"/>
    <cellStyle name="Normal 7 4 3 2 2 4" xfId="3573" xr:uid="{B20DCEFF-B283-42DB-9B35-F71B31FDC1F3}"/>
    <cellStyle name="Normal 7 4 3 2 3" xfId="1928" xr:uid="{71D97F68-656E-4739-91AB-5CA0A3BE2EBB}"/>
    <cellStyle name="Normal 7 4 3 2 3 2" xfId="1929" xr:uid="{CA61247E-7787-4924-97CE-4C13ED7F0930}"/>
    <cellStyle name="Normal 7 4 3 2 3 3" xfId="3574" xr:uid="{D15C900B-EE0E-45F5-9E0C-7E969AC04EB3}"/>
    <cellStyle name="Normal 7 4 3 2 3 4" xfId="3575" xr:uid="{982BE1C9-DE78-4006-97D0-D795F5316A6C}"/>
    <cellStyle name="Normal 7 4 3 2 4" xfId="1930" xr:uid="{763BE1B6-D3EB-4D82-9F65-9F4F6663CC28}"/>
    <cellStyle name="Normal 7 4 3 2 5" xfId="3576" xr:uid="{AB0C7D1D-B60C-4D45-B72F-7999A138E6FE}"/>
    <cellStyle name="Normal 7 4 3 2 6" xfId="3577" xr:uid="{7FE151E9-0008-4C42-9BB2-22CA285E1A0E}"/>
    <cellStyle name="Normal 7 4 3 3" xfId="735" xr:uid="{4B29ADF1-F88C-44D6-9989-E44E6F915276}"/>
    <cellStyle name="Normal 7 4 3 3 2" xfId="1931" xr:uid="{654A58F6-9D94-4B92-BCC8-0B3A32CF27FA}"/>
    <cellStyle name="Normal 7 4 3 3 2 2" xfId="1932" xr:uid="{64D4284C-BA8C-4259-883C-36A4343BB401}"/>
    <cellStyle name="Normal 7 4 3 3 2 3" xfId="3578" xr:uid="{1EBB1A0F-087B-4E9B-9B2E-7FF41C84CC2B}"/>
    <cellStyle name="Normal 7 4 3 3 2 4" xfId="3579" xr:uid="{83F4C79A-57BD-44D8-A506-3DA7AB23A976}"/>
    <cellStyle name="Normal 7 4 3 3 3" xfId="1933" xr:uid="{86988EC8-61E8-49F1-970A-000C67A5E625}"/>
    <cellStyle name="Normal 7 4 3 3 4" xfId="3580" xr:uid="{25DAED52-B4F4-4755-95C6-CEA743EE51BE}"/>
    <cellStyle name="Normal 7 4 3 3 5" xfId="3581" xr:uid="{C558ADDD-7B1F-4201-806C-CF2AF95AA3ED}"/>
    <cellStyle name="Normal 7 4 3 4" xfId="1934" xr:uid="{7D565A40-BE7A-454D-91C0-BAB87B7C737E}"/>
    <cellStyle name="Normal 7 4 3 4 2" xfId="1935" xr:uid="{79C23350-B892-4B0C-85B1-6E99D3612C92}"/>
    <cellStyle name="Normal 7 4 3 4 3" xfId="3582" xr:uid="{F41049EB-808E-4DED-AFDE-8472F3F3A36F}"/>
    <cellStyle name="Normal 7 4 3 4 4" xfId="3583" xr:uid="{E26A1198-00C6-4F41-A3B6-DE1892F7F64C}"/>
    <cellStyle name="Normal 7 4 3 5" xfId="1936" xr:uid="{D84EB304-5198-4281-A1F1-6896A13D7DC9}"/>
    <cellStyle name="Normal 7 4 3 5 2" xfId="3584" xr:uid="{B49756BE-03DC-41E2-97F4-1A1D86CE7D14}"/>
    <cellStyle name="Normal 7 4 3 5 3" xfId="3585" xr:uid="{A5A92047-4EF0-4440-98C8-7B4824EECEB5}"/>
    <cellStyle name="Normal 7 4 3 5 4" xfId="3586" xr:uid="{4AF8C34E-FA41-49A0-A54D-C9A1FB17AC46}"/>
    <cellStyle name="Normal 7 4 3 6" xfId="3587" xr:uid="{9D8DC772-B4B7-44D1-A091-E93EB126711C}"/>
    <cellStyle name="Normal 7 4 3 7" xfId="3588" xr:uid="{31808941-700A-4535-9B5F-958D33BD77C3}"/>
    <cellStyle name="Normal 7 4 3 8" xfId="3589" xr:uid="{E478D3C1-A90D-41B5-AAF5-DD22E9FEF9A7}"/>
    <cellStyle name="Normal 7 4 4" xfId="368" xr:uid="{580BBEB2-94CD-470A-8279-A65A69C09C7B}"/>
    <cellStyle name="Normal 7 4 4 2" xfId="736" xr:uid="{1917C960-888A-4AF1-8AEE-A2786F108017}"/>
    <cellStyle name="Normal 7 4 4 2 2" xfId="737" xr:uid="{5A81621D-D000-47BD-AFFC-83481422894A}"/>
    <cellStyle name="Normal 7 4 4 2 2 2" xfId="1937" xr:uid="{8A5CF9AD-1DD9-4351-824C-296586A3F4E4}"/>
    <cellStyle name="Normal 7 4 4 2 2 3" xfId="3590" xr:uid="{21820A89-89D4-4E9A-80DB-0DA57A1792CE}"/>
    <cellStyle name="Normal 7 4 4 2 2 4" xfId="3591" xr:uid="{957F5EC5-4131-4688-B2B0-F99FF406559C}"/>
    <cellStyle name="Normal 7 4 4 2 3" xfId="1938" xr:uid="{730B9AA5-444C-4829-AD55-0B37D9ABDBBF}"/>
    <cellStyle name="Normal 7 4 4 2 4" xfId="3592" xr:uid="{CEDF54FA-A6BB-42C8-A105-4CBC80B2835E}"/>
    <cellStyle name="Normal 7 4 4 2 5" xfId="3593" xr:uid="{77646382-6329-454A-960E-DEBE05EF6FB4}"/>
    <cellStyle name="Normal 7 4 4 3" xfId="738" xr:uid="{F9C1ACBB-0CEA-4472-9318-019801F9772C}"/>
    <cellStyle name="Normal 7 4 4 3 2" xfId="1939" xr:uid="{57F11243-B746-4C12-8A82-D455252A6022}"/>
    <cellStyle name="Normal 7 4 4 3 3" xfId="3594" xr:uid="{3DEA36AE-D17A-49CF-BAAD-E0F945E46870}"/>
    <cellStyle name="Normal 7 4 4 3 4" xfId="3595" xr:uid="{AA692745-DB4D-4585-A857-3421F3B88DE2}"/>
    <cellStyle name="Normal 7 4 4 4" xfId="1940" xr:uid="{3C2D2096-0AFF-4494-8609-B0FE8C8B84EB}"/>
    <cellStyle name="Normal 7 4 4 4 2" xfId="3596" xr:uid="{7663A161-3995-473E-9FE7-2C08E39BC6A6}"/>
    <cellStyle name="Normal 7 4 4 4 3" xfId="3597" xr:uid="{35236696-D649-4CF7-B010-05646AEC26A2}"/>
    <cellStyle name="Normal 7 4 4 4 4" xfId="3598" xr:uid="{57115A2B-0CD2-4CC2-98BE-A6EB14CBE04C}"/>
    <cellStyle name="Normal 7 4 4 5" xfId="3599" xr:uid="{39D9E930-D0F8-4EC0-952A-4EE1E30BFF37}"/>
    <cellStyle name="Normal 7 4 4 6" xfId="3600" xr:uid="{F1D3838F-ECC7-4093-B4FB-1A3557FDFE9C}"/>
    <cellStyle name="Normal 7 4 4 7" xfId="3601" xr:uid="{F632F63D-5301-4EBC-8936-62A4F3DC825A}"/>
    <cellStyle name="Normal 7 4 5" xfId="369" xr:uid="{20CEA053-AA01-413A-B77F-C3E9DE79DC1E}"/>
    <cellStyle name="Normal 7 4 5 2" xfId="739" xr:uid="{126F067E-101D-45FB-A20D-FBD86EE4C811}"/>
    <cellStyle name="Normal 7 4 5 2 2" xfId="1941" xr:uid="{D1FABF05-30AA-49B1-95BF-A9C10280B7E3}"/>
    <cellStyle name="Normal 7 4 5 2 3" xfId="3602" xr:uid="{C85BDD4E-1641-4817-8D66-7815C3458DDA}"/>
    <cellStyle name="Normal 7 4 5 2 4" xfId="3603" xr:uid="{B9412562-AC92-4509-8045-FF83C8374B3C}"/>
    <cellStyle name="Normal 7 4 5 3" xfId="1942" xr:uid="{1F1A6250-8515-417A-9882-74AA0868017F}"/>
    <cellStyle name="Normal 7 4 5 3 2" xfId="3604" xr:uid="{895233F8-DE36-4EE0-A127-0ABD6381B80A}"/>
    <cellStyle name="Normal 7 4 5 3 3" xfId="3605" xr:uid="{35FF932A-67CB-4290-960A-9EE1E958B011}"/>
    <cellStyle name="Normal 7 4 5 3 4" xfId="3606" xr:uid="{78CC0AB2-B3A5-41C3-B834-37B784A59EDC}"/>
    <cellStyle name="Normal 7 4 5 4" xfId="3607" xr:uid="{B8A0D83D-2765-447C-9681-41140788E323}"/>
    <cellStyle name="Normal 7 4 5 5" xfId="3608" xr:uid="{8E98F372-A43B-43BC-905C-BC2FE90C6620}"/>
    <cellStyle name="Normal 7 4 5 6" xfId="3609" xr:uid="{3BC2DF50-677A-43C1-8977-4CDEB84B0099}"/>
    <cellStyle name="Normal 7 4 6" xfId="740" xr:uid="{036682EF-E54C-4E9A-8495-6423C986FC53}"/>
    <cellStyle name="Normal 7 4 6 2" xfId="1943" xr:uid="{FB297781-646A-4856-8897-57772638F62A}"/>
    <cellStyle name="Normal 7 4 6 2 2" xfId="3610" xr:uid="{5B1E4E09-6B9F-4E97-9D87-A608BAD60724}"/>
    <cellStyle name="Normal 7 4 6 2 3" xfId="3611" xr:uid="{40A07AD3-CD6A-4DF5-8665-DBEABEB933CB}"/>
    <cellStyle name="Normal 7 4 6 2 4" xfId="3612" xr:uid="{A75AD907-6538-4652-AD09-F60C8E946122}"/>
    <cellStyle name="Normal 7 4 6 3" xfId="3613" xr:uid="{66A6FA93-CC5A-4D34-A015-0ACDF6B439E3}"/>
    <cellStyle name="Normal 7 4 6 4" xfId="3614" xr:uid="{787F07D7-B6E8-4ECA-85D9-F62CEC782B35}"/>
    <cellStyle name="Normal 7 4 6 5" xfId="3615" xr:uid="{1FDCD6A2-C2F8-4064-A1AD-C690DED57EFA}"/>
    <cellStyle name="Normal 7 4 7" xfId="1944" xr:uid="{155E1B32-1D3E-4E62-AA69-CA375DC31052}"/>
    <cellStyle name="Normal 7 4 7 2" xfId="3616" xr:uid="{FA5A5366-35EB-4A72-88BB-6CC26B7F3984}"/>
    <cellStyle name="Normal 7 4 7 3" xfId="3617" xr:uid="{62BF00FC-2343-4838-B6E3-9C884E2B2FFF}"/>
    <cellStyle name="Normal 7 4 7 4" xfId="3618" xr:uid="{3AA51D38-FA55-48F4-8B2A-42C4803EA041}"/>
    <cellStyle name="Normal 7 4 8" xfId="3619" xr:uid="{3BE9FB98-3A27-4569-A306-B2580D8B941D}"/>
    <cellStyle name="Normal 7 4 8 2" xfId="3620" xr:uid="{2FE7882A-7DEC-48A0-8A42-4963FA467B11}"/>
    <cellStyle name="Normal 7 4 8 3" xfId="3621" xr:uid="{292B4864-1083-4006-86F2-2BE8B79AC231}"/>
    <cellStyle name="Normal 7 4 8 4" xfId="3622" xr:uid="{F298FC96-8C8C-4728-914E-8EC3FA74055A}"/>
    <cellStyle name="Normal 7 4 9" xfId="3623" xr:uid="{A61BF536-32AD-4122-8BDD-799791FCCA42}"/>
    <cellStyle name="Normal 7 5" xfId="146" xr:uid="{A79583EE-9FA3-45B5-B143-E80F3D5BBF1F}"/>
    <cellStyle name="Normal 7 5 2" xfId="147" xr:uid="{D76B1FB0-E6BE-4E1F-8C78-89B4F46E03B1}"/>
    <cellStyle name="Normal 7 5 2 2" xfId="370" xr:uid="{A977F918-2A38-481E-903E-7D399BA8E68A}"/>
    <cellStyle name="Normal 7 5 2 2 2" xfId="741" xr:uid="{BBF2E722-0812-4CD6-9A9B-F89B7DC7AF10}"/>
    <cellStyle name="Normal 7 5 2 2 2 2" xfId="1945" xr:uid="{C9B24436-5AB8-456D-8C85-A4D28CEAB9D9}"/>
    <cellStyle name="Normal 7 5 2 2 2 3" xfId="3624" xr:uid="{0DE0EB2B-5E1F-403F-90F5-5CA4B3292F6E}"/>
    <cellStyle name="Normal 7 5 2 2 2 4" xfId="3625" xr:uid="{EB085446-B9EA-4255-8D3F-93248DA49A18}"/>
    <cellStyle name="Normal 7 5 2 2 3" xfId="1946" xr:uid="{228C4DD7-DD08-45A8-8286-F728F89AF986}"/>
    <cellStyle name="Normal 7 5 2 2 3 2" xfId="3626" xr:uid="{CA9AE511-2245-4F95-953D-D5BB10888EFF}"/>
    <cellStyle name="Normal 7 5 2 2 3 3" xfId="3627" xr:uid="{9DBA294A-1661-4CEF-8CB2-569721B71C0E}"/>
    <cellStyle name="Normal 7 5 2 2 3 4" xfId="3628" xr:uid="{1A25E24C-6A3D-47EF-87A6-756625CE63DA}"/>
    <cellStyle name="Normal 7 5 2 2 4" xfId="3629" xr:uid="{38DB79AD-FEBF-4F67-9D63-BB753BFA054B}"/>
    <cellStyle name="Normal 7 5 2 2 5" xfId="3630" xr:uid="{0EFEA6F0-B370-49AC-BB10-73A72B20F4C1}"/>
    <cellStyle name="Normal 7 5 2 2 6" xfId="3631" xr:uid="{A025263B-0FE2-4E64-B675-E5CED5DF3859}"/>
    <cellStyle name="Normal 7 5 2 3" xfId="742" xr:uid="{917C0578-E1DD-4FCD-818A-D4D46E8DF09A}"/>
    <cellStyle name="Normal 7 5 2 3 2" xfId="1947" xr:uid="{76F80CEF-C0F5-4E3D-81EC-37AEFFDB0223}"/>
    <cellStyle name="Normal 7 5 2 3 2 2" xfId="3632" xr:uid="{0E6C9A1D-7298-4FD7-A03F-AC059992976B}"/>
    <cellStyle name="Normal 7 5 2 3 2 3" xfId="3633" xr:uid="{1955845B-496B-4E39-8489-96DCE5015A49}"/>
    <cellStyle name="Normal 7 5 2 3 2 4" xfId="3634" xr:uid="{9668DFD8-1E7B-4BD8-B85F-F66171288CF7}"/>
    <cellStyle name="Normal 7 5 2 3 3" xfId="3635" xr:uid="{BD00C8E9-D07E-43BA-A0DD-6E3D75FE3BA6}"/>
    <cellStyle name="Normal 7 5 2 3 4" xfId="3636" xr:uid="{7AF1E5FE-E671-45C5-AA38-F0089F1D3E1F}"/>
    <cellStyle name="Normal 7 5 2 3 5" xfId="3637" xr:uid="{10BACB79-9601-4CA0-82F6-FB37035325FA}"/>
    <cellStyle name="Normal 7 5 2 4" xfId="1948" xr:uid="{5E77C61E-B0FB-4311-AB1E-F1146A3FDEB7}"/>
    <cellStyle name="Normal 7 5 2 4 2" xfId="3638" xr:uid="{14139A35-0C93-4A64-A54D-969C43D889FA}"/>
    <cellStyle name="Normal 7 5 2 4 3" xfId="3639" xr:uid="{CF41F562-673E-4295-B89E-9BCFAEE5436D}"/>
    <cellStyle name="Normal 7 5 2 4 4" xfId="3640" xr:uid="{0E306BF9-FCB4-4C73-B316-43482D92B5EE}"/>
    <cellStyle name="Normal 7 5 2 5" xfId="3641" xr:uid="{798D7F29-60F3-4F54-9E48-2DA42B8147DA}"/>
    <cellStyle name="Normal 7 5 2 5 2" xfId="3642" xr:uid="{115409CC-7E66-4CF0-88E9-DB76E00F2087}"/>
    <cellStyle name="Normal 7 5 2 5 3" xfId="3643" xr:uid="{B0BC0E23-D6E1-4D91-8F5D-0F0F5AC4EFB2}"/>
    <cellStyle name="Normal 7 5 2 5 4" xfId="3644" xr:uid="{93D32885-E0CA-41B5-8FFC-E5D30728E3B1}"/>
    <cellStyle name="Normal 7 5 2 6" xfId="3645" xr:uid="{D01DA7C3-7969-45CF-B50C-39A7755E3AEC}"/>
    <cellStyle name="Normal 7 5 2 7" xfId="3646" xr:uid="{7E0CEF53-2596-4C2D-8127-BCCB435284EE}"/>
    <cellStyle name="Normal 7 5 2 8" xfId="3647" xr:uid="{5036063C-7BE3-4916-8739-FBE24A31F9C3}"/>
    <cellStyle name="Normal 7 5 3" xfId="371" xr:uid="{73CE97EC-38D8-4745-848D-BEB76C2511E4}"/>
    <cellStyle name="Normal 7 5 3 2" xfId="743" xr:uid="{DE7D251E-F838-4771-9650-132A6ADFCC0C}"/>
    <cellStyle name="Normal 7 5 3 2 2" xfId="744" xr:uid="{78F58E7F-D8F1-4A9D-A312-9F5CA2F11F34}"/>
    <cellStyle name="Normal 7 5 3 2 3" xfId="3648" xr:uid="{3ECF26FA-4FD7-4BD9-BD62-F0DECEBF2162}"/>
    <cellStyle name="Normal 7 5 3 2 4" xfId="3649" xr:uid="{B8867E02-C41C-4686-B169-6A504EDE1DFB}"/>
    <cellStyle name="Normal 7 5 3 3" xfId="745" xr:uid="{D679FD81-6398-423E-8BDD-9CB66F65CCC6}"/>
    <cellStyle name="Normal 7 5 3 3 2" xfId="3650" xr:uid="{C969A8BB-0457-485E-ADA8-4C8A594BD074}"/>
    <cellStyle name="Normal 7 5 3 3 3" xfId="3651" xr:uid="{4702906F-0C73-4CB6-B643-C2D159794A2B}"/>
    <cellStyle name="Normal 7 5 3 3 4" xfId="3652" xr:uid="{133BF893-158A-4362-AA52-EF2220910EC4}"/>
    <cellStyle name="Normal 7 5 3 4" xfId="3653" xr:uid="{389FF585-F7BB-42B4-B984-77D369994ADD}"/>
    <cellStyle name="Normal 7 5 3 5" xfId="3654" xr:uid="{20D32DAB-402C-4017-B5D2-DE328EA8D925}"/>
    <cellStyle name="Normal 7 5 3 6" xfId="3655" xr:uid="{19F41818-D432-4542-BEE3-333D760C34C2}"/>
    <cellStyle name="Normal 7 5 4" xfId="372" xr:uid="{45A4334C-4B34-474E-88F7-05BBFDC8BEBD}"/>
    <cellStyle name="Normal 7 5 4 2" xfId="746" xr:uid="{777C7A9B-B6F2-44C6-97CD-54F41D89F831}"/>
    <cellStyle name="Normal 7 5 4 2 2" xfId="3656" xr:uid="{B5CD28E8-1355-4AF4-AA7E-ABB83F41C1BA}"/>
    <cellStyle name="Normal 7 5 4 2 3" xfId="3657" xr:uid="{FC63F0D4-2F1C-43E5-88B0-B1D852FC48EF}"/>
    <cellStyle name="Normal 7 5 4 2 4" xfId="3658" xr:uid="{A8A6E90D-6F56-420D-BF77-FDF34B5F22CC}"/>
    <cellStyle name="Normal 7 5 4 3" xfId="3659" xr:uid="{DA4CB169-547F-46D4-B6A3-FBEE7D89EF9D}"/>
    <cellStyle name="Normal 7 5 4 4" xfId="3660" xr:uid="{47EB8BFB-502E-4792-8298-1E5CB09B4F75}"/>
    <cellStyle name="Normal 7 5 4 5" xfId="3661" xr:uid="{4BB36CE4-4B56-4663-933A-E5DD7B38E4A4}"/>
    <cellStyle name="Normal 7 5 5" xfId="747" xr:uid="{06A79A2B-ED1B-4CCD-B30C-264E2474DFDE}"/>
    <cellStyle name="Normal 7 5 5 2" xfId="3662" xr:uid="{212F7913-3116-4C8D-B66B-4A87A6949DAF}"/>
    <cellStyle name="Normal 7 5 5 3" xfId="3663" xr:uid="{D7DC1D8C-41D8-49B5-B49D-56FD73CEAEEC}"/>
    <cellStyle name="Normal 7 5 5 4" xfId="3664" xr:uid="{CD167537-762F-4018-BCEC-E4F8C1CCB8E8}"/>
    <cellStyle name="Normal 7 5 6" xfId="3665" xr:uid="{4C7982D0-E853-45BF-923F-59C0351E2FAC}"/>
    <cellStyle name="Normal 7 5 6 2" xfId="3666" xr:uid="{2EC6A8D5-9C02-4035-BE9C-57F4DFD903FE}"/>
    <cellStyle name="Normal 7 5 6 3" xfId="3667" xr:uid="{76B21B7F-9E58-4DF0-9ECC-0FDB599376CD}"/>
    <cellStyle name="Normal 7 5 6 4" xfId="3668" xr:uid="{0EEA424E-CBBE-4533-92F2-5C6B239E0790}"/>
    <cellStyle name="Normal 7 5 7" xfId="3669" xr:uid="{5640BFB9-3819-46DD-802E-2268D1E23539}"/>
    <cellStyle name="Normal 7 5 8" xfId="3670" xr:uid="{A321675C-B2B5-454F-8A03-ED24C8439319}"/>
    <cellStyle name="Normal 7 5 9" xfId="3671" xr:uid="{93DCD23F-2BA9-4B31-A076-78C4E9088800}"/>
    <cellStyle name="Normal 7 6" xfId="148" xr:uid="{8B890F01-6784-4966-A423-3A4EBF491B04}"/>
    <cellStyle name="Normal 7 6 2" xfId="373" xr:uid="{AA2B7383-8F64-42DA-A17D-0A9295029449}"/>
    <cellStyle name="Normal 7 6 2 2" xfId="748" xr:uid="{5DFDCA3F-9799-4DA5-8421-1BCB193C61AA}"/>
    <cellStyle name="Normal 7 6 2 2 2" xfId="1949" xr:uid="{6874A99B-425C-451E-8D55-36A57F0F7C59}"/>
    <cellStyle name="Normal 7 6 2 2 2 2" xfId="1950" xr:uid="{3C9CB0B0-EEC7-482A-9DA1-F744A0092D4C}"/>
    <cellStyle name="Normal 7 6 2 2 3" xfId="1951" xr:uid="{F06E57A2-A345-4DDE-96B7-8F40869CA78B}"/>
    <cellStyle name="Normal 7 6 2 2 4" xfId="3672" xr:uid="{3E5E0498-A59C-4228-8028-066D9CAE440D}"/>
    <cellStyle name="Normal 7 6 2 3" xfId="1952" xr:uid="{D84A75F8-4673-4CE4-9E8D-ADF02250031C}"/>
    <cellStyle name="Normal 7 6 2 3 2" xfId="1953" xr:uid="{FDFDC8F2-B1E7-4E37-B0FB-93652B73E542}"/>
    <cellStyle name="Normal 7 6 2 3 3" xfId="3673" xr:uid="{AE427C41-2605-4D2F-A552-44791884CEA5}"/>
    <cellStyle name="Normal 7 6 2 3 4" xfId="3674" xr:uid="{B43D5AA3-2B09-4FAD-BE85-F040495685FF}"/>
    <cellStyle name="Normal 7 6 2 4" xfId="1954" xr:uid="{93867334-E5FA-45AE-8DF7-A82876FCDF54}"/>
    <cellStyle name="Normal 7 6 2 5" xfId="3675" xr:uid="{571603B9-37E6-4F5C-8A25-B01237EE24E5}"/>
    <cellStyle name="Normal 7 6 2 6" xfId="3676" xr:uid="{BE136D12-832B-4BCF-B3B4-A406500C365F}"/>
    <cellStyle name="Normal 7 6 3" xfId="749" xr:uid="{FFFA975F-AB07-4BA1-860B-47D24B20881A}"/>
    <cellStyle name="Normal 7 6 3 2" xfId="1955" xr:uid="{BBE0B37C-18F5-456D-9AE9-A4D496A2F188}"/>
    <cellStyle name="Normal 7 6 3 2 2" xfId="1956" xr:uid="{A023861E-4A6A-4FE4-B55A-6856A3559F97}"/>
    <cellStyle name="Normal 7 6 3 2 3" xfId="3677" xr:uid="{91E1B755-9F90-41CA-9C51-D36E4CBAE0DF}"/>
    <cellStyle name="Normal 7 6 3 2 4" xfId="3678" xr:uid="{3637366E-6A4E-4CE6-9D78-39059C83B606}"/>
    <cellStyle name="Normal 7 6 3 3" xfId="1957" xr:uid="{61ECDB1F-C41E-4A75-9918-E568E2C5A902}"/>
    <cellStyle name="Normal 7 6 3 4" xfId="3679" xr:uid="{7426C5D8-40AB-4356-A9A2-ABDB215DBD89}"/>
    <cellStyle name="Normal 7 6 3 5" xfId="3680" xr:uid="{A3E42F69-7C43-41F4-8CEC-B3B09D15EAA8}"/>
    <cellStyle name="Normal 7 6 4" xfId="1958" xr:uid="{175D1C95-3D2A-4C3A-8795-6AD4C7E9D217}"/>
    <cellStyle name="Normal 7 6 4 2" xfId="1959" xr:uid="{87735A30-3D3F-4981-94C2-84B99C88F116}"/>
    <cellStyle name="Normal 7 6 4 3" xfId="3681" xr:uid="{711078A1-AB6F-4612-A158-BCE32BEF6A20}"/>
    <cellStyle name="Normal 7 6 4 4" xfId="3682" xr:uid="{47A1FE4E-9FA9-472D-AA71-CA5BA0CE60BC}"/>
    <cellStyle name="Normal 7 6 5" xfId="1960" xr:uid="{C1C900EF-A56D-448D-B62D-61A72EAAAD8C}"/>
    <cellStyle name="Normal 7 6 5 2" xfId="3683" xr:uid="{1CF26F00-87EB-4BC2-952E-CC88EBBEE5FA}"/>
    <cellStyle name="Normal 7 6 5 3" xfId="3684" xr:uid="{73C20D0C-8A33-49AC-92AC-BE397A7406D3}"/>
    <cellStyle name="Normal 7 6 5 4" xfId="3685" xr:uid="{BE1755A7-428A-4677-A7CF-2193554686B2}"/>
    <cellStyle name="Normal 7 6 6" xfId="3686" xr:uid="{BDF3A199-F857-4D6E-8AA3-9CC4ACABBCCE}"/>
    <cellStyle name="Normal 7 6 7" xfId="3687" xr:uid="{E99E0741-1C5B-4738-95C2-919C0EB3DB07}"/>
    <cellStyle name="Normal 7 6 8" xfId="3688" xr:uid="{742EC427-8D9C-4A51-AD4E-D01AEA3BCEC6}"/>
    <cellStyle name="Normal 7 7" xfId="374" xr:uid="{F28B1526-5D86-42C7-8224-CC5AC0ED46DF}"/>
    <cellStyle name="Normal 7 7 2" xfId="750" xr:uid="{61A96FCF-5130-4D29-A5A0-D4AAD5EB9A3E}"/>
    <cellStyle name="Normal 7 7 2 2" xfId="751" xr:uid="{465E1FBB-216A-4E28-850A-79FA838AE943}"/>
    <cellStyle name="Normal 7 7 2 2 2" xfId="1961" xr:uid="{7DB4D1F8-C39F-4984-BA32-372644B2919D}"/>
    <cellStyle name="Normal 7 7 2 2 3" xfId="3689" xr:uid="{D5650F69-C403-42D9-A4DA-6FD73A0C1C1F}"/>
    <cellStyle name="Normal 7 7 2 2 4" xfId="3690" xr:uid="{2CC4A11E-92C1-4F67-8349-E1B6201E6070}"/>
    <cellStyle name="Normal 7 7 2 3" xfId="1962" xr:uid="{4C6BE0E7-42A4-42D2-A700-A6414BA286E9}"/>
    <cellStyle name="Normal 7 7 2 4" xfId="3691" xr:uid="{1B5B3B59-CEA2-4967-B2CB-3C9234563114}"/>
    <cellStyle name="Normal 7 7 2 5" xfId="3692" xr:uid="{9F092F16-D505-4C95-8874-63359A253053}"/>
    <cellStyle name="Normal 7 7 3" xfId="752" xr:uid="{674F7244-4D0A-4996-92B7-F2C91F7F41AE}"/>
    <cellStyle name="Normal 7 7 3 2" xfId="1963" xr:uid="{B48906B0-34A3-4705-94B2-0AAB0A4143D2}"/>
    <cellStyle name="Normal 7 7 3 3" xfId="3693" xr:uid="{D04FF6AC-8C4E-488C-B405-9704852F44C5}"/>
    <cellStyle name="Normal 7 7 3 4" xfId="3694" xr:uid="{406704A7-1546-48AD-AD54-D2021B4C9089}"/>
    <cellStyle name="Normal 7 7 4" xfId="1964" xr:uid="{66CAE3F1-7901-4382-A71C-54DA1099CAC6}"/>
    <cellStyle name="Normal 7 7 4 2" xfId="3695" xr:uid="{A34A4876-AAF8-4F1F-9541-01EFF99D6804}"/>
    <cellStyle name="Normal 7 7 4 3" xfId="3696" xr:uid="{5C7318BC-DBB3-447E-98A5-5B0A95477448}"/>
    <cellStyle name="Normal 7 7 4 4" xfId="3697" xr:uid="{5877AAE0-D4E0-4AC6-8B13-577B7ECF00F1}"/>
    <cellStyle name="Normal 7 7 5" xfId="3698" xr:uid="{C448BADD-470E-43CE-96BC-A7747FD41B0E}"/>
    <cellStyle name="Normal 7 7 6" xfId="3699" xr:uid="{224A2074-124F-4E1E-932B-06C23DA4F11C}"/>
    <cellStyle name="Normal 7 7 7" xfId="3700" xr:uid="{FF45E9D4-A3FC-435E-8E2A-83AB05E0F230}"/>
    <cellStyle name="Normal 7 8" xfId="375" xr:uid="{66A2E812-E238-4470-8538-00D4E7E2DE8D}"/>
    <cellStyle name="Normal 7 8 2" xfId="753" xr:uid="{7B35AC61-32C8-4F38-B243-41ADEC11926B}"/>
    <cellStyle name="Normal 7 8 2 2" xfId="1965" xr:uid="{6B4FD0B2-B9B6-4C17-86CB-225DC770DFDA}"/>
    <cellStyle name="Normal 7 8 2 3" xfId="3701" xr:uid="{8E4B9EEF-4DAC-4837-9939-BE896281FC33}"/>
    <cellStyle name="Normal 7 8 2 4" xfId="3702" xr:uid="{73ACBCF1-0CA3-4011-8CD2-A7951C270BFA}"/>
    <cellStyle name="Normal 7 8 3" xfId="1966" xr:uid="{0F0E7ED9-3AD8-4502-9E2A-93906E7FAFFA}"/>
    <cellStyle name="Normal 7 8 3 2" xfId="3703" xr:uid="{CC664EE4-0D7C-4656-B8D7-9E686F6149B9}"/>
    <cellStyle name="Normal 7 8 3 3" xfId="3704" xr:uid="{49F0FC6B-D9F1-4D0A-9506-216098CAD9AE}"/>
    <cellStyle name="Normal 7 8 3 4" xfId="3705" xr:uid="{0D54867D-3E58-4660-A442-3EFFC4AEC516}"/>
    <cellStyle name="Normal 7 8 4" xfId="3706" xr:uid="{BEB53E1A-684D-4445-AB6E-D96DCB97F622}"/>
    <cellStyle name="Normal 7 8 5" xfId="3707" xr:uid="{4A741C30-814C-45E7-8006-98E5F0FEE9A9}"/>
    <cellStyle name="Normal 7 8 6" xfId="3708" xr:uid="{B9761FE1-D5D1-45E6-9F88-0F768208A2BE}"/>
    <cellStyle name="Normal 7 9" xfId="376" xr:uid="{88132036-2C9F-4DB5-B5D4-DBF6EDE9639E}"/>
    <cellStyle name="Normal 7 9 2" xfId="1967" xr:uid="{53576AA1-CEA0-48D2-AF89-7D73309BBDA1}"/>
    <cellStyle name="Normal 7 9 2 2" xfId="3709" xr:uid="{A568AA67-D6DD-4AA3-A894-C205465A35BE}"/>
    <cellStyle name="Normal 7 9 2 2 2" xfId="4411" xr:uid="{60D9EAA4-DF64-4399-B39D-335CFD0F249C}"/>
    <cellStyle name="Normal 7 9 2 2 3" xfId="4690" xr:uid="{DE203AF7-C8DC-4DCE-983C-FB47980BD9FF}"/>
    <cellStyle name="Normal 7 9 2 3" xfId="3710" xr:uid="{97C93072-C25F-4D9C-A197-9CBB6C66FCF6}"/>
    <cellStyle name="Normal 7 9 2 4" xfId="3711" xr:uid="{78B47A83-0455-4DBC-9538-698A6D41C7A8}"/>
    <cellStyle name="Normal 7 9 3" xfId="3712" xr:uid="{F790F227-8004-4408-B552-B52943838951}"/>
    <cellStyle name="Normal 7 9 3 2" xfId="5345" xr:uid="{72E34316-3719-4905-B491-97E8721F5949}"/>
    <cellStyle name="Normal 7 9 4" xfId="3713" xr:uid="{E294E08B-21DC-47FA-9132-A860396AB8AC}"/>
    <cellStyle name="Normal 7 9 4 2" xfId="4581" xr:uid="{0AA61290-20D4-44EF-8128-460C2D287802}"/>
    <cellStyle name="Normal 7 9 4 3" xfId="4691" xr:uid="{518060AE-A22F-487E-BE6A-9D12BB2DF37C}"/>
    <cellStyle name="Normal 7 9 4 4" xfId="4610" xr:uid="{BAD94C68-0EB9-4327-B9E2-48433E09DE6E}"/>
    <cellStyle name="Normal 7 9 5" xfId="3714" xr:uid="{AE8BB1FD-5496-4C1A-8E19-D0F5915E11FA}"/>
    <cellStyle name="Normal 8" xfId="149" xr:uid="{C93ECD4E-3FC9-46A0-85FD-79B18FB9B33E}"/>
    <cellStyle name="Normal 8 10" xfId="1968" xr:uid="{3AF58745-B272-4A14-A779-80FD8701521C}"/>
    <cellStyle name="Normal 8 10 2" xfId="3715" xr:uid="{28F69A6D-1776-445C-91C4-6089F361FB1C}"/>
    <cellStyle name="Normal 8 10 3" xfId="3716" xr:uid="{D81ACB83-04C1-440A-8B78-C088F4E86806}"/>
    <cellStyle name="Normal 8 10 4" xfId="3717" xr:uid="{4550E923-414C-4736-82DB-0F29335FCF63}"/>
    <cellStyle name="Normal 8 11" xfId="3718" xr:uid="{3A88EBB7-6DE9-4A76-A38A-7A55E00699AC}"/>
    <cellStyle name="Normal 8 11 2" xfId="3719" xr:uid="{748AD3BA-454F-4F3E-A76E-068C3E2FDF1D}"/>
    <cellStyle name="Normal 8 11 3" xfId="3720" xr:uid="{258C8903-033E-441C-9768-21F935926BAA}"/>
    <cellStyle name="Normal 8 11 4" xfId="3721" xr:uid="{E1532334-AD66-43A2-8454-19B80609EDB8}"/>
    <cellStyle name="Normal 8 12" xfId="3722" xr:uid="{DDF1287A-1F97-4163-ACAB-E35C7D985D2F}"/>
    <cellStyle name="Normal 8 12 2" xfId="3723" xr:uid="{8C2FD23F-A296-458A-BD11-BC913C96623A}"/>
    <cellStyle name="Normal 8 13" xfId="3724" xr:uid="{2617F8D7-2D2D-4162-B52F-86ABB0E88231}"/>
    <cellStyle name="Normal 8 14" xfId="3725" xr:uid="{EDB27D63-600C-4A06-A3FF-D83F3C43CC4D}"/>
    <cellStyle name="Normal 8 15" xfId="3726" xr:uid="{83CF4D3B-3693-44B6-9591-22659EFD9C59}"/>
    <cellStyle name="Normal 8 2" xfId="150" xr:uid="{6D47492B-341C-49D9-AFAE-EF8CAEC883A2}"/>
    <cellStyle name="Normal 8 2 10" xfId="3727" xr:uid="{238DEC5F-B037-4418-ABC7-A2B50F3444B4}"/>
    <cellStyle name="Normal 8 2 11" xfId="3728" xr:uid="{FAE97FB1-5B98-4F6B-925F-ED1188C149F4}"/>
    <cellStyle name="Normal 8 2 2" xfId="151" xr:uid="{DAB96D9A-EF7C-45CE-BF2D-C88B59DAA6B9}"/>
    <cellStyle name="Normal 8 2 2 2" xfId="152" xr:uid="{5DB76243-EF09-4068-A801-36CB3A3BD72B}"/>
    <cellStyle name="Normal 8 2 2 2 2" xfId="377" xr:uid="{0834B66B-3B9B-46FE-A38D-9F6D850C377E}"/>
    <cellStyle name="Normal 8 2 2 2 2 2" xfId="754" xr:uid="{BA5E2F17-17BD-40F7-96A6-F7FE4CE33D00}"/>
    <cellStyle name="Normal 8 2 2 2 2 2 2" xfId="755" xr:uid="{22EB2602-DF3E-48A4-BE81-155DB723DAE8}"/>
    <cellStyle name="Normal 8 2 2 2 2 2 2 2" xfId="1969" xr:uid="{16D64E73-FE62-4167-A035-FAE73D95613E}"/>
    <cellStyle name="Normal 8 2 2 2 2 2 2 2 2" xfId="1970" xr:uid="{48FA49B2-A4F2-4489-91D7-D16AE3A89E7D}"/>
    <cellStyle name="Normal 8 2 2 2 2 2 2 3" xfId="1971" xr:uid="{D5EC9E36-3FA7-4E0C-B111-A3CEC9995D6B}"/>
    <cellStyle name="Normal 8 2 2 2 2 2 3" xfId="1972" xr:uid="{D438C8A6-836D-4D44-B31B-9EAF584AED3C}"/>
    <cellStyle name="Normal 8 2 2 2 2 2 3 2" xfId="1973" xr:uid="{4E622941-9935-4A90-A7F6-304B6F27E19A}"/>
    <cellStyle name="Normal 8 2 2 2 2 2 4" xfId="1974" xr:uid="{A15B0885-C803-4C0B-99D0-E72891B43B92}"/>
    <cellStyle name="Normal 8 2 2 2 2 3" xfId="756" xr:uid="{ED363058-B488-40A8-B68B-A4D0E02688C9}"/>
    <cellStyle name="Normal 8 2 2 2 2 3 2" xfId="1975" xr:uid="{CD41EF03-696A-423A-89CF-528973F32224}"/>
    <cellStyle name="Normal 8 2 2 2 2 3 2 2" xfId="1976" xr:uid="{60A35574-7CB2-4D7F-AC4E-62C967C660D3}"/>
    <cellStyle name="Normal 8 2 2 2 2 3 3" xfId="1977" xr:uid="{03DC6B23-202B-4503-A41A-FAD60A5A8CE2}"/>
    <cellStyle name="Normal 8 2 2 2 2 3 4" xfId="3729" xr:uid="{DDE472CB-86C0-475D-AFE7-D29820DA0BCE}"/>
    <cellStyle name="Normal 8 2 2 2 2 4" xfId="1978" xr:uid="{2C2742B6-EB86-4B7A-B7BC-38CF7706B9C1}"/>
    <cellStyle name="Normal 8 2 2 2 2 4 2" xfId="1979" xr:uid="{8D5C8933-D1DD-46EC-8D30-B1991105063B}"/>
    <cellStyle name="Normal 8 2 2 2 2 5" xfId="1980" xr:uid="{F1A4DF52-B674-4BF7-8CFD-2CDDCD72C53F}"/>
    <cellStyle name="Normal 8 2 2 2 2 6" xfId="3730" xr:uid="{92FC21DF-3128-47DD-BAEE-431E11F40E5E}"/>
    <cellStyle name="Normal 8 2 2 2 3" xfId="378" xr:uid="{3AD5CEFB-BA66-4E6D-AAC1-A1EF52C8A8FC}"/>
    <cellStyle name="Normal 8 2 2 2 3 2" xfId="757" xr:uid="{3CDCFE39-0E6F-4CE4-8172-144DC4B16F35}"/>
    <cellStyle name="Normal 8 2 2 2 3 2 2" xfId="758" xr:uid="{BC2898D4-685F-4934-80A7-6E9AFCA7F744}"/>
    <cellStyle name="Normal 8 2 2 2 3 2 2 2" xfId="1981" xr:uid="{9C10FB85-5824-4131-AD7C-6597A6FAFEFA}"/>
    <cellStyle name="Normal 8 2 2 2 3 2 2 2 2" xfId="1982" xr:uid="{536B92BA-DE14-4A9F-A96A-51CA9A14B2EF}"/>
    <cellStyle name="Normal 8 2 2 2 3 2 2 3" xfId="1983" xr:uid="{1CC95FCA-76A3-451F-84C7-012DA4FE11F3}"/>
    <cellStyle name="Normal 8 2 2 2 3 2 3" xfId="1984" xr:uid="{E1E6902D-1570-4FB7-B61E-98C66FCEF5AC}"/>
    <cellStyle name="Normal 8 2 2 2 3 2 3 2" xfId="1985" xr:uid="{0A9944AF-79EA-4228-A80C-1B226A9E634F}"/>
    <cellStyle name="Normal 8 2 2 2 3 2 4" xfId="1986" xr:uid="{559333F5-7A7A-4842-B74B-0E8AC43D6E8D}"/>
    <cellStyle name="Normal 8 2 2 2 3 3" xfId="759" xr:uid="{C9E26996-F383-4475-A6F8-540C2BA63FE2}"/>
    <cellStyle name="Normal 8 2 2 2 3 3 2" xfId="1987" xr:uid="{3D2CA597-A645-411A-9F32-5EE4F084B6DD}"/>
    <cellStyle name="Normal 8 2 2 2 3 3 2 2" xfId="1988" xr:uid="{7479D4C1-9A25-4788-B728-9B36674FDAA4}"/>
    <cellStyle name="Normal 8 2 2 2 3 3 3" xfId="1989" xr:uid="{5534F517-6371-4419-9777-1685850DD4A2}"/>
    <cellStyle name="Normal 8 2 2 2 3 4" xfId="1990" xr:uid="{EA983FF8-2DBB-4FD3-B751-90B49609145E}"/>
    <cellStyle name="Normal 8 2 2 2 3 4 2" xfId="1991" xr:uid="{041B3140-FA87-4C6E-BBF5-97C621E7970F}"/>
    <cellStyle name="Normal 8 2 2 2 3 5" xfId="1992" xr:uid="{B475CE56-12CA-47A7-BE64-DB63EA7E58DD}"/>
    <cellStyle name="Normal 8 2 2 2 4" xfId="760" xr:uid="{7D62B7A0-AF98-4079-A5E3-91C94E4C9805}"/>
    <cellStyle name="Normal 8 2 2 2 4 2" xfId="761" xr:uid="{3D859CB1-C1D7-4591-B8E9-35A1791A5584}"/>
    <cellStyle name="Normal 8 2 2 2 4 2 2" xfId="1993" xr:uid="{60669360-D052-4296-A260-6B5F7A216DD7}"/>
    <cellStyle name="Normal 8 2 2 2 4 2 2 2" xfId="1994" xr:uid="{F283A3AF-9148-4CB3-BE73-843CD48696B4}"/>
    <cellStyle name="Normal 8 2 2 2 4 2 3" xfId="1995" xr:uid="{B3D26A5F-0413-411C-BB69-479000A076DD}"/>
    <cellStyle name="Normal 8 2 2 2 4 3" xfId="1996" xr:uid="{2E8F3271-3B8D-48BB-9EDF-7791EA9A697C}"/>
    <cellStyle name="Normal 8 2 2 2 4 3 2" xfId="1997" xr:uid="{8F5A5FC9-FF2C-44C2-B9D3-B4771363AFB3}"/>
    <cellStyle name="Normal 8 2 2 2 4 4" xfId="1998" xr:uid="{050E9FCA-4B4C-47CD-A197-D644C693B03A}"/>
    <cellStyle name="Normal 8 2 2 2 5" xfId="762" xr:uid="{8978B8D2-2984-42DE-B302-A3EC7DD53104}"/>
    <cellStyle name="Normal 8 2 2 2 5 2" xfId="1999" xr:uid="{CDAFDEA7-5BF4-485C-B79A-BEEDF9821F42}"/>
    <cellStyle name="Normal 8 2 2 2 5 2 2" xfId="2000" xr:uid="{72DAC8A2-683F-4098-B386-6E8327580EE2}"/>
    <cellStyle name="Normal 8 2 2 2 5 3" xfId="2001" xr:uid="{DD72B3C3-2C81-4C96-A2CE-4934676847C5}"/>
    <cellStyle name="Normal 8 2 2 2 5 4" xfId="3731" xr:uid="{9D99F472-196B-4F3D-8EB9-31867CA3B0F4}"/>
    <cellStyle name="Normal 8 2 2 2 6" xfId="2002" xr:uid="{39167D6E-D589-4686-81A3-20573E28D51A}"/>
    <cellStyle name="Normal 8 2 2 2 6 2" xfId="2003" xr:uid="{F48EFAB2-C138-498A-8BD5-0DE96C1CA2D0}"/>
    <cellStyle name="Normal 8 2 2 2 7" xfId="2004" xr:uid="{62237329-9E5C-48AD-B66A-379F4837DB35}"/>
    <cellStyle name="Normal 8 2 2 2 8" xfId="3732" xr:uid="{528751D3-F6DD-4A1F-943A-49BB3DA0FA2F}"/>
    <cellStyle name="Normal 8 2 2 3" xfId="379" xr:uid="{07441397-A6BF-4AEA-9CD2-EAE6B34FAAD5}"/>
    <cellStyle name="Normal 8 2 2 3 2" xfId="763" xr:uid="{7B91CBF4-9C85-4C80-B2CB-30F17ECFAEF8}"/>
    <cellStyle name="Normal 8 2 2 3 2 2" xfId="764" xr:uid="{E135DFAC-C7E5-42B1-B52F-97A0DC314E90}"/>
    <cellStyle name="Normal 8 2 2 3 2 2 2" xfId="2005" xr:uid="{E2172B1B-9858-44BA-AAE3-1E083F857EF6}"/>
    <cellStyle name="Normal 8 2 2 3 2 2 2 2" xfId="2006" xr:uid="{1C2D29FC-73E1-43A3-82FC-B39DC2F0E190}"/>
    <cellStyle name="Normal 8 2 2 3 2 2 3" xfId="2007" xr:uid="{724F9F17-515F-4C12-B188-BFBA9BCE4ADB}"/>
    <cellStyle name="Normal 8 2 2 3 2 3" xfId="2008" xr:uid="{E9337877-6ACA-4A3D-80EA-11FE3590A5BA}"/>
    <cellStyle name="Normal 8 2 2 3 2 3 2" xfId="2009" xr:uid="{98C4E2A4-E682-423A-A178-C06154D0A7A8}"/>
    <cellStyle name="Normal 8 2 2 3 2 4" xfId="2010" xr:uid="{34AA7CA2-84C4-47DD-AD2D-D40F2BF47C13}"/>
    <cellStyle name="Normal 8 2 2 3 3" xfId="765" xr:uid="{0E970714-C345-44AB-908E-CCBDFC2CAC84}"/>
    <cellStyle name="Normal 8 2 2 3 3 2" xfId="2011" xr:uid="{B81FE68D-6604-4A3A-BB09-892BCB183BA5}"/>
    <cellStyle name="Normal 8 2 2 3 3 2 2" xfId="2012" xr:uid="{E174E4C9-075C-4064-A55A-3A50E29976A4}"/>
    <cellStyle name="Normal 8 2 2 3 3 3" xfId="2013" xr:uid="{9C5FF6FE-66C3-40D7-BDE7-62CE87FBFE63}"/>
    <cellStyle name="Normal 8 2 2 3 3 4" xfId="3733" xr:uid="{A19C3700-0843-438F-A72D-913F65EB09A0}"/>
    <cellStyle name="Normal 8 2 2 3 4" xfId="2014" xr:uid="{BE399DF6-B67D-42BC-96F6-0F55793B63E2}"/>
    <cellStyle name="Normal 8 2 2 3 4 2" xfId="2015" xr:uid="{54443390-C48A-4AF9-BD2A-0B55DEF4326F}"/>
    <cellStyle name="Normal 8 2 2 3 5" xfId="2016" xr:uid="{CBD866DC-BE6D-42CD-B656-80145D9ED632}"/>
    <cellStyle name="Normal 8 2 2 3 6" xfId="3734" xr:uid="{32098DB8-414D-491D-B60E-792A10B747C3}"/>
    <cellStyle name="Normal 8 2 2 4" xfId="380" xr:uid="{3BEA9E11-A574-4ED0-B402-E92CC89A437A}"/>
    <cellStyle name="Normal 8 2 2 4 2" xfId="766" xr:uid="{C09D9FCA-7071-4C42-A348-9868ACF65A43}"/>
    <cellStyle name="Normal 8 2 2 4 2 2" xfId="767" xr:uid="{430DD105-A1EA-4A94-82F0-1C8AC6CCDEB7}"/>
    <cellStyle name="Normal 8 2 2 4 2 2 2" xfId="2017" xr:uid="{CA97C1BF-F375-4BA4-AA7F-1A49E0663B26}"/>
    <cellStyle name="Normal 8 2 2 4 2 2 2 2" xfId="2018" xr:uid="{58C9E1AA-C033-4C3C-8E0F-B69F062EC957}"/>
    <cellStyle name="Normal 8 2 2 4 2 2 3" xfId="2019" xr:uid="{E72D974A-0040-462D-AA5A-CFB6E7D891DE}"/>
    <cellStyle name="Normal 8 2 2 4 2 3" xfId="2020" xr:uid="{9BEE7275-7239-4531-98DF-59CBB6E3136F}"/>
    <cellStyle name="Normal 8 2 2 4 2 3 2" xfId="2021" xr:uid="{7B97675E-20CD-4EC1-B80B-19BCC88BF32C}"/>
    <cellStyle name="Normal 8 2 2 4 2 4" xfId="2022" xr:uid="{680FA6B8-9056-48D7-B574-4B61F27A9144}"/>
    <cellStyle name="Normal 8 2 2 4 3" xfId="768" xr:uid="{6AB779F6-8305-41AD-80BD-6741F8489797}"/>
    <cellStyle name="Normal 8 2 2 4 3 2" xfId="2023" xr:uid="{864817F6-5429-45B0-9CF5-E5B7A4313116}"/>
    <cellStyle name="Normal 8 2 2 4 3 2 2" xfId="2024" xr:uid="{DFBA14E2-F6FF-4961-9764-FF5665F371D5}"/>
    <cellStyle name="Normal 8 2 2 4 3 3" xfId="2025" xr:uid="{45C6CB3C-2F9A-4A4F-B302-8E4863CF3F3E}"/>
    <cellStyle name="Normal 8 2 2 4 4" xfId="2026" xr:uid="{F1B31257-9A8F-4D74-B3A2-F3D55A28DDA7}"/>
    <cellStyle name="Normal 8 2 2 4 4 2" xfId="2027" xr:uid="{383D9473-373A-4ACD-9E11-379F1837302F}"/>
    <cellStyle name="Normal 8 2 2 4 5" xfId="2028" xr:uid="{D6B38DB4-7B03-48E0-81D2-25AA15861AA4}"/>
    <cellStyle name="Normal 8 2 2 5" xfId="381" xr:uid="{469B4897-0908-4D0A-BEB3-CFFA8C8E487B}"/>
    <cellStyle name="Normal 8 2 2 5 2" xfId="769" xr:uid="{48B7E088-A99A-49D0-92D7-32685C405C62}"/>
    <cellStyle name="Normal 8 2 2 5 2 2" xfId="2029" xr:uid="{82A94D21-3517-4AE1-82A6-CCB2787A5531}"/>
    <cellStyle name="Normal 8 2 2 5 2 2 2" xfId="2030" xr:uid="{649FCD34-37D6-4F21-BFEA-F42AF8914A99}"/>
    <cellStyle name="Normal 8 2 2 5 2 3" xfId="2031" xr:uid="{A35E3CEE-D730-4C10-9936-4F1D8973F8A7}"/>
    <cellStyle name="Normal 8 2 2 5 3" xfId="2032" xr:uid="{7CC5746B-AC1E-4F72-8C87-E37281DF331C}"/>
    <cellStyle name="Normal 8 2 2 5 3 2" xfId="2033" xr:uid="{F74C3F68-16BE-444D-9D91-DE4435067F64}"/>
    <cellStyle name="Normal 8 2 2 5 4" xfId="2034" xr:uid="{C81B5DBB-B91C-4F2D-8A82-BDD38187F653}"/>
    <cellStyle name="Normal 8 2 2 6" xfId="770" xr:uid="{B627DA4C-EC82-4C1A-AFDD-1EB72A33F74C}"/>
    <cellStyle name="Normal 8 2 2 6 2" xfId="2035" xr:uid="{0556D4AE-3F57-46B7-9253-EA1CEAF9A7B9}"/>
    <cellStyle name="Normal 8 2 2 6 2 2" xfId="2036" xr:uid="{F3E84178-DDED-4D69-A236-14796E2819C2}"/>
    <cellStyle name="Normal 8 2 2 6 3" xfId="2037" xr:uid="{7A0A76FA-68C2-477F-B474-2F260DDEEF1C}"/>
    <cellStyle name="Normal 8 2 2 6 4" xfId="3735" xr:uid="{BD6D82AB-5644-447F-A0E6-B925CA8A2797}"/>
    <cellStyle name="Normal 8 2 2 7" xfId="2038" xr:uid="{CEDCADD6-F887-4C2E-8837-5B3B91AD5ABA}"/>
    <cellStyle name="Normal 8 2 2 7 2" xfId="2039" xr:uid="{ADC6F7C4-19C5-46BA-ACC9-240FD728DB90}"/>
    <cellStyle name="Normal 8 2 2 8" xfId="2040" xr:uid="{4139BFAC-165C-49D5-9F62-B2693FFBEC35}"/>
    <cellStyle name="Normal 8 2 2 9" xfId="3736" xr:uid="{13A2EBCE-34F0-4617-AF31-9BF9C74462C3}"/>
    <cellStyle name="Normal 8 2 3" xfId="153" xr:uid="{B60B36C2-DCEC-4147-A874-D795E14E958E}"/>
    <cellStyle name="Normal 8 2 3 2" xfId="154" xr:uid="{BA0142FA-871F-4D58-B1D0-656097F8BFE0}"/>
    <cellStyle name="Normal 8 2 3 2 2" xfId="771" xr:uid="{EBB76DA7-6737-4F77-AF0D-AA76A9E5A927}"/>
    <cellStyle name="Normal 8 2 3 2 2 2" xfId="772" xr:uid="{2568E44B-F66F-4A40-BA13-FAEA6378070D}"/>
    <cellStyle name="Normal 8 2 3 2 2 2 2" xfId="2041" xr:uid="{75A7235B-9DA6-4E79-9EE6-894297515663}"/>
    <cellStyle name="Normal 8 2 3 2 2 2 2 2" xfId="2042" xr:uid="{24B7D0B9-2A81-4B48-8E76-06F0E363C899}"/>
    <cellStyle name="Normal 8 2 3 2 2 2 3" xfId="2043" xr:uid="{1AC2C427-8ABD-47B3-B21A-F4F85C0E1B03}"/>
    <cellStyle name="Normal 8 2 3 2 2 3" xfId="2044" xr:uid="{CF9F9BA4-B4C6-4F19-884A-8D5C97315063}"/>
    <cellStyle name="Normal 8 2 3 2 2 3 2" xfId="2045" xr:uid="{1B4C49D3-1EB9-42D5-BC4E-4C11F1F600C6}"/>
    <cellStyle name="Normal 8 2 3 2 2 4" xfId="2046" xr:uid="{567CEF5E-1C31-4BC3-8887-59E9F64A4040}"/>
    <cellStyle name="Normal 8 2 3 2 3" xfId="773" xr:uid="{1EE1C147-829A-4DB8-B8C6-C4D3319A4E39}"/>
    <cellStyle name="Normal 8 2 3 2 3 2" xfId="2047" xr:uid="{3BDE1128-DCE4-40F6-A771-BD4A57D00503}"/>
    <cellStyle name="Normal 8 2 3 2 3 2 2" xfId="2048" xr:uid="{4CDDEE0C-5AAA-47CC-B782-29C53E2AE0ED}"/>
    <cellStyle name="Normal 8 2 3 2 3 3" xfId="2049" xr:uid="{5A542D8D-81EE-4C8B-9249-3B9C2DBF5FB0}"/>
    <cellStyle name="Normal 8 2 3 2 3 4" xfId="3737" xr:uid="{BC58BB2E-0116-4760-90F4-6B70459A661C}"/>
    <cellStyle name="Normal 8 2 3 2 4" xfId="2050" xr:uid="{5486D380-DFD5-40E1-A526-1B5BFC3A11DA}"/>
    <cellStyle name="Normal 8 2 3 2 4 2" xfId="2051" xr:uid="{D27BAF24-FDBB-44E9-AE51-4B2CCF13223A}"/>
    <cellStyle name="Normal 8 2 3 2 5" xfId="2052" xr:uid="{0798638E-D29F-46D8-8F92-94A6E4C2154B}"/>
    <cellStyle name="Normal 8 2 3 2 6" xfId="3738" xr:uid="{996D27F8-5051-467D-B971-95A2B823B086}"/>
    <cellStyle name="Normal 8 2 3 3" xfId="382" xr:uid="{5A1D4B2E-10E6-4EE0-AD86-0E7B12ADCB7B}"/>
    <cellStyle name="Normal 8 2 3 3 2" xfId="774" xr:uid="{104DD035-5374-4D35-886A-3B56A1E87495}"/>
    <cellStyle name="Normal 8 2 3 3 2 2" xfId="775" xr:uid="{A054A0EE-4AAA-4801-BD75-71D161CC0DA2}"/>
    <cellStyle name="Normal 8 2 3 3 2 2 2" xfId="2053" xr:uid="{C616EB79-190C-4C93-9B73-72B71AA48734}"/>
    <cellStyle name="Normal 8 2 3 3 2 2 2 2" xfId="2054" xr:uid="{BAA0A054-2543-4C6F-B70C-90C147D64588}"/>
    <cellStyle name="Normal 8 2 3 3 2 2 3" xfId="2055" xr:uid="{A52E22AD-A678-46C3-983D-0682FF7C3A6B}"/>
    <cellStyle name="Normal 8 2 3 3 2 3" xfId="2056" xr:uid="{30B71882-7C02-47ED-AB15-25F4B9551AAE}"/>
    <cellStyle name="Normal 8 2 3 3 2 3 2" xfId="2057" xr:uid="{7315B407-7774-4F2D-B819-684A89B477FD}"/>
    <cellStyle name="Normal 8 2 3 3 2 4" xfId="2058" xr:uid="{1F28A040-01EC-4137-AA62-3E3ABF659B9F}"/>
    <cellStyle name="Normal 8 2 3 3 3" xfId="776" xr:uid="{B1EC7AF7-4360-4F14-98CB-7FD335776FAE}"/>
    <cellStyle name="Normal 8 2 3 3 3 2" xfId="2059" xr:uid="{7804546E-41C0-4A90-87F9-8763495C7493}"/>
    <cellStyle name="Normal 8 2 3 3 3 2 2" xfId="2060" xr:uid="{96308B9A-6895-4D28-AA91-AE08DE92E1D8}"/>
    <cellStyle name="Normal 8 2 3 3 3 3" xfId="2061" xr:uid="{D0BD587A-9311-447D-AD54-A1B1AB836655}"/>
    <cellStyle name="Normal 8 2 3 3 4" xfId="2062" xr:uid="{6E14E393-13E1-4900-BAEE-CED8C7027315}"/>
    <cellStyle name="Normal 8 2 3 3 4 2" xfId="2063" xr:uid="{1833D1C3-867D-4B22-9097-8E85418394BE}"/>
    <cellStyle name="Normal 8 2 3 3 5" xfId="2064" xr:uid="{8DA54F84-A74D-4D96-8183-FB34A6C93195}"/>
    <cellStyle name="Normal 8 2 3 4" xfId="383" xr:uid="{AD4484E2-EEB7-4D90-AFE3-814C5981ABAB}"/>
    <cellStyle name="Normal 8 2 3 4 2" xfId="777" xr:uid="{17B2E060-7E2C-4834-8367-DE17CF1D19E3}"/>
    <cellStyle name="Normal 8 2 3 4 2 2" xfId="2065" xr:uid="{9EB0F4F4-F1DF-48C4-8239-9C28056EE73A}"/>
    <cellStyle name="Normal 8 2 3 4 2 2 2" xfId="2066" xr:uid="{955C7008-4D39-4190-83DA-B215C6A3F005}"/>
    <cellStyle name="Normal 8 2 3 4 2 3" xfId="2067" xr:uid="{D137E684-46EA-44B7-813F-F5145C132D8D}"/>
    <cellStyle name="Normal 8 2 3 4 3" xfId="2068" xr:uid="{9DF88BA6-3389-44A1-86F0-DC1490FCD05E}"/>
    <cellStyle name="Normal 8 2 3 4 3 2" xfId="2069" xr:uid="{FC480D39-EE05-4166-A7DF-9A1D1C4E2CE0}"/>
    <cellStyle name="Normal 8 2 3 4 4" xfId="2070" xr:uid="{72E9B9C1-9D0B-442A-9472-5ED70F6DB52A}"/>
    <cellStyle name="Normal 8 2 3 5" xfId="778" xr:uid="{B874D0FB-F143-4EE1-B4C3-2E0D25281C5B}"/>
    <cellStyle name="Normal 8 2 3 5 2" xfId="2071" xr:uid="{1F756599-6291-4FEE-AA21-06C55F4CB21B}"/>
    <cellStyle name="Normal 8 2 3 5 2 2" xfId="2072" xr:uid="{B245E75B-D8DE-4F45-8DDC-4F809A172D52}"/>
    <cellStyle name="Normal 8 2 3 5 3" xfId="2073" xr:uid="{E170DE51-2571-49FC-9697-49E926851176}"/>
    <cellStyle name="Normal 8 2 3 5 4" xfId="3739" xr:uid="{F904BCDF-9626-4001-9149-3906EC78C877}"/>
    <cellStyle name="Normal 8 2 3 6" xfId="2074" xr:uid="{80CE7AB7-6E8A-4A94-8970-372ABC84B9F2}"/>
    <cellStyle name="Normal 8 2 3 6 2" xfId="2075" xr:uid="{8CF8EE79-F97F-4077-9DEA-8BEBE57DA81F}"/>
    <cellStyle name="Normal 8 2 3 7" xfId="2076" xr:uid="{2F2E8CCF-B9B0-4BA1-ADC1-9D82F2C2B7A4}"/>
    <cellStyle name="Normal 8 2 3 8" xfId="3740" xr:uid="{798E1B60-8083-4CAC-B2FF-3D1581531EA8}"/>
    <cellStyle name="Normal 8 2 4" xfId="155" xr:uid="{80336A05-057E-4212-AE04-6B897A36D681}"/>
    <cellStyle name="Normal 8 2 4 2" xfId="452" xr:uid="{3175085C-7B02-42D8-8B03-0114E08B5184}"/>
    <cellStyle name="Normal 8 2 4 2 2" xfId="779" xr:uid="{FB362698-500F-4E40-B963-01FF78AC37DC}"/>
    <cellStyle name="Normal 8 2 4 2 2 2" xfId="2077" xr:uid="{CE8DFF17-9605-43C7-B4B8-A54D26C31AF2}"/>
    <cellStyle name="Normal 8 2 4 2 2 2 2" xfId="2078" xr:uid="{5AEBC84E-BC4D-4763-A499-CDE424415F98}"/>
    <cellStyle name="Normal 8 2 4 2 2 3" xfId="2079" xr:uid="{F19ACE53-7B23-46EC-A7D2-636B8BDFF624}"/>
    <cellStyle name="Normal 8 2 4 2 2 4" xfId="3741" xr:uid="{C6671D06-9ED9-454E-9DF7-28776B5FB365}"/>
    <cellStyle name="Normal 8 2 4 2 3" xfId="2080" xr:uid="{A3AC1DE9-4DB1-485D-9918-426DE8524991}"/>
    <cellStyle name="Normal 8 2 4 2 3 2" xfId="2081" xr:uid="{46055921-B101-4904-A4ED-F43B56113724}"/>
    <cellStyle name="Normal 8 2 4 2 4" xfId="2082" xr:uid="{6DF97EA5-998C-4343-AD9D-65A0A5B7B8A7}"/>
    <cellStyle name="Normal 8 2 4 2 5" xfId="3742" xr:uid="{CC11D6AC-9908-4E77-9FBF-FA7E76CC76F2}"/>
    <cellStyle name="Normal 8 2 4 3" xfId="780" xr:uid="{480B23AE-06FD-427D-9C6E-0237B8388075}"/>
    <cellStyle name="Normal 8 2 4 3 2" xfId="2083" xr:uid="{A8DAE7FD-CEFF-41B4-8A95-E7044FBCE76C}"/>
    <cellStyle name="Normal 8 2 4 3 2 2" xfId="2084" xr:uid="{2FD1AD9E-F73C-4CF4-AF88-5ABFD1F2EC43}"/>
    <cellStyle name="Normal 8 2 4 3 3" xfId="2085" xr:uid="{31494B0B-019C-4D6B-8CA2-14FDA76FA214}"/>
    <cellStyle name="Normal 8 2 4 3 4" xfId="3743" xr:uid="{AFB14B73-AA57-4FC7-B8A1-BEF5A5B5A6AE}"/>
    <cellStyle name="Normal 8 2 4 4" xfId="2086" xr:uid="{76F07B44-BD2D-4968-9412-E8BE30D38F48}"/>
    <cellStyle name="Normal 8 2 4 4 2" xfId="2087" xr:uid="{37B98CF9-3706-4096-AAF3-4D8C70FED7F5}"/>
    <cellStyle name="Normal 8 2 4 4 3" xfId="3744" xr:uid="{42F92355-A957-4F45-A7A1-2FCD73548C00}"/>
    <cellStyle name="Normal 8 2 4 4 4" xfId="3745" xr:uid="{53686E76-7E80-4D65-8467-EAF5561E1ABC}"/>
    <cellStyle name="Normal 8 2 4 5" xfId="2088" xr:uid="{FC80E50C-C55D-4A6F-82E8-797EFE81FF6E}"/>
    <cellStyle name="Normal 8 2 4 6" xfId="3746" xr:uid="{A96DF4C1-C9C4-4994-877B-93BCDAD1D588}"/>
    <cellStyle name="Normal 8 2 4 7" xfId="3747" xr:uid="{0D462681-8C89-4014-A4B2-A336A53EFB14}"/>
    <cellStyle name="Normal 8 2 5" xfId="384" xr:uid="{1A33D10C-F1D3-4288-B70B-4C391C86F755}"/>
    <cellStyle name="Normal 8 2 5 2" xfId="781" xr:uid="{CB0D1D44-C4CB-431E-AECF-1C3E650DE54D}"/>
    <cellStyle name="Normal 8 2 5 2 2" xfId="782" xr:uid="{758D5B4E-3FB6-46FA-8D21-FB570EC59479}"/>
    <cellStyle name="Normal 8 2 5 2 2 2" xfId="2089" xr:uid="{95CADED9-1FAE-411C-B5D2-A8C418D56AAE}"/>
    <cellStyle name="Normal 8 2 5 2 2 2 2" xfId="2090" xr:uid="{89F7BD91-6B6B-4CD3-803F-79A965A55BF9}"/>
    <cellStyle name="Normal 8 2 5 2 2 3" xfId="2091" xr:uid="{4041882E-5DB9-4A6E-B434-82AC8CB85A78}"/>
    <cellStyle name="Normal 8 2 5 2 3" xfId="2092" xr:uid="{45A61E35-A741-404F-81A2-7808BCDF143F}"/>
    <cellStyle name="Normal 8 2 5 2 3 2" xfId="2093" xr:uid="{8A536714-057F-4094-B64C-4CB8CC824923}"/>
    <cellStyle name="Normal 8 2 5 2 4" xfId="2094" xr:uid="{61B4E684-3719-4C73-A69E-3A1CD34919F4}"/>
    <cellStyle name="Normal 8 2 5 3" xfId="783" xr:uid="{98434E77-77DA-4B4E-B0E9-46ED5597DE23}"/>
    <cellStyle name="Normal 8 2 5 3 2" xfId="2095" xr:uid="{4C6CC00B-3DCF-4C22-8258-149C0E48CECE}"/>
    <cellStyle name="Normal 8 2 5 3 2 2" xfId="2096" xr:uid="{447B2176-D323-4D77-8ED8-156C440A2F2E}"/>
    <cellStyle name="Normal 8 2 5 3 3" xfId="2097" xr:uid="{645470BC-78C6-4AEA-8829-13D7AEF75BF7}"/>
    <cellStyle name="Normal 8 2 5 3 4" xfId="3748" xr:uid="{D3772D0F-A26C-479E-B976-43786FA56FB2}"/>
    <cellStyle name="Normal 8 2 5 4" xfId="2098" xr:uid="{24E39162-0A5C-403E-A778-832FA84E1FAA}"/>
    <cellStyle name="Normal 8 2 5 4 2" xfId="2099" xr:uid="{1B31CFB1-F98B-4EAC-8C85-AC1AE0E1A74A}"/>
    <cellStyle name="Normal 8 2 5 5" xfId="2100" xr:uid="{7F22AB8A-136B-432C-AC3D-9C941333EA20}"/>
    <cellStyle name="Normal 8 2 5 6" xfId="3749" xr:uid="{A8BDB59E-4258-4068-9976-B14690C68B1D}"/>
    <cellStyle name="Normal 8 2 6" xfId="385" xr:uid="{6D514A0E-FF02-4980-BB3D-19127CE4401D}"/>
    <cellStyle name="Normal 8 2 6 2" xfId="784" xr:uid="{C61483CA-F90D-424D-9D28-0D7F9B3A258A}"/>
    <cellStyle name="Normal 8 2 6 2 2" xfId="2101" xr:uid="{1FECA6AD-5E8F-459E-904B-267606A5F540}"/>
    <cellStyle name="Normal 8 2 6 2 2 2" xfId="2102" xr:uid="{90CEA6B3-0F7E-4932-9BC6-80C05CC2C1A8}"/>
    <cellStyle name="Normal 8 2 6 2 3" xfId="2103" xr:uid="{6D0009AF-7C85-4618-8B10-36CCCC70A238}"/>
    <cellStyle name="Normal 8 2 6 2 4" xfId="3750" xr:uid="{CC91E5D1-80F2-4EB3-A08C-2A200BA5E65C}"/>
    <cellStyle name="Normal 8 2 6 3" xfId="2104" xr:uid="{568FA940-B11D-4728-8C8F-03A159EB2031}"/>
    <cellStyle name="Normal 8 2 6 3 2" xfId="2105" xr:uid="{D880C7D3-E33C-4711-AF2C-14412D90F83C}"/>
    <cellStyle name="Normal 8 2 6 4" xfId="2106" xr:uid="{DDAFC8D3-01D8-47EB-8F4D-D2ADC8E374D3}"/>
    <cellStyle name="Normal 8 2 6 5" xfId="3751" xr:uid="{034ADA2B-BF55-4AFA-86DD-B83EAB8717B3}"/>
    <cellStyle name="Normal 8 2 7" xfId="785" xr:uid="{7AF6C598-35D7-479E-A5AC-8CAD3809C9EA}"/>
    <cellStyle name="Normal 8 2 7 2" xfId="2107" xr:uid="{142EEA47-BBC4-4802-B2CB-886B97321683}"/>
    <cellStyle name="Normal 8 2 7 2 2" xfId="2108" xr:uid="{EFF6967B-9814-48ED-AE62-786927329D6F}"/>
    <cellStyle name="Normal 8 2 7 3" xfId="2109" xr:uid="{AF0A6543-C0BA-493A-BDBE-E4F48A60ADD9}"/>
    <cellStyle name="Normal 8 2 7 4" xfId="3752" xr:uid="{4C3C8D87-85AD-47D0-BB32-80EF070E5507}"/>
    <cellStyle name="Normal 8 2 8" xfId="2110" xr:uid="{8F0DBF80-9058-4264-BB09-9A833F1D8AA1}"/>
    <cellStyle name="Normal 8 2 8 2" xfId="2111" xr:uid="{DC3A1EEE-1D23-4562-837D-BD99178B1095}"/>
    <cellStyle name="Normal 8 2 8 3" xfId="3753" xr:uid="{8B64C346-7766-4280-BA0B-CC094A67FF30}"/>
    <cellStyle name="Normal 8 2 8 4" xfId="3754" xr:uid="{B79C4027-1819-46B2-9F09-51E5E7107EBC}"/>
    <cellStyle name="Normal 8 2 9" xfId="2112" xr:uid="{0AF6F932-B0F7-46A5-93D0-D6AA954DB77C}"/>
    <cellStyle name="Normal 8 3" xfId="156" xr:uid="{D18E633D-4AE3-45C9-9EE7-2F4453F6966A}"/>
    <cellStyle name="Normal 8 3 10" xfId="3755" xr:uid="{3119D48B-5D59-435E-AA45-80E7D61E8863}"/>
    <cellStyle name="Normal 8 3 11" xfId="3756" xr:uid="{93DA1764-B964-4F36-BE73-DFAD3415AD94}"/>
    <cellStyle name="Normal 8 3 2" xfId="157" xr:uid="{78405054-6A16-4D63-8E2E-AFAD5B62F096}"/>
    <cellStyle name="Normal 8 3 2 2" xfId="158" xr:uid="{ED6FDFF4-C958-43F0-B6DB-2C720BE58F26}"/>
    <cellStyle name="Normal 8 3 2 2 2" xfId="386" xr:uid="{A594D352-A543-42FA-934D-0215FFC0B461}"/>
    <cellStyle name="Normal 8 3 2 2 2 2" xfId="786" xr:uid="{9C1AAEE8-733E-4E0F-B80E-E1061B883843}"/>
    <cellStyle name="Normal 8 3 2 2 2 2 2" xfId="2113" xr:uid="{3412432A-4985-484C-9509-4D844611B7E7}"/>
    <cellStyle name="Normal 8 3 2 2 2 2 2 2" xfId="2114" xr:uid="{26352B18-E50E-4943-A7C4-DAE2E79FBB19}"/>
    <cellStyle name="Normal 8 3 2 2 2 2 3" xfId="2115" xr:uid="{3E0A3188-91E4-401C-8CE7-F601F7A253F4}"/>
    <cellStyle name="Normal 8 3 2 2 2 2 4" xfId="3757" xr:uid="{3AAC4109-F147-49D0-A574-3B5B62D0BAEC}"/>
    <cellStyle name="Normal 8 3 2 2 2 3" xfId="2116" xr:uid="{E2CD3796-113B-49ED-A9A6-786ED78E4611}"/>
    <cellStyle name="Normal 8 3 2 2 2 3 2" xfId="2117" xr:uid="{2179B914-EA13-4B50-84DD-980BA6768FDB}"/>
    <cellStyle name="Normal 8 3 2 2 2 3 3" xfId="3758" xr:uid="{187D862B-7CE0-4F9F-A275-88AC0C362E66}"/>
    <cellStyle name="Normal 8 3 2 2 2 3 4" xfId="3759" xr:uid="{0D3D7D5A-6B4F-4BE1-8127-300DA6F98864}"/>
    <cellStyle name="Normal 8 3 2 2 2 4" xfId="2118" xr:uid="{C8607FDB-C827-4BF0-8C9E-47C6BE2DBDF7}"/>
    <cellStyle name="Normal 8 3 2 2 2 5" xfId="3760" xr:uid="{252F317B-BA90-4351-961A-DBEAE008E467}"/>
    <cellStyle name="Normal 8 3 2 2 2 6" xfId="3761" xr:uid="{65CED012-B6E3-4753-AD80-649D893E6AC5}"/>
    <cellStyle name="Normal 8 3 2 2 3" xfId="787" xr:uid="{E5DA5393-2679-4501-BD6D-F326C72FEECE}"/>
    <cellStyle name="Normal 8 3 2 2 3 2" xfId="2119" xr:uid="{FEF61587-D279-4423-A4FB-CA20F2B70642}"/>
    <cellStyle name="Normal 8 3 2 2 3 2 2" xfId="2120" xr:uid="{DB280ECC-9DC1-41B4-84B0-6A99E5842A9F}"/>
    <cellStyle name="Normal 8 3 2 2 3 2 3" xfId="3762" xr:uid="{CB40305A-A9F0-4ED3-AA66-6D840F7CD7BA}"/>
    <cellStyle name="Normal 8 3 2 2 3 2 4" xfId="3763" xr:uid="{EBF9F73A-130C-47C0-B30A-E658F885B544}"/>
    <cellStyle name="Normal 8 3 2 2 3 3" xfId="2121" xr:uid="{B4326F78-C13F-4FE0-A73B-58730D37D804}"/>
    <cellStyle name="Normal 8 3 2 2 3 4" xfId="3764" xr:uid="{88E71D28-A45D-4CF0-9FBC-A59A1458DF1D}"/>
    <cellStyle name="Normal 8 3 2 2 3 5" xfId="3765" xr:uid="{B48C16C6-E8C7-4CCA-BD44-A78B22E3A274}"/>
    <cellStyle name="Normal 8 3 2 2 4" xfId="2122" xr:uid="{C0808913-8463-4818-9092-9F804F742A45}"/>
    <cellStyle name="Normal 8 3 2 2 4 2" xfId="2123" xr:uid="{43483196-6795-4D90-AD52-D4911922CF74}"/>
    <cellStyle name="Normal 8 3 2 2 4 3" xfId="3766" xr:uid="{63E59EFC-C955-4FB5-9F6E-FF4F563B8B1C}"/>
    <cellStyle name="Normal 8 3 2 2 4 4" xfId="3767" xr:uid="{F153B94D-2F8E-4BF7-A712-73F170F238E1}"/>
    <cellStyle name="Normal 8 3 2 2 5" xfId="2124" xr:uid="{36789189-37DF-4FF4-B89F-62158101B7B9}"/>
    <cellStyle name="Normal 8 3 2 2 5 2" xfId="3768" xr:uid="{16C9FE31-4509-4D69-BF48-41C75B965244}"/>
    <cellStyle name="Normal 8 3 2 2 5 3" xfId="3769" xr:uid="{F9DC032A-775F-4600-BE09-FAA8DC4AF701}"/>
    <cellStyle name="Normal 8 3 2 2 5 4" xfId="3770" xr:uid="{D1A21686-A97C-42DE-AAE5-D239EB006ADA}"/>
    <cellStyle name="Normal 8 3 2 2 6" xfId="3771" xr:uid="{78A26868-D280-4B09-BA2D-F0F3500C9EDA}"/>
    <cellStyle name="Normal 8 3 2 2 7" xfId="3772" xr:uid="{073539A6-ED53-437B-A4A2-E76C4B2FF41C}"/>
    <cellStyle name="Normal 8 3 2 2 8" xfId="3773" xr:uid="{4A874D71-710C-4C6E-9EE9-643B4D9C10CE}"/>
    <cellStyle name="Normal 8 3 2 3" xfId="387" xr:uid="{A2A35BEB-416B-44B1-AA17-4E9D807BE2C1}"/>
    <cellStyle name="Normal 8 3 2 3 2" xfId="788" xr:uid="{6065C164-250C-4556-8A7A-0D9057B347D9}"/>
    <cellStyle name="Normal 8 3 2 3 2 2" xfId="789" xr:uid="{279E4E64-32CC-4432-B506-4CA4AC5E9966}"/>
    <cellStyle name="Normal 8 3 2 3 2 2 2" xfId="2125" xr:uid="{18D824DF-1B45-4C50-81C0-A6ED983C2191}"/>
    <cellStyle name="Normal 8 3 2 3 2 2 2 2" xfId="2126" xr:uid="{A3071619-5220-4A7A-8E3B-1F6492F214EE}"/>
    <cellStyle name="Normal 8 3 2 3 2 2 3" xfId="2127" xr:uid="{D1DDD3DB-9540-49FA-B374-C7795AA0E002}"/>
    <cellStyle name="Normal 8 3 2 3 2 3" xfId="2128" xr:uid="{B4C42C2B-509D-42A4-9089-0BA81FE5594E}"/>
    <cellStyle name="Normal 8 3 2 3 2 3 2" xfId="2129" xr:uid="{36AD6746-28A2-4B03-A371-4FEDACECA399}"/>
    <cellStyle name="Normal 8 3 2 3 2 4" xfId="2130" xr:uid="{863CC376-E5A3-41BE-96CF-EFCFD7FB196D}"/>
    <cellStyle name="Normal 8 3 2 3 3" xfId="790" xr:uid="{76E78E38-6EF9-4417-A8BF-14AC6E162A44}"/>
    <cellStyle name="Normal 8 3 2 3 3 2" xfId="2131" xr:uid="{41BAC8D8-C1A6-43C2-A445-10E22771F8D5}"/>
    <cellStyle name="Normal 8 3 2 3 3 2 2" xfId="2132" xr:uid="{79D8D3B3-205A-412B-AB66-B3DA8F3D8500}"/>
    <cellStyle name="Normal 8 3 2 3 3 3" xfId="2133" xr:uid="{5793EE55-C8AC-47E8-82F7-FC5C95D40645}"/>
    <cellStyle name="Normal 8 3 2 3 3 4" xfId="3774" xr:uid="{B56AC47E-16A0-4AA4-ABE1-3E9C81F9ED6E}"/>
    <cellStyle name="Normal 8 3 2 3 4" xfId="2134" xr:uid="{134DEC9A-001D-440A-93DB-40C0997C012F}"/>
    <cellStyle name="Normal 8 3 2 3 4 2" xfId="2135" xr:uid="{814ED18A-795C-49E8-AF90-15C2B51D2669}"/>
    <cellStyle name="Normal 8 3 2 3 5" xfId="2136" xr:uid="{DA626643-2425-4F74-B9A4-7D3E13412049}"/>
    <cellStyle name="Normal 8 3 2 3 6" xfId="3775" xr:uid="{61E33774-79EC-4D0D-8955-C20B66BE156B}"/>
    <cellStyle name="Normal 8 3 2 4" xfId="388" xr:uid="{6759626F-5E76-4EDF-8269-3B5B20166CE2}"/>
    <cellStyle name="Normal 8 3 2 4 2" xfId="791" xr:uid="{093610C4-6779-428D-8AAF-BF1923F47C5C}"/>
    <cellStyle name="Normal 8 3 2 4 2 2" xfId="2137" xr:uid="{FC91374E-DCA7-4F0D-91AB-C43327EBD8B1}"/>
    <cellStyle name="Normal 8 3 2 4 2 2 2" xfId="2138" xr:uid="{0E33F47A-1A9B-400E-B539-AD1169E357E6}"/>
    <cellStyle name="Normal 8 3 2 4 2 3" xfId="2139" xr:uid="{FD5D3B5F-37DD-4C55-9D5E-87BD0567AC71}"/>
    <cellStyle name="Normal 8 3 2 4 2 4" xfId="3776" xr:uid="{97B9EED3-5AB6-49E6-9413-5434417E6994}"/>
    <cellStyle name="Normal 8 3 2 4 3" xfId="2140" xr:uid="{9DA9B689-5E65-4C24-B818-5CC0A5D731DE}"/>
    <cellStyle name="Normal 8 3 2 4 3 2" xfId="2141" xr:uid="{F30457C1-8266-46DE-AF34-69BDD0C9626F}"/>
    <cellStyle name="Normal 8 3 2 4 4" xfId="2142" xr:uid="{7DEE97EA-948B-49E7-86AC-5D105488DD22}"/>
    <cellStyle name="Normal 8 3 2 4 5" xfId="3777" xr:uid="{A74E3AD9-52F8-478F-9EC1-52B6B46F48C4}"/>
    <cellStyle name="Normal 8 3 2 5" xfId="389" xr:uid="{F67CD3C9-BF03-43AA-8122-F3EFC3C45F37}"/>
    <cellStyle name="Normal 8 3 2 5 2" xfId="2143" xr:uid="{B52B6FD8-8E6D-4783-930D-2496F670AF4B}"/>
    <cellStyle name="Normal 8 3 2 5 2 2" xfId="2144" xr:uid="{F5C8C6D0-61DA-4980-9C85-DBFC0B93A3F0}"/>
    <cellStyle name="Normal 8 3 2 5 3" xfId="2145" xr:uid="{EDED0D98-0AD2-450D-9C21-4EAA216F69ED}"/>
    <cellStyle name="Normal 8 3 2 5 4" xfId="3778" xr:uid="{3038D5C0-0519-45B5-8696-6B4D1E3757FE}"/>
    <cellStyle name="Normal 8 3 2 6" xfId="2146" xr:uid="{45F7CFBA-6E8A-4451-874E-67581AE16D33}"/>
    <cellStyle name="Normal 8 3 2 6 2" xfId="2147" xr:uid="{9FA58905-B31A-463A-9563-C0017AD9A155}"/>
    <cellStyle name="Normal 8 3 2 6 3" xfId="3779" xr:uid="{4EB8029E-38CD-4690-A0DC-1D2F5E3F2A2B}"/>
    <cellStyle name="Normal 8 3 2 6 4" xfId="3780" xr:uid="{091AB899-1146-4F41-A3AB-4E87AEE04D94}"/>
    <cellStyle name="Normal 8 3 2 7" xfId="2148" xr:uid="{B696DDA0-4F50-44DC-996C-D56C3DE27C27}"/>
    <cellStyle name="Normal 8 3 2 8" xfId="3781" xr:uid="{09B0E09E-B695-48D5-A09C-38E7B8346B17}"/>
    <cellStyle name="Normal 8 3 2 9" xfId="3782" xr:uid="{61CE7A9F-5CD3-47BF-83CE-5DEAF6F68D97}"/>
    <cellStyle name="Normal 8 3 3" xfId="159" xr:uid="{69C01CC4-F9C0-46FB-A542-1A79AC936C1A}"/>
    <cellStyle name="Normal 8 3 3 2" xfId="160" xr:uid="{2F652793-9A77-4965-B626-B6963C43F97E}"/>
    <cellStyle name="Normal 8 3 3 2 2" xfId="792" xr:uid="{57BC5DC5-04FC-4C8C-B987-91DB20F11348}"/>
    <cellStyle name="Normal 8 3 3 2 2 2" xfId="2149" xr:uid="{E170540D-06B9-4BC1-8DE1-BADD1234E42F}"/>
    <cellStyle name="Normal 8 3 3 2 2 2 2" xfId="2150" xr:uid="{75F79716-E71B-40F9-8D2D-796FC7E77538}"/>
    <cellStyle name="Normal 8 3 3 2 2 2 2 2" xfId="4495" xr:uid="{F9D66A5F-041A-46F7-B06A-B2552D6075E3}"/>
    <cellStyle name="Normal 8 3 3 2 2 2 3" xfId="4496" xr:uid="{C6CB7BC8-CAFA-4BC3-8535-50332BE5AE7F}"/>
    <cellStyle name="Normal 8 3 3 2 2 3" xfId="2151" xr:uid="{9F8B4BB9-A558-4C78-98CC-62BBF06554F8}"/>
    <cellStyle name="Normal 8 3 3 2 2 3 2" xfId="4497" xr:uid="{5D7F706E-BD33-49DE-B024-65CB7B024EFD}"/>
    <cellStyle name="Normal 8 3 3 2 2 4" xfId="3783" xr:uid="{67E0A366-98B6-4853-82AB-4A5D23456E0C}"/>
    <cellStyle name="Normal 8 3 3 2 3" xfId="2152" xr:uid="{FC730C16-876D-4FDF-81BA-50D0928EB4B6}"/>
    <cellStyle name="Normal 8 3 3 2 3 2" xfId="2153" xr:uid="{FC1A908E-192C-4F05-9277-D84BDFAEBAA0}"/>
    <cellStyle name="Normal 8 3 3 2 3 2 2" xfId="4498" xr:uid="{DEE2B31C-BCB4-47F3-AB16-C2A293D2522E}"/>
    <cellStyle name="Normal 8 3 3 2 3 3" xfId="3784" xr:uid="{13C25274-5BCF-4C7A-9862-2314337A428A}"/>
    <cellStyle name="Normal 8 3 3 2 3 4" xfId="3785" xr:uid="{DB76211B-5FC5-48B8-A8BB-36E291B0D4B0}"/>
    <cellStyle name="Normal 8 3 3 2 4" xfId="2154" xr:uid="{745459AD-DDBD-45C6-964E-6EE3F9B62876}"/>
    <cellStyle name="Normal 8 3 3 2 4 2" xfId="4499" xr:uid="{B70FF43B-84AF-4FDA-A1C9-026356B35F70}"/>
    <cellStyle name="Normal 8 3 3 2 5" xfId="3786" xr:uid="{1274D83C-30C3-44EC-A23F-BD6C3C4123F4}"/>
    <cellStyle name="Normal 8 3 3 2 6" xfId="3787" xr:uid="{D6391493-1720-4AF8-85F5-86B280D22598}"/>
    <cellStyle name="Normal 8 3 3 3" xfId="390" xr:uid="{445EB6A8-A2BD-45C1-B148-A4965DB05EB0}"/>
    <cellStyle name="Normal 8 3 3 3 2" xfId="2155" xr:uid="{955D6E04-AB8E-4B37-A248-89A8C2746D85}"/>
    <cellStyle name="Normal 8 3 3 3 2 2" xfId="2156" xr:uid="{3630A1E8-A9A6-4649-BCD1-79650CE800D5}"/>
    <cellStyle name="Normal 8 3 3 3 2 2 2" xfId="4500" xr:uid="{ADAC8A34-6DFE-4E8A-82FE-441B4D6804A4}"/>
    <cellStyle name="Normal 8 3 3 3 2 3" xfId="3788" xr:uid="{867DA532-BE20-4B1B-B557-3C1C55C61C8C}"/>
    <cellStyle name="Normal 8 3 3 3 2 4" xfId="3789" xr:uid="{24F10535-F1B8-45B4-8090-56D299A633D4}"/>
    <cellStyle name="Normal 8 3 3 3 3" xfId="2157" xr:uid="{5534C876-B034-4FC2-881E-9D14137F3AB3}"/>
    <cellStyle name="Normal 8 3 3 3 3 2" xfId="4501" xr:uid="{9A84935A-D241-4A23-8350-D386EA2D20B6}"/>
    <cellStyle name="Normal 8 3 3 3 4" xfId="3790" xr:uid="{E6358658-5415-41FE-88B0-BEFA10289184}"/>
    <cellStyle name="Normal 8 3 3 3 5" xfId="3791" xr:uid="{432F6F5C-F86C-4EF4-9F00-248FBD5D487B}"/>
    <cellStyle name="Normal 8 3 3 4" xfId="2158" xr:uid="{84AB870F-D9CF-4B42-91B5-65D5533EFA34}"/>
    <cellStyle name="Normal 8 3 3 4 2" xfId="2159" xr:uid="{6E9AE88B-7C10-463A-9A6D-DA04B43B1558}"/>
    <cellStyle name="Normal 8 3 3 4 2 2" xfId="4502" xr:uid="{A214D296-8DA2-46E7-9DF2-809B866F7BA3}"/>
    <cellStyle name="Normal 8 3 3 4 3" xfId="3792" xr:uid="{7C2330D8-730A-4E7A-BF80-2EB413912A57}"/>
    <cellStyle name="Normal 8 3 3 4 4" xfId="3793" xr:uid="{66BE5EAA-42B7-4673-A285-C3C87AC9EDF9}"/>
    <cellStyle name="Normal 8 3 3 5" xfId="2160" xr:uid="{296EC09A-97A3-417D-B956-2D5CCE5AA5AA}"/>
    <cellStyle name="Normal 8 3 3 5 2" xfId="3794" xr:uid="{A5320146-E320-4C5B-8CA4-93BB4571722D}"/>
    <cellStyle name="Normal 8 3 3 5 3" xfId="3795" xr:uid="{0357A3FA-6758-4C63-9F72-1973169C93E1}"/>
    <cellStyle name="Normal 8 3 3 5 4" xfId="3796" xr:uid="{70EB27AA-8BDB-4BCE-B922-52FA6A1024C5}"/>
    <cellStyle name="Normal 8 3 3 6" xfId="3797" xr:uid="{82EE25B5-AD29-4D51-8507-D36AC9E08FD8}"/>
    <cellStyle name="Normal 8 3 3 7" xfId="3798" xr:uid="{E1255E9D-744E-475C-A806-7320A86FEDAE}"/>
    <cellStyle name="Normal 8 3 3 8" xfId="3799" xr:uid="{94A4CE67-49BD-4840-8EAD-A3F6A4AA1736}"/>
    <cellStyle name="Normal 8 3 4" xfId="161" xr:uid="{0DE94C1A-5E88-4820-A2C0-159B8337D0F7}"/>
    <cellStyle name="Normal 8 3 4 2" xfId="793" xr:uid="{4B933261-F0DA-4F9C-B637-122589DEE830}"/>
    <cellStyle name="Normal 8 3 4 2 2" xfId="794" xr:uid="{AE1F2262-B087-4BE1-9EE3-376B23C41232}"/>
    <cellStyle name="Normal 8 3 4 2 2 2" xfId="2161" xr:uid="{9E2C1C5B-814C-4516-8675-F53959AF0A4C}"/>
    <cellStyle name="Normal 8 3 4 2 2 2 2" xfId="2162" xr:uid="{59D45615-FBF7-4457-98D1-C2F9A2A2152F}"/>
    <cellStyle name="Normal 8 3 4 2 2 3" xfId="2163" xr:uid="{043B8F73-B08E-4E22-90E3-1C0E4D4D4B76}"/>
    <cellStyle name="Normal 8 3 4 2 2 4" xfId="3800" xr:uid="{0C532785-9E1D-4979-BA40-832E16366AFE}"/>
    <cellStyle name="Normal 8 3 4 2 3" xfId="2164" xr:uid="{14D24643-2191-42BB-AA46-D0F2D55F2AA9}"/>
    <cellStyle name="Normal 8 3 4 2 3 2" xfId="2165" xr:uid="{BC6B1A61-FC3B-4E80-A4CD-6DB62CB88E74}"/>
    <cellStyle name="Normal 8 3 4 2 4" xfId="2166" xr:uid="{5F2BDAD1-A8F6-4F34-8594-69BC24707098}"/>
    <cellStyle name="Normal 8 3 4 2 5" xfId="3801" xr:uid="{BA2EC54C-1655-48CA-944B-BE2FAB2C95C5}"/>
    <cellStyle name="Normal 8 3 4 3" xfId="795" xr:uid="{08A303BC-876C-4F49-A84B-411BD6A79D57}"/>
    <cellStyle name="Normal 8 3 4 3 2" xfId="2167" xr:uid="{DFAD794E-2E66-4F86-BC05-2AF144A3E5B9}"/>
    <cellStyle name="Normal 8 3 4 3 2 2" xfId="2168" xr:uid="{A51DBC7A-C06C-4130-8B74-E3241A635463}"/>
    <cellStyle name="Normal 8 3 4 3 3" xfId="2169" xr:uid="{5621352B-85C6-46BE-A5E3-585559EF1591}"/>
    <cellStyle name="Normal 8 3 4 3 4" xfId="3802" xr:uid="{BAAA541E-D95D-4402-8E31-1E4E0763E8FF}"/>
    <cellStyle name="Normal 8 3 4 4" xfId="2170" xr:uid="{BD4344BB-15DF-473F-A788-1643312AFD4F}"/>
    <cellStyle name="Normal 8 3 4 4 2" xfId="2171" xr:uid="{0554CC57-6BA2-4191-BEFB-CC1EF5CE7AA9}"/>
    <cellStyle name="Normal 8 3 4 4 3" xfId="3803" xr:uid="{EE32CE14-6FEC-4759-84FC-411DB03C5760}"/>
    <cellStyle name="Normal 8 3 4 4 4" xfId="3804" xr:uid="{93D00F21-794F-491E-A1C9-2A1A0056D40C}"/>
    <cellStyle name="Normal 8 3 4 5" xfId="2172" xr:uid="{BD06C522-4352-4E9A-ADEC-DBF0ECC6D21D}"/>
    <cellStyle name="Normal 8 3 4 6" xfId="3805" xr:uid="{79ABD2F7-53B4-4BF0-8F71-BDF814444E46}"/>
    <cellStyle name="Normal 8 3 4 7" xfId="3806" xr:uid="{D1661858-7AD9-4E44-97B5-02933F6DD197}"/>
    <cellStyle name="Normal 8 3 5" xfId="391" xr:uid="{7E440325-BE14-4D85-8DDA-92415AB17995}"/>
    <cellStyle name="Normal 8 3 5 2" xfId="796" xr:uid="{FE6632F1-3CBE-49D9-9F24-9B3E343FAB99}"/>
    <cellStyle name="Normal 8 3 5 2 2" xfId="2173" xr:uid="{47795E2A-C5DC-4323-9E19-8C78E6BCA624}"/>
    <cellStyle name="Normal 8 3 5 2 2 2" xfId="2174" xr:uid="{C6BFD810-F7D5-4A99-BA58-0401A8C95769}"/>
    <cellStyle name="Normal 8 3 5 2 3" xfId="2175" xr:uid="{56546250-F854-4C48-8982-6C159E99834E}"/>
    <cellStyle name="Normal 8 3 5 2 4" xfId="3807" xr:uid="{E33581E6-8891-471A-B98C-948511E3007F}"/>
    <cellStyle name="Normal 8 3 5 3" xfId="2176" xr:uid="{F2402193-B377-4A1F-8EF4-509801B41615}"/>
    <cellStyle name="Normal 8 3 5 3 2" xfId="2177" xr:uid="{4EBAE4B9-95FA-490C-AC75-BE847F8D0D21}"/>
    <cellStyle name="Normal 8 3 5 3 3" xfId="3808" xr:uid="{62BACE95-964D-42F4-B94E-718D0BB99854}"/>
    <cellStyle name="Normal 8 3 5 3 4" xfId="3809" xr:uid="{24FF9BEA-9C09-46E2-B774-A10DADC3AAD1}"/>
    <cellStyle name="Normal 8 3 5 4" xfId="2178" xr:uid="{10DE1ECB-238D-4B30-B381-B3AACFA5D64C}"/>
    <cellStyle name="Normal 8 3 5 5" xfId="3810" xr:uid="{BFD98E8B-31F6-4A10-9412-539A91466D7D}"/>
    <cellStyle name="Normal 8 3 5 6" xfId="3811" xr:uid="{DD7639B3-A5E7-4194-856A-4C96E36075B7}"/>
    <cellStyle name="Normal 8 3 6" xfId="392" xr:uid="{D2B0E18E-AA26-4843-9661-8AB7C03141E3}"/>
    <cellStyle name="Normal 8 3 6 2" xfId="2179" xr:uid="{5936BC75-8F96-411D-955F-A6FCD5D2930D}"/>
    <cellStyle name="Normal 8 3 6 2 2" xfId="2180" xr:uid="{92BECCCD-11EC-4193-8AA6-FE8EB45692AE}"/>
    <cellStyle name="Normal 8 3 6 2 3" xfId="3812" xr:uid="{DC216A1F-0065-4518-BAC9-39771743A6E3}"/>
    <cellStyle name="Normal 8 3 6 2 4" xfId="3813" xr:uid="{CFE48B8A-C76D-4784-BE75-4F2C7FD30DDB}"/>
    <cellStyle name="Normal 8 3 6 3" xfId="2181" xr:uid="{82AD5803-D0EE-4F1B-BDEF-591F307381E3}"/>
    <cellStyle name="Normal 8 3 6 4" xfId="3814" xr:uid="{A3F360AE-CD59-451A-89B2-B02985742F86}"/>
    <cellStyle name="Normal 8 3 6 5" xfId="3815" xr:uid="{AD677B53-4C33-4467-8311-1C23252D433A}"/>
    <cellStyle name="Normal 8 3 7" xfId="2182" xr:uid="{62DAAB85-4E4F-40E0-A89F-E3DFB52796E9}"/>
    <cellStyle name="Normal 8 3 7 2" xfId="2183" xr:uid="{E2444C9C-8C7C-4B91-BA93-875C0C57EAF4}"/>
    <cellStyle name="Normal 8 3 7 3" xfId="3816" xr:uid="{1C2AACF8-9204-4CB0-9A26-357C8229CFF7}"/>
    <cellStyle name="Normal 8 3 7 4" xfId="3817" xr:uid="{F61C63B6-ADB7-4020-88DA-FE3CA11DFBBB}"/>
    <cellStyle name="Normal 8 3 8" xfId="2184" xr:uid="{C15B5098-4094-4144-99D9-156CED1B9465}"/>
    <cellStyle name="Normal 8 3 8 2" xfId="3818" xr:uid="{6A99D801-4E00-4883-9DC2-A3AAF0E138D0}"/>
    <cellStyle name="Normal 8 3 8 3" xfId="3819" xr:uid="{588F806F-93AC-4298-A710-849AE91EEEBB}"/>
    <cellStyle name="Normal 8 3 8 4" xfId="3820" xr:uid="{7A7C7403-B46E-4BED-B1CD-340F9246C502}"/>
    <cellStyle name="Normal 8 3 9" xfId="3821" xr:uid="{CA79A7CF-7425-40C9-8F60-82CFD9FC08EF}"/>
    <cellStyle name="Normal 8 4" xfId="162" xr:uid="{DDB37D0D-7B43-43A2-A7F0-22C1FA23C40F}"/>
    <cellStyle name="Normal 8 4 10" xfId="3822" xr:uid="{134F4136-B49E-499B-AC86-24B1283C6110}"/>
    <cellStyle name="Normal 8 4 11" xfId="3823" xr:uid="{C57FCE58-F629-4C9F-A1D6-54220764444C}"/>
    <cellStyle name="Normal 8 4 2" xfId="163" xr:uid="{2E2A1F56-43F5-47A9-8345-BD00ED9A7E7B}"/>
    <cellStyle name="Normal 8 4 2 2" xfId="393" xr:uid="{02000456-B7BE-42E1-9558-8E4844380EDC}"/>
    <cellStyle name="Normal 8 4 2 2 2" xfId="797" xr:uid="{1C241044-CA76-432B-B2C9-0A0B9AB13AE9}"/>
    <cellStyle name="Normal 8 4 2 2 2 2" xfId="798" xr:uid="{5959E1D5-7ECC-45DC-AC28-462C40968641}"/>
    <cellStyle name="Normal 8 4 2 2 2 2 2" xfId="2185" xr:uid="{CDCFA2DE-9C22-4AD0-A4D9-004E83DE0A47}"/>
    <cellStyle name="Normal 8 4 2 2 2 2 3" xfId="3824" xr:uid="{6CEB54C4-C02C-4F1F-8172-EBB2BD1CD3D1}"/>
    <cellStyle name="Normal 8 4 2 2 2 2 4" xfId="3825" xr:uid="{C08DDF2B-29DB-41C0-9136-C8CF084A296E}"/>
    <cellStyle name="Normal 8 4 2 2 2 3" xfId="2186" xr:uid="{479FAC7D-367D-433C-A2FF-FD1E631027C7}"/>
    <cellStyle name="Normal 8 4 2 2 2 3 2" xfId="3826" xr:uid="{CE58DE9D-CD7E-494F-A4B1-24F118D41599}"/>
    <cellStyle name="Normal 8 4 2 2 2 3 3" xfId="3827" xr:uid="{D0CBC06C-16AB-442C-9E72-A1B74DEEF132}"/>
    <cellStyle name="Normal 8 4 2 2 2 3 4" xfId="3828" xr:uid="{C826B8B8-35A8-4023-9AA3-049718C1C267}"/>
    <cellStyle name="Normal 8 4 2 2 2 4" xfId="3829" xr:uid="{E7593C9E-E39B-4836-B155-8B9E3D345E4F}"/>
    <cellStyle name="Normal 8 4 2 2 2 5" xfId="3830" xr:uid="{F757B636-2C55-47C4-8C1E-57B09C72B35D}"/>
    <cellStyle name="Normal 8 4 2 2 2 6" xfId="3831" xr:uid="{E4B1D244-0B8A-4C7C-A18C-D13EC870D7BA}"/>
    <cellStyle name="Normal 8 4 2 2 3" xfId="799" xr:uid="{F4ED602B-5FCF-4CEC-9BA5-D0EBF657F03B}"/>
    <cellStyle name="Normal 8 4 2 2 3 2" xfId="2187" xr:uid="{36C147E1-0B24-4578-95AD-F997F8B3C2E5}"/>
    <cellStyle name="Normal 8 4 2 2 3 2 2" xfId="3832" xr:uid="{641432AB-1775-43C2-A95C-514716AC4448}"/>
    <cellStyle name="Normal 8 4 2 2 3 2 3" xfId="3833" xr:uid="{7B1AC91A-15F0-43C3-9897-AF4C9FE64109}"/>
    <cellStyle name="Normal 8 4 2 2 3 2 4" xfId="3834" xr:uid="{5B4B054F-009B-4BBF-9EAF-174539B47965}"/>
    <cellStyle name="Normal 8 4 2 2 3 3" xfId="3835" xr:uid="{457882A1-7BC4-4A6F-A5A4-E31FF000E1E6}"/>
    <cellStyle name="Normal 8 4 2 2 3 4" xfId="3836" xr:uid="{C6711EA4-1872-418F-9EF6-C49B616BF072}"/>
    <cellStyle name="Normal 8 4 2 2 3 5" xfId="3837" xr:uid="{F7FE233A-F3AD-4D6B-8F91-310589C97AC1}"/>
    <cellStyle name="Normal 8 4 2 2 4" xfId="2188" xr:uid="{754113A8-FBFC-4074-9327-3F04F6AAA6D7}"/>
    <cellStyle name="Normal 8 4 2 2 4 2" xfId="3838" xr:uid="{099F97F0-1C04-46D5-A03D-408C1EC80F54}"/>
    <cellStyle name="Normal 8 4 2 2 4 3" xfId="3839" xr:uid="{BFFFDE71-F3F3-475F-83FE-4DCC24DA04E1}"/>
    <cellStyle name="Normal 8 4 2 2 4 4" xfId="3840" xr:uid="{2F4DD41C-D75B-4F3E-9995-592A333645A2}"/>
    <cellStyle name="Normal 8 4 2 2 5" xfId="3841" xr:uid="{AD8128D8-0540-44A0-A149-E3520BED2762}"/>
    <cellStyle name="Normal 8 4 2 2 5 2" xfId="3842" xr:uid="{C14F0E4D-505A-4EF5-896E-DE0701860822}"/>
    <cellStyle name="Normal 8 4 2 2 5 3" xfId="3843" xr:uid="{2AB75F5C-E508-4346-A17A-CE51414D7772}"/>
    <cellStyle name="Normal 8 4 2 2 5 4" xfId="3844" xr:uid="{8F0ED178-C61C-46DC-A49C-DF9681229522}"/>
    <cellStyle name="Normal 8 4 2 2 6" xfId="3845" xr:uid="{BEF95421-231E-4EA0-A6CE-B9AAE4EA111D}"/>
    <cellStyle name="Normal 8 4 2 2 7" xfId="3846" xr:uid="{B77CB683-2757-49C4-AA4F-A932EF7BAC4E}"/>
    <cellStyle name="Normal 8 4 2 2 8" xfId="3847" xr:uid="{5F256B36-F774-43DE-B0DF-67C0CAC891EA}"/>
    <cellStyle name="Normal 8 4 2 3" xfId="800" xr:uid="{2429F6B1-780A-4CBF-B229-5E2E54CDB4C3}"/>
    <cellStyle name="Normal 8 4 2 3 2" xfId="801" xr:uid="{D3FB7E35-BFBE-4772-97C4-53B99EA19567}"/>
    <cellStyle name="Normal 8 4 2 3 2 2" xfId="802" xr:uid="{556D06A6-1494-465D-B60F-3721DDD3FE27}"/>
    <cellStyle name="Normal 8 4 2 3 2 3" xfId="3848" xr:uid="{B71226E1-91CC-4BDD-9D75-782D3895D4A4}"/>
    <cellStyle name="Normal 8 4 2 3 2 4" xfId="3849" xr:uid="{1CFB73FD-6752-4FBF-8811-DC5555BCED4F}"/>
    <cellStyle name="Normal 8 4 2 3 3" xfId="803" xr:uid="{93345F8D-DE06-454A-8F51-E472372D7416}"/>
    <cellStyle name="Normal 8 4 2 3 3 2" xfId="3850" xr:uid="{4370E616-BEB8-45BF-9FA5-7CD4E29C92ED}"/>
    <cellStyle name="Normal 8 4 2 3 3 3" xfId="3851" xr:uid="{198447EE-73C9-4F77-A0A3-E0C55B244CBE}"/>
    <cellStyle name="Normal 8 4 2 3 3 4" xfId="3852" xr:uid="{21B3B436-BD95-4916-B839-CBFE7D7FA82A}"/>
    <cellStyle name="Normal 8 4 2 3 4" xfId="3853" xr:uid="{DDF6F0AD-529F-4F26-872D-D5DD987B093F}"/>
    <cellStyle name="Normal 8 4 2 3 5" xfId="3854" xr:uid="{AC112F66-AD13-4EC7-BCD6-60EC35F3F229}"/>
    <cellStyle name="Normal 8 4 2 3 6" xfId="3855" xr:uid="{90FE1BC8-98F4-4858-94D0-368242FE0D7F}"/>
    <cellStyle name="Normal 8 4 2 4" xfId="804" xr:uid="{46ECFAEE-3739-4AA3-8D89-07311912284A}"/>
    <cellStyle name="Normal 8 4 2 4 2" xfId="805" xr:uid="{4D35DA40-2FEE-4265-A72E-85E4A28CCA90}"/>
    <cellStyle name="Normal 8 4 2 4 2 2" xfId="3856" xr:uid="{66B3B33D-DB90-49DE-BED9-BF47C0AB4AC2}"/>
    <cellStyle name="Normal 8 4 2 4 2 3" xfId="3857" xr:uid="{B31311C8-F432-43D1-B4F8-D728F9E8C356}"/>
    <cellStyle name="Normal 8 4 2 4 2 4" xfId="3858" xr:uid="{4F1F4AEE-9EEC-43D6-9069-82CF7B00DF6F}"/>
    <cellStyle name="Normal 8 4 2 4 3" xfId="3859" xr:uid="{FA2BCEBE-FEFF-4C47-B5CA-D3743679634D}"/>
    <cellStyle name="Normal 8 4 2 4 4" xfId="3860" xr:uid="{D640AD96-75E6-466C-9BE8-80D201D5EEDC}"/>
    <cellStyle name="Normal 8 4 2 4 5" xfId="3861" xr:uid="{45ECD82D-4E9F-49F4-BD01-D8D6AECAEF73}"/>
    <cellStyle name="Normal 8 4 2 5" xfId="806" xr:uid="{688B430F-AD12-4EF4-B5C4-3E703CB7EBD9}"/>
    <cellStyle name="Normal 8 4 2 5 2" xfId="3862" xr:uid="{455BDA7E-80A0-4AC0-A92B-967D4E747B56}"/>
    <cellStyle name="Normal 8 4 2 5 3" xfId="3863" xr:uid="{346DEEA4-8D63-4D59-835A-0BF8722A73D6}"/>
    <cellStyle name="Normal 8 4 2 5 4" xfId="3864" xr:uid="{6C21CA03-0E25-4B17-B3EA-E222A38D055C}"/>
    <cellStyle name="Normal 8 4 2 6" xfId="3865" xr:uid="{582F0A79-1CB5-403A-B65E-D41AFDC5FF3B}"/>
    <cellStyle name="Normal 8 4 2 6 2" xfId="3866" xr:uid="{A3051015-EAEF-4434-B707-75AEC9EA2D97}"/>
    <cellStyle name="Normal 8 4 2 6 3" xfId="3867" xr:uid="{083B8513-F6ED-4B26-B573-980DCE0FF144}"/>
    <cellStyle name="Normal 8 4 2 6 4" xfId="3868" xr:uid="{CF20AE67-58F5-4A2A-8964-B8CB73DEE686}"/>
    <cellStyle name="Normal 8 4 2 7" xfId="3869" xr:uid="{F5BE43EB-686A-4EE5-A472-A71E97D9B804}"/>
    <cellStyle name="Normal 8 4 2 8" xfId="3870" xr:uid="{31F188BA-E1CE-4953-9FA7-D55CC8581926}"/>
    <cellStyle name="Normal 8 4 2 9" xfId="3871" xr:uid="{6453774B-18E7-4DE9-B9A0-B6DDCC4F1E3A}"/>
    <cellStyle name="Normal 8 4 3" xfId="394" xr:uid="{768D8232-A569-4B25-8FDC-D975E46C8B35}"/>
    <cellStyle name="Normal 8 4 3 2" xfId="807" xr:uid="{D72A827B-A7E4-4386-9081-BF5791F8FAC3}"/>
    <cellStyle name="Normal 8 4 3 2 2" xfId="808" xr:uid="{05002906-0563-4016-9D6D-9162BF2E2137}"/>
    <cellStyle name="Normal 8 4 3 2 2 2" xfId="2189" xr:uid="{2233519B-C3E1-4D76-B77B-4F851B9E08FA}"/>
    <cellStyle name="Normal 8 4 3 2 2 2 2" xfId="2190" xr:uid="{46247891-D473-4897-8054-1BE374486AC7}"/>
    <cellStyle name="Normal 8 4 3 2 2 3" xfId="2191" xr:uid="{A239552F-396B-4DBF-9D8C-8D55C5040D90}"/>
    <cellStyle name="Normal 8 4 3 2 2 4" xfId="3872" xr:uid="{4B0094E3-4FEC-4781-8E59-7A3CC47A9DD3}"/>
    <cellStyle name="Normal 8 4 3 2 3" xfId="2192" xr:uid="{BECC0C3B-7801-4650-B12D-1C2A21A651BC}"/>
    <cellStyle name="Normal 8 4 3 2 3 2" xfId="2193" xr:uid="{E1061C23-3C6C-4AC8-90E0-0759C3CB4202}"/>
    <cellStyle name="Normal 8 4 3 2 3 3" xfId="3873" xr:uid="{EF546D2F-41D6-439D-B153-CFE8DBC605A7}"/>
    <cellStyle name="Normal 8 4 3 2 3 4" xfId="3874" xr:uid="{5D9AE4B5-5ED1-4D70-A76A-00A75C4D3AA8}"/>
    <cellStyle name="Normal 8 4 3 2 4" xfId="2194" xr:uid="{BEDBE16A-AB6F-4540-AB92-4AD55C1AE9BB}"/>
    <cellStyle name="Normal 8 4 3 2 5" xfId="3875" xr:uid="{FDAC6D0E-5B1F-49A3-8E49-F704F23BBD65}"/>
    <cellStyle name="Normal 8 4 3 2 6" xfId="3876" xr:uid="{0DF08392-1D62-4D89-8CA6-BE2DC1CA5B2F}"/>
    <cellStyle name="Normal 8 4 3 3" xfId="809" xr:uid="{31C59B4E-87F7-44F2-B806-08EF0D8A6A67}"/>
    <cellStyle name="Normal 8 4 3 3 2" xfId="2195" xr:uid="{FBE936EB-DDCC-470D-A97C-51A3F7AF10FE}"/>
    <cellStyle name="Normal 8 4 3 3 2 2" xfId="2196" xr:uid="{F800A267-2EAB-4483-A948-297FB1C62FA3}"/>
    <cellStyle name="Normal 8 4 3 3 2 3" xfId="3877" xr:uid="{DE0ED975-2322-489A-B815-41F08F2FACA7}"/>
    <cellStyle name="Normal 8 4 3 3 2 4" xfId="3878" xr:uid="{BEE33FC8-F459-4D43-84F0-2211C4AA1B00}"/>
    <cellStyle name="Normal 8 4 3 3 3" xfId="2197" xr:uid="{DB1C8392-5617-4376-8252-50769F96B1B4}"/>
    <cellStyle name="Normal 8 4 3 3 4" xfId="3879" xr:uid="{6E48E538-0316-4246-96FB-E325DF88B198}"/>
    <cellStyle name="Normal 8 4 3 3 5" xfId="3880" xr:uid="{2024E82F-E00D-4865-8784-C0EF359EFE09}"/>
    <cellStyle name="Normal 8 4 3 4" xfId="2198" xr:uid="{2E65DEB1-FAF3-498A-9231-D0F348778AE9}"/>
    <cellStyle name="Normal 8 4 3 4 2" xfId="2199" xr:uid="{40CDA1DA-4A10-4BD1-8CF0-2CC2A1E941BE}"/>
    <cellStyle name="Normal 8 4 3 4 3" xfId="3881" xr:uid="{92E66441-2D35-42ED-A3C5-0714F00840E7}"/>
    <cellStyle name="Normal 8 4 3 4 4" xfId="3882" xr:uid="{DAF952A7-E55E-4BA1-90B8-8D0FCD9611D5}"/>
    <cellStyle name="Normal 8 4 3 5" xfId="2200" xr:uid="{3ACC5548-3B96-4623-961F-24BE0BF190E0}"/>
    <cellStyle name="Normal 8 4 3 5 2" xfId="3883" xr:uid="{E56F60AB-1BEA-40E0-863E-E755EF3E5E23}"/>
    <cellStyle name="Normal 8 4 3 5 3" xfId="3884" xr:uid="{E011F61F-8377-4F86-95DC-E59F86194E77}"/>
    <cellStyle name="Normal 8 4 3 5 4" xfId="3885" xr:uid="{567FC068-CCF8-4666-812F-681C3D6AFFA4}"/>
    <cellStyle name="Normal 8 4 3 6" xfId="3886" xr:uid="{C68C0314-549F-498B-9C13-0C096AF868E1}"/>
    <cellStyle name="Normal 8 4 3 7" xfId="3887" xr:uid="{A52F69B7-3876-4638-9F8A-B1DBBAAA6B6D}"/>
    <cellStyle name="Normal 8 4 3 8" xfId="3888" xr:uid="{96BEE69E-780D-40E7-940C-13AA1EDBCB8E}"/>
    <cellStyle name="Normal 8 4 4" xfId="395" xr:uid="{A39243D2-CE15-4122-A242-A17F92E5B569}"/>
    <cellStyle name="Normal 8 4 4 2" xfId="810" xr:uid="{11EFC444-9905-44AA-88FA-90EE054DF3BA}"/>
    <cellStyle name="Normal 8 4 4 2 2" xfId="811" xr:uid="{AD544C8A-035C-4143-8586-5F793A92644A}"/>
    <cellStyle name="Normal 8 4 4 2 2 2" xfId="2201" xr:uid="{CA03E846-BEB7-4A4A-8353-984451F6A264}"/>
    <cellStyle name="Normal 8 4 4 2 2 3" xfId="3889" xr:uid="{2F876356-8F80-432B-9806-FC8EAEC3D72D}"/>
    <cellStyle name="Normal 8 4 4 2 2 4" xfId="3890" xr:uid="{EAD9849F-76DA-4BF3-B3E5-52D94A30C10C}"/>
    <cellStyle name="Normal 8 4 4 2 3" xfId="2202" xr:uid="{1525876C-492C-4CF0-86F9-FEA482357527}"/>
    <cellStyle name="Normal 8 4 4 2 4" xfId="3891" xr:uid="{1747C335-668C-4FF0-B57D-183D41DC86EC}"/>
    <cellStyle name="Normal 8 4 4 2 5" xfId="3892" xr:uid="{E93667C0-0C2B-465E-A6E3-FD6133694CD9}"/>
    <cellStyle name="Normal 8 4 4 3" xfId="812" xr:uid="{ACA613C5-995A-4309-B027-F1AD7DE3274F}"/>
    <cellStyle name="Normal 8 4 4 3 2" xfId="2203" xr:uid="{6A00DCAA-9966-4AD2-99DD-F6CB179C7EF5}"/>
    <cellStyle name="Normal 8 4 4 3 3" xfId="3893" xr:uid="{0CA1D88E-8A61-4A77-BB38-2FE71B9D4717}"/>
    <cellStyle name="Normal 8 4 4 3 4" xfId="3894" xr:uid="{48CFC407-A23C-46F5-B019-365C3B7932F6}"/>
    <cellStyle name="Normal 8 4 4 4" xfId="2204" xr:uid="{3AB1E008-B3BB-4898-A046-152C830F41B4}"/>
    <cellStyle name="Normal 8 4 4 4 2" xfId="3895" xr:uid="{20492882-9C81-4A21-93BA-C49AC3DD8FF6}"/>
    <cellStyle name="Normal 8 4 4 4 3" xfId="3896" xr:uid="{E6E874D1-EBF3-445F-A958-E872E677E59F}"/>
    <cellStyle name="Normal 8 4 4 4 4" xfId="3897" xr:uid="{6572FD77-D065-4728-A97C-14CA170C3592}"/>
    <cellStyle name="Normal 8 4 4 5" xfId="3898" xr:uid="{3F812742-A190-459A-971A-4600C3603E94}"/>
    <cellStyle name="Normal 8 4 4 6" xfId="3899" xr:uid="{9E65718C-2599-481D-9BAF-B2FD73474813}"/>
    <cellStyle name="Normal 8 4 4 7" xfId="3900" xr:uid="{082DD42A-5C7C-4329-A656-E459755E1467}"/>
    <cellStyle name="Normal 8 4 5" xfId="396" xr:uid="{430F48C2-4D40-4ABC-9B52-E8C088AD1A37}"/>
    <cellStyle name="Normal 8 4 5 2" xfId="813" xr:uid="{23E582A8-FCEF-41F1-8AE7-F0CE0DE9A12D}"/>
    <cellStyle name="Normal 8 4 5 2 2" xfId="2205" xr:uid="{7E9B902A-9FC8-4857-A3BE-008DE8EA9AA4}"/>
    <cellStyle name="Normal 8 4 5 2 3" xfId="3901" xr:uid="{948C7B3D-B15B-4F57-B63B-CA9A90481604}"/>
    <cellStyle name="Normal 8 4 5 2 4" xfId="3902" xr:uid="{8869F88F-F6D5-48AE-9FE6-C31B4B4E2DFB}"/>
    <cellStyle name="Normal 8 4 5 3" xfId="2206" xr:uid="{CF09276D-C8D0-47D6-BAB6-79EAD94C4433}"/>
    <cellStyle name="Normal 8 4 5 3 2" xfId="3903" xr:uid="{7E1E4E84-7248-4438-8023-8CDDF0C58623}"/>
    <cellStyle name="Normal 8 4 5 3 3" xfId="3904" xr:uid="{F088FEEB-4D37-49B8-9251-8373FD8D6A8A}"/>
    <cellStyle name="Normal 8 4 5 3 4" xfId="3905" xr:uid="{7CD31C08-15A8-4A40-9BA1-188BE2B992A0}"/>
    <cellStyle name="Normal 8 4 5 4" xfId="3906" xr:uid="{32CA55D4-0B47-4B45-B28D-F05D05B4ABAD}"/>
    <cellStyle name="Normal 8 4 5 5" xfId="3907" xr:uid="{94055A09-F3E5-48E5-B850-4EC887878309}"/>
    <cellStyle name="Normal 8 4 5 6" xfId="3908" xr:uid="{9BBAE9B2-421E-48E2-9876-0D69D3F5B345}"/>
    <cellStyle name="Normal 8 4 6" xfId="814" xr:uid="{C69C2DD7-B4D5-4587-905C-66D4BB8E2618}"/>
    <cellStyle name="Normal 8 4 6 2" xfId="2207" xr:uid="{E99D065D-9DA3-40D1-BB5E-0B58B008A7C1}"/>
    <cellStyle name="Normal 8 4 6 2 2" xfId="3909" xr:uid="{A3ACE138-0A07-49C6-883A-1F1959F39486}"/>
    <cellStyle name="Normal 8 4 6 2 3" xfId="3910" xr:uid="{59EA1668-DF85-417E-9855-41FD3DA3B4D5}"/>
    <cellStyle name="Normal 8 4 6 2 4" xfId="3911" xr:uid="{35C8DF19-D342-4D3E-B3E3-2DFB390F4F9F}"/>
    <cellStyle name="Normal 8 4 6 3" xfId="3912" xr:uid="{55A00F4F-B211-48EE-94F5-5645C17524FA}"/>
    <cellStyle name="Normal 8 4 6 4" xfId="3913" xr:uid="{9450D930-EFE2-4929-AF66-0BFC87E80389}"/>
    <cellStyle name="Normal 8 4 6 5" xfId="3914" xr:uid="{2DBED0E9-EA8A-418C-8C82-7FAAD36064E1}"/>
    <cellStyle name="Normal 8 4 7" xfId="2208" xr:uid="{98F63ED9-2D0B-488A-8F4B-1DD6C4066BB2}"/>
    <cellStyle name="Normal 8 4 7 2" xfId="3915" xr:uid="{2AC08463-6451-40E4-8F19-DDE9C36B5590}"/>
    <cellStyle name="Normal 8 4 7 3" xfId="3916" xr:uid="{36253B7A-0F40-439F-949D-B471DFB4FFD6}"/>
    <cellStyle name="Normal 8 4 7 4" xfId="3917" xr:uid="{82C50560-FB3F-478B-9917-D44F83875CAA}"/>
    <cellStyle name="Normal 8 4 8" xfId="3918" xr:uid="{67412854-6FFA-4A13-8DEE-DE2878ED1ADD}"/>
    <cellStyle name="Normal 8 4 8 2" xfId="3919" xr:uid="{637230BF-62F3-479B-BDE5-4881577F3315}"/>
    <cellStyle name="Normal 8 4 8 3" xfId="3920" xr:uid="{2663BE8A-C67D-46A1-8483-5378DCAFF2AC}"/>
    <cellStyle name="Normal 8 4 8 4" xfId="3921" xr:uid="{81485A78-83A4-4BD5-8C4A-767203E47B58}"/>
    <cellStyle name="Normal 8 4 9" xfId="3922" xr:uid="{BC14E245-D7C9-4072-984B-F30F3E103A84}"/>
    <cellStyle name="Normal 8 5" xfId="164" xr:uid="{092A0F98-88AF-4C4E-99B5-598B4B9515BA}"/>
    <cellStyle name="Normal 8 5 2" xfId="165" xr:uid="{2D4CD4E6-0C7B-42D5-BBF0-8668068D2786}"/>
    <cellStyle name="Normal 8 5 2 2" xfId="397" xr:uid="{51D260CC-A81F-482D-A797-28A72A8A8EBA}"/>
    <cellStyle name="Normal 8 5 2 2 2" xfId="815" xr:uid="{5B0B7938-97DC-4812-97A8-FC4794738363}"/>
    <cellStyle name="Normal 8 5 2 2 2 2" xfId="2209" xr:uid="{7B639369-34C5-4C5E-A0E8-9C210D732F9B}"/>
    <cellStyle name="Normal 8 5 2 2 2 3" xfId="3923" xr:uid="{756AFDF7-A57C-4AE3-835A-938F3BB122C8}"/>
    <cellStyle name="Normal 8 5 2 2 2 4" xfId="3924" xr:uid="{A9490C2E-4CD3-4D1C-BA93-9E790579CBFD}"/>
    <cellStyle name="Normal 8 5 2 2 3" xfId="2210" xr:uid="{4C774DE7-6F83-4DEE-876B-04A04691D235}"/>
    <cellStyle name="Normal 8 5 2 2 3 2" xfId="3925" xr:uid="{58B23B3C-9795-4393-9696-E09780AE5B61}"/>
    <cellStyle name="Normal 8 5 2 2 3 3" xfId="3926" xr:uid="{60082D4A-7193-4400-9B9F-FC5AD428A942}"/>
    <cellStyle name="Normal 8 5 2 2 3 4" xfId="3927" xr:uid="{F3565CA5-8B54-4C65-BD16-59161B55E657}"/>
    <cellStyle name="Normal 8 5 2 2 4" xfId="3928" xr:uid="{1691872D-6E4D-48FD-8686-22B9955AF5E1}"/>
    <cellStyle name="Normal 8 5 2 2 5" xfId="3929" xr:uid="{E93A97D3-E7B8-4B8B-B3F1-A5470DEA763B}"/>
    <cellStyle name="Normal 8 5 2 2 6" xfId="3930" xr:uid="{FD42C5C4-7626-4F21-AFEE-E23B048893F8}"/>
    <cellStyle name="Normal 8 5 2 3" xfId="816" xr:uid="{93954706-B071-4D48-9ED7-39630ED9FA4A}"/>
    <cellStyle name="Normal 8 5 2 3 2" xfId="2211" xr:uid="{9045B983-1D3B-4073-8F75-C9B2BD286AAA}"/>
    <cellStyle name="Normal 8 5 2 3 2 2" xfId="3931" xr:uid="{9D49FB54-7FD0-47BD-BA1F-A13C30D1C001}"/>
    <cellStyle name="Normal 8 5 2 3 2 3" xfId="3932" xr:uid="{9CDF6DEB-9044-4572-A639-CD3ADE98D68D}"/>
    <cellStyle name="Normal 8 5 2 3 2 4" xfId="3933" xr:uid="{64B6EFEF-D155-4B5E-8957-7C7D6E3DDD14}"/>
    <cellStyle name="Normal 8 5 2 3 3" xfId="3934" xr:uid="{2F489369-F14A-4DEE-8AB7-3FA566AFE71B}"/>
    <cellStyle name="Normal 8 5 2 3 4" xfId="3935" xr:uid="{B7AA69D1-AF48-458C-B604-FEAF2C7FDF72}"/>
    <cellStyle name="Normal 8 5 2 3 5" xfId="3936" xr:uid="{65648BDA-DB85-46E3-82AD-FBA665040BB0}"/>
    <cellStyle name="Normal 8 5 2 4" xfId="2212" xr:uid="{12E1E5A8-15AA-4A27-AF71-59539C8D64D3}"/>
    <cellStyle name="Normal 8 5 2 4 2" xfId="3937" xr:uid="{FFFA9DA5-69DF-4C45-B8FC-DF13BAA09461}"/>
    <cellStyle name="Normal 8 5 2 4 3" xfId="3938" xr:uid="{603D374A-17DA-4DA8-BA04-1FAB52458AE5}"/>
    <cellStyle name="Normal 8 5 2 4 4" xfId="3939" xr:uid="{230E9F63-E0C8-4873-A080-051979FD8382}"/>
    <cellStyle name="Normal 8 5 2 5" xfId="3940" xr:uid="{DD514F01-2E84-46BC-BE79-FA504D40A3EA}"/>
    <cellStyle name="Normal 8 5 2 5 2" xfId="3941" xr:uid="{0B3195FC-3084-461C-9593-019EFEA01FE7}"/>
    <cellStyle name="Normal 8 5 2 5 3" xfId="3942" xr:uid="{347D0258-245C-473E-BA45-A5C1E21ACB24}"/>
    <cellStyle name="Normal 8 5 2 5 4" xfId="3943" xr:uid="{AC7145AC-66CA-47C9-A0CF-88124A8AC7A2}"/>
    <cellStyle name="Normal 8 5 2 6" xfId="3944" xr:uid="{09F3D4FD-FDD1-42D9-B763-97D2660995DC}"/>
    <cellStyle name="Normal 8 5 2 7" xfId="3945" xr:uid="{F17F90D3-6EBD-4227-9D92-857BC4B723AB}"/>
    <cellStyle name="Normal 8 5 2 8" xfId="3946" xr:uid="{D02395F1-C09B-4B52-86BF-E3ABF5C015DE}"/>
    <cellStyle name="Normal 8 5 3" xfId="398" xr:uid="{26D54C9F-A97E-4D31-A807-D58EFE21F538}"/>
    <cellStyle name="Normal 8 5 3 2" xfId="817" xr:uid="{D48FCF2A-1AA6-4E05-B102-8D27D5B71A23}"/>
    <cellStyle name="Normal 8 5 3 2 2" xfId="818" xr:uid="{75F0D6B0-F874-49F0-95E9-EF7CDB62532A}"/>
    <cellStyle name="Normal 8 5 3 2 3" xfId="3947" xr:uid="{A9CBB13C-1368-4D67-B6A6-AA7F9293853C}"/>
    <cellStyle name="Normal 8 5 3 2 4" xfId="3948" xr:uid="{EB8DE5C8-84D3-4CD8-A275-C0EE69D638D6}"/>
    <cellStyle name="Normal 8 5 3 3" xfId="819" xr:uid="{29DFC26C-1398-4F4C-BCEC-A6063ED19A5B}"/>
    <cellStyle name="Normal 8 5 3 3 2" xfId="3949" xr:uid="{0EED8056-E085-41C1-8CA0-2E98146BD5E5}"/>
    <cellStyle name="Normal 8 5 3 3 3" xfId="3950" xr:uid="{E8A76D94-07A4-4762-BC0A-3377BF853BA4}"/>
    <cellStyle name="Normal 8 5 3 3 4" xfId="3951" xr:uid="{E43CBEFE-C8D3-4399-9535-A6AA7F1DD889}"/>
    <cellStyle name="Normal 8 5 3 4" xfId="3952" xr:uid="{B66E675B-2993-4548-AE12-8562D5EFFECE}"/>
    <cellStyle name="Normal 8 5 3 5" xfId="3953" xr:uid="{65353CDA-2738-4AA4-BC09-22352E83717A}"/>
    <cellStyle name="Normal 8 5 3 6" xfId="3954" xr:uid="{4CA38D61-F5F1-4542-9995-751FB07BEDAB}"/>
    <cellStyle name="Normal 8 5 4" xfId="399" xr:uid="{01A39855-A902-46B6-B1D2-EC895559C32B}"/>
    <cellStyle name="Normal 8 5 4 2" xfId="820" xr:uid="{34408E78-EFD8-4472-AC6B-002C4D5B4855}"/>
    <cellStyle name="Normal 8 5 4 2 2" xfId="3955" xr:uid="{6A5EE454-0DED-4C1B-B779-179C0B4E1FD1}"/>
    <cellStyle name="Normal 8 5 4 2 3" xfId="3956" xr:uid="{861C49B4-1F78-4912-81A3-5B8A3FFAD491}"/>
    <cellStyle name="Normal 8 5 4 2 4" xfId="3957" xr:uid="{70B169D7-72C3-4691-8C14-E44FE87FE3FA}"/>
    <cellStyle name="Normal 8 5 4 3" xfId="3958" xr:uid="{EF418E4C-2630-45A3-A0C5-0733142BA38D}"/>
    <cellStyle name="Normal 8 5 4 4" xfId="3959" xr:uid="{022A2E7D-D29F-45D5-B77A-670446C35FAF}"/>
    <cellStyle name="Normal 8 5 4 5" xfId="3960" xr:uid="{6EECAB0D-D8C3-4FD1-9AD1-2958D1F8D48B}"/>
    <cellStyle name="Normal 8 5 5" xfId="821" xr:uid="{8B1B83A2-AAC4-467D-BD61-C876545900DF}"/>
    <cellStyle name="Normal 8 5 5 2" xfId="3961" xr:uid="{5E302200-95FB-4120-ADA0-67F2CFCF385E}"/>
    <cellStyle name="Normal 8 5 5 3" xfId="3962" xr:uid="{76A110BD-3E77-4156-8FD8-A2C99F160C78}"/>
    <cellStyle name="Normal 8 5 5 4" xfId="3963" xr:uid="{E4BD6A7A-CA02-4CF4-9F2A-96E8BB70BEE6}"/>
    <cellStyle name="Normal 8 5 6" xfId="3964" xr:uid="{D4FE712F-24D3-4B7E-BCB1-5E7861AADED7}"/>
    <cellStyle name="Normal 8 5 6 2" xfId="3965" xr:uid="{7B42F8A4-30F1-45E4-9E6B-03B08DBB6B5C}"/>
    <cellStyle name="Normal 8 5 6 3" xfId="3966" xr:uid="{610995FB-DA38-4AB5-B5C0-3DD9EA190A61}"/>
    <cellStyle name="Normal 8 5 6 4" xfId="3967" xr:uid="{5A6EE791-8F00-4535-8844-1655291AD9AB}"/>
    <cellStyle name="Normal 8 5 7" xfId="3968" xr:uid="{D723C3F6-4B4B-409F-B555-ECBD9D7493BF}"/>
    <cellStyle name="Normal 8 5 8" xfId="3969" xr:uid="{14C517F9-5F36-4A22-9308-276B0131E052}"/>
    <cellStyle name="Normal 8 5 9" xfId="3970" xr:uid="{C785EBF6-C097-4014-91C5-378A4452CF8E}"/>
    <cellStyle name="Normal 8 6" xfId="166" xr:uid="{1FF3EC01-F222-4EAE-9312-6876CF77722A}"/>
    <cellStyle name="Normal 8 6 2" xfId="400" xr:uid="{7906F6E7-8D6A-4C59-BE8C-1E54C1DD1D3A}"/>
    <cellStyle name="Normal 8 6 2 2" xfId="822" xr:uid="{FB58D9A9-B058-4DBF-B5DE-D500D870F417}"/>
    <cellStyle name="Normal 8 6 2 2 2" xfId="2213" xr:uid="{99ACBFFF-D543-4F6A-814D-0DEF91B61BB3}"/>
    <cellStyle name="Normal 8 6 2 2 2 2" xfId="2214" xr:uid="{BB60F349-9FBD-4C8B-A029-385D3D88372C}"/>
    <cellStyle name="Normal 8 6 2 2 3" xfId="2215" xr:uid="{6B75F94C-C69D-463B-BAB6-09442A8DF9D3}"/>
    <cellStyle name="Normal 8 6 2 2 4" xfId="3971" xr:uid="{7F422DF3-A02F-47BB-A468-54CD563DD3A8}"/>
    <cellStyle name="Normal 8 6 2 3" xfId="2216" xr:uid="{0F4DB5B3-0F08-4101-BF26-9ACC7BA6F49B}"/>
    <cellStyle name="Normal 8 6 2 3 2" xfId="2217" xr:uid="{2465157C-1670-488F-BC07-F90503394D0D}"/>
    <cellStyle name="Normal 8 6 2 3 3" xfId="3972" xr:uid="{84B57038-F8DA-481B-A51C-2557E5B41632}"/>
    <cellStyle name="Normal 8 6 2 3 4" xfId="3973" xr:uid="{8AEE2E3B-2569-4A91-96D0-07090901184E}"/>
    <cellStyle name="Normal 8 6 2 4" xfId="2218" xr:uid="{BF73CFC6-F9BA-4BFB-AF77-55407EF5055A}"/>
    <cellStyle name="Normal 8 6 2 5" xfId="3974" xr:uid="{43E72323-D2A1-4375-A301-EBCEEDC6FAA9}"/>
    <cellStyle name="Normal 8 6 2 6" xfId="3975" xr:uid="{22C9E8C7-DDD5-4119-8738-2A336F6D43F6}"/>
    <cellStyle name="Normal 8 6 3" xfId="823" xr:uid="{554B2655-8761-4832-BD92-BF1FA81A0350}"/>
    <cellStyle name="Normal 8 6 3 2" xfId="2219" xr:uid="{18CC8AD6-8C55-4D18-8833-6EF8C233316B}"/>
    <cellStyle name="Normal 8 6 3 2 2" xfId="2220" xr:uid="{67C06567-4EEF-4F8E-88B9-6F6EA3F5ED2B}"/>
    <cellStyle name="Normal 8 6 3 2 3" xfId="3976" xr:uid="{EE46EE84-0124-4FA7-88CF-AC702DA31C68}"/>
    <cellStyle name="Normal 8 6 3 2 4" xfId="3977" xr:uid="{5C4F9070-68D7-4833-A70A-9B3289FB9ED8}"/>
    <cellStyle name="Normal 8 6 3 3" xfId="2221" xr:uid="{286C9CF3-8CA6-4D77-9CF1-E3A0331D5C20}"/>
    <cellStyle name="Normal 8 6 3 4" xfId="3978" xr:uid="{96E32CF5-DC38-4995-86CE-7B2863837B7E}"/>
    <cellStyle name="Normal 8 6 3 5" xfId="3979" xr:uid="{BFE880C8-E8ED-4A52-85DB-FEDED9B5DCAC}"/>
    <cellStyle name="Normal 8 6 4" xfId="2222" xr:uid="{D471F75A-63DB-46B3-A2A1-0838F9D5658B}"/>
    <cellStyle name="Normal 8 6 4 2" xfId="2223" xr:uid="{4F48C26E-381F-4DE0-9BB9-C2B1463BE394}"/>
    <cellStyle name="Normal 8 6 4 3" xfId="3980" xr:uid="{F5ED9A77-AA36-4F92-B6C7-1730C0D893CE}"/>
    <cellStyle name="Normal 8 6 4 4" xfId="3981" xr:uid="{FA63BF8D-9A0C-43F0-8C53-C9F6EE8C0D93}"/>
    <cellStyle name="Normal 8 6 5" xfId="2224" xr:uid="{1756EEB9-A5E9-4CD4-8EDE-52DC8C64319F}"/>
    <cellStyle name="Normal 8 6 5 2" xfId="3982" xr:uid="{477E9B48-2B15-403D-9105-0DEDFAEDAEE2}"/>
    <cellStyle name="Normal 8 6 5 3" xfId="3983" xr:uid="{00067970-BCB5-4A8D-B381-FAA6B5ED60DE}"/>
    <cellStyle name="Normal 8 6 5 4" xfId="3984" xr:uid="{C7625440-B0A6-4B28-B1F2-969E42D55206}"/>
    <cellStyle name="Normal 8 6 6" xfId="3985" xr:uid="{C987FE13-BC9C-46F9-BEED-F7EE5599FB26}"/>
    <cellStyle name="Normal 8 6 7" xfId="3986" xr:uid="{B2F4ABCC-926B-43B7-A030-E1B5265EEBBD}"/>
    <cellStyle name="Normal 8 6 8" xfId="3987" xr:uid="{F4C365C1-16EF-492D-9660-84F1E197E0AE}"/>
    <cellStyle name="Normal 8 7" xfId="401" xr:uid="{187CA05C-F3DD-4910-862F-14A75B6D7687}"/>
    <cellStyle name="Normal 8 7 2" xfId="824" xr:uid="{7D59B020-9DB9-4ACB-AED3-E176D521CA33}"/>
    <cellStyle name="Normal 8 7 2 2" xfId="825" xr:uid="{212933D3-AA3F-4766-8EB4-70446DC2C606}"/>
    <cellStyle name="Normal 8 7 2 2 2" xfId="2225" xr:uid="{A0D6AF34-A046-4183-9097-D8713BF1E1AD}"/>
    <cellStyle name="Normal 8 7 2 2 3" xfId="3988" xr:uid="{0A5204B8-36E8-48D1-B8F7-502A1DAD46FD}"/>
    <cellStyle name="Normal 8 7 2 2 4" xfId="3989" xr:uid="{4B88C0FA-8714-4BF1-BC36-ACD0D06414EE}"/>
    <cellStyle name="Normal 8 7 2 3" xfId="2226" xr:uid="{16F2BCAF-84CA-4DCD-BBCB-71B374486EB4}"/>
    <cellStyle name="Normal 8 7 2 4" xfId="3990" xr:uid="{4BDFFC0B-5B6A-43CB-90AF-E48B79C05EC4}"/>
    <cellStyle name="Normal 8 7 2 5" xfId="3991" xr:uid="{08D82B53-6353-47CA-805E-CC85641FB7CE}"/>
    <cellStyle name="Normal 8 7 3" xfId="826" xr:uid="{05F6BB31-7606-4912-B979-462FC7A7E27C}"/>
    <cellStyle name="Normal 8 7 3 2" xfId="2227" xr:uid="{7FFFD2CC-74A1-4A4E-B57F-252D667E7DD5}"/>
    <cellStyle name="Normal 8 7 3 3" xfId="3992" xr:uid="{56A612A4-CB56-402B-9915-51B5A6B13864}"/>
    <cellStyle name="Normal 8 7 3 4" xfId="3993" xr:uid="{818E149E-AF56-4683-B17B-36346AED7C53}"/>
    <cellStyle name="Normal 8 7 4" xfId="2228" xr:uid="{C5BB8A87-76CE-4BA2-88C0-B616DA5A6CCE}"/>
    <cellStyle name="Normal 8 7 4 2" xfId="3994" xr:uid="{FF01810C-955C-4983-8711-96F4C0E7A8BE}"/>
    <cellStyle name="Normal 8 7 4 3" xfId="3995" xr:uid="{85D0B3DD-DD5D-4D80-AD0F-136CE6A4F06C}"/>
    <cellStyle name="Normal 8 7 4 4" xfId="3996" xr:uid="{9855BCBA-3EEA-483D-A6DC-9DF8D4B2F557}"/>
    <cellStyle name="Normal 8 7 5" xfId="3997" xr:uid="{5E887374-AF73-4828-9DCD-CDCD1AA15F64}"/>
    <cellStyle name="Normal 8 7 6" xfId="3998" xr:uid="{1983D9C8-7A60-4F27-907D-639E65629B95}"/>
    <cellStyle name="Normal 8 7 7" xfId="3999" xr:uid="{DF101706-3418-4B29-99C6-148E10F180AB}"/>
    <cellStyle name="Normal 8 8" xfId="402" xr:uid="{3DE07D7F-8F57-4370-AB07-56219E5D6332}"/>
    <cellStyle name="Normal 8 8 2" xfId="827" xr:uid="{A78D85BC-5B1D-4957-9E7B-07610D638FA9}"/>
    <cellStyle name="Normal 8 8 2 2" xfId="2229" xr:uid="{774137A2-B2D7-4646-B2EC-49F16DAC78A6}"/>
    <cellStyle name="Normal 8 8 2 3" xfId="4000" xr:uid="{3DC718F0-1BC9-44D9-AAC2-543624B32022}"/>
    <cellStyle name="Normal 8 8 2 4" xfId="4001" xr:uid="{86ECE507-699A-449B-8ABA-A0D1B2544A32}"/>
    <cellStyle name="Normal 8 8 3" xfId="2230" xr:uid="{FB4E46FD-4B96-4E3B-B0D2-780CBA8D367B}"/>
    <cellStyle name="Normal 8 8 3 2" xfId="4002" xr:uid="{4C9E7A12-174F-4C4E-B876-C2ECC85963E6}"/>
    <cellStyle name="Normal 8 8 3 3" xfId="4003" xr:uid="{D92A5429-B2FD-4F44-A9B6-20E7495B372B}"/>
    <cellStyle name="Normal 8 8 3 4" xfId="4004" xr:uid="{20B0E64C-9D90-44E7-BB6F-C31CA1BADBD2}"/>
    <cellStyle name="Normal 8 8 4" xfId="4005" xr:uid="{96120922-C247-4624-9FB3-6FA49FCEF23E}"/>
    <cellStyle name="Normal 8 8 5" xfId="4006" xr:uid="{97051EE3-5D08-4EE0-A454-D1BE43DBDA94}"/>
    <cellStyle name="Normal 8 8 6" xfId="4007" xr:uid="{FB8977B4-733A-4CB6-A3A9-4703DE2A1136}"/>
    <cellStyle name="Normal 8 9" xfId="403" xr:uid="{454976FA-B041-4977-8143-F73A025FFCA4}"/>
    <cellStyle name="Normal 8 9 2" xfId="2231" xr:uid="{95B70D30-48D8-49E5-9890-2CFCF46BBB97}"/>
    <cellStyle name="Normal 8 9 2 2" xfId="4008" xr:uid="{BA7A04FB-D712-432C-8FC7-C5F8426DD367}"/>
    <cellStyle name="Normal 8 9 2 2 2" xfId="4413" xr:uid="{A0B3BF0A-01D5-4D45-BE8B-CDA2FA8BEB47}"/>
    <cellStyle name="Normal 8 9 2 2 3" xfId="4692" xr:uid="{DFD67E90-EB84-43E6-9D09-BD0144197CF9}"/>
    <cellStyle name="Normal 8 9 2 3" xfId="4009" xr:uid="{9AD891C8-EA60-46C9-A9EA-7220233261E4}"/>
    <cellStyle name="Normal 8 9 2 4" xfId="4010" xr:uid="{0BC359F2-0A83-4CB0-AAA2-61A076ACF96C}"/>
    <cellStyle name="Normal 8 9 3" xfId="4011" xr:uid="{81D93038-84D3-475E-8090-E4B644206462}"/>
    <cellStyle name="Normal 8 9 3 2" xfId="5346" xr:uid="{02BFEAEA-911B-4B2D-8335-477E40AA5526}"/>
    <cellStyle name="Normal 8 9 4" xfId="4012" xr:uid="{F79C7C35-F96C-483C-9DEE-150EAF474239}"/>
    <cellStyle name="Normal 8 9 4 2" xfId="4583" xr:uid="{F747A86C-B75A-44B3-8D1B-C1A75E6F1B95}"/>
    <cellStyle name="Normal 8 9 4 3" xfId="4693" xr:uid="{FDB146B1-3CF1-4FD1-B23E-5FFEF3691F20}"/>
    <cellStyle name="Normal 8 9 4 4" xfId="4612" xr:uid="{643CDAB5-8DD0-4876-ABA7-B95B31898579}"/>
    <cellStyle name="Normal 8 9 5" xfId="4013" xr:uid="{B7B3168C-A88D-49FB-8D2B-35FE6FCAB35D}"/>
    <cellStyle name="Normal 9" xfId="167" xr:uid="{FAC49AE7-9406-4C98-8DA0-96425EA15EB7}"/>
    <cellStyle name="Normal 9 10" xfId="404" xr:uid="{A17C5001-D498-41CD-A382-D8F43D42FD42}"/>
    <cellStyle name="Normal 9 10 2" xfId="2232" xr:uid="{7874FC74-0373-48E5-8496-C5F56D9A9C58}"/>
    <cellStyle name="Normal 9 10 2 2" xfId="4014" xr:uid="{49208AB1-1B94-4382-8CA0-6502DB2CEFCE}"/>
    <cellStyle name="Normal 9 10 2 3" xfId="4015" xr:uid="{58EAF95D-FF81-4616-BC63-77B18000857D}"/>
    <cellStyle name="Normal 9 10 2 4" xfId="4016" xr:uid="{1A3DD97A-F024-4E05-9485-8DADE4299336}"/>
    <cellStyle name="Normal 9 10 3" xfId="4017" xr:uid="{D22469D9-24C6-44F8-9986-0C9639F09C7B}"/>
    <cellStyle name="Normal 9 10 4" xfId="4018" xr:uid="{07AED53B-349A-42AF-BB61-387AEDD7F74B}"/>
    <cellStyle name="Normal 9 10 5" xfId="4019" xr:uid="{3F1CE6CA-89D3-4631-871E-528EB826B2F2}"/>
    <cellStyle name="Normal 9 11" xfId="2233" xr:uid="{EF5916AD-1F23-40D2-BF89-ACBC3BB80E4F}"/>
    <cellStyle name="Normal 9 11 2" xfId="4020" xr:uid="{98C47BE2-E7F0-485D-BA12-F37C22E456D8}"/>
    <cellStyle name="Normal 9 11 3" xfId="4021" xr:uid="{B5AF488C-5EC2-48F9-BEEE-6726E0A7813F}"/>
    <cellStyle name="Normal 9 11 4" xfId="4022" xr:uid="{846C940E-A0DD-4961-8B66-156446763DFF}"/>
    <cellStyle name="Normal 9 12" xfId="4023" xr:uid="{2F1A1955-EA1E-4604-A14D-58C7FCC06CDE}"/>
    <cellStyle name="Normal 9 12 2" xfId="4024" xr:uid="{ED9AC129-15E3-4C4F-84FF-66CE47AFD730}"/>
    <cellStyle name="Normal 9 12 3" xfId="4025" xr:uid="{1CD8C0DC-62BD-4C4C-A824-C88C8A1073FE}"/>
    <cellStyle name="Normal 9 12 4" xfId="4026" xr:uid="{0328CED6-4CB8-449F-90F9-2886B852698D}"/>
    <cellStyle name="Normal 9 13" xfId="4027" xr:uid="{45023ED4-745D-494D-821E-ABEEA1E671E1}"/>
    <cellStyle name="Normal 9 13 2" xfId="4028" xr:uid="{E4D9FA75-A867-47F3-96DB-4DE71E1290F0}"/>
    <cellStyle name="Normal 9 14" xfId="4029" xr:uid="{9944CD2F-93F8-47EC-B01F-9D2D0E2F5D47}"/>
    <cellStyle name="Normal 9 15" xfId="4030" xr:uid="{CFDCE11F-EA12-4DF2-99DA-65DE202B9C0A}"/>
    <cellStyle name="Normal 9 16" xfId="4031" xr:uid="{98FECD90-5554-4229-BE38-94517B1C8D27}"/>
    <cellStyle name="Normal 9 2" xfId="168" xr:uid="{BDC47CD5-99D2-4618-9A00-2E70A861F760}"/>
    <cellStyle name="Normal 9 2 2" xfId="405" xr:uid="{8ADDC150-9CC7-494E-A221-5CC50D19405B}"/>
    <cellStyle name="Normal 9 2 2 2" xfId="4675" xr:uid="{D137728C-CE74-4E80-8C80-B139FF2C82B1}"/>
    <cellStyle name="Normal 9 2 3" xfId="4564" xr:uid="{6EFB06F0-2739-4F9E-904D-713FBADDB92B}"/>
    <cellStyle name="Normal 9 3" xfId="169" xr:uid="{FF1C7113-9157-4177-AE1F-6110E292B0AE}"/>
    <cellStyle name="Normal 9 3 10" xfId="4032" xr:uid="{05DD8F3A-229E-47D0-878A-0EC952C64F06}"/>
    <cellStyle name="Normal 9 3 11" xfId="4033" xr:uid="{0CF5415E-8EAC-41BB-A6BB-2D7B680F937B}"/>
    <cellStyle name="Normal 9 3 2" xfId="170" xr:uid="{2E0F85EF-9560-44B7-ADBB-0640ABBA9CBB}"/>
    <cellStyle name="Normal 9 3 2 2" xfId="171" xr:uid="{4C3E006E-3BFD-44CC-AB0E-B2CB6D1DB19B}"/>
    <cellStyle name="Normal 9 3 2 2 2" xfId="406" xr:uid="{F63D37BA-40F4-42EB-BBAA-DE7E89241966}"/>
    <cellStyle name="Normal 9 3 2 2 2 2" xfId="828" xr:uid="{17EA7DC2-EE4C-4854-83AA-9BE9B47897A1}"/>
    <cellStyle name="Normal 9 3 2 2 2 2 2" xfId="829" xr:uid="{2A27E40D-5BE7-4493-ADC0-5AC6CC573D6D}"/>
    <cellStyle name="Normal 9 3 2 2 2 2 2 2" xfId="2234" xr:uid="{81709DAC-F1C1-4C1C-8E79-6780A83986C8}"/>
    <cellStyle name="Normal 9 3 2 2 2 2 2 2 2" xfId="2235" xr:uid="{C263A1F9-D967-4A22-912F-7150B3A31D30}"/>
    <cellStyle name="Normal 9 3 2 2 2 2 2 3" xfId="2236" xr:uid="{1CFD939A-BC31-4A6C-ADCA-E0CE3C56F693}"/>
    <cellStyle name="Normal 9 3 2 2 2 2 3" xfId="2237" xr:uid="{C0CC49B3-C842-424F-91FC-64C0C685FF6C}"/>
    <cellStyle name="Normal 9 3 2 2 2 2 3 2" xfId="2238" xr:uid="{3EEF5773-EB2C-4CC8-8373-6E6574FB682B}"/>
    <cellStyle name="Normal 9 3 2 2 2 2 4" xfId="2239" xr:uid="{BFA18D20-360D-437C-A1B4-4A444048700F}"/>
    <cellStyle name="Normal 9 3 2 2 2 3" xfId="830" xr:uid="{F45CE7EF-9716-499D-AB02-AC1D71A97C62}"/>
    <cellStyle name="Normal 9 3 2 2 2 3 2" xfId="2240" xr:uid="{DF97729F-98F9-4844-9AD5-03B0B3BCBEAE}"/>
    <cellStyle name="Normal 9 3 2 2 2 3 2 2" xfId="2241" xr:uid="{F47BD4AD-B3B1-43D4-87E4-898174172B3A}"/>
    <cellStyle name="Normal 9 3 2 2 2 3 3" xfId="2242" xr:uid="{94014174-9AE6-4B50-BF5A-118E5AD44D41}"/>
    <cellStyle name="Normal 9 3 2 2 2 3 4" xfId="4034" xr:uid="{754A9B55-DC0C-49FB-B30C-42EBD9D3BC4A}"/>
    <cellStyle name="Normal 9 3 2 2 2 4" xfId="2243" xr:uid="{E8FC1E47-A0EA-4F48-99D0-0A15700108C0}"/>
    <cellStyle name="Normal 9 3 2 2 2 4 2" xfId="2244" xr:uid="{7EAEB5AD-867A-4D1A-82CA-58D486906F5F}"/>
    <cellStyle name="Normal 9 3 2 2 2 5" xfId="2245" xr:uid="{66757A68-892D-4C5B-973F-EF47683799C3}"/>
    <cellStyle name="Normal 9 3 2 2 2 6" xfId="4035" xr:uid="{6C440C28-ED5A-4A31-A921-1BC6D1435F85}"/>
    <cellStyle name="Normal 9 3 2 2 3" xfId="407" xr:uid="{FA5387C7-6ABF-4673-AE12-744552745D26}"/>
    <cellStyle name="Normal 9 3 2 2 3 2" xfId="831" xr:uid="{65860615-1745-4916-9B69-2DAD48EB3165}"/>
    <cellStyle name="Normal 9 3 2 2 3 2 2" xfId="832" xr:uid="{B2AC2A7D-5F11-4E2B-806F-C7EACD694EC8}"/>
    <cellStyle name="Normal 9 3 2 2 3 2 2 2" xfId="2246" xr:uid="{4E2905EB-EC1B-49D7-B679-7A949BFFB02F}"/>
    <cellStyle name="Normal 9 3 2 2 3 2 2 2 2" xfId="2247" xr:uid="{E8E7704F-B632-419A-A41D-D238EDC267F9}"/>
    <cellStyle name="Normal 9 3 2 2 3 2 2 3" xfId="2248" xr:uid="{27E247DD-E854-402D-B51F-A23116B8DCD2}"/>
    <cellStyle name="Normal 9 3 2 2 3 2 3" xfId="2249" xr:uid="{9A983811-1081-44DD-BD33-1C15ACCCE6BA}"/>
    <cellStyle name="Normal 9 3 2 2 3 2 3 2" xfId="2250" xr:uid="{F7D3598A-1F0D-4EC0-8A69-90290DCB14C1}"/>
    <cellStyle name="Normal 9 3 2 2 3 2 4" xfId="2251" xr:uid="{3FDD0C86-312F-4C79-A859-66C22CC06A0A}"/>
    <cellStyle name="Normal 9 3 2 2 3 3" xfId="833" xr:uid="{AE84C7E6-EA9B-456B-A95B-76A3264353D6}"/>
    <cellStyle name="Normal 9 3 2 2 3 3 2" xfId="2252" xr:uid="{E0AA9B05-F5F5-4875-8009-C4F7B5C0950A}"/>
    <cellStyle name="Normal 9 3 2 2 3 3 2 2" xfId="2253" xr:uid="{068AA193-E315-4782-9945-33E297984530}"/>
    <cellStyle name="Normal 9 3 2 2 3 3 3" xfId="2254" xr:uid="{5D0E02C8-ED1D-4603-9F41-264B32CFE819}"/>
    <cellStyle name="Normal 9 3 2 2 3 4" xfId="2255" xr:uid="{005BECC9-F982-4A38-9931-038D2BAC3FB3}"/>
    <cellStyle name="Normal 9 3 2 2 3 4 2" xfId="2256" xr:uid="{C45F6E62-7C30-447F-9363-566CC96EA494}"/>
    <cellStyle name="Normal 9 3 2 2 3 5" xfId="2257" xr:uid="{E2DFE4A1-49C6-4C45-B131-A46C906C77FF}"/>
    <cellStyle name="Normal 9 3 2 2 4" xfId="834" xr:uid="{0E07E6FD-6AFB-4942-9FD6-8B0754CBF043}"/>
    <cellStyle name="Normal 9 3 2 2 4 2" xfId="835" xr:uid="{EE24F031-726F-4BA1-8361-8FABFD7B802C}"/>
    <cellStyle name="Normal 9 3 2 2 4 2 2" xfId="2258" xr:uid="{A7E03C0B-1F28-4112-8599-19E8A1B7E4E7}"/>
    <cellStyle name="Normal 9 3 2 2 4 2 2 2" xfId="2259" xr:uid="{3FCCC2A3-128D-4E03-BB7E-9C196F7BFD90}"/>
    <cellStyle name="Normal 9 3 2 2 4 2 3" xfId="2260" xr:uid="{9357B7CF-55ED-4A86-BEAE-5DBB9585D2A9}"/>
    <cellStyle name="Normal 9 3 2 2 4 3" xfId="2261" xr:uid="{90164FC8-E032-4012-B03D-576E8306DE68}"/>
    <cellStyle name="Normal 9 3 2 2 4 3 2" xfId="2262" xr:uid="{EE33FC8D-85B8-46C8-B5DA-DC5B5B0D93C6}"/>
    <cellStyle name="Normal 9 3 2 2 4 4" xfId="2263" xr:uid="{73876B04-7666-499D-AD57-220CCB8A568B}"/>
    <cellStyle name="Normal 9 3 2 2 5" xfId="836" xr:uid="{DAB35E46-9986-4228-B372-C9721CA3DD94}"/>
    <cellStyle name="Normal 9 3 2 2 5 2" xfId="2264" xr:uid="{7ED17E99-CB9F-4E8D-9B6A-C456E261ED35}"/>
    <cellStyle name="Normal 9 3 2 2 5 2 2" xfId="2265" xr:uid="{2181273A-3E35-47F2-8FC8-D635D7EAB76F}"/>
    <cellStyle name="Normal 9 3 2 2 5 3" xfId="2266" xr:uid="{A2C3A0BF-9853-4327-8047-0896D63D481C}"/>
    <cellStyle name="Normal 9 3 2 2 5 4" xfId="4036" xr:uid="{9F2BBC39-7ACF-4295-A3A9-D36BBF34BFDF}"/>
    <cellStyle name="Normal 9 3 2 2 6" xfId="2267" xr:uid="{0C5864CD-FB7A-4D59-B26C-8315B2C4147F}"/>
    <cellStyle name="Normal 9 3 2 2 6 2" xfId="2268" xr:uid="{4D95B40A-563D-4E21-9E78-DDE34B39E5AC}"/>
    <cellStyle name="Normal 9 3 2 2 7" xfId="2269" xr:uid="{0A642652-B180-481E-9EFF-2C386F5D1993}"/>
    <cellStyle name="Normal 9 3 2 2 8" xfId="4037" xr:uid="{4A68355B-B672-448C-B6F6-98ABD4F5F4FC}"/>
    <cellStyle name="Normal 9 3 2 3" xfId="408" xr:uid="{F4E9222E-496F-4B19-B922-FA92F2F0A83B}"/>
    <cellStyle name="Normal 9 3 2 3 2" xfId="837" xr:uid="{7B4B994D-50E5-49AA-BEDE-45C14E991009}"/>
    <cellStyle name="Normal 9 3 2 3 2 2" xfId="838" xr:uid="{E70F4194-A9C1-42AC-8A03-863900387728}"/>
    <cellStyle name="Normal 9 3 2 3 2 2 2" xfId="2270" xr:uid="{EFD4A6A6-CF6F-4B9A-A69C-D048065FF3F0}"/>
    <cellStyle name="Normal 9 3 2 3 2 2 2 2" xfId="2271" xr:uid="{BE9A38E2-8BF6-48AD-A569-A371D5AB7A93}"/>
    <cellStyle name="Normal 9 3 2 3 2 2 3" xfId="2272" xr:uid="{6036937F-5C79-4FDA-883A-FD23DA530633}"/>
    <cellStyle name="Normal 9 3 2 3 2 3" xfId="2273" xr:uid="{7BD5BA6E-2550-4030-B16A-A2768838484F}"/>
    <cellStyle name="Normal 9 3 2 3 2 3 2" xfId="2274" xr:uid="{08944741-2A51-4474-AEA7-2E128E10BEED}"/>
    <cellStyle name="Normal 9 3 2 3 2 4" xfId="2275" xr:uid="{B7AE52BC-9D73-4EAD-AFF1-BB88A5286A44}"/>
    <cellStyle name="Normal 9 3 2 3 3" xfId="839" xr:uid="{82F85713-B392-4B8B-94B9-2998076C4396}"/>
    <cellStyle name="Normal 9 3 2 3 3 2" xfId="2276" xr:uid="{282ABDC6-AB43-4E49-91BE-E2204C0F3A52}"/>
    <cellStyle name="Normal 9 3 2 3 3 2 2" xfId="2277" xr:uid="{40DFE1A2-6CC7-41B9-B1DE-72773B39B370}"/>
    <cellStyle name="Normal 9 3 2 3 3 3" xfId="2278" xr:uid="{D8583C68-CE59-49D1-B5F2-4A867A9FB419}"/>
    <cellStyle name="Normal 9 3 2 3 3 4" xfId="4038" xr:uid="{BB7E889B-B284-453D-B187-786221355BD4}"/>
    <cellStyle name="Normal 9 3 2 3 4" xfId="2279" xr:uid="{9FA70386-8017-4203-94CD-A55B44CF9ED5}"/>
    <cellStyle name="Normal 9 3 2 3 4 2" xfId="2280" xr:uid="{77D296F2-7B97-4BAA-9268-DDC05F18A1BB}"/>
    <cellStyle name="Normal 9 3 2 3 5" xfId="2281" xr:uid="{0BC17891-DE48-423C-8AD2-F2AA3A7B263F}"/>
    <cellStyle name="Normal 9 3 2 3 6" xfId="4039" xr:uid="{820C2089-EBAE-425F-ACF4-E6301CACE8FE}"/>
    <cellStyle name="Normal 9 3 2 4" xfId="409" xr:uid="{DAAA82C2-DF72-4576-B37A-541E94DB334D}"/>
    <cellStyle name="Normal 9 3 2 4 2" xfId="840" xr:uid="{E0541D2D-DC89-434A-B6B1-DFEC41160C64}"/>
    <cellStyle name="Normal 9 3 2 4 2 2" xfId="841" xr:uid="{5B9CA07E-9650-4711-9E42-B6AEA38D8A5E}"/>
    <cellStyle name="Normal 9 3 2 4 2 2 2" xfId="2282" xr:uid="{833E8831-F2A3-4750-B70D-25D140F2EE52}"/>
    <cellStyle name="Normal 9 3 2 4 2 2 2 2" xfId="2283" xr:uid="{EDFFE8EC-40B7-40F2-9A37-94879549A852}"/>
    <cellStyle name="Normal 9 3 2 4 2 2 3" xfId="2284" xr:uid="{BEA3525E-473A-46DA-87AF-6466F9C0E0F7}"/>
    <cellStyle name="Normal 9 3 2 4 2 3" xfId="2285" xr:uid="{88EC6A06-489A-457A-A469-D2F287B544AB}"/>
    <cellStyle name="Normal 9 3 2 4 2 3 2" xfId="2286" xr:uid="{21A247A5-7DA9-43DA-9D96-57277DFEAFEB}"/>
    <cellStyle name="Normal 9 3 2 4 2 4" xfId="2287" xr:uid="{402A139D-D1D2-432D-973F-8AAAAC39CD6D}"/>
    <cellStyle name="Normal 9 3 2 4 3" xfId="842" xr:uid="{C8266786-E5F1-4A4F-A7AB-853700D5E4E2}"/>
    <cellStyle name="Normal 9 3 2 4 3 2" xfId="2288" xr:uid="{60A2242C-7ECF-4264-A9D3-14B9E4E34989}"/>
    <cellStyle name="Normal 9 3 2 4 3 2 2" xfId="2289" xr:uid="{804944CF-46A2-4921-AFF6-758C6B11936D}"/>
    <cellStyle name="Normal 9 3 2 4 3 3" xfId="2290" xr:uid="{FFADEAE7-C4C7-4BF2-AC1F-D220EFC9CB7B}"/>
    <cellStyle name="Normal 9 3 2 4 4" xfId="2291" xr:uid="{BE6305AF-B7A4-4482-8389-A7259BB46CFC}"/>
    <cellStyle name="Normal 9 3 2 4 4 2" xfId="2292" xr:uid="{DA233175-41A0-4111-A719-82C976818210}"/>
    <cellStyle name="Normal 9 3 2 4 5" xfId="2293" xr:uid="{1F388085-3881-4B1E-93B5-DF429AFD5338}"/>
    <cellStyle name="Normal 9 3 2 5" xfId="410" xr:uid="{399A1C10-4644-404E-BC66-C9003844BDCF}"/>
    <cellStyle name="Normal 9 3 2 5 2" xfId="843" xr:uid="{2F54A64A-AAB8-45E0-A367-52A2BD2C5566}"/>
    <cellStyle name="Normal 9 3 2 5 2 2" xfId="2294" xr:uid="{4A361D23-A8CC-4DB6-BB20-9C2A884C0B1A}"/>
    <cellStyle name="Normal 9 3 2 5 2 2 2" xfId="2295" xr:uid="{FF73F453-FA69-46F8-90CE-8F2A16EF6E17}"/>
    <cellStyle name="Normal 9 3 2 5 2 3" xfId="2296" xr:uid="{C1FF3F74-E736-41E9-B0BC-E78B076E8289}"/>
    <cellStyle name="Normal 9 3 2 5 3" xfId="2297" xr:uid="{CC85CC65-AF03-4BA7-B2D0-D354813DDE3B}"/>
    <cellStyle name="Normal 9 3 2 5 3 2" xfId="2298" xr:uid="{54FF286F-C604-4A20-976B-10B88231ED6C}"/>
    <cellStyle name="Normal 9 3 2 5 4" xfId="2299" xr:uid="{4B56ED3C-11D1-4C51-9A1C-F675D7C0692A}"/>
    <cellStyle name="Normal 9 3 2 6" xfId="844" xr:uid="{7BF3ADA0-8147-4445-8E25-836ED9E64AB4}"/>
    <cellStyle name="Normal 9 3 2 6 2" xfId="2300" xr:uid="{E273199E-908B-4F5F-A3E1-1892A2F50733}"/>
    <cellStyle name="Normal 9 3 2 6 2 2" xfId="2301" xr:uid="{20E6F124-AAA1-4AB1-9055-457A67D54270}"/>
    <cellStyle name="Normal 9 3 2 6 3" xfId="2302" xr:uid="{A47F057E-9F7C-42A5-8406-E5BE840C6872}"/>
    <cellStyle name="Normal 9 3 2 6 4" xfId="4040" xr:uid="{BF4D7C08-8D2D-4997-AB5D-1F5DA8227179}"/>
    <cellStyle name="Normal 9 3 2 7" xfId="2303" xr:uid="{643CEF7C-BFB8-4361-959B-33B7C5E69B3E}"/>
    <cellStyle name="Normal 9 3 2 7 2" xfId="2304" xr:uid="{41B9FFB6-52AC-41E7-994C-7E66BE72F084}"/>
    <cellStyle name="Normal 9 3 2 8" xfId="2305" xr:uid="{A57235A6-14F5-4024-97F8-5551048EB957}"/>
    <cellStyle name="Normal 9 3 2 9" xfId="4041" xr:uid="{D90F5D64-FD51-46AE-B08C-D7313701781D}"/>
    <cellStyle name="Normal 9 3 3" xfId="172" xr:uid="{36C39B9B-4C80-4798-9DB4-2BB98BCB65AE}"/>
    <cellStyle name="Normal 9 3 3 2" xfId="173" xr:uid="{10233956-D885-4252-BFFB-042BA4D01D68}"/>
    <cellStyle name="Normal 9 3 3 2 2" xfId="845" xr:uid="{C9436DC8-CCAC-4E1B-B063-092B150412D2}"/>
    <cellStyle name="Normal 9 3 3 2 2 2" xfId="846" xr:uid="{3054CF94-EE83-49F7-86B4-76C8795FC21E}"/>
    <cellStyle name="Normal 9 3 3 2 2 2 2" xfId="2306" xr:uid="{1969C2AD-55D9-4D90-847B-48434999A8DF}"/>
    <cellStyle name="Normal 9 3 3 2 2 2 2 2" xfId="2307" xr:uid="{E880D475-5FEB-46CB-98E7-DCB3C11D513C}"/>
    <cellStyle name="Normal 9 3 3 2 2 2 3" xfId="2308" xr:uid="{21E27CC1-2E00-4E1D-81B3-DFF0A1741CA5}"/>
    <cellStyle name="Normal 9 3 3 2 2 3" xfId="2309" xr:uid="{BD0F1328-AE36-4D62-8850-EE2ABCF5C010}"/>
    <cellStyle name="Normal 9 3 3 2 2 3 2" xfId="2310" xr:uid="{72620C0D-2902-4BA2-8635-B84596C15580}"/>
    <cellStyle name="Normal 9 3 3 2 2 4" xfId="2311" xr:uid="{48A2F570-6CA0-46CF-8606-643D085B6FA5}"/>
    <cellStyle name="Normal 9 3 3 2 3" xfId="847" xr:uid="{EE1CAF8F-0FC4-4D0F-9893-82CF43CCF001}"/>
    <cellStyle name="Normal 9 3 3 2 3 2" xfId="2312" xr:uid="{2E84FF4C-8C65-44B1-A67F-3112D3A61E10}"/>
    <cellStyle name="Normal 9 3 3 2 3 2 2" xfId="2313" xr:uid="{376A6F08-44C8-4FF1-9CC4-A5732172C3AD}"/>
    <cellStyle name="Normal 9 3 3 2 3 3" xfId="2314" xr:uid="{ED95890C-FBCF-4A52-BC8D-D16D31E63CE0}"/>
    <cellStyle name="Normal 9 3 3 2 3 4" xfId="4042" xr:uid="{1F777B15-5482-4956-94EB-18A7126816C3}"/>
    <cellStyle name="Normal 9 3 3 2 4" xfId="2315" xr:uid="{C526B716-F339-436B-97C1-89E8304B024D}"/>
    <cellStyle name="Normal 9 3 3 2 4 2" xfId="2316" xr:uid="{2E01D901-3F64-4E04-98C8-A7928F31A2E6}"/>
    <cellStyle name="Normal 9 3 3 2 5" xfId="2317" xr:uid="{5013B4E9-1173-4FD3-BC0A-BAD942F20F9D}"/>
    <cellStyle name="Normal 9 3 3 2 6" xfId="4043" xr:uid="{FB7ED9B2-8C0F-4431-83DD-F98B54BB1B4D}"/>
    <cellStyle name="Normal 9 3 3 3" xfId="411" xr:uid="{250918DA-6515-4833-A6CD-A0F895A372F1}"/>
    <cellStyle name="Normal 9 3 3 3 2" xfId="848" xr:uid="{787079EB-E6ED-4145-80A6-1C5C24EAF9E9}"/>
    <cellStyle name="Normal 9 3 3 3 2 2" xfId="849" xr:uid="{13B2D187-725A-4B04-9B6B-032CEBDA20E6}"/>
    <cellStyle name="Normal 9 3 3 3 2 2 2" xfId="2318" xr:uid="{69531AFB-0781-4780-A3CF-502901C1EC94}"/>
    <cellStyle name="Normal 9 3 3 3 2 2 2 2" xfId="2319" xr:uid="{8B821AA1-9DB7-4601-8F64-D247C5C0D837}"/>
    <cellStyle name="Normal 9 3 3 3 2 2 2 2 2" xfId="4768" xr:uid="{103F79B3-2E7B-439C-97CA-9DD3612D5E1B}"/>
    <cellStyle name="Normal 9 3 3 3 2 2 3" xfId="2320" xr:uid="{795080F7-54BD-49AD-9150-B1B23E120E0D}"/>
    <cellStyle name="Normal 9 3 3 3 2 2 3 2" xfId="4769" xr:uid="{89527BE8-ECEF-4CA0-A87A-279301FCCD68}"/>
    <cellStyle name="Normal 9 3 3 3 2 3" xfId="2321" xr:uid="{EB35D3D8-EFEA-4AD2-9569-A903D26C0B50}"/>
    <cellStyle name="Normal 9 3 3 3 2 3 2" xfId="2322" xr:uid="{6117A9ED-685A-4E99-8051-36274246F9EA}"/>
    <cellStyle name="Normal 9 3 3 3 2 3 2 2" xfId="4771" xr:uid="{299648F3-7193-49FB-A5E6-71D5B3E16F65}"/>
    <cellStyle name="Normal 9 3 3 3 2 3 3" xfId="4770" xr:uid="{9C3C97ED-BA13-4A86-9221-CB106916B99A}"/>
    <cellStyle name="Normal 9 3 3 3 2 4" xfId="2323" xr:uid="{9805577F-311D-4856-99BF-8FB1E9FF7B4E}"/>
    <cellStyle name="Normal 9 3 3 3 2 4 2" xfId="4772" xr:uid="{D2516837-3DE9-425D-AF50-327B62082666}"/>
    <cellStyle name="Normal 9 3 3 3 3" xfId="850" xr:uid="{D119687E-77E7-47BA-96A4-155E446E7EC0}"/>
    <cellStyle name="Normal 9 3 3 3 3 2" xfId="2324" xr:uid="{5085180F-41B9-4D68-87CA-EE46F1FFD6F3}"/>
    <cellStyle name="Normal 9 3 3 3 3 2 2" xfId="2325" xr:uid="{B780B4B8-B318-495D-9121-7DEA19312080}"/>
    <cellStyle name="Normal 9 3 3 3 3 2 2 2" xfId="4775" xr:uid="{4D27B693-82A0-4AA5-9480-B6856DA305A8}"/>
    <cellStyle name="Normal 9 3 3 3 3 2 3" xfId="4774" xr:uid="{ECC1933B-9075-4EB9-9716-FEB798994D3A}"/>
    <cellStyle name="Normal 9 3 3 3 3 3" xfId="2326" xr:uid="{446C6E29-C20F-4756-A6A8-49640CFD79BC}"/>
    <cellStyle name="Normal 9 3 3 3 3 3 2" xfId="4776" xr:uid="{3CCBE5BC-0FAF-4568-A4CA-C5BBBADECC26}"/>
    <cellStyle name="Normal 9 3 3 3 3 4" xfId="4773" xr:uid="{0B95793E-25D1-48A5-A33D-1C175BB2B795}"/>
    <cellStyle name="Normal 9 3 3 3 4" xfId="2327" xr:uid="{7B0CD9BF-CC3E-4376-AE9C-136F9C45104B}"/>
    <cellStyle name="Normal 9 3 3 3 4 2" xfId="2328" xr:uid="{4B360971-A8B6-493E-8D54-ABFAABBE1041}"/>
    <cellStyle name="Normal 9 3 3 3 4 2 2" xfId="4778" xr:uid="{48601159-1E60-44DB-89E9-B299C388F062}"/>
    <cellStyle name="Normal 9 3 3 3 4 3" xfId="4777" xr:uid="{DAE6FC65-4556-4351-81BC-63EE213CE14E}"/>
    <cellStyle name="Normal 9 3 3 3 5" xfId="2329" xr:uid="{CB128F71-032E-4527-A4AA-7A5C4159C663}"/>
    <cellStyle name="Normal 9 3 3 3 5 2" xfId="4779" xr:uid="{41A7F979-A75D-49B8-96C7-547D76FF817C}"/>
    <cellStyle name="Normal 9 3 3 4" xfId="412" xr:uid="{432D71F8-19F5-4416-B432-E7FAA41DDF0C}"/>
    <cellStyle name="Normal 9 3 3 4 2" xfId="851" xr:uid="{29AC8772-79C7-46B0-8E2E-211EDE859896}"/>
    <cellStyle name="Normal 9 3 3 4 2 2" xfId="2330" xr:uid="{EA6D2268-32CE-467F-909B-D65DFEA243E8}"/>
    <cellStyle name="Normal 9 3 3 4 2 2 2" xfId="2331" xr:uid="{2DBEA6B7-0B2C-4103-81FC-95630975315F}"/>
    <cellStyle name="Normal 9 3 3 4 2 2 2 2" xfId="4783" xr:uid="{A9BA77C9-CDDC-4265-94B9-7561033EAB47}"/>
    <cellStyle name="Normal 9 3 3 4 2 2 3" xfId="4782" xr:uid="{03D6DCBB-B0FB-4557-A7C6-B7275B9657D3}"/>
    <cellStyle name="Normal 9 3 3 4 2 3" xfId="2332" xr:uid="{2D1BDC92-C5D0-4C45-A67B-19754BEB858F}"/>
    <cellStyle name="Normal 9 3 3 4 2 3 2" xfId="4784" xr:uid="{CB41C9FA-87F0-4986-884F-8425B3053184}"/>
    <cellStyle name="Normal 9 3 3 4 2 4" xfId="4781" xr:uid="{5047F3E9-6F3B-415C-83D6-41E61BCAEE6B}"/>
    <cellStyle name="Normal 9 3 3 4 3" xfId="2333" xr:uid="{D045AC0E-F6A3-4BF3-9D32-59B0E922C090}"/>
    <cellStyle name="Normal 9 3 3 4 3 2" xfId="2334" xr:uid="{E94E2E5C-8E8A-4821-9582-6FB79C84CB8C}"/>
    <cellStyle name="Normal 9 3 3 4 3 2 2" xfId="4786" xr:uid="{56D44133-000F-460F-8B29-AFF48AEC50AC}"/>
    <cellStyle name="Normal 9 3 3 4 3 3" xfId="4785" xr:uid="{4B8EC707-FA61-4477-9CDB-BD2D62A97689}"/>
    <cellStyle name="Normal 9 3 3 4 4" xfId="2335" xr:uid="{FE3331F6-5ED3-4F10-86B0-DCD34AB9F6A3}"/>
    <cellStyle name="Normal 9 3 3 4 4 2" xfId="4787" xr:uid="{5A32BEA9-1ED0-429C-8DBF-67AD6484B86F}"/>
    <cellStyle name="Normal 9 3 3 4 5" xfId="4780" xr:uid="{F6322CB8-45FE-4679-8937-3487737F1A62}"/>
    <cellStyle name="Normal 9 3 3 5" xfId="852" xr:uid="{A0DAD456-071E-44AB-855A-6F0216E4613F}"/>
    <cellStyle name="Normal 9 3 3 5 2" xfId="2336" xr:uid="{FAD0D3FD-CBF5-4164-807C-082157E67D18}"/>
    <cellStyle name="Normal 9 3 3 5 2 2" xfId="2337" xr:uid="{FE71DC2A-893F-401E-8A12-238A63592EFC}"/>
    <cellStyle name="Normal 9 3 3 5 2 2 2" xfId="4790" xr:uid="{77642724-D131-422E-BD69-0A9CB7B02153}"/>
    <cellStyle name="Normal 9 3 3 5 2 3" xfId="4789" xr:uid="{3FF548C7-AC94-4DC6-930B-CF9D846F87B6}"/>
    <cellStyle name="Normal 9 3 3 5 3" xfId="2338" xr:uid="{4EE354F4-BCF7-4745-BC49-AEB57DA8A488}"/>
    <cellStyle name="Normal 9 3 3 5 3 2" xfId="4791" xr:uid="{CE16B450-D225-401D-BFCD-32E0BF39A1BD}"/>
    <cellStyle name="Normal 9 3 3 5 4" xfId="4044" xr:uid="{E7E75EA1-13D8-4CC2-90AE-6C63169FB852}"/>
    <cellStyle name="Normal 9 3 3 5 4 2" xfId="4792" xr:uid="{3352F220-C343-4861-B15B-3E2604CDEA81}"/>
    <cellStyle name="Normal 9 3 3 5 5" xfId="4788" xr:uid="{970B3718-F269-4788-B7F4-811AB38EF762}"/>
    <cellStyle name="Normal 9 3 3 6" xfId="2339" xr:uid="{576B5A7B-8E31-45C1-AD1E-B44A2E98C38F}"/>
    <cellStyle name="Normal 9 3 3 6 2" xfId="2340" xr:uid="{006C0572-8CD8-4688-876C-F09DD816A7AD}"/>
    <cellStyle name="Normal 9 3 3 6 2 2" xfId="4794" xr:uid="{89FF8875-ACFE-4960-A841-90B1D3102F47}"/>
    <cellStyle name="Normal 9 3 3 6 3" xfId="4793" xr:uid="{2BA247B7-5A4E-4D02-8280-19C1E667364C}"/>
    <cellStyle name="Normal 9 3 3 7" xfId="2341" xr:uid="{4F803808-0F52-45D0-8E5B-3C7FD92CBF2B}"/>
    <cellStyle name="Normal 9 3 3 7 2" xfId="4795" xr:uid="{76297CEB-7E00-43FC-B8FB-5A66E3CD8F18}"/>
    <cellStyle name="Normal 9 3 3 8" xfId="4045" xr:uid="{D2E34E83-52BE-4794-AAB5-30E776D94428}"/>
    <cellStyle name="Normal 9 3 3 8 2" xfId="4796" xr:uid="{32BC968D-DDAA-4F94-BE70-8A430A54A73D}"/>
    <cellStyle name="Normal 9 3 4" xfId="174" xr:uid="{9624BBB7-8B89-40D4-8F27-FAFE28B0C43B}"/>
    <cellStyle name="Normal 9 3 4 2" xfId="453" xr:uid="{E1AEE763-E1BB-4A31-9AE2-120B9EE0C0D3}"/>
    <cellStyle name="Normal 9 3 4 2 2" xfId="853" xr:uid="{67002626-2AE2-4318-96D0-D9BDDDB51ECC}"/>
    <cellStyle name="Normal 9 3 4 2 2 2" xfId="2342" xr:uid="{FC57CE88-7B0F-431B-9439-714486F44363}"/>
    <cellStyle name="Normal 9 3 4 2 2 2 2" xfId="2343" xr:uid="{250E8DB6-24AE-4951-97AE-07F40C402474}"/>
    <cellStyle name="Normal 9 3 4 2 2 2 2 2" xfId="4801" xr:uid="{AA8DDE03-8DBE-4CC4-A956-985F9A7429A0}"/>
    <cellStyle name="Normal 9 3 4 2 2 2 3" xfId="4800" xr:uid="{FC2089AC-750A-42B4-BAAF-B1394A4CEDD0}"/>
    <cellStyle name="Normal 9 3 4 2 2 3" xfId="2344" xr:uid="{443C774A-C5F8-41EA-807D-49CC06E44F35}"/>
    <cellStyle name="Normal 9 3 4 2 2 3 2" xfId="4802" xr:uid="{29060E23-1F0E-487A-BC49-60456655E493}"/>
    <cellStyle name="Normal 9 3 4 2 2 4" xfId="4046" xr:uid="{72642751-F3DF-4FE6-AE56-C943AB8127F9}"/>
    <cellStyle name="Normal 9 3 4 2 2 4 2" xfId="4803" xr:uid="{5CF780ED-49AB-4E44-906A-97E22BC01C8E}"/>
    <cellStyle name="Normal 9 3 4 2 2 5" xfId="4799" xr:uid="{F6205E6B-94AB-4C13-A914-3E63E5EFE314}"/>
    <cellStyle name="Normal 9 3 4 2 3" xfId="2345" xr:uid="{4ADC52AC-9726-4F29-B1DA-DCCB7084F32E}"/>
    <cellStyle name="Normal 9 3 4 2 3 2" xfId="2346" xr:uid="{33034BFF-B585-4AEE-BDA6-8E2A1DE3C6EB}"/>
    <cellStyle name="Normal 9 3 4 2 3 2 2" xfId="4805" xr:uid="{50E977B3-2526-40C8-ADF2-AE44BAA20BBA}"/>
    <cellStyle name="Normal 9 3 4 2 3 3" xfId="4804" xr:uid="{7C040C76-4EBE-4CAC-95F5-FC69687451D7}"/>
    <cellStyle name="Normal 9 3 4 2 4" xfId="2347" xr:uid="{26419DFB-4087-4B1F-BED8-63614625A758}"/>
    <cellStyle name="Normal 9 3 4 2 4 2" xfId="4806" xr:uid="{F8C50DD6-A38F-4C4A-94E5-69E257265770}"/>
    <cellStyle name="Normal 9 3 4 2 5" xfId="4047" xr:uid="{13C196AB-AB9D-40A7-9670-12262E8EE47A}"/>
    <cellStyle name="Normal 9 3 4 2 5 2" xfId="4807" xr:uid="{31770723-06A9-4728-8D92-03428D58CD24}"/>
    <cellStyle name="Normal 9 3 4 2 6" xfId="4798" xr:uid="{4A942B98-84F1-4647-B58D-BB85DD1D7D46}"/>
    <cellStyle name="Normal 9 3 4 3" xfId="854" xr:uid="{86F39855-98A9-4911-9671-E16F8486F757}"/>
    <cellStyle name="Normal 9 3 4 3 2" xfId="2348" xr:uid="{5B1CADD7-8563-4A5E-A74B-D9D4CAB735A3}"/>
    <cellStyle name="Normal 9 3 4 3 2 2" xfId="2349" xr:uid="{D633A68B-F867-41C4-9823-E760E20ED588}"/>
    <cellStyle name="Normal 9 3 4 3 2 2 2" xfId="4810" xr:uid="{79F6F646-1166-42BC-90EB-101DB1A8830A}"/>
    <cellStyle name="Normal 9 3 4 3 2 3" xfId="4809" xr:uid="{22700DEB-ED7E-41C5-A71C-67AE84341D6E}"/>
    <cellStyle name="Normal 9 3 4 3 3" xfId="2350" xr:uid="{BC81D855-09E8-4C89-83BF-582F4177B031}"/>
    <cellStyle name="Normal 9 3 4 3 3 2" xfId="4811" xr:uid="{F265FF78-31C5-4530-B0A9-BC59FFA06B14}"/>
    <cellStyle name="Normal 9 3 4 3 4" xfId="4048" xr:uid="{9E9C728E-313D-443E-A3C7-821A746A74E4}"/>
    <cellStyle name="Normal 9 3 4 3 4 2" xfId="4812" xr:uid="{4183FE00-7468-4298-A439-D583B7D2F603}"/>
    <cellStyle name="Normal 9 3 4 3 5" xfId="4808" xr:uid="{D36E36ED-9C09-4A84-8F81-8BA15A56827E}"/>
    <cellStyle name="Normal 9 3 4 4" xfId="2351" xr:uid="{C796C46F-C47C-4834-A807-A08C0BED8D11}"/>
    <cellStyle name="Normal 9 3 4 4 2" xfId="2352" xr:uid="{8924C689-84F7-4529-8A37-8BEBCCD3A2BE}"/>
    <cellStyle name="Normal 9 3 4 4 2 2" xfId="4814" xr:uid="{87AAE359-2F73-4AD0-8E84-9161C7B8CAD6}"/>
    <cellStyle name="Normal 9 3 4 4 3" xfId="4049" xr:uid="{C765ECAE-F992-4F4B-A2EF-577AC2BC9F2A}"/>
    <cellStyle name="Normal 9 3 4 4 3 2" xfId="4815" xr:uid="{03B24F16-ED25-4B70-A2BA-CF3A64F833A5}"/>
    <cellStyle name="Normal 9 3 4 4 4" xfId="4050" xr:uid="{DBD96FEB-434A-4526-BC41-466B8CCEF419}"/>
    <cellStyle name="Normal 9 3 4 4 4 2" xfId="4816" xr:uid="{D4B5B172-B65E-41DB-A5F6-FEDFBED7A444}"/>
    <cellStyle name="Normal 9 3 4 4 5" xfId="4813" xr:uid="{96C7F380-A08E-4AC6-83F4-D05955C98DD8}"/>
    <cellStyle name="Normal 9 3 4 5" xfId="2353" xr:uid="{79E0EE23-1117-40CE-89AB-899943496291}"/>
    <cellStyle name="Normal 9 3 4 5 2" xfId="4817" xr:uid="{7C5B4672-8344-4AB2-AC81-770611F66426}"/>
    <cellStyle name="Normal 9 3 4 6" xfId="4051" xr:uid="{642E854B-7C0F-4856-A5F6-4B1E42F42D2C}"/>
    <cellStyle name="Normal 9 3 4 6 2" xfId="4818" xr:uid="{BF7A1EA6-9DC4-47F2-AB75-2AF41259FE9B}"/>
    <cellStyle name="Normal 9 3 4 7" xfId="4052" xr:uid="{2C2AD9C5-752C-46C5-822F-A2B1BC25D4FD}"/>
    <cellStyle name="Normal 9 3 4 7 2" xfId="4819" xr:uid="{EE03FA1C-DF90-45B0-8E49-F2FEE0AB03D1}"/>
    <cellStyle name="Normal 9 3 4 8" xfId="4797" xr:uid="{906B9A26-0DEE-4D10-AEA0-53818FA05421}"/>
    <cellStyle name="Normal 9 3 5" xfId="413" xr:uid="{BC5CCF75-AD34-4099-B85D-4FFD0BF6C758}"/>
    <cellStyle name="Normal 9 3 5 2" xfId="855" xr:uid="{7AAD7866-AE19-4B2A-A2E4-868D02290230}"/>
    <cellStyle name="Normal 9 3 5 2 2" xfId="856" xr:uid="{BDD89596-78DC-4C0A-AAFD-56E411FE1E84}"/>
    <cellStyle name="Normal 9 3 5 2 2 2" xfId="2354" xr:uid="{D492B4A5-2048-4CDE-976E-1F5E8167BC73}"/>
    <cellStyle name="Normal 9 3 5 2 2 2 2" xfId="2355" xr:uid="{7CEFCD43-DFCC-43E6-8954-2E544E68DCA0}"/>
    <cellStyle name="Normal 9 3 5 2 2 2 2 2" xfId="4824" xr:uid="{1F67D3E0-6469-49C5-B5AB-D9092845DAE6}"/>
    <cellStyle name="Normal 9 3 5 2 2 2 3" xfId="4823" xr:uid="{AE7C6700-6D6B-45BF-82C8-EA8B2378F156}"/>
    <cellStyle name="Normal 9 3 5 2 2 3" xfId="2356" xr:uid="{48207157-BE31-4C5E-9ECB-0687EF5D603F}"/>
    <cellStyle name="Normal 9 3 5 2 2 3 2" xfId="4825" xr:uid="{3DDEDFDB-B29B-4D93-858F-F58A21EEDEEC}"/>
    <cellStyle name="Normal 9 3 5 2 2 4" xfId="4822" xr:uid="{CB46CAEF-2E3E-4419-A3DA-B65CE0C5DEB9}"/>
    <cellStyle name="Normal 9 3 5 2 3" xfId="2357" xr:uid="{10D0C2E9-57DD-4B9E-AE48-909FED8BA836}"/>
    <cellStyle name="Normal 9 3 5 2 3 2" xfId="2358" xr:uid="{3864F510-7685-4866-8A03-D905FAFC6CE2}"/>
    <cellStyle name="Normal 9 3 5 2 3 2 2" xfId="4827" xr:uid="{234D646F-1AE5-4486-A5E6-F3D5FBE9157D}"/>
    <cellStyle name="Normal 9 3 5 2 3 3" xfId="4826" xr:uid="{C5575413-DB50-44FE-AFDA-9549782ED627}"/>
    <cellStyle name="Normal 9 3 5 2 4" xfId="2359" xr:uid="{A91FACA9-D705-4A5D-8DF9-CC8CDA53B0DA}"/>
    <cellStyle name="Normal 9 3 5 2 4 2" xfId="4828" xr:uid="{67C8380C-0F14-403A-B5F5-7FE218A915A6}"/>
    <cellStyle name="Normal 9 3 5 2 5" xfId="4821" xr:uid="{064C77EE-C4C1-4085-93C7-D17C6E63ED53}"/>
    <cellStyle name="Normal 9 3 5 3" xfId="857" xr:uid="{D0068B7F-BABC-4331-8C56-74F1ABE399D3}"/>
    <cellStyle name="Normal 9 3 5 3 2" xfId="2360" xr:uid="{1A74DAEA-4D47-40C4-806C-45FAEF923113}"/>
    <cellStyle name="Normal 9 3 5 3 2 2" xfId="2361" xr:uid="{9F958E35-EB77-4450-B1ED-B1A8511DC9CF}"/>
    <cellStyle name="Normal 9 3 5 3 2 2 2" xfId="4831" xr:uid="{25822E68-A791-4244-A4E9-43BD5AC7B71A}"/>
    <cellStyle name="Normal 9 3 5 3 2 3" xfId="4830" xr:uid="{AEA03FB3-E96C-49C7-8F8C-BAFD3F318D01}"/>
    <cellStyle name="Normal 9 3 5 3 3" xfId="2362" xr:uid="{3D9263A1-18F8-432C-BCBF-8A64F6D4B1C3}"/>
    <cellStyle name="Normal 9 3 5 3 3 2" xfId="4832" xr:uid="{EADB8464-EE84-4D34-A4EA-8BC9DDA84D70}"/>
    <cellStyle name="Normal 9 3 5 3 4" xfId="4053" xr:uid="{96ADB1BF-E849-4C02-942E-F71785422659}"/>
    <cellStyle name="Normal 9 3 5 3 4 2" xfId="4833" xr:uid="{25B55B3F-2639-4C3F-A15A-D8F2BB4EF51E}"/>
    <cellStyle name="Normal 9 3 5 3 5" xfId="4829" xr:uid="{7D7EEFC8-C3B7-4693-A6D0-5B66814B4B53}"/>
    <cellStyle name="Normal 9 3 5 4" xfId="2363" xr:uid="{FFA50AD3-96E4-4523-9468-3CE39445539B}"/>
    <cellStyle name="Normal 9 3 5 4 2" xfId="2364" xr:uid="{CC942BCD-F735-4761-81A1-0A525ABC9538}"/>
    <cellStyle name="Normal 9 3 5 4 2 2" xfId="4835" xr:uid="{1F8ABC66-39E2-4B26-B7CB-AF458DE799AD}"/>
    <cellStyle name="Normal 9 3 5 4 3" xfId="4834" xr:uid="{422804FB-B0B1-4B6C-A506-BA085563D024}"/>
    <cellStyle name="Normal 9 3 5 5" xfId="2365" xr:uid="{2BD66550-5BA1-4657-8769-29D3253C2038}"/>
    <cellStyle name="Normal 9 3 5 5 2" xfId="4836" xr:uid="{525A9AB6-412D-4404-9F0A-FA0F512AC2F6}"/>
    <cellStyle name="Normal 9 3 5 6" xfId="4054" xr:uid="{CAE35C78-228B-4D6C-9903-0DEB01488E35}"/>
    <cellStyle name="Normal 9 3 5 6 2" xfId="4837" xr:uid="{6F0C1BAB-6014-4CB7-975D-F186D786A116}"/>
    <cellStyle name="Normal 9 3 5 7" xfId="4820" xr:uid="{DEA75EDD-DBB6-4DEF-811E-BC63C59C84C3}"/>
    <cellStyle name="Normal 9 3 6" xfId="414" xr:uid="{A8FF09DD-9FF8-4063-8AD8-255451084185}"/>
    <cellStyle name="Normal 9 3 6 2" xfId="858" xr:uid="{C5AE5C06-AB5E-4CB8-BD79-FEFB6E1A92B5}"/>
    <cellStyle name="Normal 9 3 6 2 2" xfId="2366" xr:uid="{70287DA8-FA2D-43F6-92E7-4B10A74D9EA3}"/>
    <cellStyle name="Normal 9 3 6 2 2 2" xfId="2367" xr:uid="{1AAB5E03-9CE9-4CA9-AE64-39EFF8831118}"/>
    <cellStyle name="Normal 9 3 6 2 2 2 2" xfId="4841" xr:uid="{79730065-0340-4532-AB51-CE3FBB406C1E}"/>
    <cellStyle name="Normal 9 3 6 2 2 3" xfId="4840" xr:uid="{50820FBE-C929-4D78-91C0-99FA0357FACA}"/>
    <cellStyle name="Normal 9 3 6 2 3" xfId="2368" xr:uid="{382CC1A9-E0F8-4A29-A604-D2A86DE647DA}"/>
    <cellStyle name="Normal 9 3 6 2 3 2" xfId="4842" xr:uid="{6853D94E-DA0E-4D9C-9FAE-187CE55D455A}"/>
    <cellStyle name="Normal 9 3 6 2 4" xfId="4055" xr:uid="{F27115D5-D6C3-4468-B9BE-5DC28BAC4E71}"/>
    <cellStyle name="Normal 9 3 6 2 4 2" xfId="4843" xr:uid="{A779ED56-F900-4A0B-A884-EAF4E99D9C2F}"/>
    <cellStyle name="Normal 9 3 6 2 5" xfId="4839" xr:uid="{B52C68D7-AC3C-47D3-A744-1897CE8DE60A}"/>
    <cellStyle name="Normal 9 3 6 3" xfId="2369" xr:uid="{4EC857F2-6876-4BF8-B720-C9DEC7E342B2}"/>
    <cellStyle name="Normal 9 3 6 3 2" xfId="2370" xr:uid="{621FDB41-FDBE-408D-9B39-AAAA8045AA2C}"/>
    <cellStyle name="Normal 9 3 6 3 2 2" xfId="4845" xr:uid="{650BD9D5-8A7C-4FA0-A679-EDB990425E91}"/>
    <cellStyle name="Normal 9 3 6 3 3" xfId="4844" xr:uid="{2ADE6654-AF04-4CB9-83E5-86D6DE440A51}"/>
    <cellStyle name="Normal 9 3 6 4" xfId="2371" xr:uid="{7E9B7E92-0CC6-4BFB-8A8A-1AEB575BE99E}"/>
    <cellStyle name="Normal 9 3 6 4 2" xfId="4846" xr:uid="{2EE5CC3C-6040-42A1-9FCB-3441F5F0B7FA}"/>
    <cellStyle name="Normal 9 3 6 5" xfId="4056" xr:uid="{7970A327-673E-4AE0-8D0D-07657B4F9345}"/>
    <cellStyle name="Normal 9 3 6 5 2" xfId="4847" xr:uid="{0D558831-90F5-472F-B468-5A253A6C5E48}"/>
    <cellStyle name="Normal 9 3 6 6" xfId="4838" xr:uid="{006DACF1-B35F-49D5-9116-C201FF8609A8}"/>
    <cellStyle name="Normal 9 3 7" xfId="859" xr:uid="{A5AFDDD5-D8CA-4CB0-899A-2F9F22AB2817}"/>
    <cellStyle name="Normal 9 3 7 2" xfId="2372" xr:uid="{D6E0CC2C-2AA6-431C-9ED8-7F56FB6D9B2C}"/>
    <cellStyle name="Normal 9 3 7 2 2" xfId="2373" xr:uid="{DAF0C368-5723-4EEE-BA24-6C21F89FC578}"/>
    <cellStyle name="Normal 9 3 7 2 2 2" xfId="4850" xr:uid="{9B29C77A-E096-419D-AF20-9DD8E27EAEE9}"/>
    <cellStyle name="Normal 9 3 7 2 3" xfId="4849" xr:uid="{CD9DC836-30B4-4598-88B6-CDEA2BB49A00}"/>
    <cellStyle name="Normal 9 3 7 3" xfId="2374" xr:uid="{8705943F-BF3D-407B-BF76-656245041985}"/>
    <cellStyle name="Normal 9 3 7 3 2" xfId="4851" xr:uid="{19D07F09-2E59-4C10-9DE5-9E8EE9B56BB1}"/>
    <cellStyle name="Normal 9 3 7 4" xfId="4057" xr:uid="{8021741B-2B27-487E-AF37-0A82182C9C85}"/>
    <cellStyle name="Normal 9 3 7 4 2" xfId="4852" xr:uid="{E669DB45-3798-4F9E-9565-60C683E0A96E}"/>
    <cellStyle name="Normal 9 3 7 5" xfId="4848" xr:uid="{D27495A7-6DA0-45AF-A19A-A9FE8E0AE293}"/>
    <cellStyle name="Normal 9 3 8" xfId="2375" xr:uid="{63FA7526-DCE3-4D7C-B6FE-4A1945B549E8}"/>
    <cellStyle name="Normal 9 3 8 2" xfId="2376" xr:uid="{5E10A65D-EF2A-4AA8-8102-4945B8FA0928}"/>
    <cellStyle name="Normal 9 3 8 2 2" xfId="4854" xr:uid="{4A5118CE-10D8-4B7E-ABD0-AD997E547FF3}"/>
    <cellStyle name="Normal 9 3 8 3" xfId="4058" xr:uid="{E67467B9-FE97-4E71-B1BB-65493831A76B}"/>
    <cellStyle name="Normal 9 3 8 3 2" xfId="4855" xr:uid="{ED447F5C-D2B1-448A-9CDE-CDA968FB05C8}"/>
    <cellStyle name="Normal 9 3 8 4" xfId="4059" xr:uid="{015BA891-AEEA-4BB0-81B7-7F06D1D65FF3}"/>
    <cellStyle name="Normal 9 3 8 4 2" xfId="4856" xr:uid="{3A128274-2B33-4AAA-B59B-A3ADC2D038E8}"/>
    <cellStyle name="Normal 9 3 8 5" xfId="4853" xr:uid="{1FC3CF56-F018-4F47-9F5F-2312F4E94962}"/>
    <cellStyle name="Normal 9 3 9" xfId="2377" xr:uid="{48E86795-A63B-4744-A712-914D155D8029}"/>
    <cellStyle name="Normal 9 3 9 2" xfId="4857" xr:uid="{52BBFAB1-4715-49C2-9E86-907F70E899C0}"/>
    <cellStyle name="Normal 9 4" xfId="175" xr:uid="{B4BBFF3E-0540-4F84-99AC-ECAC81BD1459}"/>
    <cellStyle name="Normal 9 4 10" xfId="4060" xr:uid="{ED2EE7DB-F264-45B5-98AF-21D8A16B98D9}"/>
    <cellStyle name="Normal 9 4 10 2" xfId="4859" xr:uid="{568F402D-6A1F-4D60-BC25-0B514CCF57BA}"/>
    <cellStyle name="Normal 9 4 11" xfId="4061" xr:uid="{8884C672-3DCF-4A9F-BBE6-093AC7120397}"/>
    <cellStyle name="Normal 9 4 11 2" xfId="4860" xr:uid="{67548C0B-AFA2-4A72-848F-06914DFA896A}"/>
    <cellStyle name="Normal 9 4 12" xfId="4858" xr:uid="{6F9F82E3-4289-4079-8507-D2A45FDA7619}"/>
    <cellStyle name="Normal 9 4 2" xfId="176" xr:uid="{DB1B6BC5-F616-49BF-804A-6F4DA36AF6AE}"/>
    <cellStyle name="Normal 9 4 2 10" xfId="4861" xr:uid="{A05BC724-8ACA-46D0-AE5D-E71337ECC05C}"/>
    <cellStyle name="Normal 9 4 2 2" xfId="177" xr:uid="{A6F92528-3A2B-43D4-BF26-49878C95DD43}"/>
    <cellStyle name="Normal 9 4 2 2 2" xfId="415" xr:uid="{888D4CD7-2852-4A42-ADE9-531FD52AADE7}"/>
    <cellStyle name="Normal 9 4 2 2 2 2" xfId="860" xr:uid="{302EE291-C4A4-4BC6-A668-8B5083C1CBC9}"/>
    <cellStyle name="Normal 9 4 2 2 2 2 2" xfId="2378" xr:uid="{2F870558-EBAE-43D1-9827-D6F1C8A30B41}"/>
    <cellStyle name="Normal 9 4 2 2 2 2 2 2" xfId="2379" xr:uid="{BB42E4D1-7FFD-4A7F-B84B-2C274C4EA8B9}"/>
    <cellStyle name="Normal 9 4 2 2 2 2 2 2 2" xfId="4866" xr:uid="{1B8CC61D-5CF8-4BF1-82BF-C16819245CC3}"/>
    <cellStyle name="Normal 9 4 2 2 2 2 2 3" xfId="4865" xr:uid="{7E1E1932-A2D7-43BA-9C15-EBD2A0248814}"/>
    <cellStyle name="Normal 9 4 2 2 2 2 3" xfId="2380" xr:uid="{D385E725-B287-4DDA-BEBB-5CDAAF895A76}"/>
    <cellStyle name="Normal 9 4 2 2 2 2 3 2" xfId="4867" xr:uid="{5378C7EB-7B08-4728-88E6-B4C560DEEA35}"/>
    <cellStyle name="Normal 9 4 2 2 2 2 4" xfId="4062" xr:uid="{7B7507FC-7246-44A5-86A4-271C3B08AE85}"/>
    <cellStyle name="Normal 9 4 2 2 2 2 4 2" xfId="4868" xr:uid="{B97032BF-FCE0-4A32-A8BB-D1D7FB49A25B}"/>
    <cellStyle name="Normal 9 4 2 2 2 2 5" xfId="4864" xr:uid="{E4BC65D2-6D2C-4B11-8EC1-39D6D93E1B19}"/>
    <cellStyle name="Normal 9 4 2 2 2 3" xfId="2381" xr:uid="{DE8D4148-01F3-4855-825F-A0FF5F6FA6E2}"/>
    <cellStyle name="Normal 9 4 2 2 2 3 2" xfId="2382" xr:uid="{E89D8DCD-913B-4B09-BF75-A5F6360BC439}"/>
    <cellStyle name="Normal 9 4 2 2 2 3 2 2" xfId="4870" xr:uid="{B9FE4A63-117E-4E8D-924B-8FCD62BCBFD1}"/>
    <cellStyle name="Normal 9 4 2 2 2 3 3" xfId="4063" xr:uid="{16444F45-8F70-47B5-B2F9-D71E0C18BE8D}"/>
    <cellStyle name="Normal 9 4 2 2 2 3 3 2" xfId="4871" xr:uid="{CE48DD5D-F6E2-4108-ABBB-DD53F429F257}"/>
    <cellStyle name="Normal 9 4 2 2 2 3 4" xfId="4064" xr:uid="{C3EC99C7-8F43-4940-A0BA-866FF0FD65FB}"/>
    <cellStyle name="Normal 9 4 2 2 2 3 4 2" xfId="4872" xr:uid="{75565D9F-3745-4892-9470-E94096D4515E}"/>
    <cellStyle name="Normal 9 4 2 2 2 3 5" xfId="4869" xr:uid="{9D8D6990-CB63-442E-85A1-9D688CB25FCF}"/>
    <cellStyle name="Normal 9 4 2 2 2 4" xfId="2383" xr:uid="{0D7C6157-A6F1-43C9-B143-EA1C4FA5E0EC}"/>
    <cellStyle name="Normal 9 4 2 2 2 4 2" xfId="4873" xr:uid="{4E3527FC-7C6D-4A39-B3E2-132B0F344581}"/>
    <cellStyle name="Normal 9 4 2 2 2 5" xfId="4065" xr:uid="{F2E16880-BFA5-41D8-B7D0-B9B7B164ED39}"/>
    <cellStyle name="Normal 9 4 2 2 2 5 2" xfId="4874" xr:uid="{9BD103FB-5E9F-4747-A3C5-99E2C159594A}"/>
    <cellStyle name="Normal 9 4 2 2 2 6" xfId="4066" xr:uid="{31444E44-2ECF-47BC-B4D3-A8251A669EBF}"/>
    <cellStyle name="Normal 9 4 2 2 2 6 2" xfId="4875" xr:uid="{711C73D7-B1AB-4930-9844-A0A8BF290F63}"/>
    <cellStyle name="Normal 9 4 2 2 2 7" xfId="4863" xr:uid="{5D3C36E2-FCA3-4143-B9ED-7D4D2A06C3D4}"/>
    <cellStyle name="Normal 9 4 2 2 3" xfId="861" xr:uid="{D22F78C1-C220-4B85-B27D-72BA69097BE5}"/>
    <cellStyle name="Normal 9 4 2 2 3 2" xfId="2384" xr:uid="{1AB745C5-9B59-4791-A55C-D9C0A2DBB42A}"/>
    <cellStyle name="Normal 9 4 2 2 3 2 2" xfId="2385" xr:uid="{A6046BDA-5EA0-41BF-A889-60D3369573D0}"/>
    <cellStyle name="Normal 9 4 2 2 3 2 2 2" xfId="4878" xr:uid="{E4E4EF8E-0924-4DF6-9C81-356B03ACBE7A}"/>
    <cellStyle name="Normal 9 4 2 2 3 2 3" xfId="4067" xr:uid="{88772141-DF89-46A5-85E7-580C7B99246E}"/>
    <cellStyle name="Normal 9 4 2 2 3 2 3 2" xfId="4879" xr:uid="{44FED403-C609-4FB6-BB23-02EB94615A7F}"/>
    <cellStyle name="Normal 9 4 2 2 3 2 4" xfId="4068" xr:uid="{B2DD81E6-E98E-4AC0-9AC3-1E13BBA201B5}"/>
    <cellStyle name="Normal 9 4 2 2 3 2 4 2" xfId="4880" xr:uid="{DB359DE6-BE9F-4E9D-AF16-706A514D4432}"/>
    <cellStyle name="Normal 9 4 2 2 3 2 5" xfId="4877" xr:uid="{83A27CDE-3AD4-48DD-9B42-25FF172AE696}"/>
    <cellStyle name="Normal 9 4 2 2 3 3" xfId="2386" xr:uid="{13835919-1452-4E25-A992-B767134C6FAF}"/>
    <cellStyle name="Normal 9 4 2 2 3 3 2" xfId="4881" xr:uid="{722A772E-5DCD-4105-A352-605843BD71D5}"/>
    <cellStyle name="Normal 9 4 2 2 3 4" xfId="4069" xr:uid="{4BDA63DE-6251-4B99-B3F1-549A848F0F2B}"/>
    <cellStyle name="Normal 9 4 2 2 3 4 2" xfId="4882" xr:uid="{6BD0C357-DE05-4373-BEEC-C56C7910B50D}"/>
    <cellStyle name="Normal 9 4 2 2 3 5" xfId="4070" xr:uid="{FBAA2D0A-4711-400F-AC0C-B478B08A87F3}"/>
    <cellStyle name="Normal 9 4 2 2 3 5 2" xfId="4883" xr:uid="{A4B647BD-9E6F-4EF0-873D-6FE969FD3BFC}"/>
    <cellStyle name="Normal 9 4 2 2 3 6" xfId="4876" xr:uid="{7ED79996-62E4-4D53-9D69-168FE11FFA9F}"/>
    <cellStyle name="Normal 9 4 2 2 4" xfId="2387" xr:uid="{5ABAAAC2-1130-4591-ADB3-B800A9ED76EC}"/>
    <cellStyle name="Normal 9 4 2 2 4 2" xfId="2388" xr:uid="{744CB0FF-3E68-4B4A-A238-4BFD0ABBB8C3}"/>
    <cellStyle name="Normal 9 4 2 2 4 2 2" xfId="4885" xr:uid="{10D44C20-7F6C-43FA-B7FC-68FF9211AA9A}"/>
    <cellStyle name="Normal 9 4 2 2 4 3" xfId="4071" xr:uid="{87140BB6-C99C-484E-805C-1B3B786F564E}"/>
    <cellStyle name="Normal 9 4 2 2 4 3 2" xfId="4886" xr:uid="{39005F71-2345-4473-8856-FA60254A4D26}"/>
    <cellStyle name="Normal 9 4 2 2 4 4" xfId="4072" xr:uid="{E8B3DAD1-580C-4980-886F-6E5E26D5EF21}"/>
    <cellStyle name="Normal 9 4 2 2 4 4 2" xfId="4887" xr:uid="{82C87857-F3FB-40CB-B271-6FCA65FC07EA}"/>
    <cellStyle name="Normal 9 4 2 2 4 5" xfId="4884" xr:uid="{6A891C66-674D-4406-9A1D-1B56B86DE7FE}"/>
    <cellStyle name="Normal 9 4 2 2 5" xfId="2389" xr:uid="{31E91BCD-3794-415D-9FE0-45B3EF2BE673}"/>
    <cellStyle name="Normal 9 4 2 2 5 2" xfId="4073" xr:uid="{DC024EEB-7F02-4426-831B-9E42B88B306B}"/>
    <cellStyle name="Normal 9 4 2 2 5 2 2" xfId="4889" xr:uid="{743FDA6C-9002-473C-84FE-4CAFA9E26661}"/>
    <cellStyle name="Normal 9 4 2 2 5 3" xfId="4074" xr:uid="{46BF822B-C521-4F03-886E-E9E7FE32AE4A}"/>
    <cellStyle name="Normal 9 4 2 2 5 3 2" xfId="4890" xr:uid="{3F13CB33-D669-429C-BC27-5468B2C10F78}"/>
    <cellStyle name="Normal 9 4 2 2 5 4" xfId="4075" xr:uid="{88310183-593C-4F39-8484-8B5C000248BC}"/>
    <cellStyle name="Normal 9 4 2 2 5 4 2" xfId="4891" xr:uid="{12358D2A-84BE-45B7-9757-AF2FF9529C8A}"/>
    <cellStyle name="Normal 9 4 2 2 5 5" xfId="4888" xr:uid="{4988E3E3-E04C-4B0E-A6CB-D786E5A398BE}"/>
    <cellStyle name="Normal 9 4 2 2 6" xfId="4076" xr:uid="{07AB16E0-0632-49B6-96F4-6D183113C105}"/>
    <cellStyle name="Normal 9 4 2 2 6 2" xfId="4892" xr:uid="{731B3CA1-632A-4149-BBAD-B72F8E91F80F}"/>
    <cellStyle name="Normal 9 4 2 2 7" xfId="4077" xr:uid="{B3ED97DC-936B-4DB8-A747-6885E285A509}"/>
    <cellStyle name="Normal 9 4 2 2 7 2" xfId="4893" xr:uid="{8C8F963B-8E6A-4C92-AEF3-40A2DD6A2676}"/>
    <cellStyle name="Normal 9 4 2 2 8" xfId="4078" xr:uid="{B5FA346D-9449-4282-B461-304361A3DFF4}"/>
    <cellStyle name="Normal 9 4 2 2 8 2" xfId="4894" xr:uid="{5D28DCEF-D41A-4C02-A904-76822CA96801}"/>
    <cellStyle name="Normal 9 4 2 2 9" xfId="4862" xr:uid="{A41A3C5B-BD12-4D8A-80D5-713C33B92A19}"/>
    <cellStyle name="Normal 9 4 2 3" xfId="416" xr:uid="{732CD8B5-0D23-4EDF-AEA0-A5063377559D}"/>
    <cellStyle name="Normal 9 4 2 3 2" xfId="862" xr:uid="{53D86AF5-2BDA-4630-A925-AC7E3F3252FD}"/>
    <cellStyle name="Normal 9 4 2 3 2 2" xfId="863" xr:uid="{9C7F3053-AD73-458B-B804-7351DBEEF970}"/>
    <cellStyle name="Normal 9 4 2 3 2 2 2" xfId="2390" xr:uid="{7E9BD28D-A629-49DD-900B-653BAAE52501}"/>
    <cellStyle name="Normal 9 4 2 3 2 2 2 2" xfId="2391" xr:uid="{165C7626-6986-4BE3-8DC7-20BDCF9F027C}"/>
    <cellStyle name="Normal 9 4 2 3 2 2 2 2 2" xfId="4899" xr:uid="{5497C5E2-9EAB-406A-9CBA-AB55DD0F60FA}"/>
    <cellStyle name="Normal 9 4 2 3 2 2 2 3" xfId="4898" xr:uid="{98E7F5DE-D861-4139-A17A-54D31CD16B46}"/>
    <cellStyle name="Normal 9 4 2 3 2 2 3" xfId="2392" xr:uid="{0DAD3A8C-FC2F-4D90-8BE6-5C3881908D80}"/>
    <cellStyle name="Normal 9 4 2 3 2 2 3 2" xfId="4900" xr:uid="{814CAB38-9357-402C-936C-8E60A8C72D8E}"/>
    <cellStyle name="Normal 9 4 2 3 2 2 4" xfId="4897" xr:uid="{7ADA0B1E-5961-4874-8F78-2458723A8AAA}"/>
    <cellStyle name="Normal 9 4 2 3 2 3" xfId="2393" xr:uid="{E5E7696A-10E1-4DA3-84B0-2D8DC5F0E5E8}"/>
    <cellStyle name="Normal 9 4 2 3 2 3 2" xfId="2394" xr:uid="{E6892FD6-0F45-46B1-A4D1-40A900EEA3DE}"/>
    <cellStyle name="Normal 9 4 2 3 2 3 2 2" xfId="4902" xr:uid="{5CCEF95B-D7B6-4A26-8051-965981F5D888}"/>
    <cellStyle name="Normal 9 4 2 3 2 3 3" xfId="4901" xr:uid="{8B80A69D-B3F5-44A2-AE3D-4E0C18C8B1AB}"/>
    <cellStyle name="Normal 9 4 2 3 2 4" xfId="2395" xr:uid="{F96EAFCC-218E-4042-980F-366CE3AF1CCC}"/>
    <cellStyle name="Normal 9 4 2 3 2 4 2" xfId="4903" xr:uid="{40507A8C-97B3-46C2-A036-BE1090C6970C}"/>
    <cellStyle name="Normal 9 4 2 3 2 5" xfId="4896" xr:uid="{71A17DDA-B425-419A-92F3-C6DC055D0C29}"/>
    <cellStyle name="Normal 9 4 2 3 3" xfId="864" xr:uid="{5B32AB94-AE29-42B0-83DC-8E73EBA57C2C}"/>
    <cellStyle name="Normal 9 4 2 3 3 2" xfId="2396" xr:uid="{585A3599-3113-4EFA-8E92-24BE4E9C6859}"/>
    <cellStyle name="Normal 9 4 2 3 3 2 2" xfId="2397" xr:uid="{0100F79D-4F55-4311-A2C0-0E2A8AD428C3}"/>
    <cellStyle name="Normal 9 4 2 3 3 2 2 2" xfId="4906" xr:uid="{77265EC6-CD5D-4520-A55C-A6E727F7E895}"/>
    <cellStyle name="Normal 9 4 2 3 3 2 3" xfId="4905" xr:uid="{512119ED-FF0D-4FA3-BF47-4D6242842643}"/>
    <cellStyle name="Normal 9 4 2 3 3 3" xfId="2398" xr:uid="{18CD0997-B0EA-4BD5-9FF2-64FA2ACA1B29}"/>
    <cellStyle name="Normal 9 4 2 3 3 3 2" xfId="4907" xr:uid="{BCD2B9F4-344A-4829-8D34-2036B3B8352B}"/>
    <cellStyle name="Normal 9 4 2 3 3 4" xfId="4079" xr:uid="{209EA37D-5262-4E6B-BC66-7B461B0F50D3}"/>
    <cellStyle name="Normal 9 4 2 3 3 4 2" xfId="4908" xr:uid="{D3169E13-6159-48B7-867E-10CE418B8472}"/>
    <cellStyle name="Normal 9 4 2 3 3 5" xfId="4904" xr:uid="{2C986883-5639-45B1-A2FD-FEBEA0B3C19E}"/>
    <cellStyle name="Normal 9 4 2 3 4" xfId="2399" xr:uid="{C9C4C08F-A6CF-4C7F-B809-6FC560E581B5}"/>
    <cellStyle name="Normal 9 4 2 3 4 2" xfId="2400" xr:uid="{AED1B051-DDCE-4F4D-BFD2-30C318C80324}"/>
    <cellStyle name="Normal 9 4 2 3 4 2 2" xfId="4910" xr:uid="{044AD1CD-4C93-45CF-AC20-6B816BEEE3A0}"/>
    <cellStyle name="Normal 9 4 2 3 4 3" xfId="4909" xr:uid="{6B5AF0E0-D7A5-44C8-8C1E-944A9C55AB39}"/>
    <cellStyle name="Normal 9 4 2 3 5" xfId="2401" xr:uid="{F8CE003E-F616-4CE3-9B90-7AC7C1F48B98}"/>
    <cellStyle name="Normal 9 4 2 3 5 2" xfId="4911" xr:uid="{0924D7F9-3BEA-4A36-BF56-D6F0A3919B5C}"/>
    <cellStyle name="Normal 9 4 2 3 6" xfId="4080" xr:uid="{4B87E5FA-D030-49B7-B81A-99780ADEB4B3}"/>
    <cellStyle name="Normal 9 4 2 3 6 2" xfId="4912" xr:uid="{37126888-D7FB-4414-97BB-F4D836FDA8FC}"/>
    <cellStyle name="Normal 9 4 2 3 7" xfId="4895" xr:uid="{0FDDE408-6F6A-42B1-B223-6DED937D15C6}"/>
    <cellStyle name="Normal 9 4 2 4" xfId="417" xr:uid="{6EDFC58D-38D4-4D47-9D37-B356931A09D4}"/>
    <cellStyle name="Normal 9 4 2 4 2" xfId="865" xr:uid="{465744A7-B70F-4FAD-8AA2-274E9F02727F}"/>
    <cellStyle name="Normal 9 4 2 4 2 2" xfId="2402" xr:uid="{DC75E688-67AB-4DD8-98FA-B3CA0CDCCDCD}"/>
    <cellStyle name="Normal 9 4 2 4 2 2 2" xfId="2403" xr:uid="{5E17D400-D0DF-4A10-B6B7-FA6C6FA1583C}"/>
    <cellStyle name="Normal 9 4 2 4 2 2 2 2" xfId="4916" xr:uid="{4F192A06-0426-40F4-90AE-7E7263AC5544}"/>
    <cellStyle name="Normal 9 4 2 4 2 2 3" xfId="4915" xr:uid="{1ED2E821-DDF4-4778-8FC4-132FADC5ADD8}"/>
    <cellStyle name="Normal 9 4 2 4 2 3" xfId="2404" xr:uid="{DF0481E7-7D69-4D41-B720-1E5D5A02D547}"/>
    <cellStyle name="Normal 9 4 2 4 2 3 2" xfId="4917" xr:uid="{85EF47C2-D3A9-4075-99CC-4F820F4F1EAB}"/>
    <cellStyle name="Normal 9 4 2 4 2 4" xfId="4081" xr:uid="{7F1E29BB-A53E-4F21-BF63-DB68E6269E49}"/>
    <cellStyle name="Normal 9 4 2 4 2 4 2" xfId="4918" xr:uid="{3A3C79A7-14A7-4FCF-ABC5-C8E3FBE38A4B}"/>
    <cellStyle name="Normal 9 4 2 4 2 5" xfId="4914" xr:uid="{F8161E95-DCF1-47F5-8310-EF8BEC937807}"/>
    <cellStyle name="Normal 9 4 2 4 3" xfId="2405" xr:uid="{FAECBE7B-AED7-43A2-A486-3D3EB8572BCE}"/>
    <cellStyle name="Normal 9 4 2 4 3 2" xfId="2406" xr:uid="{56336A80-4DFE-4AF7-AEE2-099C524169C2}"/>
    <cellStyle name="Normal 9 4 2 4 3 2 2" xfId="4920" xr:uid="{8EF28761-C355-40E0-9E85-80E7E8CC0DD6}"/>
    <cellStyle name="Normal 9 4 2 4 3 3" xfId="4919" xr:uid="{BC484CB5-A9DC-4894-AB4D-59C2D65B2F60}"/>
    <cellStyle name="Normal 9 4 2 4 4" xfId="2407" xr:uid="{6A960FD0-339D-4FC4-BD32-9442576E1DE1}"/>
    <cellStyle name="Normal 9 4 2 4 4 2" xfId="4921" xr:uid="{3828E028-FCA9-428D-8AAB-FF5FD4F1B9C6}"/>
    <cellStyle name="Normal 9 4 2 4 5" xfId="4082" xr:uid="{9E1A7AEA-C512-403A-9AC3-C0139C6442FC}"/>
    <cellStyle name="Normal 9 4 2 4 5 2" xfId="4922" xr:uid="{21547490-CF2A-436A-9119-5A4181A7178D}"/>
    <cellStyle name="Normal 9 4 2 4 6" xfId="4913" xr:uid="{C0CD81F2-23AD-4D50-80CC-658982305236}"/>
    <cellStyle name="Normal 9 4 2 5" xfId="418" xr:uid="{76C30D90-40C1-41F9-85E7-1F379DD28F2D}"/>
    <cellStyle name="Normal 9 4 2 5 2" xfId="2408" xr:uid="{8D6F0CEA-83B3-4ECC-92D4-5D7580F5D230}"/>
    <cellStyle name="Normal 9 4 2 5 2 2" xfId="2409" xr:uid="{2B939F2E-4F83-4BEC-84FD-4AF0325CA803}"/>
    <cellStyle name="Normal 9 4 2 5 2 2 2" xfId="4925" xr:uid="{3691E766-EB97-465A-BEB0-573D6B775FA8}"/>
    <cellStyle name="Normal 9 4 2 5 2 3" xfId="4924" xr:uid="{6334F69B-6F65-460A-A4D1-05B3EBB7102E}"/>
    <cellStyle name="Normal 9 4 2 5 3" xfId="2410" xr:uid="{6F514195-8BBD-47BA-B18B-B943BEA22C81}"/>
    <cellStyle name="Normal 9 4 2 5 3 2" xfId="4926" xr:uid="{4B8B481C-1C27-42C7-8FA4-484269655085}"/>
    <cellStyle name="Normal 9 4 2 5 4" xfId="4083" xr:uid="{20922C03-1CC8-41B1-8189-E91DA72A7008}"/>
    <cellStyle name="Normal 9 4 2 5 4 2" xfId="4927" xr:uid="{1918F2C9-DF12-4B5B-BE83-908F1334BADF}"/>
    <cellStyle name="Normal 9 4 2 5 5" xfId="4923" xr:uid="{CE7ABC4C-3333-4A57-935E-12707B86A799}"/>
    <cellStyle name="Normal 9 4 2 6" xfId="2411" xr:uid="{9C0BEBA3-591F-4668-A3F6-AFB44A3300FF}"/>
    <cellStyle name="Normal 9 4 2 6 2" xfId="2412" xr:uid="{F75990D9-CCE4-46BA-8F9B-BE1217BA6518}"/>
    <cellStyle name="Normal 9 4 2 6 2 2" xfId="4929" xr:uid="{1885E17B-D542-47FE-8DFB-102F0CE27774}"/>
    <cellStyle name="Normal 9 4 2 6 3" xfId="4084" xr:uid="{5E657AD1-9EFA-4237-AC8D-7EA9FCAF6686}"/>
    <cellStyle name="Normal 9 4 2 6 3 2" xfId="4930" xr:uid="{042753DB-7DF7-44EF-B536-25DFC171185D}"/>
    <cellStyle name="Normal 9 4 2 6 4" xfId="4085" xr:uid="{1E14CDBA-C23E-40E9-9DB4-B1534199A232}"/>
    <cellStyle name="Normal 9 4 2 6 4 2" xfId="4931" xr:uid="{0649CE72-D8EE-4960-BA23-17B36A8F6025}"/>
    <cellStyle name="Normal 9 4 2 6 5" xfId="4928" xr:uid="{2F0663E5-B517-46FD-B368-069BA2CE2103}"/>
    <cellStyle name="Normal 9 4 2 7" xfId="2413" xr:uid="{6A4FD790-797F-4425-B96B-86979CD954CE}"/>
    <cellStyle name="Normal 9 4 2 7 2" xfId="4932" xr:uid="{4CED3DD4-34F3-408E-A536-B09D34355F23}"/>
    <cellStyle name="Normal 9 4 2 8" xfId="4086" xr:uid="{5EAE12B1-950F-4A90-B859-83A14A86C2A7}"/>
    <cellStyle name="Normal 9 4 2 8 2" xfId="4933" xr:uid="{FCFFC13E-031D-4FF8-A249-4AD1BBC21F12}"/>
    <cellStyle name="Normal 9 4 2 9" xfId="4087" xr:uid="{67777268-43D9-48EB-82D7-CE94DF5C3A94}"/>
    <cellStyle name="Normal 9 4 2 9 2" xfId="4934" xr:uid="{26B60E9D-9C62-4BD3-A15E-85C53005F02E}"/>
    <cellStyle name="Normal 9 4 3" xfId="178" xr:uid="{FA05A809-34C6-44D3-AD05-045F5478DF78}"/>
    <cellStyle name="Normal 9 4 3 2" xfId="179" xr:uid="{3B3C5CD4-ED06-468C-83DF-B5F95533628C}"/>
    <cellStyle name="Normal 9 4 3 2 2" xfId="866" xr:uid="{130F5234-F76E-4769-B856-05EB587803ED}"/>
    <cellStyle name="Normal 9 4 3 2 2 2" xfId="2414" xr:uid="{82647546-85F1-423B-B4FA-C6DB2D480A14}"/>
    <cellStyle name="Normal 9 4 3 2 2 2 2" xfId="2415" xr:uid="{D4CD5F3A-3069-44E4-BFB5-6CA3BE6AE294}"/>
    <cellStyle name="Normal 9 4 3 2 2 2 2 2" xfId="4503" xr:uid="{6069D93E-0A04-4DB8-9436-677C4FE2A4DB}"/>
    <cellStyle name="Normal 9 4 3 2 2 2 2 2 2" xfId="5310" xr:uid="{DD9A034D-8638-4A4B-8769-6FC13C63A619}"/>
    <cellStyle name="Normal 9 4 3 2 2 2 2 2 3" xfId="4939" xr:uid="{14A6E0DA-9E50-4FBD-824A-93BEF1A0CE54}"/>
    <cellStyle name="Normal 9 4 3 2 2 2 3" xfId="4504" xr:uid="{0F372009-320D-4FC0-86DA-C2A864798F77}"/>
    <cellStyle name="Normal 9 4 3 2 2 2 3 2" xfId="5311" xr:uid="{2EACC6F5-363A-43CE-9D7A-0C45FDC31F75}"/>
    <cellStyle name="Normal 9 4 3 2 2 2 3 3" xfId="4938" xr:uid="{830E2681-AA61-42AD-BF17-6FFDCD6B4FBC}"/>
    <cellStyle name="Normal 9 4 3 2 2 3" xfId="2416" xr:uid="{31B75510-9D90-4F41-B8C4-EAACE230F82E}"/>
    <cellStyle name="Normal 9 4 3 2 2 3 2" xfId="4505" xr:uid="{036F24B1-166E-4272-BCFC-42A2CB1DBB5E}"/>
    <cellStyle name="Normal 9 4 3 2 2 3 2 2" xfId="5312" xr:uid="{33838B68-3BFF-4CCD-B70E-930229EFC920}"/>
    <cellStyle name="Normal 9 4 3 2 2 3 2 3" xfId="4940" xr:uid="{3E1B7557-2FF3-4DD6-889C-0686C2F4AC10}"/>
    <cellStyle name="Normal 9 4 3 2 2 4" xfId="4088" xr:uid="{A47BCA6B-C85E-4964-AE84-A5AAC34448D9}"/>
    <cellStyle name="Normal 9 4 3 2 2 4 2" xfId="4941" xr:uid="{F58C9EC9-4A1F-4F27-82B1-DEBCEE5C2002}"/>
    <cellStyle name="Normal 9 4 3 2 2 5" xfId="4937" xr:uid="{94673582-84AB-44E3-AA68-35C21A196C7E}"/>
    <cellStyle name="Normal 9 4 3 2 3" xfId="2417" xr:uid="{3516EA9B-0FDD-4180-8A97-C8D4B5ECA6F5}"/>
    <cellStyle name="Normal 9 4 3 2 3 2" xfId="2418" xr:uid="{C268B088-69C7-498C-BD1F-61ED67C67538}"/>
    <cellStyle name="Normal 9 4 3 2 3 2 2" xfId="4506" xr:uid="{AB3616F4-6C09-4C2B-A72D-A453689EF818}"/>
    <cellStyle name="Normal 9 4 3 2 3 2 2 2" xfId="5313" xr:uid="{CC39D57E-D1B0-4BA4-AF5C-A8B59E2375EC}"/>
    <cellStyle name="Normal 9 4 3 2 3 2 2 3" xfId="4943" xr:uid="{3D71CE0E-3625-4451-A3F2-6DE01CAEBC5D}"/>
    <cellStyle name="Normal 9 4 3 2 3 3" xfId="4089" xr:uid="{5F9F7433-2367-46C4-A50E-BE948D5E3F66}"/>
    <cellStyle name="Normal 9 4 3 2 3 3 2" xfId="4944" xr:uid="{1EF635C3-AAC3-4D09-957C-18E48547142E}"/>
    <cellStyle name="Normal 9 4 3 2 3 4" xfId="4090" xr:uid="{EF861D37-898F-40DA-9495-8D279A477936}"/>
    <cellStyle name="Normal 9 4 3 2 3 4 2" xfId="4945" xr:uid="{9E1B1346-BFA0-4A12-953A-0E03CD490010}"/>
    <cellStyle name="Normal 9 4 3 2 3 5" xfId="4942" xr:uid="{16430320-3770-48D1-AD25-73CBD5C91913}"/>
    <cellStyle name="Normal 9 4 3 2 4" xfId="2419" xr:uid="{7C46C412-AFF6-437C-BCA3-07B8989D9D6B}"/>
    <cellStyle name="Normal 9 4 3 2 4 2" xfId="4507" xr:uid="{BCC67CF0-3800-42BD-87C6-CE513B4E6285}"/>
    <cellStyle name="Normal 9 4 3 2 4 2 2" xfId="5314" xr:uid="{DC687096-E37F-43FD-8EE1-E4439C975099}"/>
    <cellStyle name="Normal 9 4 3 2 4 2 3" xfId="4946" xr:uid="{3CF49AE7-EEA1-437D-95EB-1C91067ACAF1}"/>
    <cellStyle name="Normal 9 4 3 2 5" xfId="4091" xr:uid="{D9756144-0551-4C16-9587-63F2A0412CB3}"/>
    <cellStyle name="Normal 9 4 3 2 5 2" xfId="4947" xr:uid="{73580C05-1982-4590-8A4C-75670D72A672}"/>
    <cellStyle name="Normal 9 4 3 2 6" xfId="4092" xr:uid="{F2A7091F-2DF3-4F9F-8043-A5BEDEAC106B}"/>
    <cellStyle name="Normal 9 4 3 2 6 2" xfId="4948" xr:uid="{6C554749-0221-4AD8-99B2-440D0E320F66}"/>
    <cellStyle name="Normal 9 4 3 2 7" xfId="4936" xr:uid="{5BBEBD9C-9ACA-47C0-B2AC-2F4CF74FDCE2}"/>
    <cellStyle name="Normal 9 4 3 3" xfId="419" xr:uid="{03F59B73-3D77-4907-A386-BF896DD80516}"/>
    <cellStyle name="Normal 9 4 3 3 2" xfId="2420" xr:uid="{95C339FA-F520-45A0-89BA-9C9AA51E96E8}"/>
    <cellStyle name="Normal 9 4 3 3 2 2" xfId="2421" xr:uid="{2D4981CE-7B1D-47E5-B5AB-ECBB56137022}"/>
    <cellStyle name="Normal 9 4 3 3 2 2 2" xfId="4508" xr:uid="{DF3DDC6A-91F3-4E6A-A93F-1C906C0D2455}"/>
    <cellStyle name="Normal 9 4 3 3 2 2 2 2" xfId="5315" xr:uid="{7A6DBCE4-E184-4B55-83BD-3018B36F688D}"/>
    <cellStyle name="Normal 9 4 3 3 2 2 2 3" xfId="4951" xr:uid="{7A18B154-0654-46D4-B7C9-AEDE83F33261}"/>
    <cellStyle name="Normal 9 4 3 3 2 3" xfId="4093" xr:uid="{4A288943-90BD-4B2A-9C2A-10398DBA7A0A}"/>
    <cellStyle name="Normal 9 4 3 3 2 3 2" xfId="4952" xr:uid="{718C828B-8607-42B5-BEA1-E45138A5B6AA}"/>
    <cellStyle name="Normal 9 4 3 3 2 4" xfId="4094" xr:uid="{CC842D6C-1B6E-4391-A9A4-FD6E64A04F79}"/>
    <cellStyle name="Normal 9 4 3 3 2 4 2" xfId="4953" xr:uid="{4B333626-6F54-4B2B-83C3-0B5FC3B79D2B}"/>
    <cellStyle name="Normal 9 4 3 3 2 5" xfId="4950" xr:uid="{A6170F0E-4E4B-46D8-AE4B-0865706A9451}"/>
    <cellStyle name="Normal 9 4 3 3 3" xfId="2422" xr:uid="{666F8EAA-A51A-484C-B85D-DD19682A48D9}"/>
    <cellStyle name="Normal 9 4 3 3 3 2" xfId="4509" xr:uid="{41245442-D627-49B3-A722-89BB8E51A23F}"/>
    <cellStyle name="Normal 9 4 3 3 3 2 2" xfId="5316" xr:uid="{7F2BCF34-EEF7-402E-98F7-1051C64BA271}"/>
    <cellStyle name="Normal 9 4 3 3 3 2 3" xfId="4954" xr:uid="{F2191BBD-B239-4CC7-B44B-41BCD39C5E25}"/>
    <cellStyle name="Normal 9 4 3 3 4" xfId="4095" xr:uid="{2348A96C-3BF0-4D1E-8B54-378FDCEA4BCD}"/>
    <cellStyle name="Normal 9 4 3 3 4 2" xfId="4955" xr:uid="{223095AF-8447-40E6-95CA-1C6070F4CBEB}"/>
    <cellStyle name="Normal 9 4 3 3 5" xfId="4096" xr:uid="{1E2AD711-AF10-4E1B-855C-1046C0C7D5BA}"/>
    <cellStyle name="Normal 9 4 3 3 5 2" xfId="4956" xr:uid="{9970CFB7-23A7-4E28-A5F1-4E21F3F6CED8}"/>
    <cellStyle name="Normal 9 4 3 3 6" xfId="4949" xr:uid="{867998F7-F83C-4CA6-B5AB-7F8E03139142}"/>
    <cellStyle name="Normal 9 4 3 4" xfId="2423" xr:uid="{FAF0AA32-A048-4431-9E33-FB894E32CD04}"/>
    <cellStyle name="Normal 9 4 3 4 2" xfId="2424" xr:uid="{0EBBAD11-3ED5-482E-97D4-E9CCB736DB92}"/>
    <cellStyle name="Normal 9 4 3 4 2 2" xfId="4510" xr:uid="{F41C4136-1884-4704-96B3-64AE5B5254AA}"/>
    <cellStyle name="Normal 9 4 3 4 2 2 2" xfId="5317" xr:uid="{7E210134-4640-45DA-9FCB-FD2A8C090478}"/>
    <cellStyle name="Normal 9 4 3 4 2 2 3" xfId="4958" xr:uid="{0E64919D-F96A-45D9-BF11-881FE0919563}"/>
    <cellStyle name="Normal 9 4 3 4 3" xfId="4097" xr:uid="{F0782EDE-B330-4767-AA9C-0FE09D10D55C}"/>
    <cellStyle name="Normal 9 4 3 4 3 2" xfId="4959" xr:uid="{6A86DFBD-DA01-42EE-9E80-A9B38691409B}"/>
    <cellStyle name="Normal 9 4 3 4 4" xfId="4098" xr:uid="{6C2B71F0-C9FF-441D-BA41-9ED840D957EB}"/>
    <cellStyle name="Normal 9 4 3 4 4 2" xfId="4960" xr:uid="{976645CE-DBC1-4CFF-9710-4AC856BFD9AD}"/>
    <cellStyle name="Normal 9 4 3 4 5" xfId="4957" xr:uid="{30022921-55CF-4C90-B386-FF222FD1919C}"/>
    <cellStyle name="Normal 9 4 3 5" xfId="2425" xr:uid="{B6D5E2F8-991D-4994-A8FB-A2AEA81326BB}"/>
    <cellStyle name="Normal 9 4 3 5 2" xfId="4099" xr:uid="{B9DD47A4-8A7B-433D-883D-5000341FCF8D}"/>
    <cellStyle name="Normal 9 4 3 5 2 2" xfId="4962" xr:uid="{1C2C01C2-08C7-4DF6-8D71-17A1783B63F3}"/>
    <cellStyle name="Normal 9 4 3 5 3" xfId="4100" xr:uid="{4CF22636-9043-4202-A532-718069B1719C}"/>
    <cellStyle name="Normal 9 4 3 5 3 2" xfId="4963" xr:uid="{2BAAC5F4-3BBD-451A-B66C-13F85B63509B}"/>
    <cellStyle name="Normal 9 4 3 5 4" xfId="4101" xr:uid="{69CA35FE-9997-42E2-80C8-B2F1552EB46E}"/>
    <cellStyle name="Normal 9 4 3 5 4 2" xfId="4964" xr:uid="{8769028E-D648-4BE3-BB34-9097B677073F}"/>
    <cellStyle name="Normal 9 4 3 5 5" xfId="4961" xr:uid="{07583203-DDA4-410F-8390-00CDD7D6C20D}"/>
    <cellStyle name="Normal 9 4 3 6" xfId="4102" xr:uid="{588F304E-260B-4355-813A-B6650B74FC1E}"/>
    <cellStyle name="Normal 9 4 3 6 2" xfId="4965" xr:uid="{96543AEF-53ED-43B7-9967-9B3F63D96414}"/>
    <cellStyle name="Normal 9 4 3 7" xfId="4103" xr:uid="{0CA5FCA4-CB17-4900-9D46-ED3F1D0650E9}"/>
    <cellStyle name="Normal 9 4 3 7 2" xfId="4966" xr:uid="{62E41F0B-5AE1-43AC-80BF-B423A7F05879}"/>
    <cellStyle name="Normal 9 4 3 8" xfId="4104" xr:uid="{60D4C31B-757F-4EB6-B56A-B60CB784BBE4}"/>
    <cellStyle name="Normal 9 4 3 8 2" xfId="4967" xr:uid="{73F20AA3-A45A-49CD-8452-6956139F6E0F}"/>
    <cellStyle name="Normal 9 4 3 9" xfId="4935" xr:uid="{2892C444-B490-4664-AF35-9B66C17080DE}"/>
    <cellStyle name="Normal 9 4 4" xfId="180" xr:uid="{61E4BC78-0BEC-4F60-9865-F54C17BA3A1B}"/>
    <cellStyle name="Normal 9 4 4 2" xfId="867" xr:uid="{089D530A-C2DB-483E-993A-E74256A460A3}"/>
    <cellStyle name="Normal 9 4 4 2 2" xfId="868" xr:uid="{6D67DCED-8EF3-4DC8-9D45-776E52574441}"/>
    <cellStyle name="Normal 9 4 4 2 2 2" xfId="2426" xr:uid="{0DC53842-E6C9-41E7-BB66-8559E9B12152}"/>
    <cellStyle name="Normal 9 4 4 2 2 2 2" xfId="2427" xr:uid="{689020E3-9BDD-4AF0-96EB-6C3C8D6B5A2E}"/>
    <cellStyle name="Normal 9 4 4 2 2 2 2 2" xfId="4972" xr:uid="{4D1AF451-B499-4AE5-B943-B0FD5732377D}"/>
    <cellStyle name="Normal 9 4 4 2 2 2 3" xfId="4971" xr:uid="{E6D5148E-0861-43A5-AAF9-912F126006DE}"/>
    <cellStyle name="Normal 9 4 4 2 2 3" xfId="2428" xr:uid="{579F45C4-AAAC-4693-B03C-A03CECFBA5BA}"/>
    <cellStyle name="Normal 9 4 4 2 2 3 2" xfId="4973" xr:uid="{7FC072EF-87B5-4125-BB86-9B542CA1590C}"/>
    <cellStyle name="Normal 9 4 4 2 2 4" xfId="4105" xr:uid="{03118244-1009-47C7-918B-2E47D6D1495B}"/>
    <cellStyle name="Normal 9 4 4 2 2 4 2" xfId="4974" xr:uid="{1E2804DF-AD38-4DB0-83C5-8051AF632DBA}"/>
    <cellStyle name="Normal 9 4 4 2 2 5" xfId="4970" xr:uid="{ECAEC743-81B9-4E52-8EA5-9D12B9C64E3C}"/>
    <cellStyle name="Normal 9 4 4 2 3" xfId="2429" xr:uid="{C0A782C4-2854-4E14-B386-6E697C9ABCFF}"/>
    <cellStyle name="Normal 9 4 4 2 3 2" xfId="2430" xr:uid="{93D67C5C-FC6C-4143-B749-C48E93307758}"/>
    <cellStyle name="Normal 9 4 4 2 3 2 2" xfId="4976" xr:uid="{76C4297B-4303-49F5-9933-2D23D7187D9A}"/>
    <cellStyle name="Normal 9 4 4 2 3 3" xfId="4975" xr:uid="{ED52BB6F-104F-4743-9E73-2A3B602357E1}"/>
    <cellStyle name="Normal 9 4 4 2 4" xfId="2431" xr:uid="{9C89A267-4D85-4FC6-BABF-15C4302D0AE8}"/>
    <cellStyle name="Normal 9 4 4 2 4 2" xfId="4977" xr:uid="{CB202502-3590-45D5-BD9B-F3F2684C35A2}"/>
    <cellStyle name="Normal 9 4 4 2 5" xfId="4106" xr:uid="{6803BFC9-A860-4DF7-966E-769547E7C949}"/>
    <cellStyle name="Normal 9 4 4 2 5 2" xfId="4978" xr:uid="{1CD0D234-73CD-47E5-8128-89B330146F42}"/>
    <cellStyle name="Normal 9 4 4 2 6" xfId="4969" xr:uid="{C0D795C5-8B40-48B0-9618-C57B80E0F679}"/>
    <cellStyle name="Normal 9 4 4 3" xfId="869" xr:uid="{787590A8-CA42-4C55-A1ED-9E7501AEE8F2}"/>
    <cellStyle name="Normal 9 4 4 3 2" xfId="2432" xr:uid="{1BA2B5AE-6C25-458E-9F4D-04516CAAC21C}"/>
    <cellStyle name="Normal 9 4 4 3 2 2" xfId="2433" xr:uid="{7716F300-0EA4-4089-9EFD-B13498F0B919}"/>
    <cellStyle name="Normal 9 4 4 3 2 2 2" xfId="4981" xr:uid="{105D20A8-0270-4C11-8FCD-477C5802C216}"/>
    <cellStyle name="Normal 9 4 4 3 2 3" xfId="4980" xr:uid="{FDF0ECC5-C433-46BE-A019-04A900EEED54}"/>
    <cellStyle name="Normal 9 4 4 3 3" xfId="2434" xr:uid="{F5B9A39B-23DF-402A-B00A-64C157775B06}"/>
    <cellStyle name="Normal 9 4 4 3 3 2" xfId="4982" xr:uid="{E507EBBA-BD23-4C8F-8DFD-95F8B678A4EF}"/>
    <cellStyle name="Normal 9 4 4 3 4" xfId="4107" xr:uid="{E88778F3-D38A-4EBF-987F-67432CF54C3D}"/>
    <cellStyle name="Normal 9 4 4 3 4 2" xfId="4983" xr:uid="{EDCA774A-37C4-47CA-BC1A-4FC5B22B76DF}"/>
    <cellStyle name="Normal 9 4 4 3 5" xfId="4979" xr:uid="{103823FC-CE3C-4DF9-880D-5EC4CF702D51}"/>
    <cellStyle name="Normal 9 4 4 4" xfId="2435" xr:uid="{B979F89C-9625-40D4-898B-8FFA71580964}"/>
    <cellStyle name="Normal 9 4 4 4 2" xfId="2436" xr:uid="{EBC968C4-A024-444F-BA7A-29B1E34C06D8}"/>
    <cellStyle name="Normal 9 4 4 4 2 2" xfId="4985" xr:uid="{03931F59-336E-439C-8F1C-070667F8FB7E}"/>
    <cellStyle name="Normal 9 4 4 4 3" xfId="4108" xr:uid="{DA96E422-8464-4C59-AE00-D8B70CF6D703}"/>
    <cellStyle name="Normal 9 4 4 4 3 2" xfId="4986" xr:uid="{FE8EE1A5-413F-4EEA-B9EB-27D4872CA64A}"/>
    <cellStyle name="Normal 9 4 4 4 4" xfId="4109" xr:uid="{04F606F0-5E43-4AE5-B3EB-5FBFC99B49FE}"/>
    <cellStyle name="Normal 9 4 4 4 4 2" xfId="4987" xr:uid="{83567C25-82A2-4DD9-A4C1-107D12C0F817}"/>
    <cellStyle name="Normal 9 4 4 4 5" xfId="4984" xr:uid="{F7366300-40B8-4C32-8AD4-F1C8F0C4A74E}"/>
    <cellStyle name="Normal 9 4 4 5" xfId="2437" xr:uid="{5487A573-29A1-491A-B72D-5A7C68F3146D}"/>
    <cellStyle name="Normal 9 4 4 5 2" xfId="4988" xr:uid="{61AB1CBE-7BB2-45AF-BEBB-A2F7692BEA58}"/>
    <cellStyle name="Normal 9 4 4 6" xfId="4110" xr:uid="{343A74B8-E049-4775-AA65-3F19653032FB}"/>
    <cellStyle name="Normal 9 4 4 6 2" xfId="4989" xr:uid="{3D62DD62-D607-45E9-A484-2646310BB87E}"/>
    <cellStyle name="Normal 9 4 4 7" xfId="4111" xr:uid="{9C3BB8F3-0EA0-4BDD-B575-C1CC6E246665}"/>
    <cellStyle name="Normal 9 4 4 7 2" xfId="4990" xr:uid="{C48606DE-7188-4A1F-9167-6453E3789568}"/>
    <cellStyle name="Normal 9 4 4 8" xfId="4968" xr:uid="{77764939-0F36-424B-87CE-8DEC84BC7955}"/>
    <cellStyle name="Normal 9 4 5" xfId="420" xr:uid="{641993FD-EA5B-4F56-8690-5FD06FD8985A}"/>
    <cellStyle name="Normal 9 4 5 2" xfId="870" xr:uid="{678C2098-A482-4F3D-BE26-B3211A0B5E14}"/>
    <cellStyle name="Normal 9 4 5 2 2" xfId="2438" xr:uid="{81A93A42-BA94-4B41-A214-AD76400BF16E}"/>
    <cellStyle name="Normal 9 4 5 2 2 2" xfId="2439" xr:uid="{D958239F-C94B-4F22-A1F8-1B14E7C70364}"/>
    <cellStyle name="Normal 9 4 5 2 2 2 2" xfId="4994" xr:uid="{6532925E-F78F-41A5-953B-9227190CD3A7}"/>
    <cellStyle name="Normal 9 4 5 2 2 3" xfId="4993" xr:uid="{4F8BF24B-D95D-41E0-AB02-ED963273CE20}"/>
    <cellStyle name="Normal 9 4 5 2 3" xfId="2440" xr:uid="{FD7D2D6F-CBB2-4A25-BC74-9AD210278924}"/>
    <cellStyle name="Normal 9 4 5 2 3 2" xfId="4995" xr:uid="{A001B5B2-D289-4348-80E9-75654AB6D19B}"/>
    <cellStyle name="Normal 9 4 5 2 4" xfId="4112" xr:uid="{B3E46E9F-1075-4F59-95AD-9B66C26911C6}"/>
    <cellStyle name="Normal 9 4 5 2 4 2" xfId="4996" xr:uid="{3FB28CD8-F4B1-4F88-81DF-AB22032F7DFD}"/>
    <cellStyle name="Normal 9 4 5 2 5" xfId="4992" xr:uid="{4FCDF836-CA78-4439-8877-05450371AAF5}"/>
    <cellStyle name="Normal 9 4 5 3" xfId="2441" xr:uid="{5B195E15-69F1-4400-B69E-120231AA0BA1}"/>
    <cellStyle name="Normal 9 4 5 3 2" xfId="2442" xr:uid="{5DA76853-E4D5-4C99-B8A4-C3C80D1EC11C}"/>
    <cellStyle name="Normal 9 4 5 3 2 2" xfId="4998" xr:uid="{A5E65D40-00E5-4D7A-B301-4B8B7AF5D02E}"/>
    <cellStyle name="Normal 9 4 5 3 3" xfId="4113" xr:uid="{F91CF5D9-D254-4190-9828-02F6AFF4FD9C}"/>
    <cellStyle name="Normal 9 4 5 3 3 2" xfId="4999" xr:uid="{08D325BD-4F5A-412A-8C32-C29942F42263}"/>
    <cellStyle name="Normal 9 4 5 3 4" xfId="4114" xr:uid="{2480BDF7-2D14-407E-BC2A-61E5CD8FFDFC}"/>
    <cellStyle name="Normal 9 4 5 3 4 2" xfId="5000" xr:uid="{BFE66428-BC1E-4748-8001-2D8530FD84C7}"/>
    <cellStyle name="Normal 9 4 5 3 5" xfId="4997" xr:uid="{2CC23EBB-F49A-423E-A507-695C3A4C37EC}"/>
    <cellStyle name="Normal 9 4 5 4" xfId="2443" xr:uid="{6CA955FE-B969-43FF-ADF4-B77F71928545}"/>
    <cellStyle name="Normal 9 4 5 4 2" xfId="5001" xr:uid="{4B02BC58-734A-4CEA-915B-030D63310A93}"/>
    <cellStyle name="Normal 9 4 5 5" xfId="4115" xr:uid="{D88967E5-977C-4BBA-8A19-1AEB21A7E31A}"/>
    <cellStyle name="Normal 9 4 5 5 2" xfId="5002" xr:uid="{FAA0E4A8-E5A2-4644-80C6-FEEC29E6212A}"/>
    <cellStyle name="Normal 9 4 5 6" xfId="4116" xr:uid="{16C4C277-F4FD-4805-BE41-03F70A9D78E0}"/>
    <cellStyle name="Normal 9 4 5 6 2" xfId="5003" xr:uid="{B01D92CB-95C7-4FC1-AC34-074815F84C7F}"/>
    <cellStyle name="Normal 9 4 5 7" xfId="4991" xr:uid="{CEA8ADBB-917E-4D6C-B046-1B56BA717828}"/>
    <cellStyle name="Normal 9 4 6" xfId="421" xr:uid="{7A3CB9B1-234E-43F9-8FF3-436BA739606B}"/>
    <cellStyle name="Normal 9 4 6 2" xfId="2444" xr:uid="{B7317AEB-52E1-44B3-BB2D-884EF9C244CF}"/>
    <cellStyle name="Normal 9 4 6 2 2" xfId="2445" xr:uid="{EAFFF857-9F5D-40BD-A0B8-B03A516B3634}"/>
    <cellStyle name="Normal 9 4 6 2 2 2" xfId="5006" xr:uid="{31DD1A54-3B73-4DAB-B653-3876B7EF09CF}"/>
    <cellStyle name="Normal 9 4 6 2 3" xfId="4117" xr:uid="{807CA518-7D3F-4F1D-9C4B-E70A0ABF959B}"/>
    <cellStyle name="Normal 9 4 6 2 3 2" xfId="5007" xr:uid="{6A2A7CF6-43F7-4F25-843F-C535608756DE}"/>
    <cellStyle name="Normal 9 4 6 2 4" xfId="4118" xr:uid="{BABF0AAF-BCF9-4258-AB1E-6224C59EFC51}"/>
    <cellStyle name="Normal 9 4 6 2 4 2" xfId="5008" xr:uid="{841604C4-F1F8-4C2F-8618-DB5F221316F8}"/>
    <cellStyle name="Normal 9 4 6 2 5" xfId="5005" xr:uid="{F363CC65-1A5B-4A90-A615-1F31D2559D1E}"/>
    <cellStyle name="Normal 9 4 6 3" xfId="2446" xr:uid="{26AA98F8-078B-4166-B379-8775915C5353}"/>
    <cellStyle name="Normal 9 4 6 3 2" xfId="5009" xr:uid="{A596CD89-C7C2-42DD-977D-0E718C4E456C}"/>
    <cellStyle name="Normal 9 4 6 4" xfId="4119" xr:uid="{42436259-147E-40DE-8CF7-1BE7B468468A}"/>
    <cellStyle name="Normal 9 4 6 4 2" xfId="5010" xr:uid="{6B76A94D-82CE-4FEE-A4AC-A98810C1218B}"/>
    <cellStyle name="Normal 9 4 6 5" xfId="4120" xr:uid="{C6F7A4DE-3F1B-4EFC-A3DD-81043B141BD5}"/>
    <cellStyle name="Normal 9 4 6 5 2" xfId="5011" xr:uid="{3A2B1335-85B3-4941-896E-0BD02CCF821D}"/>
    <cellStyle name="Normal 9 4 6 6" xfId="5004" xr:uid="{453E6350-7211-4C57-991C-0099231976DF}"/>
    <cellStyle name="Normal 9 4 7" xfId="2447" xr:uid="{D8CB5BE2-5FA2-43ED-A18D-F16F772D3C23}"/>
    <cellStyle name="Normal 9 4 7 2" xfId="2448" xr:uid="{9F8C5371-FAC6-4C0D-B5BA-A26802500F9F}"/>
    <cellStyle name="Normal 9 4 7 2 2" xfId="5013" xr:uid="{346E0213-5686-4275-AC8D-BDED5CDAD1EF}"/>
    <cellStyle name="Normal 9 4 7 3" xfId="4121" xr:uid="{3F66999B-8310-4E81-B22E-8174AC3F5019}"/>
    <cellStyle name="Normal 9 4 7 3 2" xfId="5014" xr:uid="{49CA5EB8-B0A3-426A-B1A9-5D7682E81D22}"/>
    <cellStyle name="Normal 9 4 7 4" xfId="4122" xr:uid="{632C3FC1-3FE7-48A5-8CE7-F3A73EC88E6F}"/>
    <cellStyle name="Normal 9 4 7 4 2" xfId="5015" xr:uid="{443E6CCD-DA44-4EB3-BD9F-78F40DE39BB6}"/>
    <cellStyle name="Normal 9 4 7 5" xfId="5012" xr:uid="{0BEE6A1A-3D72-43E1-BC49-172C0D2F5724}"/>
    <cellStyle name="Normal 9 4 8" xfId="2449" xr:uid="{D3DDC6BD-8B12-4142-A61E-7A2A04A0AAC2}"/>
    <cellStyle name="Normal 9 4 8 2" xfId="4123" xr:uid="{696D199B-1D93-4A32-A452-635474F91452}"/>
    <cellStyle name="Normal 9 4 8 2 2" xfId="5017" xr:uid="{7295A567-037A-4CE9-8603-E844084DCE76}"/>
    <cellStyle name="Normal 9 4 8 3" xfId="4124" xr:uid="{C0F10720-EF3F-4689-AFB3-1E6727A6E7F7}"/>
    <cellStyle name="Normal 9 4 8 3 2" xfId="5018" xr:uid="{36BBF6BB-A655-48E2-8F90-93E61AE9D8C2}"/>
    <cellStyle name="Normal 9 4 8 4" xfId="4125" xr:uid="{63DA03AC-E857-43DB-A19C-1AE1555AC9D6}"/>
    <cellStyle name="Normal 9 4 8 4 2" xfId="5019" xr:uid="{8A389BF8-459D-483D-B5A0-5A2CFC58C38D}"/>
    <cellStyle name="Normal 9 4 8 5" xfId="5016" xr:uid="{6DFBDBDC-7E01-4548-B005-36A3288F10F0}"/>
    <cellStyle name="Normal 9 4 9" xfId="4126" xr:uid="{6D72C7D0-DD16-4393-A1FE-46F03B3B9A50}"/>
    <cellStyle name="Normal 9 4 9 2" xfId="5020" xr:uid="{84A719FF-B5E9-404A-A8ED-5BF8672185DB}"/>
    <cellStyle name="Normal 9 5" xfId="181" xr:uid="{90386388-06EE-4A43-B4B1-26F0EF755DD9}"/>
    <cellStyle name="Normal 9 5 10" xfId="4127" xr:uid="{0163EC50-BADD-49C9-8AE6-1B4930CB09BE}"/>
    <cellStyle name="Normal 9 5 10 2" xfId="5022" xr:uid="{92485333-651A-49EF-825C-81CF6D0CCC47}"/>
    <cellStyle name="Normal 9 5 11" xfId="4128" xr:uid="{E06E7AAC-547E-4E07-B783-4C522254C101}"/>
    <cellStyle name="Normal 9 5 11 2" xfId="5023" xr:uid="{FDF3F70E-31DB-4669-A0D3-251759CC7387}"/>
    <cellStyle name="Normal 9 5 12" xfId="5021" xr:uid="{A0B4B4B2-3DB7-4949-B43D-820747C93C9D}"/>
    <cellStyle name="Normal 9 5 2" xfId="182" xr:uid="{E00B2E16-7D3D-48F5-B08A-45A31C542E2C}"/>
    <cellStyle name="Normal 9 5 2 10" xfId="5024" xr:uid="{2D2F4723-8842-4A18-9D06-B1A5A90F8452}"/>
    <cellStyle name="Normal 9 5 2 2" xfId="422" xr:uid="{3A33F90A-8505-4C2E-A91B-2DF64FB28581}"/>
    <cellStyle name="Normal 9 5 2 2 2" xfId="871" xr:uid="{AC4421C4-4C69-41C4-B60A-704295C10E0F}"/>
    <cellStyle name="Normal 9 5 2 2 2 2" xfId="872" xr:uid="{5214624E-076B-4002-9AAE-84DE23EBB14C}"/>
    <cellStyle name="Normal 9 5 2 2 2 2 2" xfId="2450" xr:uid="{022AB1F2-5F57-4312-BE0D-526FBD3CC53A}"/>
    <cellStyle name="Normal 9 5 2 2 2 2 2 2" xfId="5028" xr:uid="{4401F98A-0636-4875-8A3D-CE5DCACB1EC4}"/>
    <cellStyle name="Normal 9 5 2 2 2 2 3" xfId="4129" xr:uid="{127DC6B8-A8D3-47CB-B5F6-1FF0812D6653}"/>
    <cellStyle name="Normal 9 5 2 2 2 2 3 2" xfId="5029" xr:uid="{3DEE85CA-EA51-46D7-94D1-A6133C138B9B}"/>
    <cellStyle name="Normal 9 5 2 2 2 2 4" xfId="4130" xr:uid="{90E06C2E-9B4D-4EB3-A8C9-AAD5B9168040}"/>
    <cellStyle name="Normal 9 5 2 2 2 2 4 2" xfId="5030" xr:uid="{529EF2A0-69E4-47DB-841F-42D2DFAB55E5}"/>
    <cellStyle name="Normal 9 5 2 2 2 2 5" xfId="5027" xr:uid="{B2BF73AA-72F8-4BE5-B6C6-280D2CC9AC3B}"/>
    <cellStyle name="Normal 9 5 2 2 2 3" xfId="2451" xr:uid="{9E633CFF-3F78-4F6F-B0AB-52387A24E864}"/>
    <cellStyle name="Normal 9 5 2 2 2 3 2" xfId="4131" xr:uid="{73FFD756-A9DC-40E4-8265-76F028D57B01}"/>
    <cellStyle name="Normal 9 5 2 2 2 3 2 2" xfId="5032" xr:uid="{C941F971-BEEC-4585-936E-61FA2D75B5B2}"/>
    <cellStyle name="Normal 9 5 2 2 2 3 3" xfId="4132" xr:uid="{45D4A0B3-3FCF-4EB6-A86F-700809516922}"/>
    <cellStyle name="Normal 9 5 2 2 2 3 3 2" xfId="5033" xr:uid="{0209257D-50A3-4D1B-AE02-E4EDDADB6C7D}"/>
    <cellStyle name="Normal 9 5 2 2 2 3 4" xfId="4133" xr:uid="{B9A07C5B-C09F-482A-B72C-D12DFF7D5074}"/>
    <cellStyle name="Normal 9 5 2 2 2 3 4 2" xfId="5034" xr:uid="{55BC7755-67C5-42CF-8E68-6B8A34AC8EC8}"/>
    <cellStyle name="Normal 9 5 2 2 2 3 5" xfId="5031" xr:uid="{5D93A396-8CA3-4EC4-9DA3-911FDC047D1C}"/>
    <cellStyle name="Normal 9 5 2 2 2 4" xfId="4134" xr:uid="{E447DC6A-622B-4080-B857-B1F7CB647303}"/>
    <cellStyle name="Normal 9 5 2 2 2 4 2" xfId="5035" xr:uid="{B77D24F1-8240-4D5A-A801-11C9419E0F7B}"/>
    <cellStyle name="Normal 9 5 2 2 2 5" xfId="4135" xr:uid="{67BDDFA9-57D8-4EDB-8E17-FA28E4E81330}"/>
    <cellStyle name="Normal 9 5 2 2 2 5 2" xfId="5036" xr:uid="{3D18E315-EFDC-4DF3-A8B3-9B408D34B7AF}"/>
    <cellStyle name="Normal 9 5 2 2 2 6" xfId="4136" xr:uid="{64FA0B2B-453A-4058-86E7-BD59CEFCEFF4}"/>
    <cellStyle name="Normal 9 5 2 2 2 6 2" xfId="5037" xr:uid="{4F67E4A0-B73E-44AC-8BCB-F7DCCB551EFA}"/>
    <cellStyle name="Normal 9 5 2 2 2 7" xfId="5026" xr:uid="{35BC85AC-AF08-43E9-9865-1E95E16AB385}"/>
    <cellStyle name="Normal 9 5 2 2 3" xfId="873" xr:uid="{2E396848-1656-4858-A30E-C174BC478487}"/>
    <cellStyle name="Normal 9 5 2 2 3 2" xfId="2452" xr:uid="{81175362-1509-43AF-ABFC-4F0344DB331D}"/>
    <cellStyle name="Normal 9 5 2 2 3 2 2" xfId="4137" xr:uid="{74768049-929B-4D85-819D-62EAEAAFC00E}"/>
    <cellStyle name="Normal 9 5 2 2 3 2 2 2" xfId="5040" xr:uid="{2BB40056-3FE7-4E5D-B686-50B277FA01B6}"/>
    <cellStyle name="Normal 9 5 2 2 3 2 3" xfId="4138" xr:uid="{8B14A326-9537-4031-A3F7-AB2D9374B4BB}"/>
    <cellStyle name="Normal 9 5 2 2 3 2 3 2" xfId="5041" xr:uid="{D9FFB8C7-27DC-4F4E-9C05-6A363EEAC20C}"/>
    <cellStyle name="Normal 9 5 2 2 3 2 4" xfId="4139" xr:uid="{ECE384BC-8719-4E79-AD8B-1BEB2FA58403}"/>
    <cellStyle name="Normal 9 5 2 2 3 2 4 2" xfId="5042" xr:uid="{3D254BAB-C27D-436A-99BD-2B9FD1636D6C}"/>
    <cellStyle name="Normal 9 5 2 2 3 2 5" xfId="5039" xr:uid="{0561D9E4-1DE3-4A0A-BDD2-8F1BEDD914E7}"/>
    <cellStyle name="Normal 9 5 2 2 3 3" xfId="4140" xr:uid="{951D2FE3-8721-4856-A880-267D5F0DD9E9}"/>
    <cellStyle name="Normal 9 5 2 2 3 3 2" xfId="5043" xr:uid="{8D08966E-DC3D-439C-B1F9-9BE4638E0199}"/>
    <cellStyle name="Normal 9 5 2 2 3 4" xfId="4141" xr:uid="{4957C86C-B05F-4EE0-98E6-C1BE15581207}"/>
    <cellStyle name="Normal 9 5 2 2 3 4 2" xfId="5044" xr:uid="{731651B1-BDDD-4DC7-AFF2-ED444BB7618A}"/>
    <cellStyle name="Normal 9 5 2 2 3 5" xfId="4142" xr:uid="{CDA88B5B-28CD-4F06-9508-0C4496457E04}"/>
    <cellStyle name="Normal 9 5 2 2 3 5 2" xfId="5045" xr:uid="{67BF25DC-7965-423A-9D65-0868CE6C063F}"/>
    <cellStyle name="Normal 9 5 2 2 3 6" xfId="5038" xr:uid="{F03A8EB9-36FA-4379-BBEC-F4FF8153D386}"/>
    <cellStyle name="Normal 9 5 2 2 4" xfId="2453" xr:uid="{A3B184E8-3EA4-42A3-8066-6E081C603A59}"/>
    <cellStyle name="Normal 9 5 2 2 4 2" xfId="4143" xr:uid="{68208438-1045-46B9-9534-ED623195EA0E}"/>
    <cellStyle name="Normal 9 5 2 2 4 2 2" xfId="5047" xr:uid="{9D805539-4F64-4ED2-A2B1-FAF6754FF3D0}"/>
    <cellStyle name="Normal 9 5 2 2 4 3" xfId="4144" xr:uid="{971B45DA-B833-44ED-A046-CBBF4275A73F}"/>
    <cellStyle name="Normal 9 5 2 2 4 3 2" xfId="5048" xr:uid="{2D96C395-8D04-488C-918B-FF26FDCBF90A}"/>
    <cellStyle name="Normal 9 5 2 2 4 4" xfId="4145" xr:uid="{7E64EF45-94FD-443B-9383-1EAE5B7D5A23}"/>
    <cellStyle name="Normal 9 5 2 2 4 4 2" xfId="5049" xr:uid="{916F09D4-464E-4B4E-A637-6CE2F1957E68}"/>
    <cellStyle name="Normal 9 5 2 2 4 5" xfId="5046" xr:uid="{8ACFA168-C6F8-4A1D-8D31-AAD1781F7CEA}"/>
    <cellStyle name="Normal 9 5 2 2 5" xfId="4146" xr:uid="{56A879B3-610F-4572-8CA5-63617D6A6081}"/>
    <cellStyle name="Normal 9 5 2 2 5 2" xfId="4147" xr:uid="{91036844-EA68-4C27-804C-39095FD9ADFB}"/>
    <cellStyle name="Normal 9 5 2 2 5 2 2" xfId="5051" xr:uid="{2741F028-6B68-4759-9E93-D647497D3E48}"/>
    <cellStyle name="Normal 9 5 2 2 5 3" xfId="4148" xr:uid="{C340944D-D229-46EC-9159-1B40054D1338}"/>
    <cellStyle name="Normal 9 5 2 2 5 3 2" xfId="5052" xr:uid="{70362E86-3E3F-4DC6-9812-D74570F22AB3}"/>
    <cellStyle name="Normal 9 5 2 2 5 4" xfId="4149" xr:uid="{EC781944-AED0-4E2A-80C6-CE8F059C34BF}"/>
    <cellStyle name="Normal 9 5 2 2 5 4 2" xfId="5053" xr:uid="{A1E42720-D22C-4436-832A-F90B7E8D3654}"/>
    <cellStyle name="Normal 9 5 2 2 5 5" xfId="5050" xr:uid="{05AB29AB-DAF7-4556-B018-A37FC287B558}"/>
    <cellStyle name="Normal 9 5 2 2 6" xfId="4150" xr:uid="{3F6EEFBB-7C56-4C70-909B-F918A88CE7C5}"/>
    <cellStyle name="Normal 9 5 2 2 6 2" xfId="5054" xr:uid="{E52E9D79-6C5A-4B88-9B00-241D8BC8115F}"/>
    <cellStyle name="Normal 9 5 2 2 7" xfId="4151" xr:uid="{666B9BBD-455E-4547-BE0A-C347DBDC647E}"/>
    <cellStyle name="Normal 9 5 2 2 7 2" xfId="5055" xr:uid="{83219BDF-1ED2-4475-88F7-8BEA8040A84B}"/>
    <cellStyle name="Normal 9 5 2 2 8" xfId="4152" xr:uid="{6D32FBC8-DBE1-4515-97ED-5784A1360479}"/>
    <cellStyle name="Normal 9 5 2 2 8 2" xfId="5056" xr:uid="{7498F658-4803-433A-AD7F-ED8FEA267922}"/>
    <cellStyle name="Normal 9 5 2 2 9" xfId="5025" xr:uid="{50724D91-F218-4B86-A2F2-79DD10DD831B}"/>
    <cellStyle name="Normal 9 5 2 3" xfId="874" xr:uid="{987BDE0D-B076-426B-B3E2-25E55BD65D81}"/>
    <cellStyle name="Normal 9 5 2 3 2" xfId="875" xr:uid="{AEDC2035-115D-4A31-9B8C-00BCF1AF055F}"/>
    <cellStyle name="Normal 9 5 2 3 2 2" xfId="876" xr:uid="{A36B05C8-F4DB-442B-ABDA-872674468636}"/>
    <cellStyle name="Normal 9 5 2 3 2 2 2" xfId="5059" xr:uid="{F3B8C621-2282-4684-8941-CF08DCA72746}"/>
    <cellStyle name="Normal 9 5 2 3 2 3" xfId="4153" xr:uid="{3754AFB5-48B7-4249-94E9-74BB0CEF009E}"/>
    <cellStyle name="Normal 9 5 2 3 2 3 2" xfId="5060" xr:uid="{B14A19F2-D145-4237-9B86-087E2656CC1B}"/>
    <cellStyle name="Normal 9 5 2 3 2 4" xfId="4154" xr:uid="{5AB919AC-FDE7-4E85-9FCE-2F56418C95FE}"/>
    <cellStyle name="Normal 9 5 2 3 2 4 2" xfId="5061" xr:uid="{C10019AF-EBEA-4BBC-9A2C-EA7AA0FFD8DD}"/>
    <cellStyle name="Normal 9 5 2 3 2 5" xfId="5058" xr:uid="{CB475575-DD87-489A-ADE9-272929538602}"/>
    <cellStyle name="Normal 9 5 2 3 3" xfId="877" xr:uid="{5B0832FB-E21D-467C-B0CF-B8F7D6A3B374}"/>
    <cellStyle name="Normal 9 5 2 3 3 2" xfId="4155" xr:uid="{84A68525-C170-4F27-9C33-35C99FB08317}"/>
    <cellStyle name="Normal 9 5 2 3 3 2 2" xfId="5063" xr:uid="{0BEC8B34-0374-4555-8859-813CDDD711FB}"/>
    <cellStyle name="Normal 9 5 2 3 3 3" xfId="4156" xr:uid="{83EC96AB-ADFD-4424-8682-95C3FFA1963E}"/>
    <cellStyle name="Normal 9 5 2 3 3 3 2" xfId="5064" xr:uid="{701233D9-E24C-4380-8950-791BA56F4B75}"/>
    <cellStyle name="Normal 9 5 2 3 3 4" xfId="4157" xr:uid="{6EFB5CAE-974B-4B66-9875-5EF05A10B712}"/>
    <cellStyle name="Normal 9 5 2 3 3 4 2" xfId="5065" xr:uid="{B2CBA880-2C9A-449C-BAC7-108D3A114026}"/>
    <cellStyle name="Normal 9 5 2 3 3 5" xfId="5062" xr:uid="{D2FDF471-967F-48B7-9F74-5BCC097652A6}"/>
    <cellStyle name="Normal 9 5 2 3 4" xfId="4158" xr:uid="{9440A137-2E1A-457F-A022-9B9F52ABDCF8}"/>
    <cellStyle name="Normal 9 5 2 3 4 2" xfId="5066" xr:uid="{1E09135A-B62C-4E66-B908-BB6384275815}"/>
    <cellStyle name="Normal 9 5 2 3 5" xfId="4159" xr:uid="{E6EDF0D3-0C1F-4D5B-8ABE-532539284A3F}"/>
    <cellStyle name="Normal 9 5 2 3 5 2" xfId="5067" xr:uid="{2C79030E-9CE4-45AD-A968-24136115C3EC}"/>
    <cellStyle name="Normal 9 5 2 3 6" xfId="4160" xr:uid="{1B13508B-C41D-4BC7-9C0D-716ABE9DB596}"/>
    <cellStyle name="Normal 9 5 2 3 6 2" xfId="5068" xr:uid="{C5809A3C-8F45-4EDA-8452-03C4FC658B82}"/>
    <cellStyle name="Normal 9 5 2 3 7" xfId="5057" xr:uid="{184E62AA-F13A-49D1-8EAE-CC0D9BBBC74F}"/>
    <cellStyle name="Normal 9 5 2 4" xfId="878" xr:uid="{620E4C6E-F72F-437E-930A-6E8F74E3C2BA}"/>
    <cellStyle name="Normal 9 5 2 4 2" xfId="879" xr:uid="{32CA6076-4FCC-4946-BF8A-7638830C9207}"/>
    <cellStyle name="Normal 9 5 2 4 2 2" xfId="4161" xr:uid="{4DB33B69-1E11-4BC3-8852-A0728F85AE20}"/>
    <cellStyle name="Normal 9 5 2 4 2 2 2" xfId="5071" xr:uid="{12406DF8-F3A3-4011-9094-A981CE7CD2CE}"/>
    <cellStyle name="Normal 9 5 2 4 2 3" xfId="4162" xr:uid="{8B9C3288-8F2C-4B23-84E6-8591E919A1E1}"/>
    <cellStyle name="Normal 9 5 2 4 2 3 2" xfId="5072" xr:uid="{EDC45FF7-24FC-41FE-B971-FB42BECC67C0}"/>
    <cellStyle name="Normal 9 5 2 4 2 4" xfId="4163" xr:uid="{CD5A99D5-E6A7-48CD-9A82-73EA426AAB9F}"/>
    <cellStyle name="Normal 9 5 2 4 2 4 2" xfId="5073" xr:uid="{9A3E6B04-0AE4-4EF6-8B16-458B01950D6C}"/>
    <cellStyle name="Normal 9 5 2 4 2 5" xfId="5070" xr:uid="{AD229B5F-EEC5-4CFE-A3AB-B55F399D8356}"/>
    <cellStyle name="Normal 9 5 2 4 3" xfId="4164" xr:uid="{C6D5539D-F220-40E9-93F9-8FAFD32EF897}"/>
    <cellStyle name="Normal 9 5 2 4 3 2" xfId="5074" xr:uid="{2E1B302A-C46A-4106-B6DF-A66D1151473D}"/>
    <cellStyle name="Normal 9 5 2 4 4" xfId="4165" xr:uid="{53216FAF-0C21-41C5-9471-49E3C9CEDCB2}"/>
    <cellStyle name="Normal 9 5 2 4 4 2" xfId="5075" xr:uid="{9316F156-422A-4D2E-AFCD-275303FF47A0}"/>
    <cellStyle name="Normal 9 5 2 4 5" xfId="4166" xr:uid="{3572DA9F-CD15-494F-8F49-E8E34BA4DA2E}"/>
    <cellStyle name="Normal 9 5 2 4 5 2" xfId="5076" xr:uid="{76E49667-A94A-4C99-8E8D-352B0576E332}"/>
    <cellStyle name="Normal 9 5 2 4 6" xfId="5069" xr:uid="{DDEBB8AB-F1D6-44A2-8CC6-570DCFDC00DA}"/>
    <cellStyle name="Normal 9 5 2 5" xfId="880" xr:uid="{517F5C5C-16D8-4E9A-801E-6C019F427612}"/>
    <cellStyle name="Normal 9 5 2 5 2" xfId="4167" xr:uid="{E9C7AA4F-DF34-4347-9EAE-D60BAEFEC71D}"/>
    <cellStyle name="Normal 9 5 2 5 2 2" xfId="5078" xr:uid="{AC006C92-2248-448C-AC21-A0C3B59FB632}"/>
    <cellStyle name="Normal 9 5 2 5 3" xfId="4168" xr:uid="{71E35CE8-5C1A-4591-96F8-822EABAE6C92}"/>
    <cellStyle name="Normal 9 5 2 5 3 2" xfId="5079" xr:uid="{6D819EE1-9D8B-45A4-9A1C-530C4448209A}"/>
    <cellStyle name="Normal 9 5 2 5 4" xfId="4169" xr:uid="{832AE933-EFA9-4236-8D54-7EA418F526C9}"/>
    <cellStyle name="Normal 9 5 2 5 4 2" xfId="5080" xr:uid="{7C469934-0F86-4077-AC1E-669B79D09696}"/>
    <cellStyle name="Normal 9 5 2 5 5" xfId="5077" xr:uid="{CA80B037-3DB3-4CF0-9AF0-720E98838BF2}"/>
    <cellStyle name="Normal 9 5 2 6" xfId="4170" xr:uid="{F51AC0DF-753F-4A89-923E-F6756A1E5B4D}"/>
    <cellStyle name="Normal 9 5 2 6 2" xfId="4171" xr:uid="{5ED80889-E64F-4160-A99E-5C5DF499E32B}"/>
    <cellStyle name="Normal 9 5 2 6 2 2" xfId="5082" xr:uid="{F8EB75CC-FEBF-4972-92CF-63962D024E70}"/>
    <cellStyle name="Normal 9 5 2 6 3" xfId="4172" xr:uid="{A6DE911C-8491-4001-88C0-C1EBFC3A447F}"/>
    <cellStyle name="Normal 9 5 2 6 3 2" xfId="5083" xr:uid="{99AF4387-5548-4D2A-8E65-254C46865912}"/>
    <cellStyle name="Normal 9 5 2 6 4" xfId="4173" xr:uid="{920B3C0B-828A-4579-90E3-5F2157219C79}"/>
    <cellStyle name="Normal 9 5 2 6 4 2" xfId="5084" xr:uid="{DE1FD650-DE41-41CB-BA86-4F0B95255F75}"/>
    <cellStyle name="Normal 9 5 2 6 5" xfId="5081" xr:uid="{61EBEBBD-8998-4C8F-88DE-CD3B82FF2191}"/>
    <cellStyle name="Normal 9 5 2 7" xfId="4174" xr:uid="{F2F30035-3C53-4BA5-B387-22F5018A6617}"/>
    <cellStyle name="Normal 9 5 2 7 2" xfId="5085" xr:uid="{0007C967-979A-4FDA-BF7D-AB1E6CD86222}"/>
    <cellStyle name="Normal 9 5 2 8" xfId="4175" xr:uid="{C6834BBC-DC1B-462B-B2FC-A216A12DC8AD}"/>
    <cellStyle name="Normal 9 5 2 8 2" xfId="5086" xr:uid="{0A8EFF42-2A56-4DC5-BDA7-00BC0B826E95}"/>
    <cellStyle name="Normal 9 5 2 9" xfId="4176" xr:uid="{675774CE-083E-4A2B-92D2-2B95A0C29065}"/>
    <cellStyle name="Normal 9 5 2 9 2" xfId="5087" xr:uid="{3AA19E74-52D7-432B-9EA2-106A00192D65}"/>
    <cellStyle name="Normal 9 5 3" xfId="423" xr:uid="{4CEC7DA7-39F3-4B98-A749-4BDFC4D9FD08}"/>
    <cellStyle name="Normal 9 5 3 2" xfId="881" xr:uid="{9855BAAC-6EF2-4C7E-BF8F-6E93043D042B}"/>
    <cellStyle name="Normal 9 5 3 2 2" xfId="882" xr:uid="{F3572330-D3DA-4422-9B84-1EF7BA2AABC1}"/>
    <cellStyle name="Normal 9 5 3 2 2 2" xfId="2454" xr:uid="{BF449A5B-F7E8-4F5B-A1B8-B3B8A8163D39}"/>
    <cellStyle name="Normal 9 5 3 2 2 2 2" xfId="2455" xr:uid="{7998F3A7-2A72-4174-A18A-F009EEF1F95B}"/>
    <cellStyle name="Normal 9 5 3 2 2 2 2 2" xfId="5092" xr:uid="{E0C8A6E0-1563-4E55-8CC5-FA6989BA889A}"/>
    <cellStyle name="Normal 9 5 3 2 2 2 3" xfId="5091" xr:uid="{D507D8B8-E827-4CF3-820F-B148BA1792C9}"/>
    <cellStyle name="Normal 9 5 3 2 2 3" xfId="2456" xr:uid="{28625D48-F55F-4ECB-BFBF-6517670F5B62}"/>
    <cellStyle name="Normal 9 5 3 2 2 3 2" xfId="5093" xr:uid="{C7C071D3-A8E6-44A7-B520-0C22D06E55AE}"/>
    <cellStyle name="Normal 9 5 3 2 2 4" xfId="4177" xr:uid="{EAA3D9A3-053C-4A05-AC06-5F9937902F0C}"/>
    <cellStyle name="Normal 9 5 3 2 2 4 2" xfId="5094" xr:uid="{0B89FABC-0EBC-414F-81AF-4D283C71829A}"/>
    <cellStyle name="Normal 9 5 3 2 2 5" xfId="5090" xr:uid="{ABC9A497-B028-4745-97EF-214187FAA4DD}"/>
    <cellStyle name="Normal 9 5 3 2 3" xfId="2457" xr:uid="{A794B04A-FE47-486F-9EF7-76FCA9B6367C}"/>
    <cellStyle name="Normal 9 5 3 2 3 2" xfId="2458" xr:uid="{CECD1AE2-44D4-4F49-BA40-2311C0A7E96F}"/>
    <cellStyle name="Normal 9 5 3 2 3 2 2" xfId="5096" xr:uid="{4532DFFE-1DEB-49EC-BFA7-78355EB8B7B1}"/>
    <cellStyle name="Normal 9 5 3 2 3 3" xfId="4178" xr:uid="{4A2AFAAD-3051-4D12-BB4A-3B820E8D0255}"/>
    <cellStyle name="Normal 9 5 3 2 3 3 2" xfId="5097" xr:uid="{9D053B43-4EF9-4959-B1D9-63C5E08EB42B}"/>
    <cellStyle name="Normal 9 5 3 2 3 4" xfId="4179" xr:uid="{785C59D5-3025-4AB3-A654-5A8F6EAE3F25}"/>
    <cellStyle name="Normal 9 5 3 2 3 4 2" xfId="5098" xr:uid="{CE2E6ED7-7CE9-4740-B578-494DE4815808}"/>
    <cellStyle name="Normal 9 5 3 2 3 5" xfId="5095" xr:uid="{081EDC88-DE2E-4BFF-97A0-38FAF8E181F6}"/>
    <cellStyle name="Normal 9 5 3 2 4" xfId="2459" xr:uid="{886BCECE-4056-4AFE-BB9C-66E668AAACBD}"/>
    <cellStyle name="Normal 9 5 3 2 4 2" xfId="5099" xr:uid="{ECCF710F-D409-49B4-A76B-2DA731DFC6A6}"/>
    <cellStyle name="Normal 9 5 3 2 5" xfId="4180" xr:uid="{B46FBBAC-8D3C-47C5-8E7D-EF0C00AE4718}"/>
    <cellStyle name="Normal 9 5 3 2 5 2" xfId="5100" xr:uid="{82726FED-548F-460A-9355-2E21A84C69C6}"/>
    <cellStyle name="Normal 9 5 3 2 6" xfId="4181" xr:uid="{1AE3B091-E04C-4755-AD9F-4DE584ED9E01}"/>
    <cellStyle name="Normal 9 5 3 2 6 2" xfId="5101" xr:uid="{AF5E4E37-D71B-4CB5-9166-12667AD66700}"/>
    <cellStyle name="Normal 9 5 3 2 7" xfId="5089" xr:uid="{55622FD7-0965-4691-B920-6197F26E40B4}"/>
    <cellStyle name="Normal 9 5 3 3" xfId="883" xr:uid="{282B1F39-ED0C-4624-92E7-34B1A6DE9BC3}"/>
    <cellStyle name="Normal 9 5 3 3 2" xfId="2460" xr:uid="{853B859B-BAE1-4AD9-A25B-2A35226527BE}"/>
    <cellStyle name="Normal 9 5 3 3 2 2" xfId="2461" xr:uid="{BBEB653A-55F5-4170-8501-C43FCC2DD6CD}"/>
    <cellStyle name="Normal 9 5 3 3 2 2 2" xfId="5104" xr:uid="{02DD6AC9-2041-43FE-BFF5-2DBC90DE7D4B}"/>
    <cellStyle name="Normal 9 5 3 3 2 3" xfId="4182" xr:uid="{CB962D2E-328A-41C8-994D-6F7D6390FD30}"/>
    <cellStyle name="Normal 9 5 3 3 2 3 2" xfId="5105" xr:uid="{9F1A51E7-ECF4-446D-AC53-BC176D0CB7B9}"/>
    <cellStyle name="Normal 9 5 3 3 2 4" xfId="4183" xr:uid="{3EE8B374-1F19-41FF-A04F-2329C6FADFBA}"/>
    <cellStyle name="Normal 9 5 3 3 2 4 2" xfId="5106" xr:uid="{719EC3F9-7957-4475-8329-93092E6C7305}"/>
    <cellStyle name="Normal 9 5 3 3 2 5" xfId="5103" xr:uid="{80A2B237-B171-4470-B240-60422F8F217D}"/>
    <cellStyle name="Normal 9 5 3 3 3" xfId="2462" xr:uid="{97B13406-BA02-4B64-9FFF-8946E55B053B}"/>
    <cellStyle name="Normal 9 5 3 3 3 2" xfId="5107" xr:uid="{2CC37988-FF3C-4A88-9B58-82A82D0EF8EE}"/>
    <cellStyle name="Normal 9 5 3 3 4" xfId="4184" xr:uid="{D236544A-E234-441A-9754-F57FFA71B6B8}"/>
    <cellStyle name="Normal 9 5 3 3 4 2" xfId="5108" xr:uid="{91B7AE80-DCA2-4ECB-AA6C-F3D1FB72733F}"/>
    <cellStyle name="Normal 9 5 3 3 5" xfId="4185" xr:uid="{F505D5DA-1966-482A-9F23-6F8BB050CEAD}"/>
    <cellStyle name="Normal 9 5 3 3 5 2" xfId="5109" xr:uid="{668834B9-46D7-448C-9723-1A53C93D5EA1}"/>
    <cellStyle name="Normal 9 5 3 3 6" xfId="5102" xr:uid="{24A30D23-BAA7-4501-BBDA-50F81CD11FA7}"/>
    <cellStyle name="Normal 9 5 3 4" xfId="2463" xr:uid="{1F4F31ED-B4C2-4CC0-9026-5EBEE6B503D6}"/>
    <cellStyle name="Normal 9 5 3 4 2" xfId="2464" xr:uid="{EAD77C4D-6122-47D0-8E8B-0723A76932B0}"/>
    <cellStyle name="Normal 9 5 3 4 2 2" xfId="5111" xr:uid="{3CB03C51-182F-4017-A274-915B1A6E1999}"/>
    <cellStyle name="Normal 9 5 3 4 3" xfId="4186" xr:uid="{8DA2E4D4-482F-4AB9-AF01-67E417197F8A}"/>
    <cellStyle name="Normal 9 5 3 4 3 2" xfId="5112" xr:uid="{A87E5496-CF59-4F11-A768-C2FDFDCCFC12}"/>
    <cellStyle name="Normal 9 5 3 4 4" xfId="4187" xr:uid="{7FDF31AA-A182-415A-99DF-DE23EED03239}"/>
    <cellStyle name="Normal 9 5 3 4 4 2" xfId="5113" xr:uid="{736C84B6-AAD5-49B3-8112-515A62B09C22}"/>
    <cellStyle name="Normal 9 5 3 4 5" xfId="5110" xr:uid="{196E8C56-E3FB-4AE9-ADC1-AFB75173DE03}"/>
    <cellStyle name="Normal 9 5 3 5" xfId="2465" xr:uid="{087E1AD1-54A6-4CED-A543-0D1DC5BDAF37}"/>
    <cellStyle name="Normal 9 5 3 5 2" xfId="4188" xr:uid="{A46FEEE3-6E26-49B8-BE62-AB5927B1CA3A}"/>
    <cellStyle name="Normal 9 5 3 5 2 2" xfId="5115" xr:uid="{0444F069-9C60-492D-86EF-A3C78960BA43}"/>
    <cellStyle name="Normal 9 5 3 5 3" xfId="4189" xr:uid="{1FBFF2C7-1A76-41F1-A183-C2AF92457147}"/>
    <cellStyle name="Normal 9 5 3 5 3 2" xfId="5116" xr:uid="{BCF3C69A-7FFD-4EB9-83AE-AF013FFE1F28}"/>
    <cellStyle name="Normal 9 5 3 5 4" xfId="4190" xr:uid="{FA7E546C-EDAD-42A5-8482-65C5B677E31F}"/>
    <cellStyle name="Normal 9 5 3 5 4 2" xfId="5117" xr:uid="{598B5AED-927F-47F4-A060-90110D4113F3}"/>
    <cellStyle name="Normal 9 5 3 5 5" xfId="5114" xr:uid="{5BED09E0-9415-4ACD-BB19-C6E785D6EFB3}"/>
    <cellStyle name="Normal 9 5 3 6" xfId="4191" xr:uid="{48CF4B34-A270-4E94-984A-2474DB92991D}"/>
    <cellStyle name="Normal 9 5 3 6 2" xfId="5118" xr:uid="{16BFC67A-397D-4F55-B4D4-08579E5B35BF}"/>
    <cellStyle name="Normal 9 5 3 7" xfId="4192" xr:uid="{A66A02D5-2976-4618-B406-D33F4BD165D1}"/>
    <cellStyle name="Normal 9 5 3 7 2" xfId="5119" xr:uid="{D78E1AD4-22F9-45C1-8AF5-BD8F60700207}"/>
    <cellStyle name="Normal 9 5 3 8" xfId="4193" xr:uid="{6355BB87-846D-4ED8-9EC7-4295573D6078}"/>
    <cellStyle name="Normal 9 5 3 8 2" xfId="5120" xr:uid="{973F84E6-AFFE-4210-BF81-41AA0A80B88D}"/>
    <cellStyle name="Normal 9 5 3 9" xfId="5088" xr:uid="{179A6A46-6F11-4F95-A048-74B6820BF542}"/>
    <cellStyle name="Normal 9 5 4" xfId="424" xr:uid="{EDBCD035-0D4A-4DEC-9418-2D7C71B89E4A}"/>
    <cellStyle name="Normal 9 5 4 2" xfId="884" xr:uid="{A0877526-1BC6-4547-8AD7-3528B4992175}"/>
    <cellStyle name="Normal 9 5 4 2 2" xfId="885" xr:uid="{17884658-5923-47B3-8FCA-C9EBC48331C7}"/>
    <cellStyle name="Normal 9 5 4 2 2 2" xfId="2466" xr:uid="{939B30F8-BE59-44F5-8EA0-E7F1BDE6ED91}"/>
    <cellStyle name="Normal 9 5 4 2 2 2 2" xfId="5124" xr:uid="{65CF7251-0129-4A08-92A9-E209FF29CC9B}"/>
    <cellStyle name="Normal 9 5 4 2 2 3" xfId="4194" xr:uid="{26DD544C-1440-4927-9818-E635CEC200DE}"/>
    <cellStyle name="Normal 9 5 4 2 2 3 2" xfId="5125" xr:uid="{A10097A9-260A-4B47-8184-15C968F721ED}"/>
    <cellStyle name="Normal 9 5 4 2 2 4" xfId="4195" xr:uid="{1A4961CF-B614-4F51-8DE3-2D81543AA967}"/>
    <cellStyle name="Normal 9 5 4 2 2 4 2" xfId="5126" xr:uid="{4FEE7DF3-7156-4ABF-9760-8B045092F5D6}"/>
    <cellStyle name="Normal 9 5 4 2 2 5" xfId="5123" xr:uid="{1068A3DB-FC8E-4976-B4EA-9DA370E9D34A}"/>
    <cellStyle name="Normal 9 5 4 2 3" xfId="2467" xr:uid="{C1738C7D-5F50-4C3E-9101-1D3A21DB6166}"/>
    <cellStyle name="Normal 9 5 4 2 3 2" xfId="5127" xr:uid="{B8B8BFAC-5EAC-451C-98BD-5D352C1A6FB8}"/>
    <cellStyle name="Normal 9 5 4 2 4" xfId="4196" xr:uid="{F5A02161-2174-475E-9E23-1645B36004B5}"/>
    <cellStyle name="Normal 9 5 4 2 4 2" xfId="5128" xr:uid="{ABE21A51-F0C1-442D-B660-5A8A5045EFEB}"/>
    <cellStyle name="Normal 9 5 4 2 5" xfId="4197" xr:uid="{8A167D8C-97BD-4E09-94C9-4E57FEF89D5A}"/>
    <cellStyle name="Normal 9 5 4 2 5 2" xfId="5129" xr:uid="{8EA437DD-4502-4CAD-BFF9-D5365F474D5E}"/>
    <cellStyle name="Normal 9 5 4 2 6" xfId="5122" xr:uid="{87BF1304-DA8E-4327-921C-B8F09716967F}"/>
    <cellStyle name="Normal 9 5 4 3" xfId="886" xr:uid="{E6B766F8-D90E-4389-8594-26E8B423FF23}"/>
    <cellStyle name="Normal 9 5 4 3 2" xfId="2468" xr:uid="{1AA49CCE-C54E-46D6-9803-7A758B925B8A}"/>
    <cellStyle name="Normal 9 5 4 3 2 2" xfId="5131" xr:uid="{CA28DB6D-E093-425E-830D-EDA2A8C91A1B}"/>
    <cellStyle name="Normal 9 5 4 3 3" xfId="4198" xr:uid="{B21D00A1-C3A6-43B5-BC03-F7AACB99CCDC}"/>
    <cellStyle name="Normal 9 5 4 3 3 2" xfId="5132" xr:uid="{4AFD60DD-9305-446D-8D6B-CB528E3FBD09}"/>
    <cellStyle name="Normal 9 5 4 3 4" xfId="4199" xr:uid="{C9048A6E-D2C2-4B7F-982C-67B45D5B09B1}"/>
    <cellStyle name="Normal 9 5 4 3 4 2" xfId="5133" xr:uid="{23D3C78A-D10C-4271-B3A3-72296303D7E4}"/>
    <cellStyle name="Normal 9 5 4 3 5" xfId="5130" xr:uid="{51C83E17-7F74-488D-A36C-30E21596760F}"/>
    <cellStyle name="Normal 9 5 4 4" xfId="2469" xr:uid="{E3864BF8-32D4-453E-8155-35B1CB3776D3}"/>
    <cellStyle name="Normal 9 5 4 4 2" xfId="4200" xr:uid="{5B6CA3C0-51CA-4897-A0AB-7CDDEE9950F2}"/>
    <cellStyle name="Normal 9 5 4 4 2 2" xfId="5135" xr:uid="{76DB316E-416C-410C-9F68-7232C2D7D99F}"/>
    <cellStyle name="Normal 9 5 4 4 3" xfId="4201" xr:uid="{2511A8D7-3899-4160-A265-113926164D7C}"/>
    <cellStyle name="Normal 9 5 4 4 3 2" xfId="5136" xr:uid="{82C19FA6-8835-4711-98B2-6BA64319D7AD}"/>
    <cellStyle name="Normal 9 5 4 4 4" xfId="4202" xr:uid="{48440577-67CA-4838-B0FE-CB14A220D997}"/>
    <cellStyle name="Normal 9 5 4 4 4 2" xfId="5137" xr:uid="{20887939-675B-4170-9C18-B8D57E23126B}"/>
    <cellStyle name="Normal 9 5 4 4 5" xfId="5134" xr:uid="{26BFF206-2204-4269-8802-10B3F790EE41}"/>
    <cellStyle name="Normal 9 5 4 5" xfId="4203" xr:uid="{F91BE6FC-49CC-4E55-ADE0-7CCADA76BB63}"/>
    <cellStyle name="Normal 9 5 4 5 2" xfId="5138" xr:uid="{181CE648-649D-4FF9-91DD-AF216B762FE3}"/>
    <cellStyle name="Normal 9 5 4 6" xfId="4204" xr:uid="{A95FDACA-8286-4309-AD9B-72C61F401589}"/>
    <cellStyle name="Normal 9 5 4 6 2" xfId="5139" xr:uid="{9EF74AE4-CED2-4C64-A49B-9CCDCEEAE5D9}"/>
    <cellStyle name="Normal 9 5 4 7" xfId="4205" xr:uid="{D68DB5D1-FFA9-4DEA-9205-19C183E3E371}"/>
    <cellStyle name="Normal 9 5 4 7 2" xfId="5140" xr:uid="{9AC80AB1-2796-45DA-B9D5-CEA5A5ADC0E0}"/>
    <cellStyle name="Normal 9 5 4 8" xfId="5121" xr:uid="{D7FFA3CA-4E17-41F4-BF22-6FDC66BBC4BF}"/>
    <cellStyle name="Normal 9 5 5" xfId="425" xr:uid="{6FEEE744-7CE7-49E3-A555-4FE665C2D275}"/>
    <cellStyle name="Normal 9 5 5 2" xfId="887" xr:uid="{F80623A4-3A5D-47AD-B2D7-6EA21AA842AE}"/>
    <cellStyle name="Normal 9 5 5 2 2" xfId="2470" xr:uid="{C5080F54-8D0A-41F2-A771-3588A1DF3FAE}"/>
    <cellStyle name="Normal 9 5 5 2 2 2" xfId="5143" xr:uid="{BCB422E5-E586-45FC-BF05-92A42C88EAB1}"/>
    <cellStyle name="Normal 9 5 5 2 3" xfId="4206" xr:uid="{326E054A-FA14-48D1-AE71-B716A64FD925}"/>
    <cellStyle name="Normal 9 5 5 2 3 2" xfId="5144" xr:uid="{208A14DA-D6EF-4A54-9010-52F6DE8F063F}"/>
    <cellStyle name="Normal 9 5 5 2 4" xfId="4207" xr:uid="{1FC69D59-3A18-4E06-8274-4CC868DAB734}"/>
    <cellStyle name="Normal 9 5 5 2 4 2" xfId="5145" xr:uid="{5CCE0152-5692-4EA2-AF21-787DD351E133}"/>
    <cellStyle name="Normal 9 5 5 2 5" xfId="5142" xr:uid="{D8A173EB-FE90-4E29-976F-F69A6C600552}"/>
    <cellStyle name="Normal 9 5 5 3" xfId="2471" xr:uid="{DB86D201-D7B8-4977-B9C6-B8A48FF319D4}"/>
    <cellStyle name="Normal 9 5 5 3 2" xfId="4208" xr:uid="{8D8152B7-D725-49B6-9A07-C2ED52452F41}"/>
    <cellStyle name="Normal 9 5 5 3 2 2" xfId="5147" xr:uid="{E42931A0-12FC-44DB-8D6F-F76EEBB7BEE5}"/>
    <cellStyle name="Normal 9 5 5 3 3" xfId="4209" xr:uid="{DBDBF789-AA17-4053-9EB6-E218443DE549}"/>
    <cellStyle name="Normal 9 5 5 3 3 2" xfId="5148" xr:uid="{1FE8C80B-25A1-4A93-91D0-E02224622E7A}"/>
    <cellStyle name="Normal 9 5 5 3 4" xfId="4210" xr:uid="{B672278C-DF33-4F56-8FC3-CC522BE98F71}"/>
    <cellStyle name="Normal 9 5 5 3 4 2" xfId="5149" xr:uid="{245A6430-1E3E-4162-86AA-35B31C5893BC}"/>
    <cellStyle name="Normal 9 5 5 3 5" xfId="5146" xr:uid="{829FFDA0-8EC4-4CE9-823B-F2DFD517D19B}"/>
    <cellStyle name="Normal 9 5 5 4" xfId="4211" xr:uid="{72D4A925-E7B5-4FEE-AC51-00BAFF719530}"/>
    <cellStyle name="Normal 9 5 5 4 2" xfId="5150" xr:uid="{CB1CFC39-165F-40ED-AC96-2C97C8C8C95E}"/>
    <cellStyle name="Normal 9 5 5 5" xfId="4212" xr:uid="{75EEB183-3B6F-4052-9E8C-6EB4763DBA69}"/>
    <cellStyle name="Normal 9 5 5 5 2" xfId="5151" xr:uid="{859D8DF3-AD46-4D07-879F-107CBB5C004C}"/>
    <cellStyle name="Normal 9 5 5 6" xfId="4213" xr:uid="{A14319DA-80F8-43B9-92D7-2DE3D2C9A3C4}"/>
    <cellStyle name="Normal 9 5 5 6 2" xfId="5152" xr:uid="{77DF5555-10FF-42D4-9390-9E8EBA2EEBB2}"/>
    <cellStyle name="Normal 9 5 5 7" xfId="5141" xr:uid="{867DF122-3B06-4F06-B02A-DD15FD52E58E}"/>
    <cellStyle name="Normal 9 5 6" xfId="888" xr:uid="{97002625-C651-427E-BCAC-8D918061DF58}"/>
    <cellStyle name="Normal 9 5 6 2" xfId="2472" xr:uid="{9FAECB93-558F-41A1-B7DF-BE4D3987A605}"/>
    <cellStyle name="Normal 9 5 6 2 2" xfId="4214" xr:uid="{C0018088-7147-4D85-81C1-22A9EAD96771}"/>
    <cellStyle name="Normal 9 5 6 2 2 2" xfId="5155" xr:uid="{38C5D10C-2253-4FCA-A075-3B7B7DE5D6E7}"/>
    <cellStyle name="Normal 9 5 6 2 3" xfId="4215" xr:uid="{9796E953-3DB3-48A0-AE3D-C6B505AD35BE}"/>
    <cellStyle name="Normal 9 5 6 2 3 2" xfId="5156" xr:uid="{A02A8BE1-BF39-4A33-BEA5-71298770C6EB}"/>
    <cellStyle name="Normal 9 5 6 2 4" xfId="4216" xr:uid="{D008DDD6-A281-45F0-801C-4F89D15B58F8}"/>
    <cellStyle name="Normal 9 5 6 2 4 2" xfId="5157" xr:uid="{657C5334-0268-412E-AC80-53D60B350871}"/>
    <cellStyle name="Normal 9 5 6 2 5" xfId="5154" xr:uid="{0FCB7A43-60ED-4EBF-8547-4BC379EA7DF7}"/>
    <cellStyle name="Normal 9 5 6 3" xfId="4217" xr:uid="{8B66B1F9-293B-484A-A968-A1F0E9470662}"/>
    <cellStyle name="Normal 9 5 6 3 2" xfId="5158" xr:uid="{4413B321-F791-430E-898B-3F3B080352E1}"/>
    <cellStyle name="Normal 9 5 6 4" xfId="4218" xr:uid="{EDAFAD0B-9765-448A-9C69-F5A6C0E8D9A0}"/>
    <cellStyle name="Normal 9 5 6 4 2" xfId="5159" xr:uid="{FC0409CC-D5D4-4E05-9819-A63F9991DF55}"/>
    <cellStyle name="Normal 9 5 6 5" xfId="4219" xr:uid="{AF24A2D4-AEB0-4733-9F5C-93666B9650A0}"/>
    <cellStyle name="Normal 9 5 6 5 2" xfId="5160" xr:uid="{7C631484-541C-42D3-A670-7583EC6F428F}"/>
    <cellStyle name="Normal 9 5 6 6" xfId="5153" xr:uid="{F9BE8A53-C466-4F56-BC90-BEE40A3B856B}"/>
    <cellStyle name="Normal 9 5 7" xfId="2473" xr:uid="{F7CA69EB-69B5-4624-98FF-8E82CAC79449}"/>
    <cellStyle name="Normal 9 5 7 2" xfId="4220" xr:uid="{1A83956E-A5B8-45EE-96BC-97772304495F}"/>
    <cellStyle name="Normal 9 5 7 2 2" xfId="5162" xr:uid="{62E7E55F-F38A-4B0A-8E25-4A0EA3A9BCE5}"/>
    <cellStyle name="Normal 9 5 7 3" xfId="4221" xr:uid="{34046B92-BADA-4A51-A820-49E506DA383B}"/>
    <cellStyle name="Normal 9 5 7 3 2" xfId="5163" xr:uid="{87104DAD-56AB-454F-9A9F-7AFCF74F4004}"/>
    <cellStyle name="Normal 9 5 7 4" xfId="4222" xr:uid="{01E53754-7F5A-4953-AC62-6805DA3A7550}"/>
    <cellStyle name="Normal 9 5 7 4 2" xfId="5164" xr:uid="{8FBF231D-3DAA-4932-929B-B9D152039070}"/>
    <cellStyle name="Normal 9 5 7 5" xfId="5161" xr:uid="{124CE0C9-35E8-4EC1-938A-AC4CADF2BE1B}"/>
    <cellStyle name="Normal 9 5 8" xfId="4223" xr:uid="{0CFEA831-5BC9-4AAD-9476-EF8EBFC05920}"/>
    <cellStyle name="Normal 9 5 8 2" xfId="4224" xr:uid="{4C7B28ED-9286-4474-937E-128D23D38763}"/>
    <cellStyle name="Normal 9 5 8 2 2" xfId="5166" xr:uid="{F783AF6A-45CB-4BE8-A321-1F5BDD90D4B2}"/>
    <cellStyle name="Normal 9 5 8 3" xfId="4225" xr:uid="{7A7E97F5-8F5E-4F70-BBD8-76147C582BCD}"/>
    <cellStyle name="Normal 9 5 8 3 2" xfId="5167" xr:uid="{2005DDD5-B622-4FE4-B352-B6D9C28274A0}"/>
    <cellStyle name="Normal 9 5 8 4" xfId="4226" xr:uid="{16A7A205-8453-47BF-B1EB-0C1A51302E47}"/>
    <cellStyle name="Normal 9 5 8 4 2" xfId="5168" xr:uid="{2E385379-7687-4EB3-B1A5-469FE4CA89A0}"/>
    <cellStyle name="Normal 9 5 8 5" xfId="5165" xr:uid="{6C8BDFAF-99E0-43FE-9DD0-ADE627B4FEB0}"/>
    <cellStyle name="Normal 9 5 9" xfId="4227" xr:uid="{108B7175-4131-4643-9054-B39B236F12D4}"/>
    <cellStyle name="Normal 9 5 9 2" xfId="5169" xr:uid="{A427D0FC-5443-4EE8-86F8-C86E7A43504B}"/>
    <cellStyle name="Normal 9 6" xfId="183" xr:uid="{6A24D1CE-4AF8-46C9-9D2D-4D147D4844A1}"/>
    <cellStyle name="Normal 9 6 10" xfId="5170" xr:uid="{AECDE38E-7676-4B00-BCFC-C02E67EA1C17}"/>
    <cellStyle name="Normal 9 6 2" xfId="184" xr:uid="{1EC69EC3-3868-45DE-AD12-617D38C8EBF3}"/>
    <cellStyle name="Normal 9 6 2 2" xfId="426" xr:uid="{21792354-465D-4317-84C6-E4ED11E861FD}"/>
    <cellStyle name="Normal 9 6 2 2 2" xfId="889" xr:uid="{B760A522-B722-426E-8959-372ABFEC382A}"/>
    <cellStyle name="Normal 9 6 2 2 2 2" xfId="2474" xr:uid="{9FBF6A5E-F809-4037-8713-44F8424525D3}"/>
    <cellStyle name="Normal 9 6 2 2 2 2 2" xfId="5174" xr:uid="{9395D40F-BFF0-4A97-ABAE-E9B649535F28}"/>
    <cellStyle name="Normal 9 6 2 2 2 3" xfId="4228" xr:uid="{DE9DF4E4-7FE2-4557-B11B-661C10DCBAB8}"/>
    <cellStyle name="Normal 9 6 2 2 2 3 2" xfId="5175" xr:uid="{30994068-85EA-40A9-AD72-553821BA122E}"/>
    <cellStyle name="Normal 9 6 2 2 2 4" xfId="4229" xr:uid="{2E5C1B03-B88F-4DA7-B687-7654B8CEF870}"/>
    <cellStyle name="Normal 9 6 2 2 2 4 2" xfId="5176" xr:uid="{5031D6AB-66CA-414B-9D50-516078453091}"/>
    <cellStyle name="Normal 9 6 2 2 2 5" xfId="5173" xr:uid="{1EDF041D-A1C2-4348-BB20-2BD4FEE03B9E}"/>
    <cellStyle name="Normal 9 6 2 2 3" xfId="2475" xr:uid="{EA3CAD45-576A-4962-B23E-1CAFAF53AFB9}"/>
    <cellStyle name="Normal 9 6 2 2 3 2" xfId="4230" xr:uid="{3CA81F52-ABA6-4068-9F0D-FD27237A934C}"/>
    <cellStyle name="Normal 9 6 2 2 3 2 2" xfId="5178" xr:uid="{F9A7E9C5-5415-4B4C-B5A8-603F04305AA4}"/>
    <cellStyle name="Normal 9 6 2 2 3 3" xfId="4231" xr:uid="{60F607AD-5C2D-4E42-A994-290DFF93F25C}"/>
    <cellStyle name="Normal 9 6 2 2 3 3 2" xfId="5179" xr:uid="{1AFB3DF9-C00B-41DF-B3B4-285D099BEEE7}"/>
    <cellStyle name="Normal 9 6 2 2 3 4" xfId="4232" xr:uid="{ED74DB0D-188C-4807-82B3-DF2CCBE4EEE3}"/>
    <cellStyle name="Normal 9 6 2 2 3 4 2" xfId="5180" xr:uid="{024B4837-F7D5-4E69-94D5-CBCF74C6CE85}"/>
    <cellStyle name="Normal 9 6 2 2 3 5" xfId="5177" xr:uid="{11D7BFCC-7B94-4FEA-8371-CD8C8B12C6A7}"/>
    <cellStyle name="Normal 9 6 2 2 4" xfId="4233" xr:uid="{634CDF83-157B-4009-9A03-8C4E8C4F5AAC}"/>
    <cellStyle name="Normal 9 6 2 2 4 2" xfId="5181" xr:uid="{8FD24625-E8A0-4B7E-B40E-84D8C6832FC0}"/>
    <cellStyle name="Normal 9 6 2 2 5" xfId="4234" xr:uid="{A4A27B88-4FCA-4C67-9DBB-6A8775BD7975}"/>
    <cellStyle name="Normal 9 6 2 2 5 2" xfId="5182" xr:uid="{E344A898-73F9-44D0-A60E-DF39FC3818FA}"/>
    <cellStyle name="Normal 9 6 2 2 6" xfId="4235" xr:uid="{FC3CCB94-6CF6-4E1C-8962-6746F643A37A}"/>
    <cellStyle name="Normal 9 6 2 2 6 2" xfId="5183" xr:uid="{2BA14D74-7EDE-48CB-AB8F-3861A655C8CA}"/>
    <cellStyle name="Normal 9 6 2 2 7" xfId="5172" xr:uid="{AF852697-A14A-4893-96AB-903753CE1B0E}"/>
    <cellStyle name="Normal 9 6 2 3" xfId="890" xr:uid="{170DD482-3CC2-454D-81F9-11FE087D9A6A}"/>
    <cellStyle name="Normal 9 6 2 3 2" xfId="2476" xr:uid="{114A3950-0328-4706-9EC3-69E878DEB077}"/>
    <cellStyle name="Normal 9 6 2 3 2 2" xfId="4236" xr:uid="{938EAEBA-AA9D-4643-9914-0CB063B2D089}"/>
    <cellStyle name="Normal 9 6 2 3 2 2 2" xfId="5186" xr:uid="{557B93C2-1924-4198-8190-1660B4DDBD33}"/>
    <cellStyle name="Normal 9 6 2 3 2 3" xfId="4237" xr:uid="{1F96AB22-555D-4191-8167-1845181B1F0D}"/>
    <cellStyle name="Normal 9 6 2 3 2 3 2" xfId="5187" xr:uid="{CC45FFDC-0A71-4A19-B1F4-325454D4FA63}"/>
    <cellStyle name="Normal 9 6 2 3 2 4" xfId="4238" xr:uid="{A8600B67-CCB4-450B-9736-1DB796A7AD22}"/>
    <cellStyle name="Normal 9 6 2 3 2 4 2" xfId="5188" xr:uid="{C2D013FA-F92E-4D74-8C5B-0E98C61758D4}"/>
    <cellStyle name="Normal 9 6 2 3 2 5" xfId="5185" xr:uid="{ECCAC9FD-870F-4B49-B11A-7F43C25ABC26}"/>
    <cellStyle name="Normal 9 6 2 3 3" xfId="4239" xr:uid="{3643278B-17F3-49B6-88E5-3B4D959FD500}"/>
    <cellStyle name="Normal 9 6 2 3 3 2" xfId="5189" xr:uid="{697C9709-C6F8-4BF7-996C-1C916EC60F46}"/>
    <cellStyle name="Normal 9 6 2 3 4" xfId="4240" xr:uid="{E8D8D6AA-D9D1-44CD-B299-4B42E9E6835B}"/>
    <cellStyle name="Normal 9 6 2 3 4 2" xfId="5190" xr:uid="{9FE68E53-A67E-45E3-944B-D9050F831406}"/>
    <cellStyle name="Normal 9 6 2 3 5" xfId="4241" xr:uid="{50689135-869A-461F-A6E9-E3C587FDC9E7}"/>
    <cellStyle name="Normal 9 6 2 3 5 2" xfId="5191" xr:uid="{00066EFE-0C9A-4461-9B47-80DFB76A94FE}"/>
    <cellStyle name="Normal 9 6 2 3 6" xfId="5184" xr:uid="{0EE87B38-F454-4E5A-B8D7-1326AE10F0C1}"/>
    <cellStyle name="Normal 9 6 2 4" xfId="2477" xr:uid="{3EAF001C-585D-43EF-9A79-CA801CAF986A}"/>
    <cellStyle name="Normal 9 6 2 4 2" xfId="4242" xr:uid="{722E2223-F3F7-464D-8FD5-74DB5147C917}"/>
    <cellStyle name="Normal 9 6 2 4 2 2" xfId="5193" xr:uid="{126915A0-23BD-4439-ABC4-D5A6E543458B}"/>
    <cellStyle name="Normal 9 6 2 4 3" xfId="4243" xr:uid="{DCE38D3F-C4C7-4291-898B-2ADEF3156D81}"/>
    <cellStyle name="Normal 9 6 2 4 3 2" xfId="5194" xr:uid="{559E4196-03BD-49F6-A489-7602C6456674}"/>
    <cellStyle name="Normal 9 6 2 4 4" xfId="4244" xr:uid="{F8D5661A-FAE1-4759-88D4-3B7F7C5119D1}"/>
    <cellStyle name="Normal 9 6 2 4 4 2" xfId="5195" xr:uid="{C879F40F-D55D-43B5-957C-31024F546869}"/>
    <cellStyle name="Normal 9 6 2 4 5" xfId="5192" xr:uid="{396B2B22-426D-4A58-B206-AF190613001B}"/>
    <cellStyle name="Normal 9 6 2 5" xfId="4245" xr:uid="{1C894766-3FD1-4C6C-8D79-313A7B103BE2}"/>
    <cellStyle name="Normal 9 6 2 5 2" xfId="4246" xr:uid="{318A6593-E5DD-4027-991A-E16541FD8A11}"/>
    <cellStyle name="Normal 9 6 2 5 2 2" xfId="5197" xr:uid="{C380596A-B3D2-445E-BBA1-09930F0A3569}"/>
    <cellStyle name="Normal 9 6 2 5 3" xfId="4247" xr:uid="{0A7A94E4-6FE8-408A-A4BF-A9CDD1BDF4D1}"/>
    <cellStyle name="Normal 9 6 2 5 3 2" xfId="5198" xr:uid="{0D830EB3-A88D-45F6-B874-A8DD8329B841}"/>
    <cellStyle name="Normal 9 6 2 5 4" xfId="4248" xr:uid="{F79AF348-4C86-42E5-9AF4-A127050346A5}"/>
    <cellStyle name="Normal 9 6 2 5 4 2" xfId="5199" xr:uid="{55063CDA-21CA-4D3B-99CF-E1E9000AC51D}"/>
    <cellStyle name="Normal 9 6 2 5 5" xfId="5196" xr:uid="{C4A7AAE4-B27D-42AF-8A33-B9FE0CB3ADDB}"/>
    <cellStyle name="Normal 9 6 2 6" xfId="4249" xr:uid="{FE950AF1-CDB2-420B-A259-1E8E47C04B76}"/>
    <cellStyle name="Normal 9 6 2 6 2" xfId="5200" xr:uid="{FE4FC895-8895-4426-853A-70E26B2EEA43}"/>
    <cellStyle name="Normal 9 6 2 7" xfId="4250" xr:uid="{13CAB475-E565-43F6-8C44-21460310374A}"/>
    <cellStyle name="Normal 9 6 2 7 2" xfId="5201" xr:uid="{011390A8-1B34-44F7-A3F4-E2AC58BD951C}"/>
    <cellStyle name="Normal 9 6 2 8" xfId="4251" xr:uid="{89AAFD5D-8B3B-44FF-8625-17645819F47D}"/>
    <cellStyle name="Normal 9 6 2 8 2" xfId="5202" xr:uid="{68CE349F-82DC-435E-888D-5B9894E19EFB}"/>
    <cellStyle name="Normal 9 6 2 9" xfId="5171" xr:uid="{BA09FBF5-DBCD-486A-AFBF-1A27A90A05BB}"/>
    <cellStyle name="Normal 9 6 3" xfId="427" xr:uid="{E8F92769-CAAA-4E2B-AEB8-38E790C789AF}"/>
    <cellStyle name="Normal 9 6 3 2" xfId="891" xr:uid="{026E3877-585E-4EA1-B56A-DC99EDE3BB10}"/>
    <cellStyle name="Normal 9 6 3 2 2" xfId="892" xr:uid="{CD8E400D-3D75-4313-B619-0FAD39940401}"/>
    <cellStyle name="Normal 9 6 3 2 2 2" xfId="5205" xr:uid="{B64D1FFD-1CF4-46E6-A7E7-8726F74EB6A5}"/>
    <cellStyle name="Normal 9 6 3 2 3" xfId="4252" xr:uid="{0CF53003-73AF-46DB-8D8F-22A3231D95B4}"/>
    <cellStyle name="Normal 9 6 3 2 3 2" xfId="5206" xr:uid="{52BDA033-C987-47D0-8976-4D7B300E4514}"/>
    <cellStyle name="Normal 9 6 3 2 4" xfId="4253" xr:uid="{73422748-1C5C-4739-8B09-A682A065BCB1}"/>
    <cellStyle name="Normal 9 6 3 2 4 2" xfId="5207" xr:uid="{DF4C438D-FD3B-4CFE-B6A3-1EFCD342A0C8}"/>
    <cellStyle name="Normal 9 6 3 2 5" xfId="5204" xr:uid="{47C12310-D45D-407A-A352-8E3DAE067F76}"/>
    <cellStyle name="Normal 9 6 3 3" xfId="893" xr:uid="{33EFBCBD-E066-414B-84F5-EA8841F4D772}"/>
    <cellStyle name="Normal 9 6 3 3 2" xfId="4254" xr:uid="{F5B36FE0-79AA-4CCE-A2FC-6DA5E920CABB}"/>
    <cellStyle name="Normal 9 6 3 3 2 2" xfId="5209" xr:uid="{62324252-C258-4B3F-A08A-C88889D066A1}"/>
    <cellStyle name="Normal 9 6 3 3 3" xfId="4255" xr:uid="{73BA6E15-5BAC-4189-ABAB-05ADCAF2E6F5}"/>
    <cellStyle name="Normal 9 6 3 3 3 2" xfId="5210" xr:uid="{894F4B59-F7B0-4653-B6A9-D125C4B6FE04}"/>
    <cellStyle name="Normal 9 6 3 3 4" xfId="4256" xr:uid="{2EE03BA7-8BCF-42CA-A828-C0866915CFC0}"/>
    <cellStyle name="Normal 9 6 3 3 4 2" xfId="5211" xr:uid="{B1525CE3-BABD-4F06-9D02-5EE3DDAC1612}"/>
    <cellStyle name="Normal 9 6 3 3 5" xfId="5208" xr:uid="{1ABF0687-518A-4522-B009-8BD500CEEBB1}"/>
    <cellStyle name="Normal 9 6 3 4" xfId="4257" xr:uid="{34229D51-62A2-4A58-92C6-058282D70240}"/>
    <cellStyle name="Normal 9 6 3 4 2" xfId="5212" xr:uid="{32FB6AF2-0DCC-4321-8B60-B428F111FBE6}"/>
    <cellStyle name="Normal 9 6 3 5" xfId="4258" xr:uid="{F416363B-4F83-4B81-8338-F2F1EC66D297}"/>
    <cellStyle name="Normal 9 6 3 5 2" xfId="5213" xr:uid="{905C58A9-64B6-4656-8CB2-48D2C5A43342}"/>
    <cellStyle name="Normal 9 6 3 6" xfId="4259" xr:uid="{B8266CAB-7F6A-4B45-A911-D5DEB7230A3B}"/>
    <cellStyle name="Normal 9 6 3 6 2" xfId="5214" xr:uid="{96F3D03F-81C9-4EE2-8B4F-AAD92353B539}"/>
    <cellStyle name="Normal 9 6 3 7" xfId="5203" xr:uid="{33B92922-29A8-428E-BDFB-C0558CD90366}"/>
    <cellStyle name="Normal 9 6 4" xfId="428" xr:uid="{232CBBB3-3C0D-403D-A986-DCE9E5318360}"/>
    <cellStyle name="Normal 9 6 4 2" xfId="894" xr:uid="{CF0524F7-D0A6-4380-A6F8-DBDA203B234F}"/>
    <cellStyle name="Normal 9 6 4 2 2" xfId="4260" xr:uid="{ADD4FE69-011A-4AB5-BE45-3CB5A6FAE34C}"/>
    <cellStyle name="Normal 9 6 4 2 2 2" xfId="5217" xr:uid="{D694B8B6-2A76-4AF4-A08D-B2F110F6E9A1}"/>
    <cellStyle name="Normal 9 6 4 2 3" xfId="4261" xr:uid="{4A544661-2B1A-43AC-A8EC-C6797447269C}"/>
    <cellStyle name="Normal 9 6 4 2 3 2" xfId="5218" xr:uid="{DFD76154-B9BE-4F51-89B9-C5F849C51B26}"/>
    <cellStyle name="Normal 9 6 4 2 4" xfId="4262" xr:uid="{37AEDF25-ED77-40F6-AA27-2A672739999F}"/>
    <cellStyle name="Normal 9 6 4 2 4 2" xfId="5219" xr:uid="{B801AAF1-722C-407E-A987-37E067202A83}"/>
    <cellStyle name="Normal 9 6 4 2 5" xfId="5216" xr:uid="{4523C169-3C21-4EC8-9EB0-FF708B54230D}"/>
    <cellStyle name="Normal 9 6 4 3" xfId="4263" xr:uid="{D6264E9C-265B-459A-8D03-DB526504A3E0}"/>
    <cellStyle name="Normal 9 6 4 3 2" xfId="5220" xr:uid="{4E18619D-D9F9-4803-A59B-7FEB3AD9ED81}"/>
    <cellStyle name="Normal 9 6 4 4" xfId="4264" xr:uid="{0B1F6298-81DC-45B0-B570-F8D960B28365}"/>
    <cellStyle name="Normal 9 6 4 4 2" xfId="5221" xr:uid="{8EEFBECB-62DC-40D2-AD6C-7B967762ECD7}"/>
    <cellStyle name="Normal 9 6 4 5" xfId="4265" xr:uid="{E73269AC-5A2E-4426-AC35-79E347B009AE}"/>
    <cellStyle name="Normal 9 6 4 5 2" xfId="5222" xr:uid="{2957EF61-20EA-461E-BD33-9B3172C89887}"/>
    <cellStyle name="Normal 9 6 4 6" xfId="5215" xr:uid="{DBC23385-FEB2-4F41-8165-2FB0123A48FF}"/>
    <cellStyle name="Normal 9 6 5" xfId="895" xr:uid="{961CE8DC-4179-43DA-A8EE-CA7D8A058E7B}"/>
    <cellStyle name="Normal 9 6 5 2" xfId="4266" xr:uid="{5D6BCF3B-D48B-4247-AA01-F825287CFE25}"/>
    <cellStyle name="Normal 9 6 5 2 2" xfId="5224" xr:uid="{82DD9904-D850-4470-8AE0-6959C36B7B27}"/>
    <cellStyle name="Normal 9 6 5 3" xfId="4267" xr:uid="{5EA9D920-A113-44EE-B50D-7416876614E2}"/>
    <cellStyle name="Normal 9 6 5 3 2" xfId="5225" xr:uid="{79DD8CF6-EF72-4E1A-9B84-D34586AC47F7}"/>
    <cellStyle name="Normal 9 6 5 4" xfId="4268" xr:uid="{5FC71982-EDA4-4D5F-B8E5-FAB55711B556}"/>
    <cellStyle name="Normal 9 6 5 4 2" xfId="5226" xr:uid="{E5670269-F91A-41DB-A461-D87379D384FF}"/>
    <cellStyle name="Normal 9 6 5 5" xfId="5223" xr:uid="{7F0FC601-3B00-42C0-B547-C76D451ABADB}"/>
    <cellStyle name="Normal 9 6 6" xfId="4269" xr:uid="{A6336CD9-6B18-4496-8E8D-A8C5C82200CC}"/>
    <cellStyle name="Normal 9 6 6 2" xfId="4270" xr:uid="{2918E4C3-0E5C-453D-A0F9-BC5B7F39B3F2}"/>
    <cellStyle name="Normal 9 6 6 2 2" xfId="5228" xr:uid="{309D13D7-4121-4906-A458-709F51B423D4}"/>
    <cellStyle name="Normal 9 6 6 3" xfId="4271" xr:uid="{46ECCF14-9333-4AC3-910B-901A314C1CA8}"/>
    <cellStyle name="Normal 9 6 6 3 2" xfId="5229" xr:uid="{9F410896-E45B-4728-8860-3EEE12E73294}"/>
    <cellStyle name="Normal 9 6 6 4" xfId="4272" xr:uid="{70F2564A-F015-4A24-B3BF-822290A7126C}"/>
    <cellStyle name="Normal 9 6 6 4 2" xfId="5230" xr:uid="{D53CBA16-6D8C-451B-A555-CA653DAA4EB0}"/>
    <cellStyle name="Normal 9 6 6 5" xfId="5227" xr:uid="{54072FC8-2372-46C3-88E4-8BF2DCC09F16}"/>
    <cellStyle name="Normal 9 6 7" xfId="4273" xr:uid="{E117B21E-016C-451D-B017-957388BAA716}"/>
    <cellStyle name="Normal 9 6 7 2" xfId="5231" xr:uid="{6F40C53F-D715-4FD0-BBCB-159DB7D02382}"/>
    <cellStyle name="Normal 9 6 8" xfId="4274" xr:uid="{94D718F3-97B6-45C5-9D20-6B7D8F83B232}"/>
    <cellStyle name="Normal 9 6 8 2" xfId="5232" xr:uid="{A8E3996C-B0C9-419B-B4CA-5F9EA67BC3D6}"/>
    <cellStyle name="Normal 9 6 9" xfId="4275" xr:uid="{9CC69D1A-00B1-439D-88D7-B9E00FF7C64A}"/>
    <cellStyle name="Normal 9 6 9 2" xfId="5233" xr:uid="{EF90BCCA-42B7-42B0-907D-48BFC2C742C1}"/>
    <cellStyle name="Normal 9 7" xfId="185" xr:uid="{0172B10E-F93B-410D-9D62-9B57F811F7CE}"/>
    <cellStyle name="Normal 9 7 2" xfId="429" xr:uid="{CDF49AF4-5843-4E3F-8541-98BC245D962D}"/>
    <cellStyle name="Normal 9 7 2 2" xfId="896" xr:uid="{74C2BAA8-6074-4A73-9B9B-0A0049CFC07C}"/>
    <cellStyle name="Normal 9 7 2 2 2" xfId="2478" xr:uid="{41CC3B46-9B56-44C4-B8F7-D478BBC5C7DA}"/>
    <cellStyle name="Normal 9 7 2 2 2 2" xfId="2479" xr:uid="{0603F7A1-4836-4EBE-80CE-9D575FA4A95F}"/>
    <cellStyle name="Normal 9 7 2 2 2 2 2" xfId="5238" xr:uid="{BBFFE75C-89AA-45CA-ABDE-F23C998496D0}"/>
    <cellStyle name="Normal 9 7 2 2 2 3" xfId="5237" xr:uid="{04BED0F7-664B-45F6-96E7-D6E446069288}"/>
    <cellStyle name="Normal 9 7 2 2 3" xfId="2480" xr:uid="{1B7F6534-BF48-40CF-AD42-D77B9DF2D37E}"/>
    <cellStyle name="Normal 9 7 2 2 3 2" xfId="5239" xr:uid="{01C41590-E627-4955-BCCC-179082A69239}"/>
    <cellStyle name="Normal 9 7 2 2 4" xfId="4276" xr:uid="{30B25C6F-919B-4A58-86A9-C73823ABB832}"/>
    <cellStyle name="Normal 9 7 2 2 4 2" xfId="5240" xr:uid="{FD0822C0-61F4-49DD-81B5-6D9C9C292167}"/>
    <cellStyle name="Normal 9 7 2 2 5" xfId="5236" xr:uid="{192FFA31-7773-4072-8F79-CA0FB928AD56}"/>
    <cellStyle name="Normal 9 7 2 3" xfId="2481" xr:uid="{31101C4F-9462-4CFA-9A49-E6FCEF7D693E}"/>
    <cellStyle name="Normal 9 7 2 3 2" xfId="2482" xr:uid="{2AD80523-7F3A-4872-8A1A-9D9A22CA2749}"/>
    <cellStyle name="Normal 9 7 2 3 2 2" xfId="5242" xr:uid="{0C72EC5C-D695-4AFE-AA29-1725493A3F97}"/>
    <cellStyle name="Normal 9 7 2 3 3" xfId="4277" xr:uid="{472A6211-9BFC-454C-8615-93D16D552A6E}"/>
    <cellStyle name="Normal 9 7 2 3 3 2" xfId="5243" xr:uid="{605CA3FF-9CF6-46C0-A4F1-3406F7100F4F}"/>
    <cellStyle name="Normal 9 7 2 3 4" xfId="4278" xr:uid="{449F4ED7-5A83-4094-9324-8A2C653406D8}"/>
    <cellStyle name="Normal 9 7 2 3 4 2" xfId="5244" xr:uid="{4F7F11D2-996E-40DE-8206-A9FAE8104DCC}"/>
    <cellStyle name="Normal 9 7 2 3 5" xfId="5241" xr:uid="{9B87296A-7C4A-4DFA-A3E0-56AFC6073020}"/>
    <cellStyle name="Normal 9 7 2 4" xfId="2483" xr:uid="{F549F3DB-6BC7-4FEE-84AA-C31745C11045}"/>
    <cellStyle name="Normal 9 7 2 4 2" xfId="5245" xr:uid="{B83965F1-6957-4711-B94D-A15D7587E345}"/>
    <cellStyle name="Normal 9 7 2 5" xfId="4279" xr:uid="{3FA72D6D-7760-44D4-A262-95A9084354DA}"/>
    <cellStyle name="Normal 9 7 2 5 2" xfId="5246" xr:uid="{DF174EEB-F8AF-4084-ACF3-B3ECAA8DDD43}"/>
    <cellStyle name="Normal 9 7 2 6" xfId="4280" xr:uid="{C2595804-D1E3-4309-B0EE-79D74DF90074}"/>
    <cellStyle name="Normal 9 7 2 6 2" xfId="5247" xr:uid="{AD8FCAD0-180C-4870-A89C-B34B201DD135}"/>
    <cellStyle name="Normal 9 7 2 7" xfId="5235" xr:uid="{EFEF5A94-CA0C-454D-8E70-771C4DD29745}"/>
    <cellStyle name="Normal 9 7 3" xfId="897" xr:uid="{56FED1F3-1A65-451D-9D70-854B73ECBB72}"/>
    <cellStyle name="Normal 9 7 3 2" xfId="2484" xr:uid="{B54840A9-FD9A-4E79-9FB6-AA9A2D877A06}"/>
    <cellStyle name="Normal 9 7 3 2 2" xfId="2485" xr:uid="{013E3D55-C6FF-498A-BE06-EB85E3072DFB}"/>
    <cellStyle name="Normal 9 7 3 2 2 2" xfId="5250" xr:uid="{DC93DA93-F1C5-49D0-8DDC-960AD14E6641}"/>
    <cellStyle name="Normal 9 7 3 2 3" xfId="4281" xr:uid="{9B0E8A19-CC7E-406A-996A-4A728D75B9C6}"/>
    <cellStyle name="Normal 9 7 3 2 3 2" xfId="5251" xr:uid="{7F703427-56FB-4EBF-A35A-135776976BFE}"/>
    <cellStyle name="Normal 9 7 3 2 4" xfId="4282" xr:uid="{81EC3099-A8FE-479C-A88D-2BA5D021374D}"/>
    <cellStyle name="Normal 9 7 3 2 4 2" xfId="5252" xr:uid="{D1116E44-57D2-41A6-8475-F4E429EE62D9}"/>
    <cellStyle name="Normal 9 7 3 2 5" xfId="5249" xr:uid="{AB0C8DC7-5AA1-4AB7-8095-6D165CDEA455}"/>
    <cellStyle name="Normal 9 7 3 3" xfId="2486" xr:uid="{251B95EE-DEA8-4613-8F15-52598DC1156A}"/>
    <cellStyle name="Normal 9 7 3 3 2" xfId="5253" xr:uid="{3C5FD562-44F1-4827-870C-B292C2B5E1C7}"/>
    <cellStyle name="Normal 9 7 3 4" xfId="4283" xr:uid="{4EC1A619-2161-4B54-9684-3213F4E48DE0}"/>
    <cellStyle name="Normal 9 7 3 4 2" xfId="5254" xr:uid="{B064AE9F-B406-4CEB-AD6E-B2DB0D7A10BF}"/>
    <cellStyle name="Normal 9 7 3 5" xfId="4284" xr:uid="{90E40165-1950-49FC-8606-F51FEEE2BCB7}"/>
    <cellStyle name="Normal 9 7 3 5 2" xfId="5255" xr:uid="{7D1563C4-C13D-4317-A43F-2808496442C1}"/>
    <cellStyle name="Normal 9 7 3 6" xfId="5248" xr:uid="{5BC2F669-6A2F-471E-BADA-2C5474FBE341}"/>
    <cellStyle name="Normal 9 7 4" xfId="2487" xr:uid="{AB3A3BCD-C397-447A-9CC5-B3D5E1445218}"/>
    <cellStyle name="Normal 9 7 4 2" xfId="2488" xr:uid="{B08D3355-A195-4C90-AE04-8DAF303BBE48}"/>
    <cellStyle name="Normal 9 7 4 2 2" xfId="5257" xr:uid="{AA99F80F-066F-4537-8866-24577893A0D0}"/>
    <cellStyle name="Normal 9 7 4 3" xfId="4285" xr:uid="{DC199CE6-D6E6-4E1C-84A8-EFF7EEB5079E}"/>
    <cellStyle name="Normal 9 7 4 3 2" xfId="5258" xr:uid="{DE93A89E-F372-43F2-B1A8-320D17CFAC75}"/>
    <cellStyle name="Normal 9 7 4 4" xfId="4286" xr:uid="{92747D37-BCF3-4A42-A5DE-2448DE801380}"/>
    <cellStyle name="Normal 9 7 4 4 2" xfId="5259" xr:uid="{4C240B9A-49F4-481A-8E52-D0E161761E58}"/>
    <cellStyle name="Normal 9 7 4 5" xfId="5256" xr:uid="{B7AB242D-6CD7-4158-8B49-10A01336C35E}"/>
    <cellStyle name="Normal 9 7 5" xfId="2489" xr:uid="{EA17F52B-30B8-4819-8FBD-4D771D020F2E}"/>
    <cellStyle name="Normal 9 7 5 2" xfId="4287" xr:uid="{0418F221-E96A-4531-9342-52FE77F31F80}"/>
    <cellStyle name="Normal 9 7 5 2 2" xfId="5261" xr:uid="{AF2BC8AE-28FD-4B65-9370-1871FB6BF82B}"/>
    <cellStyle name="Normal 9 7 5 3" xfId="4288" xr:uid="{7399EE9C-3C62-45FD-89DD-C5632A51DA8A}"/>
    <cellStyle name="Normal 9 7 5 3 2" xfId="5262" xr:uid="{00C1BB2D-2B63-4AA5-9A1D-B930B472E4BD}"/>
    <cellStyle name="Normal 9 7 5 4" xfId="4289" xr:uid="{7C78AE12-490A-426C-8D86-05732C39120A}"/>
    <cellStyle name="Normal 9 7 5 4 2" xfId="5263" xr:uid="{C5F6BA83-08A8-45E8-B598-80F66F45B6B5}"/>
    <cellStyle name="Normal 9 7 5 5" xfId="5260" xr:uid="{3616A14E-05B0-4388-BBCF-C79DCEC8735A}"/>
    <cellStyle name="Normal 9 7 6" xfId="4290" xr:uid="{B8B48460-E487-4925-B30F-F6F9EB86FC0C}"/>
    <cellStyle name="Normal 9 7 6 2" xfId="5264" xr:uid="{0FC1BA56-C9CE-4CAF-9774-C3E877F4F87D}"/>
    <cellStyle name="Normal 9 7 7" xfId="4291" xr:uid="{D1CE6299-8496-4D0A-9CB8-DD95D2B282D4}"/>
    <cellStyle name="Normal 9 7 7 2" xfId="5265" xr:uid="{5C9CAF21-0826-4547-8BCE-E3982BA2E7E3}"/>
    <cellStyle name="Normal 9 7 8" xfId="4292" xr:uid="{4C7AA192-0687-458A-AF68-BC815B3C2E04}"/>
    <cellStyle name="Normal 9 7 8 2" xfId="5266" xr:uid="{99EB6D23-D42A-4A1D-8C80-5A11C28903A8}"/>
    <cellStyle name="Normal 9 7 9" xfId="5234" xr:uid="{B233A532-12C8-4C95-AE30-B4769F56D9C8}"/>
    <cellStyle name="Normal 9 8" xfId="430" xr:uid="{0C6C2395-33DD-4C8D-A6E5-12736321C7E5}"/>
    <cellStyle name="Normal 9 8 2" xfId="898" xr:uid="{7D5191D9-DA66-43C8-932B-C32FADBA52DA}"/>
    <cellStyle name="Normal 9 8 2 2" xfId="899" xr:uid="{C4A898D2-15D2-48A9-9DF0-4D9087B13516}"/>
    <cellStyle name="Normal 9 8 2 2 2" xfId="2490" xr:uid="{BE592FF8-0305-49DD-B758-21E23965CD5D}"/>
    <cellStyle name="Normal 9 8 2 2 2 2" xfId="5270" xr:uid="{7508F820-5756-4054-86A8-5534BE32CD38}"/>
    <cellStyle name="Normal 9 8 2 2 3" xfId="4293" xr:uid="{73E5E584-6537-4482-9C75-29BF5739F7B3}"/>
    <cellStyle name="Normal 9 8 2 2 3 2" xfId="5271" xr:uid="{7FE2A649-7ED7-4797-8BF2-CAD8812AE198}"/>
    <cellStyle name="Normal 9 8 2 2 4" xfId="4294" xr:uid="{10A07FBD-24E6-4413-B94E-EB68961F0267}"/>
    <cellStyle name="Normal 9 8 2 2 4 2" xfId="5272" xr:uid="{4F508D77-9375-4B9E-A231-FEE7EB09E9DE}"/>
    <cellStyle name="Normal 9 8 2 2 5" xfId="5269" xr:uid="{8C86E3A5-5E42-44B5-B08C-C7B974F49290}"/>
    <cellStyle name="Normal 9 8 2 3" xfId="2491" xr:uid="{EFF8B71B-FC97-4DD0-A006-DFFABBD91AC9}"/>
    <cellStyle name="Normal 9 8 2 3 2" xfId="5273" xr:uid="{163739FE-ACFE-4302-BF30-E4E93BB88D6C}"/>
    <cellStyle name="Normal 9 8 2 4" xfId="4295" xr:uid="{5DF8D7C1-2BF9-4378-BE64-32DFC627CE16}"/>
    <cellStyle name="Normal 9 8 2 4 2" xfId="5274" xr:uid="{15C892C7-CE6A-4ABD-B420-CD3C779EFB05}"/>
    <cellStyle name="Normal 9 8 2 5" xfId="4296" xr:uid="{976D3DA0-3828-47E9-B858-05196339D987}"/>
    <cellStyle name="Normal 9 8 2 5 2" xfId="5275" xr:uid="{F56752FE-18DD-4520-B62E-D6EC57E00B3E}"/>
    <cellStyle name="Normal 9 8 2 6" xfId="5268" xr:uid="{32C49981-37EE-4BFC-9FBD-7283809BA888}"/>
    <cellStyle name="Normal 9 8 3" xfId="900" xr:uid="{385D0B0C-9D13-4921-A0A6-F3875F2C1D55}"/>
    <cellStyle name="Normal 9 8 3 2" xfId="2492" xr:uid="{A4E7F5C3-519B-485C-ADB7-8A5A7E2D9DDB}"/>
    <cellStyle name="Normal 9 8 3 2 2" xfId="5277" xr:uid="{2744C961-7F22-41D7-B433-596359A9A0F8}"/>
    <cellStyle name="Normal 9 8 3 3" xfId="4297" xr:uid="{4AFCFEA5-F9DC-469C-A0FF-4DFE08AB2B78}"/>
    <cellStyle name="Normal 9 8 3 3 2" xfId="5278" xr:uid="{2662CF2B-13E2-4B3E-8D38-026502462ADC}"/>
    <cellStyle name="Normal 9 8 3 4" xfId="4298" xr:uid="{E9764A19-D75D-489D-89C9-116D87DCC2EE}"/>
    <cellStyle name="Normal 9 8 3 4 2" xfId="5279" xr:uid="{648938B8-E66D-49B2-8FD7-B0AE7176741D}"/>
    <cellStyle name="Normal 9 8 3 5" xfId="5276" xr:uid="{F5F1D1E3-2F21-4396-83F8-3961935B0206}"/>
    <cellStyle name="Normal 9 8 4" xfId="2493" xr:uid="{9CE9C170-7D6D-442E-9528-6D5CB75E07A8}"/>
    <cellStyle name="Normal 9 8 4 2" xfId="4299" xr:uid="{6C27F03A-6190-4887-875D-0D1B901E5EC6}"/>
    <cellStyle name="Normal 9 8 4 2 2" xfId="5281" xr:uid="{34D22257-19F8-4F11-9F69-4D5C9D3F7C4C}"/>
    <cellStyle name="Normal 9 8 4 3" xfId="4300" xr:uid="{0E842BB1-839F-428C-968A-3DDC6B12CC0A}"/>
    <cellStyle name="Normal 9 8 4 3 2" xfId="5282" xr:uid="{9D8D783F-449F-40C8-8AC2-E213837EA226}"/>
    <cellStyle name="Normal 9 8 4 4" xfId="4301" xr:uid="{65704113-EA99-48F2-9251-B3BA00A177BD}"/>
    <cellStyle name="Normal 9 8 4 4 2" xfId="5283" xr:uid="{B7DACB99-27E1-4593-BE8B-746DE98527E2}"/>
    <cellStyle name="Normal 9 8 4 5" xfId="5280" xr:uid="{72B40522-51E8-4CE4-BC55-4FC900A1F634}"/>
    <cellStyle name="Normal 9 8 5" xfId="4302" xr:uid="{CDA1A96F-F79B-4C4D-937B-E02A9582A89F}"/>
    <cellStyle name="Normal 9 8 5 2" xfId="5284" xr:uid="{C9BF0A0A-A122-4B5F-95C3-173068A43B70}"/>
    <cellStyle name="Normal 9 8 6" xfId="4303" xr:uid="{EF057AF2-474B-4DBA-815E-B8A3AEB0DD09}"/>
    <cellStyle name="Normal 9 8 6 2" xfId="5285" xr:uid="{D4C2B142-FA6F-444E-BFF6-6F8515021712}"/>
    <cellStyle name="Normal 9 8 7" xfId="4304" xr:uid="{31470259-563E-4893-A61F-ADE03E70384F}"/>
    <cellStyle name="Normal 9 8 7 2" xfId="5286" xr:uid="{4AFBC2F5-A100-404A-A195-6AB621138795}"/>
    <cellStyle name="Normal 9 8 8" xfId="5267" xr:uid="{18A0A1C1-1173-4F62-95F5-83381CD3E32F}"/>
    <cellStyle name="Normal 9 9" xfId="431" xr:uid="{4B9CFCF7-97A0-4723-97AB-2B7237FC7A99}"/>
    <cellStyle name="Normal 9 9 2" xfId="901" xr:uid="{0BA99880-6D29-414E-B036-6E2E2131F328}"/>
    <cellStyle name="Normal 9 9 2 2" xfId="2494" xr:uid="{48712F95-6DAB-484F-891B-6C712C409995}"/>
    <cellStyle name="Normal 9 9 2 2 2" xfId="5289" xr:uid="{2B09A343-ED64-4A23-9844-85476689A355}"/>
    <cellStyle name="Normal 9 9 2 3" xfId="4305" xr:uid="{54801BAA-4C73-4CA9-8C4C-926E3892DA09}"/>
    <cellStyle name="Normal 9 9 2 3 2" xfId="5290" xr:uid="{D9E94633-B5B2-4AAC-ACE7-64EDD0C436BB}"/>
    <cellStyle name="Normal 9 9 2 4" xfId="4306" xr:uid="{75F7B4F4-4669-4E38-8716-4839A5C5BFCF}"/>
    <cellStyle name="Normal 9 9 2 4 2" xfId="5291" xr:uid="{14E08910-A0CC-489F-A713-CE7A610F0A1B}"/>
    <cellStyle name="Normal 9 9 2 5" xfId="5288" xr:uid="{13622EDC-D5F9-44D3-A4EA-172D6C34E7E6}"/>
    <cellStyle name="Normal 9 9 3" xfId="2495" xr:uid="{E954C973-F51A-4509-AD30-4AB34097B6DD}"/>
    <cellStyle name="Normal 9 9 3 2" xfId="4307" xr:uid="{F7D328A7-54EA-4DBA-BA72-832DF27B3590}"/>
    <cellStyle name="Normal 9 9 3 2 2" xfId="5293" xr:uid="{C93B2A38-9ADC-4A16-88EC-B9CCEB912514}"/>
    <cellStyle name="Normal 9 9 3 3" xfId="4308" xr:uid="{F168D590-FF2D-46B9-8E5A-CF210911BE59}"/>
    <cellStyle name="Normal 9 9 3 3 2" xfId="5294" xr:uid="{FC31008C-057F-49BB-B7AE-33A86A1990B7}"/>
    <cellStyle name="Normal 9 9 3 4" xfId="4309" xr:uid="{37777AE9-D4A3-4004-92EC-5EACAC8F320D}"/>
    <cellStyle name="Normal 9 9 3 4 2" xfId="5295" xr:uid="{42299D17-5774-4F19-9326-65DDA3A1E1AD}"/>
    <cellStyle name="Normal 9 9 3 5" xfId="5292" xr:uid="{E21F9FA3-D5FC-46F8-8E98-5C22F6CE1D5A}"/>
    <cellStyle name="Normal 9 9 4" xfId="4310" xr:uid="{426C4A0D-EF0F-4D6A-8E8C-A870076BD2AC}"/>
    <cellStyle name="Normal 9 9 4 2" xfId="5296" xr:uid="{2B365517-F9BD-44D9-8904-E0C5E12407BC}"/>
    <cellStyle name="Normal 9 9 5" xfId="4311" xr:uid="{B092E596-E8A6-4C37-872D-342879ED00CA}"/>
    <cellStyle name="Normal 9 9 5 2" xfId="5297" xr:uid="{79A75007-53B3-4666-A39C-9F91EE89B0A4}"/>
    <cellStyle name="Normal 9 9 6" xfId="4312" xr:uid="{C987E318-175B-4F4D-9BD2-4CC3A8C6160E}"/>
    <cellStyle name="Normal 9 9 6 2" xfId="5298" xr:uid="{7BAD5CAE-49A1-42D3-B84E-99437BB20FAD}"/>
    <cellStyle name="Normal 9 9 7" xfId="5287" xr:uid="{6A567CFA-CBF2-4C5B-ABF8-C59602CE5E3F}"/>
    <cellStyle name="Percent 2" xfId="186" xr:uid="{4F2190BD-ABAB-4DF2-8C47-B8B14F15638F}"/>
    <cellStyle name="Percent 2 2" xfId="5299" xr:uid="{AF6595D2-81F7-46BA-AE4D-62F3D55E8427}"/>
    <cellStyle name="Гиперссылка 2" xfId="7" xr:uid="{C25E42AC-6A42-4DC9-AC1F-FC50B3BF97A7}"/>
    <cellStyle name="Гиперссылка 2 2" xfId="5300" xr:uid="{0DBC346D-F6CA-4C57-89A6-DDF4F796F849}"/>
    <cellStyle name="Обычный 2" xfId="5" xr:uid="{F67516C7-0F27-49CF-B83E-593BF8F5F847}"/>
    <cellStyle name="Обычный 2 2" xfId="8" xr:uid="{FBB90160-68B0-494F-A410-1C190DB95BDC}"/>
    <cellStyle name="Обычный 2 2 2" xfId="5302" xr:uid="{332CC717-AE78-4B97-826C-889B22DE57B2}"/>
    <cellStyle name="Обычный 2 3" xfId="5301" xr:uid="{142AD3B0-A7FB-47CD-B333-3539EF2EEAB7}"/>
    <cellStyle name="常规_Sheet1_1" xfId="4414" xr:uid="{108FC1FC-39DF-45C2-B161-6FFFF977B1AA}"/>
  </cellStyles>
  <dxfs count="11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1.85546875" customWidth="1"/>
  </cols>
  <sheetData>
    <row r="1" spans="1:23" ht="23.25">
      <c r="A1" s="17"/>
      <c r="B1" s="6" t="s">
        <v>1</v>
      </c>
      <c r="C1" s="5"/>
      <c r="D1" s="5"/>
      <c r="E1" s="5"/>
      <c r="F1" s="5"/>
      <c r="G1" s="3"/>
      <c r="H1" s="6" t="s">
        <v>4</v>
      </c>
      <c r="I1" s="18"/>
    </row>
    <row r="2" spans="1:23" ht="15">
      <c r="A2" s="17"/>
      <c r="B2" s="19" t="s">
        <v>45</v>
      </c>
      <c r="C2" s="4"/>
      <c r="D2" s="4"/>
      <c r="E2" s="4"/>
      <c r="F2" s="4"/>
      <c r="G2" s="7"/>
      <c r="H2" s="7"/>
      <c r="I2" s="18"/>
      <c r="W2" s="52">
        <v>32</v>
      </c>
    </row>
    <row r="3" spans="1:23" ht="15.75" thickBot="1">
      <c r="A3" s="17"/>
      <c r="B3" s="19" t="s">
        <v>8</v>
      </c>
      <c r="C3" s="7"/>
      <c r="D3" s="7"/>
      <c r="E3" s="7"/>
      <c r="F3" s="7"/>
      <c r="G3" s="7"/>
      <c r="H3" s="3"/>
      <c r="I3" s="18"/>
      <c r="W3" t="s">
        <v>44</v>
      </c>
    </row>
    <row r="4" spans="1:23" ht="15">
      <c r="A4" s="17"/>
      <c r="B4" s="19" t="s">
        <v>49</v>
      </c>
      <c r="C4" s="7"/>
      <c r="D4" s="7"/>
      <c r="E4" s="7"/>
      <c r="F4" s="3"/>
      <c r="G4" s="35" t="s">
        <v>5</v>
      </c>
      <c r="H4" s="36" t="s">
        <v>6</v>
      </c>
      <c r="I4" s="18"/>
    </row>
    <row r="5" spans="1:23" ht="15.75" thickBot="1">
      <c r="A5" s="17"/>
      <c r="B5" s="19" t="s">
        <v>50</v>
      </c>
      <c r="C5" s="7"/>
      <c r="D5" s="7"/>
      <c r="E5" s="7"/>
      <c r="F5" s="3"/>
      <c r="G5" s="49">
        <v>45194</v>
      </c>
      <c r="H5" s="48">
        <v>51545</v>
      </c>
      <c r="I5" s="18"/>
    </row>
    <row r="6" spans="1:23" ht="14.25">
      <c r="A6" s="17"/>
      <c r="B6" s="20" t="s">
        <v>2</v>
      </c>
      <c r="C6" s="7"/>
      <c r="D6" s="7"/>
      <c r="E6" s="7"/>
      <c r="F6" s="8"/>
      <c r="G6" s="3"/>
      <c r="H6" s="3"/>
      <c r="I6" s="18"/>
    </row>
    <row r="7" spans="1:23" ht="5.25" customHeight="1" thickBot="1">
      <c r="A7" s="17"/>
      <c r="B7" s="21"/>
      <c r="C7" s="7"/>
      <c r="D7" s="7"/>
      <c r="E7" s="7"/>
      <c r="F7" s="8"/>
      <c r="G7" s="3"/>
      <c r="H7" s="3"/>
      <c r="I7" s="18"/>
    </row>
    <row r="8" spans="1:23" ht="16.5" customHeight="1" thickBot="1">
      <c r="A8" s="17"/>
      <c r="B8" s="131" t="s">
        <v>3</v>
      </c>
      <c r="C8" s="132"/>
      <c r="D8" s="133"/>
      <c r="E8" s="4"/>
      <c r="F8" s="31" t="s">
        <v>12</v>
      </c>
      <c r="G8" s="32"/>
      <c r="H8" s="32"/>
      <c r="I8" s="18"/>
      <c r="K8" s="113"/>
    </row>
    <row r="9" spans="1:23">
      <c r="A9" s="17"/>
      <c r="B9" s="145" t="s">
        <v>52</v>
      </c>
      <c r="C9" s="146" t="s">
        <v>52</v>
      </c>
      <c r="D9" s="147" t="s">
        <v>52</v>
      </c>
      <c r="E9" s="9"/>
      <c r="F9" s="46" t="str">
        <f t="shared" ref="F9:F14" si="0">B9</f>
        <v>Yasmin Schmuck</v>
      </c>
      <c r="G9" s="136" t="s">
        <v>14</v>
      </c>
      <c r="H9" s="138"/>
      <c r="I9" s="18"/>
    </row>
    <row r="10" spans="1:23">
      <c r="A10" s="17"/>
      <c r="B10" s="148" t="s">
        <v>53</v>
      </c>
      <c r="C10" s="152"/>
      <c r="D10" s="153"/>
      <c r="E10" s="10"/>
      <c r="F10" s="46" t="str">
        <f t="shared" si="0"/>
        <v>Tariq Khan</v>
      </c>
      <c r="G10" s="136"/>
      <c r="H10" s="139"/>
      <c r="I10" s="18"/>
    </row>
    <row r="11" spans="1:23">
      <c r="A11" s="17"/>
      <c r="B11" s="148" t="s">
        <v>54</v>
      </c>
      <c r="C11" s="149" t="s">
        <v>54</v>
      </c>
      <c r="D11" s="150" t="s">
        <v>54</v>
      </c>
      <c r="E11" s="10"/>
      <c r="F11" s="46" t="str">
        <f t="shared" si="0"/>
        <v>Ehren Str. 18-26</v>
      </c>
      <c r="G11" s="136" t="s">
        <v>15</v>
      </c>
      <c r="H11" s="140" t="s">
        <v>22</v>
      </c>
      <c r="I11" s="18"/>
    </row>
    <row r="12" spans="1:23">
      <c r="A12" s="17"/>
      <c r="B12" s="151" t="s">
        <v>55</v>
      </c>
      <c r="C12" s="152" t="s">
        <v>55</v>
      </c>
      <c r="D12" s="153" t="s">
        <v>55</v>
      </c>
      <c r="E12" s="10"/>
      <c r="F12" s="46" t="str">
        <f t="shared" si="0"/>
        <v>50672 Köln</v>
      </c>
      <c r="G12" s="136"/>
      <c r="H12" s="139"/>
      <c r="I12" s="18"/>
    </row>
    <row r="13" spans="1:23">
      <c r="A13" s="17"/>
      <c r="B13" s="151" t="s">
        <v>56</v>
      </c>
      <c r="C13" s="152" t="s">
        <v>56</v>
      </c>
      <c r="D13" s="153" t="s">
        <v>56</v>
      </c>
      <c r="E13" s="11"/>
      <c r="F13" s="46" t="str">
        <f t="shared" si="0"/>
        <v>Germany</v>
      </c>
      <c r="G13" s="137" t="s">
        <v>16</v>
      </c>
      <c r="H13" s="140" t="s">
        <v>51</v>
      </c>
      <c r="I13" s="18"/>
      <c r="L13" s="33" t="s">
        <v>20</v>
      </c>
    </row>
    <row r="14" spans="1:23" ht="13.5" thickBot="1">
      <c r="A14" s="17"/>
      <c r="B14" s="142" t="s">
        <v>66</v>
      </c>
      <c r="C14" s="143"/>
      <c r="D14" s="144"/>
      <c r="E14" s="11"/>
      <c r="F14" s="47" t="str">
        <f t="shared" si="0"/>
        <v>TAX ID: 7192355</v>
      </c>
      <c r="G14" s="137"/>
      <c r="H14" s="141"/>
      <c r="I14" s="18"/>
      <c r="L14" s="114">
        <f>VLOOKUP(G5,[1]Sheet1!$A$9:$I$7290,2,FALSE)</f>
        <v>35.83</v>
      </c>
    </row>
    <row r="15" spans="1:23" ht="5.25" customHeight="1">
      <c r="A15" s="17"/>
      <c r="B15" s="11"/>
      <c r="C15" s="11"/>
      <c r="D15" s="11"/>
      <c r="E15" s="11"/>
      <c r="F15" s="11"/>
      <c r="G15" s="33"/>
      <c r="H15" s="34"/>
      <c r="I15" s="18"/>
    </row>
    <row r="16" spans="1:23">
      <c r="A16" s="17"/>
      <c r="B16" s="119" t="s">
        <v>58</v>
      </c>
      <c r="C16" s="11"/>
      <c r="D16" s="11"/>
      <c r="E16" s="11"/>
      <c r="F16" s="11"/>
      <c r="G16" s="33" t="s">
        <v>19</v>
      </c>
      <c r="H16" s="42" t="s">
        <v>21</v>
      </c>
      <c r="I16" s="18"/>
      <c r="L16" s="33" t="s">
        <v>57</v>
      </c>
    </row>
    <row r="17" spans="1:12">
      <c r="A17" s="17"/>
      <c r="B17" s="118" t="s">
        <v>59</v>
      </c>
      <c r="C17" s="11"/>
      <c r="D17" s="11"/>
      <c r="E17" s="11"/>
      <c r="F17" s="11"/>
      <c r="I17" s="18"/>
    </row>
    <row r="18" spans="1:12" ht="5.25" customHeight="1" thickBot="1">
      <c r="A18" s="17"/>
      <c r="B18" s="12"/>
      <c r="C18" s="12"/>
      <c r="D18" s="12"/>
      <c r="E18" s="12"/>
      <c r="F18" s="3"/>
      <c r="G18" s="12"/>
      <c r="H18" s="12"/>
      <c r="I18" s="18"/>
    </row>
    <row r="19" spans="1:12" ht="17.25" customHeight="1" thickBot="1">
      <c r="A19" s="17"/>
      <c r="B19" s="13" t="s">
        <v>11</v>
      </c>
      <c r="C19" s="14" t="s">
        <v>7</v>
      </c>
      <c r="D19" s="134" t="s">
        <v>13</v>
      </c>
      <c r="E19" s="135"/>
      <c r="F19" s="41" t="s">
        <v>0</v>
      </c>
      <c r="G19" s="15" t="s">
        <v>9</v>
      </c>
      <c r="H19" s="16" t="s">
        <v>10</v>
      </c>
      <c r="I19" s="18"/>
      <c r="L19" s="114">
        <v>37.950000000000003</v>
      </c>
    </row>
    <row r="20" spans="1:12" ht="24">
      <c r="A20" s="17"/>
      <c r="B20" s="1">
        <v>30</v>
      </c>
      <c r="C20" s="45" t="s">
        <v>60</v>
      </c>
      <c r="D20" s="126" t="s">
        <v>67</v>
      </c>
      <c r="E20" s="125"/>
      <c r="F20" s="50" t="str">
        <f>VLOOKUP(C20,'[2]Acha Air Sales Price List'!$B$1:$D$65536,3,FALSE)</f>
        <v>Plain round magnetic plug - black anodized steel (6mm)</v>
      </c>
      <c r="G20" s="25">
        <f>ROUND(IF(ISBLANK(C20),0,VLOOKUP(C20,'[2]Acha Air Sales Price List'!$B$1:$X$65536,12,FALSE)*$L$14),2)</f>
        <v>35.47</v>
      </c>
      <c r="H20" s="26">
        <f t="shared" ref="H20:H60" si="1">ROUND(IF(ISNUMBER(B20), G20*B20, 0),5)</f>
        <v>1064.0999999999999</v>
      </c>
      <c r="I20" s="18"/>
    </row>
    <row r="21" spans="1:12">
      <c r="A21" s="17"/>
      <c r="B21" s="1">
        <v>30</v>
      </c>
      <c r="C21" s="43" t="s">
        <v>61</v>
      </c>
      <c r="D21" s="126" t="s">
        <v>68</v>
      </c>
      <c r="E21" s="125"/>
      <c r="F21" s="50" t="str">
        <f>VLOOKUP(C21,'[2]Acha Air Sales Price List'!$B$1:$D$65536,3,FALSE)</f>
        <v>Plain round magnetic plug - steel (6mm)</v>
      </c>
      <c r="G21" s="25">
        <f>ROUND(IF(ISBLANK(C21),0,VLOOKUP(C21,'[2]Acha Air Sales Price List'!$B$1:$X$65536,12,FALSE)*$L$14),2)</f>
        <v>28.31</v>
      </c>
      <c r="H21" s="26">
        <f t="shared" si="1"/>
        <v>849.3</v>
      </c>
      <c r="I21" s="18"/>
    </row>
    <row r="22" spans="1:12" ht="42" customHeight="1">
      <c r="A22" s="17"/>
      <c r="B22" s="1">
        <v>20</v>
      </c>
      <c r="C22" s="43" t="s">
        <v>62</v>
      </c>
      <c r="D22" s="126" t="s">
        <v>69</v>
      </c>
      <c r="E22" s="125"/>
      <c r="F22" s="50" t="str">
        <f>VLOOKUP(C22,'[2]Acha Air Sales Price List'!$B$1:$D$65536,3,FALSE)</f>
        <v>Pair of magnetic steel CZ  prongset earring Round 5mm in blister package.</v>
      </c>
      <c r="G22" s="25">
        <f>ROUND(IF(ISBLANK(C22),0,VLOOKUP(C22,'[2]Acha Air Sales Price List'!$B$1:$X$65536,12,FALSE)*$L$14),2)</f>
        <v>74.88</v>
      </c>
      <c r="H22" s="26">
        <f t="shared" si="1"/>
        <v>1497.6</v>
      </c>
      <c r="I22" s="18"/>
    </row>
    <row r="23" spans="1:12" ht="46.5" customHeight="1">
      <c r="A23" s="17"/>
      <c r="B23" s="1">
        <v>20</v>
      </c>
      <c r="C23" s="43" t="s">
        <v>63</v>
      </c>
      <c r="D23" s="126" t="s">
        <v>70</v>
      </c>
      <c r="E23" s="125"/>
      <c r="F23" s="50" t="str">
        <f>VLOOKUP(C23,'[2]Acha Air Sales Price List'!$B$1:$D$65536,3,FALSE)</f>
        <v>Pair of magnetic steel earrings with prong-set 6mm round CZ - 1 pair in blister pack</v>
      </c>
      <c r="G23" s="25">
        <f>ROUND(IF(ISBLANK(C23),0,VLOOKUP(C23,'[2]Acha Air Sales Price List'!$B$1:$X$65536,12,FALSE)*$L$14),2)</f>
        <v>89.22</v>
      </c>
      <c r="H23" s="26">
        <f t="shared" si="1"/>
        <v>1784.4</v>
      </c>
      <c r="I23" s="18"/>
    </row>
    <row r="24" spans="1:12" ht="48">
      <c r="A24" s="17"/>
      <c r="B24" s="1">
        <v>20</v>
      </c>
      <c r="C24" s="43" t="s">
        <v>64</v>
      </c>
      <c r="D24" s="126" t="s">
        <v>71</v>
      </c>
      <c r="E24" s="125"/>
      <c r="F24" s="50" t="str">
        <f>VLOOKUP(C24,'[2]Acha Air Sales Price List'!$B$1:$D$65536,3,FALSE)</f>
        <v>Pair of magnetic 316L steel ear studs with 4mm square prong set CZ stone with magnet backing (in blister pack or extra thin package to save on shipping cost)</v>
      </c>
      <c r="G24" s="25">
        <f>ROUND(IF(ISBLANK(C24),0,VLOOKUP(C24,'[2]Acha Air Sales Price List'!$B$1:$X$65536,12,FALSE)*$L$14),2)</f>
        <v>65.930000000000007</v>
      </c>
      <c r="H24" s="26">
        <f t="shared" si="1"/>
        <v>1318.6</v>
      </c>
      <c r="I24" s="18"/>
    </row>
    <row r="25" spans="1:12" ht="48">
      <c r="A25" s="17"/>
      <c r="B25" s="1">
        <v>20</v>
      </c>
      <c r="C25" s="43" t="s">
        <v>65</v>
      </c>
      <c r="D25" s="126" t="s">
        <v>69</v>
      </c>
      <c r="E25" s="125"/>
      <c r="F25" s="50" t="str">
        <f>VLOOKUP(C25,'[2]Acha Air Sales Price List'!$B$1:$D$65536,3,FALSE)</f>
        <v>Pair of magnetic 316L steel ear studs with 5mm square prong set CZ stone with magnet backing (in blister pack or extra thin package to save on shipping cost)</v>
      </c>
      <c r="G25" s="25">
        <f>ROUND(IF(ISBLANK(C25),0,VLOOKUP(C25,'[2]Acha Air Sales Price List'!$B$1:$X$65536,12,FALSE)*$L$14),2)</f>
        <v>78.47</v>
      </c>
      <c r="H25" s="26">
        <f t="shared" si="1"/>
        <v>1569.4</v>
      </c>
      <c r="I25" s="18"/>
    </row>
    <row r="26" spans="1:12" ht="12.4" hidden="1" customHeight="1">
      <c r="A26" s="17"/>
      <c r="B26" s="1"/>
      <c r="C26" s="43"/>
      <c r="D26" s="124"/>
      <c r="E26" s="125"/>
      <c r="F26" s="50" t="str">
        <f>VLOOKUP(C26,'[2]Acha Air Sales Price List'!$B$1:$D$65536,3,FALSE)</f>
        <v>Exchange rate :</v>
      </c>
      <c r="G26" s="25">
        <f>ROUND(IF(ISBLANK(C26),0,VLOOKUP(C26,'[2]Acha Air Sales Price List'!$B$1:$X$65536,12,FALSE)*$L$14),2)</f>
        <v>0</v>
      </c>
      <c r="H26" s="26">
        <f t="shared" si="1"/>
        <v>0</v>
      </c>
      <c r="I26" s="18"/>
    </row>
    <row r="27" spans="1:12" ht="12.4" hidden="1" customHeight="1">
      <c r="A27" s="17"/>
      <c r="B27" s="1"/>
      <c r="C27" s="43"/>
      <c r="D27" s="124"/>
      <c r="E27" s="125"/>
      <c r="F27" s="50" t="str">
        <f>VLOOKUP(C27,'[2]Acha Air Sales Price List'!$B$1:$D$65536,3,FALSE)</f>
        <v>Exchange rate :</v>
      </c>
      <c r="G27" s="25">
        <f>ROUND(IF(ISBLANK(C27),0,VLOOKUP(C27,'[2]Acha Air Sales Price List'!$B$1:$X$65536,12,FALSE)*$L$14),2)</f>
        <v>0</v>
      </c>
      <c r="H27" s="26">
        <f t="shared" si="1"/>
        <v>0</v>
      </c>
      <c r="I27" s="18"/>
    </row>
    <row r="28" spans="1:12" ht="12.4" hidden="1" customHeight="1">
      <c r="A28" s="17"/>
      <c r="B28" s="1"/>
      <c r="C28" s="43"/>
      <c r="D28" s="124"/>
      <c r="E28" s="125"/>
      <c r="F28" s="50" t="str">
        <f>VLOOKUP(C28,'[2]Acha Air Sales Price List'!$B$1:$D$65536,3,FALSE)</f>
        <v>Exchange rate :</v>
      </c>
      <c r="G28" s="25">
        <f>ROUND(IF(ISBLANK(C28),0,VLOOKUP(C28,'[2]Acha Air Sales Price List'!$B$1:$X$65536,12,FALSE)*$L$14),2)</f>
        <v>0</v>
      </c>
      <c r="H28" s="26">
        <f t="shared" si="1"/>
        <v>0</v>
      </c>
      <c r="I28" s="18"/>
    </row>
    <row r="29" spans="1:12" ht="12.4" hidden="1" customHeight="1">
      <c r="A29" s="17"/>
      <c r="B29" s="1"/>
      <c r="C29" s="43"/>
      <c r="D29" s="124"/>
      <c r="E29" s="125"/>
      <c r="F29" s="50" t="str">
        <f>VLOOKUP(C29,'[2]Acha Air Sales Price List'!$B$1:$D$65536,3,FALSE)</f>
        <v>Exchange rate :</v>
      </c>
      <c r="G29" s="25">
        <f>ROUND(IF(ISBLANK(C29),0,VLOOKUP(C29,'[2]Acha Air Sales Price List'!$B$1:$X$65536,12,FALSE)*$L$14),2)</f>
        <v>0</v>
      </c>
      <c r="H29" s="26">
        <f t="shared" si="1"/>
        <v>0</v>
      </c>
      <c r="I29" s="18"/>
    </row>
    <row r="30" spans="1:12" ht="12.4" hidden="1" customHeight="1">
      <c r="A30" s="17"/>
      <c r="B30" s="1"/>
      <c r="C30" s="43"/>
      <c r="D30" s="124"/>
      <c r="E30" s="125"/>
      <c r="F30" s="50" t="str">
        <f>VLOOKUP(C30,'[2]Acha Air Sales Price List'!$B$1:$D$65536,3,FALSE)</f>
        <v>Exchange rate :</v>
      </c>
      <c r="G30" s="25">
        <f>ROUND(IF(ISBLANK(C30),0,VLOOKUP(C30,'[2]Acha Air Sales Price List'!$B$1:$X$65536,12,FALSE)*$L$14),2)</f>
        <v>0</v>
      </c>
      <c r="H30" s="26">
        <f t="shared" si="1"/>
        <v>0</v>
      </c>
      <c r="I30" s="18"/>
    </row>
    <row r="31" spans="1:12" ht="12.4" hidden="1" customHeight="1">
      <c r="A31" s="17"/>
      <c r="B31" s="1"/>
      <c r="C31" s="43"/>
      <c r="D31" s="124"/>
      <c r="E31" s="125"/>
      <c r="F31" s="50" t="str">
        <f>VLOOKUP(C31,'[2]Acha Air Sales Price List'!$B$1:$D$65536,3,FALSE)</f>
        <v>Exchange rate :</v>
      </c>
      <c r="G31" s="25">
        <f>ROUND(IF(ISBLANK(C31),0,VLOOKUP(C31,'[2]Acha Air Sales Price List'!$B$1:$X$65536,12,FALSE)*$L$14),2)</f>
        <v>0</v>
      </c>
      <c r="H31" s="26">
        <f t="shared" si="1"/>
        <v>0</v>
      </c>
      <c r="I31" s="18"/>
    </row>
    <row r="32" spans="1:12" ht="12.4" hidden="1" customHeight="1">
      <c r="A32" s="17"/>
      <c r="B32" s="1"/>
      <c r="C32" s="44"/>
      <c r="D32" s="124"/>
      <c r="E32" s="125"/>
      <c r="F32" s="50" t="str">
        <f>VLOOKUP(C32,'[2]Acha Air Sales Price List'!$B$1:$D$65536,3,FALSE)</f>
        <v>Exchange rate :</v>
      </c>
      <c r="G32" s="25">
        <f>ROUND(IF(ISBLANK(C32),0,VLOOKUP(C32,'[2]Acha Air Sales Price List'!$B$1:$X$65536,12,FALSE)*$L$14),2)</f>
        <v>0</v>
      </c>
      <c r="H32" s="26">
        <f t="shared" si="1"/>
        <v>0</v>
      </c>
      <c r="I32" s="18"/>
    </row>
    <row r="33" spans="1:9" ht="12" hidden="1" customHeight="1">
      <c r="A33" s="17"/>
      <c r="B33" s="1"/>
      <c r="C33" s="43"/>
      <c r="D33" s="124"/>
      <c r="E33" s="125"/>
      <c r="F33" s="50" t="str">
        <f>VLOOKUP(C33,'[2]Acha Air Sales Price List'!$B$1:$D$65536,3,FALSE)</f>
        <v>Exchange rate :</v>
      </c>
      <c r="G33" s="25">
        <f>ROUND(IF(ISBLANK(C33),0,VLOOKUP(C33,'[2]Acha Air Sales Price List'!$B$1:$X$65536,12,FALSE)*$L$14),2)</f>
        <v>0</v>
      </c>
      <c r="H33" s="26">
        <f t="shared" si="1"/>
        <v>0</v>
      </c>
      <c r="I33" s="18"/>
    </row>
    <row r="34" spans="1:9" ht="12.4" hidden="1" customHeight="1">
      <c r="A34" s="17"/>
      <c r="B34" s="1"/>
      <c r="C34" s="43"/>
      <c r="D34" s="124"/>
      <c r="E34" s="125"/>
      <c r="F34" s="50" t="str">
        <f>VLOOKUP(C34,'[2]Acha Air Sales Price List'!$B$1:$D$65536,3,FALSE)</f>
        <v>Exchange rate :</v>
      </c>
      <c r="G34" s="25">
        <f>ROUND(IF(ISBLANK(C34),0,VLOOKUP(C34,'[2]Acha Air Sales Price List'!$B$1:$X$65536,12,FALSE)*$L$14),2)</f>
        <v>0</v>
      </c>
      <c r="H34" s="26">
        <f t="shared" si="1"/>
        <v>0</v>
      </c>
      <c r="I34" s="18"/>
    </row>
    <row r="35" spans="1:9" ht="12.4" hidden="1" customHeight="1">
      <c r="A35" s="17"/>
      <c r="B35" s="1"/>
      <c r="C35" s="43"/>
      <c r="D35" s="124"/>
      <c r="E35" s="125"/>
      <c r="F35" s="50" t="str">
        <f>VLOOKUP(C35,'[2]Acha Air Sales Price List'!$B$1:$D$65536,3,FALSE)</f>
        <v>Exchange rate :</v>
      </c>
      <c r="G35" s="25">
        <f>ROUND(IF(ISBLANK(C35),0,VLOOKUP(C35,'[2]Acha Air Sales Price List'!$B$1:$X$65536,12,FALSE)*$L$14),2)</f>
        <v>0</v>
      </c>
      <c r="H35" s="26">
        <f t="shared" si="1"/>
        <v>0</v>
      </c>
      <c r="I35" s="18"/>
    </row>
    <row r="36" spans="1:9" ht="12.4" hidden="1" customHeight="1">
      <c r="A36" s="17"/>
      <c r="B36" s="1"/>
      <c r="C36" s="43"/>
      <c r="D36" s="124"/>
      <c r="E36" s="125"/>
      <c r="F36" s="50" t="str">
        <f>VLOOKUP(C36,'[2]Acha Air Sales Price List'!$B$1:$D$65536,3,FALSE)</f>
        <v>Exchange rate :</v>
      </c>
      <c r="G36" s="25">
        <f>ROUND(IF(ISBLANK(C36),0,VLOOKUP(C36,'[2]Acha Air Sales Price List'!$B$1:$X$65536,12,FALSE)*$L$14),2)</f>
        <v>0</v>
      </c>
      <c r="H36" s="26">
        <f t="shared" si="1"/>
        <v>0</v>
      </c>
      <c r="I36" s="18"/>
    </row>
    <row r="37" spans="1:9" ht="12.4" hidden="1" customHeight="1">
      <c r="A37" s="17"/>
      <c r="B37" s="1"/>
      <c r="C37" s="43"/>
      <c r="D37" s="124"/>
      <c r="E37" s="125"/>
      <c r="F37" s="50" t="str">
        <f>VLOOKUP(C37,'[2]Acha Air Sales Price List'!$B$1:$D$65536,3,FALSE)</f>
        <v>Exchange rate :</v>
      </c>
      <c r="G37" s="25">
        <f>ROUND(IF(ISBLANK(C37),0,VLOOKUP(C37,'[2]Acha Air Sales Price List'!$B$1:$X$65536,12,FALSE)*$L$14),2)</f>
        <v>0</v>
      </c>
      <c r="H37" s="26">
        <f t="shared" si="1"/>
        <v>0</v>
      </c>
      <c r="I37" s="18"/>
    </row>
    <row r="38" spans="1:9" ht="12.4" hidden="1" customHeight="1">
      <c r="A38" s="17"/>
      <c r="B38" s="1"/>
      <c r="C38" s="43"/>
      <c r="D38" s="124"/>
      <c r="E38" s="125"/>
      <c r="F38" s="50" t="str">
        <f>VLOOKUP(C38,'[2]Acha Air Sales Price List'!$B$1:$D$65536,3,FALSE)</f>
        <v>Exchange rate :</v>
      </c>
      <c r="G38" s="25">
        <f>ROUND(IF(ISBLANK(C38),0,VLOOKUP(C38,'[2]Acha Air Sales Price List'!$B$1:$X$65536,12,FALSE)*$L$14),2)</f>
        <v>0</v>
      </c>
      <c r="H38" s="26">
        <f t="shared" si="1"/>
        <v>0</v>
      </c>
      <c r="I38" s="18"/>
    </row>
    <row r="39" spans="1:9" ht="12.4" hidden="1" customHeight="1">
      <c r="A39" s="17"/>
      <c r="B39" s="1"/>
      <c r="C39" s="43"/>
      <c r="D39" s="124"/>
      <c r="E39" s="125"/>
      <c r="F39" s="50" t="str">
        <f>VLOOKUP(C39,'[2]Acha Air Sales Price List'!$B$1:$D$65536,3,FALSE)</f>
        <v>Exchange rate :</v>
      </c>
      <c r="G39" s="25">
        <f>ROUND(IF(ISBLANK(C39),0,VLOOKUP(C39,'[2]Acha Air Sales Price List'!$B$1:$X$65536,12,FALSE)*$L$14),2)</f>
        <v>0</v>
      </c>
      <c r="H39" s="26">
        <f t="shared" si="1"/>
        <v>0</v>
      </c>
      <c r="I39" s="18"/>
    </row>
    <row r="40" spans="1:9" ht="12.4" hidden="1" customHeight="1">
      <c r="A40" s="17"/>
      <c r="B40" s="1"/>
      <c r="C40" s="43"/>
      <c r="D40" s="124"/>
      <c r="E40" s="125"/>
      <c r="F40" s="50" t="str">
        <f>VLOOKUP(C40,'[2]Acha Air Sales Price List'!$B$1:$D$65536,3,FALSE)</f>
        <v>Exchange rate :</v>
      </c>
      <c r="G40" s="25">
        <f>ROUND(IF(ISBLANK(C40),0,VLOOKUP(C40,'[2]Acha Air Sales Price List'!$B$1:$X$65536,12,FALSE)*$L$14),2)</f>
        <v>0</v>
      </c>
      <c r="H40" s="26">
        <f t="shared" si="1"/>
        <v>0</v>
      </c>
      <c r="I40" s="18"/>
    </row>
    <row r="41" spans="1:9" ht="12.4" hidden="1" customHeight="1">
      <c r="A41" s="17"/>
      <c r="B41" s="1"/>
      <c r="C41" s="43"/>
      <c r="D41" s="124"/>
      <c r="E41" s="125"/>
      <c r="F41" s="50" t="str">
        <f>VLOOKUP(C41,'[2]Acha Air Sales Price List'!$B$1:$D$65536,3,FALSE)</f>
        <v>Exchange rate :</v>
      </c>
      <c r="G41" s="25">
        <f>ROUND(IF(ISBLANK(C41),0,VLOOKUP(C41,'[2]Acha Air Sales Price List'!$B$1:$X$65536,12,FALSE)*$L$14),2)</f>
        <v>0</v>
      </c>
      <c r="H41" s="26">
        <f t="shared" si="1"/>
        <v>0</v>
      </c>
      <c r="I41" s="18"/>
    </row>
    <row r="42" spans="1:9" ht="12.4" hidden="1" customHeight="1">
      <c r="A42" s="17"/>
      <c r="B42" s="1"/>
      <c r="C42" s="43"/>
      <c r="D42" s="124"/>
      <c r="E42" s="125"/>
      <c r="F42" s="50" t="str">
        <f>VLOOKUP(C42,'[2]Acha Air Sales Price List'!$B$1:$D$65536,3,FALSE)</f>
        <v>Exchange rate :</v>
      </c>
      <c r="G42" s="25">
        <f>ROUND(IF(ISBLANK(C42),0,VLOOKUP(C42,'[2]Acha Air Sales Price List'!$B$1:$X$65536,12,FALSE)*$L$14),2)</f>
        <v>0</v>
      </c>
      <c r="H42" s="26">
        <f t="shared" si="1"/>
        <v>0</v>
      </c>
      <c r="I42" s="18"/>
    </row>
    <row r="43" spans="1:9" ht="12.4" hidden="1" customHeight="1">
      <c r="A43" s="17"/>
      <c r="B43" s="1"/>
      <c r="C43" s="43"/>
      <c r="D43" s="124"/>
      <c r="E43" s="125"/>
      <c r="F43" s="50" t="str">
        <f>VLOOKUP(C43,'[2]Acha Air Sales Price List'!$B$1:$D$65536,3,FALSE)</f>
        <v>Exchange rate :</v>
      </c>
      <c r="G43" s="25">
        <f>ROUND(IF(ISBLANK(C43),0,VLOOKUP(C43,'[2]Acha Air Sales Price List'!$B$1:$X$65536,12,FALSE)*$L$14),2)</f>
        <v>0</v>
      </c>
      <c r="H43" s="26">
        <f t="shared" si="1"/>
        <v>0</v>
      </c>
      <c r="I43" s="18"/>
    </row>
    <row r="44" spans="1:9" ht="12.4" hidden="1" customHeight="1">
      <c r="A44" s="17"/>
      <c r="B44" s="1"/>
      <c r="C44" s="43"/>
      <c r="D44" s="124"/>
      <c r="E44" s="125"/>
      <c r="F44" s="50" t="str">
        <f>VLOOKUP(C44,'[2]Acha Air Sales Price List'!$B$1:$D$65536,3,FALSE)</f>
        <v>Exchange rate :</v>
      </c>
      <c r="G44" s="25">
        <f>ROUND(IF(ISBLANK(C44),0,VLOOKUP(C44,'[2]Acha Air Sales Price List'!$B$1:$X$65536,12,FALSE)*$L$14),2)</f>
        <v>0</v>
      </c>
      <c r="H44" s="26">
        <f t="shared" si="1"/>
        <v>0</v>
      </c>
      <c r="I44" s="18"/>
    </row>
    <row r="45" spans="1:9" ht="12.4" hidden="1" customHeight="1">
      <c r="A45" s="17"/>
      <c r="B45" s="1"/>
      <c r="C45" s="43"/>
      <c r="D45" s="124"/>
      <c r="E45" s="125"/>
      <c r="F45" s="50" t="str">
        <f>VLOOKUP(C45,'[2]Acha Air Sales Price List'!$B$1:$D$65536,3,FALSE)</f>
        <v>Exchange rate :</v>
      </c>
      <c r="G45" s="25">
        <f>ROUND(IF(ISBLANK(C45),0,VLOOKUP(C45,'[2]Acha Air Sales Price List'!$B$1:$X$65536,12,FALSE)*$L$14),2)</f>
        <v>0</v>
      </c>
      <c r="H45" s="26">
        <f t="shared" si="1"/>
        <v>0</v>
      </c>
      <c r="I45" s="18"/>
    </row>
    <row r="46" spans="1:9" ht="12.4" hidden="1" customHeight="1">
      <c r="A46" s="17"/>
      <c r="B46" s="1"/>
      <c r="C46" s="43"/>
      <c r="D46" s="124"/>
      <c r="E46" s="125"/>
      <c r="F46" s="50" t="str">
        <f>VLOOKUP(C46,'[2]Acha Air Sales Price List'!$B$1:$D$65536,3,FALSE)</f>
        <v>Exchange rate :</v>
      </c>
      <c r="G46" s="25">
        <f>ROUND(IF(ISBLANK(C46),0,VLOOKUP(C46,'[2]Acha Air Sales Price List'!$B$1:$X$65536,12,FALSE)*$L$14),2)</f>
        <v>0</v>
      </c>
      <c r="H46" s="26">
        <f t="shared" si="1"/>
        <v>0</v>
      </c>
      <c r="I46" s="18"/>
    </row>
    <row r="47" spans="1:9" ht="12.4" hidden="1" customHeight="1">
      <c r="A47" s="17"/>
      <c r="B47" s="1"/>
      <c r="C47" s="43"/>
      <c r="D47" s="124"/>
      <c r="E47" s="125"/>
      <c r="F47" s="50" t="str">
        <f>VLOOKUP(C47,'[2]Acha Air Sales Price List'!$B$1:$D$65536,3,FALSE)</f>
        <v>Exchange rate :</v>
      </c>
      <c r="G47" s="25">
        <f>ROUND(IF(ISBLANK(C47),0,VLOOKUP(C47,'[2]Acha Air Sales Price List'!$B$1:$X$65536,12,FALSE)*$L$14),2)</f>
        <v>0</v>
      </c>
      <c r="H47" s="26">
        <f t="shared" si="1"/>
        <v>0</v>
      </c>
      <c r="I47" s="18"/>
    </row>
    <row r="48" spans="1:9" ht="12.4" hidden="1" customHeight="1">
      <c r="A48" s="17"/>
      <c r="B48" s="1"/>
      <c r="C48" s="43"/>
      <c r="D48" s="124"/>
      <c r="E48" s="125"/>
      <c r="F48" s="50" t="str">
        <f>VLOOKUP(C48,'[2]Acha Air Sales Price List'!$B$1:$D$65536,3,FALSE)</f>
        <v>Exchange rate :</v>
      </c>
      <c r="G48" s="25">
        <f>ROUND(IF(ISBLANK(C48),0,VLOOKUP(C48,'[2]Acha Air Sales Price List'!$B$1:$X$65536,12,FALSE)*$L$14),2)</f>
        <v>0</v>
      </c>
      <c r="H48" s="26">
        <f t="shared" si="1"/>
        <v>0</v>
      </c>
      <c r="I48" s="18"/>
    </row>
    <row r="49" spans="1:9" ht="12.4" hidden="1" customHeight="1">
      <c r="A49" s="17"/>
      <c r="B49" s="1"/>
      <c r="C49" s="43"/>
      <c r="D49" s="124"/>
      <c r="E49" s="125"/>
      <c r="F49" s="50" t="str">
        <f>VLOOKUP(C49,'[2]Acha Air Sales Price List'!$B$1:$D$65536,3,FALSE)</f>
        <v>Exchange rate :</v>
      </c>
      <c r="G49" s="25">
        <f>ROUND(IF(ISBLANK(C49),0,VLOOKUP(C49,'[2]Acha Air Sales Price List'!$B$1:$X$65536,12,FALSE)*$L$14),2)</f>
        <v>0</v>
      </c>
      <c r="H49" s="26">
        <f t="shared" si="1"/>
        <v>0</v>
      </c>
      <c r="I49" s="18"/>
    </row>
    <row r="50" spans="1:9" ht="12.4" hidden="1" customHeight="1">
      <c r="A50" s="17"/>
      <c r="B50" s="1"/>
      <c r="C50" s="43"/>
      <c r="D50" s="124"/>
      <c r="E50" s="125"/>
      <c r="F50" s="50" t="str">
        <f>VLOOKUP(C50,'[2]Acha Air Sales Price List'!$B$1:$D$65536,3,FALSE)</f>
        <v>Exchange rate :</v>
      </c>
      <c r="G50" s="25">
        <f>ROUND(IF(ISBLANK(C50),0,VLOOKUP(C50,'[2]Acha Air Sales Price List'!$B$1:$X$65536,12,FALSE)*$L$14),2)</f>
        <v>0</v>
      </c>
      <c r="H50" s="26">
        <f t="shared" si="1"/>
        <v>0</v>
      </c>
      <c r="I50" s="18"/>
    </row>
    <row r="51" spans="1:9" ht="12.4" hidden="1" customHeight="1">
      <c r="A51" s="17"/>
      <c r="B51" s="1"/>
      <c r="C51" s="43"/>
      <c r="D51" s="124"/>
      <c r="E51" s="125"/>
      <c r="F51" s="50" t="str">
        <f>VLOOKUP(C51,'[2]Acha Air Sales Price List'!$B$1:$D$65536,3,FALSE)</f>
        <v>Exchange rate :</v>
      </c>
      <c r="G51" s="25">
        <f>ROUND(IF(ISBLANK(C51),0,VLOOKUP(C51,'[2]Acha Air Sales Price List'!$B$1:$X$65536,12,FALSE)*$L$14),2)</f>
        <v>0</v>
      </c>
      <c r="H51" s="26">
        <f t="shared" si="1"/>
        <v>0</v>
      </c>
      <c r="I51" s="18"/>
    </row>
    <row r="52" spans="1:9" ht="12.4" hidden="1" customHeight="1">
      <c r="A52" s="17"/>
      <c r="B52" s="1"/>
      <c r="C52" s="43"/>
      <c r="D52" s="124"/>
      <c r="E52" s="125"/>
      <c r="F52" s="50" t="str">
        <f>VLOOKUP(C52,'[2]Acha Air Sales Price List'!$B$1:$D$65536,3,FALSE)</f>
        <v>Exchange rate :</v>
      </c>
      <c r="G52" s="25">
        <f>ROUND(IF(ISBLANK(C52),0,VLOOKUP(C52,'[2]Acha Air Sales Price List'!$B$1:$X$65536,12,FALSE)*$L$14),2)</f>
        <v>0</v>
      </c>
      <c r="H52" s="26">
        <f t="shared" si="1"/>
        <v>0</v>
      </c>
      <c r="I52" s="18"/>
    </row>
    <row r="53" spans="1:9" ht="12.4" hidden="1" customHeight="1">
      <c r="A53" s="17"/>
      <c r="B53" s="1"/>
      <c r="C53" s="43"/>
      <c r="D53" s="124"/>
      <c r="E53" s="125"/>
      <c r="F53" s="50" t="str">
        <f>VLOOKUP(C53,'[2]Acha Air Sales Price List'!$B$1:$D$65536,3,FALSE)</f>
        <v>Exchange rate :</v>
      </c>
      <c r="G53" s="25">
        <f>ROUND(IF(ISBLANK(C53),0,VLOOKUP(C53,'[2]Acha Air Sales Price List'!$B$1:$X$65536,12,FALSE)*$L$14),2)</f>
        <v>0</v>
      </c>
      <c r="H53" s="26">
        <f t="shared" si="1"/>
        <v>0</v>
      </c>
      <c r="I53" s="18"/>
    </row>
    <row r="54" spans="1:9" ht="12.4" hidden="1" customHeight="1">
      <c r="A54" s="17"/>
      <c r="B54" s="1"/>
      <c r="C54" s="43"/>
      <c r="D54" s="124"/>
      <c r="E54" s="125"/>
      <c r="F54" s="50" t="str">
        <f>VLOOKUP(C54,'[2]Acha Air Sales Price List'!$B$1:$D$65536,3,FALSE)</f>
        <v>Exchange rate :</v>
      </c>
      <c r="G54" s="25">
        <f>ROUND(IF(ISBLANK(C54),0,VLOOKUP(C54,'[2]Acha Air Sales Price List'!$B$1:$X$65536,12,FALSE)*$L$14),2)</f>
        <v>0</v>
      </c>
      <c r="H54" s="26">
        <f t="shared" si="1"/>
        <v>0</v>
      </c>
      <c r="I54" s="18"/>
    </row>
    <row r="55" spans="1:9" ht="12.4" hidden="1" customHeight="1">
      <c r="A55" s="17"/>
      <c r="B55" s="1"/>
      <c r="C55" s="43"/>
      <c r="D55" s="124"/>
      <c r="E55" s="125"/>
      <c r="F55" s="50" t="str">
        <f>VLOOKUP(C55,'[2]Acha Air Sales Price List'!$B$1:$D$65536,3,FALSE)</f>
        <v>Exchange rate :</v>
      </c>
      <c r="G55" s="25">
        <f>ROUND(IF(ISBLANK(C55),0,VLOOKUP(C55,'[2]Acha Air Sales Price List'!$B$1:$X$65536,12,FALSE)*$L$14),2)</f>
        <v>0</v>
      </c>
      <c r="H55" s="26">
        <f t="shared" si="1"/>
        <v>0</v>
      </c>
      <c r="I55" s="18"/>
    </row>
    <row r="56" spans="1:9" ht="12.4" hidden="1" customHeight="1">
      <c r="A56" s="17"/>
      <c r="B56" s="1"/>
      <c r="C56" s="43"/>
      <c r="D56" s="124"/>
      <c r="E56" s="125"/>
      <c r="F56" s="50" t="str">
        <f>VLOOKUP(C56,'[2]Acha Air Sales Price List'!$B$1:$D$65536,3,FALSE)</f>
        <v>Exchange rate :</v>
      </c>
      <c r="G56" s="25">
        <f>ROUND(IF(ISBLANK(C56),0,VLOOKUP(C56,'[2]Acha Air Sales Price List'!$B$1:$X$65536,12,FALSE)*$L$14),2)</f>
        <v>0</v>
      </c>
      <c r="H56" s="26">
        <f t="shared" si="1"/>
        <v>0</v>
      </c>
      <c r="I56" s="18"/>
    </row>
    <row r="57" spans="1:9" ht="12.4" hidden="1" customHeight="1">
      <c r="A57" s="17"/>
      <c r="B57" s="1"/>
      <c r="C57" s="43"/>
      <c r="D57" s="124"/>
      <c r="E57" s="125"/>
      <c r="F57" s="50" t="str">
        <f>VLOOKUP(C57,'[2]Acha Air Sales Price List'!$B$1:$D$65536,3,FALSE)</f>
        <v>Exchange rate :</v>
      </c>
      <c r="G57" s="25">
        <f>ROUND(IF(ISBLANK(C57),0,VLOOKUP(C57,'[2]Acha Air Sales Price List'!$B$1:$X$65536,12,FALSE)*$L$14),2)</f>
        <v>0</v>
      </c>
      <c r="H57" s="26">
        <f t="shared" si="1"/>
        <v>0</v>
      </c>
      <c r="I57" s="18"/>
    </row>
    <row r="58" spans="1:9" ht="12.4" hidden="1" customHeight="1">
      <c r="A58" s="17"/>
      <c r="B58" s="1"/>
      <c r="C58" s="43"/>
      <c r="D58" s="124"/>
      <c r="E58" s="125"/>
      <c r="F58" s="50" t="str">
        <f>VLOOKUP(C58,'[2]Acha Air Sales Price List'!$B$1:$D$65536,3,FALSE)</f>
        <v>Exchange rate :</v>
      </c>
      <c r="G58" s="25">
        <f>ROUND(IF(ISBLANK(C58),0,VLOOKUP(C58,'[2]Acha Air Sales Price List'!$B$1:$X$65536,12,FALSE)*$L$14),2)</f>
        <v>0</v>
      </c>
      <c r="H58" s="26">
        <f t="shared" si="1"/>
        <v>0</v>
      </c>
      <c r="I58" s="18"/>
    </row>
    <row r="59" spans="1:9" ht="12.4" hidden="1" customHeight="1">
      <c r="A59" s="17"/>
      <c r="B59" s="1"/>
      <c r="C59" s="43"/>
      <c r="D59" s="124"/>
      <c r="E59" s="125"/>
      <c r="F59" s="50" t="str">
        <f>VLOOKUP(C59,'[2]Acha Air Sales Price List'!$B$1:$D$65536,3,FALSE)</f>
        <v>Exchange rate :</v>
      </c>
      <c r="G59" s="25">
        <f>ROUND(IF(ISBLANK(C59),0,VLOOKUP(C59,'[2]Acha Air Sales Price List'!$B$1:$X$65536,12,FALSE)*$L$14),2)</f>
        <v>0</v>
      </c>
      <c r="H59" s="26">
        <f t="shared" si="1"/>
        <v>0</v>
      </c>
      <c r="I59" s="18"/>
    </row>
    <row r="60" spans="1:9" ht="12.4" hidden="1" customHeight="1">
      <c r="A60" s="17"/>
      <c r="B60" s="1"/>
      <c r="C60" s="44"/>
      <c r="D60" s="124"/>
      <c r="E60" s="125"/>
      <c r="F60" s="50" t="str">
        <f>VLOOKUP(C60,'[2]Acha Air Sales Price List'!$B$1:$D$65536,3,FALSE)</f>
        <v>Exchange rate :</v>
      </c>
      <c r="G60" s="25">
        <f>ROUND(IF(ISBLANK(C60),0,VLOOKUP(C60,'[2]Acha Air Sales Price List'!$B$1:$X$65536,12,FALSE)*$L$14),2)</f>
        <v>0</v>
      </c>
      <c r="H60" s="26">
        <f t="shared" si="1"/>
        <v>0</v>
      </c>
      <c r="I60" s="18"/>
    </row>
    <row r="61" spans="1:9" ht="12" hidden="1" customHeight="1">
      <c r="A61" s="17"/>
      <c r="B61" s="1"/>
      <c r="C61" s="43"/>
      <c r="D61" s="124"/>
      <c r="E61" s="125"/>
      <c r="F61" s="50" t="str">
        <f>VLOOKUP(C61,'[2]Acha Air Sales Price List'!$B$1:$D$65536,3,FALSE)</f>
        <v>Exchange rate :</v>
      </c>
      <c r="G61" s="25">
        <f>ROUND(IF(ISBLANK(C61),0,VLOOKUP(C61,'[2]Acha Air Sales Price List'!$B$1:$X$65536,12,FALSE)*$L$14),2)</f>
        <v>0</v>
      </c>
      <c r="H61" s="26">
        <f t="shared" ref="H61:H97" si="2">ROUND(IF(ISNUMBER(B61), G61*B61, 0),5)</f>
        <v>0</v>
      </c>
      <c r="I61" s="18"/>
    </row>
    <row r="62" spans="1:9" ht="12.4" hidden="1" customHeight="1">
      <c r="A62" s="17"/>
      <c r="B62" s="1"/>
      <c r="C62" s="43"/>
      <c r="D62" s="124"/>
      <c r="E62" s="125"/>
      <c r="F62" s="50" t="str">
        <f>VLOOKUP(C62,'[2]Acha Air Sales Price List'!$B$1:$D$65536,3,FALSE)</f>
        <v>Exchange rate :</v>
      </c>
      <c r="G62" s="25">
        <f>ROUND(IF(ISBLANK(C62),0,VLOOKUP(C62,'[2]Acha Air Sales Price List'!$B$1:$X$65536,12,FALSE)*$L$14),2)</f>
        <v>0</v>
      </c>
      <c r="H62" s="26">
        <f t="shared" si="2"/>
        <v>0</v>
      </c>
      <c r="I62" s="18"/>
    </row>
    <row r="63" spans="1:9" ht="12.4" hidden="1" customHeight="1">
      <c r="A63" s="17"/>
      <c r="B63" s="1"/>
      <c r="C63" s="43"/>
      <c r="D63" s="124"/>
      <c r="E63" s="125"/>
      <c r="F63" s="50" t="str">
        <f>VLOOKUP(C63,'[2]Acha Air Sales Price List'!$B$1:$D$65536,3,FALSE)</f>
        <v>Exchange rate :</v>
      </c>
      <c r="G63" s="25">
        <f>ROUND(IF(ISBLANK(C63),0,VLOOKUP(C63,'[2]Acha Air Sales Price List'!$B$1:$X$65536,12,FALSE)*$L$14),2)</f>
        <v>0</v>
      </c>
      <c r="H63" s="26">
        <f t="shared" si="2"/>
        <v>0</v>
      </c>
      <c r="I63" s="18"/>
    </row>
    <row r="64" spans="1:9" ht="12.4" hidden="1" customHeight="1">
      <c r="A64" s="17"/>
      <c r="B64" s="1"/>
      <c r="C64" s="43"/>
      <c r="D64" s="124"/>
      <c r="E64" s="125"/>
      <c r="F64" s="50" t="str">
        <f>VLOOKUP(C64,'[2]Acha Air Sales Price List'!$B$1:$D$65536,3,FALSE)</f>
        <v>Exchange rate :</v>
      </c>
      <c r="G64" s="25">
        <f>ROUND(IF(ISBLANK(C64),0,VLOOKUP(C64,'[2]Acha Air Sales Price List'!$B$1:$X$65536,12,FALSE)*$L$14),2)</f>
        <v>0</v>
      </c>
      <c r="H64" s="26">
        <f t="shared" si="2"/>
        <v>0</v>
      </c>
      <c r="I64" s="18"/>
    </row>
    <row r="65" spans="1:9" ht="12.4" hidden="1" customHeight="1">
      <c r="A65" s="17"/>
      <c r="B65" s="1"/>
      <c r="C65" s="43"/>
      <c r="D65" s="124"/>
      <c r="E65" s="125"/>
      <c r="F65" s="50" t="str">
        <f>VLOOKUP(C65,'[2]Acha Air Sales Price List'!$B$1:$D$65536,3,FALSE)</f>
        <v>Exchange rate :</v>
      </c>
      <c r="G65" s="25">
        <f>ROUND(IF(ISBLANK(C65),0,VLOOKUP(C65,'[2]Acha Air Sales Price List'!$B$1:$X$65536,12,FALSE)*$L$14),2)</f>
        <v>0</v>
      </c>
      <c r="H65" s="26">
        <f t="shared" si="2"/>
        <v>0</v>
      </c>
      <c r="I65" s="18"/>
    </row>
    <row r="66" spans="1:9" ht="12.4" hidden="1" customHeight="1">
      <c r="A66" s="17"/>
      <c r="B66" s="1"/>
      <c r="C66" s="43"/>
      <c r="D66" s="124"/>
      <c r="E66" s="125"/>
      <c r="F66" s="50" t="str">
        <f>VLOOKUP(C66,'[2]Acha Air Sales Price List'!$B$1:$D$65536,3,FALSE)</f>
        <v>Exchange rate :</v>
      </c>
      <c r="G66" s="25">
        <f>ROUND(IF(ISBLANK(C66),0,VLOOKUP(C66,'[2]Acha Air Sales Price List'!$B$1:$X$65536,12,FALSE)*$L$14),2)</f>
        <v>0</v>
      </c>
      <c r="H66" s="26">
        <f t="shared" si="2"/>
        <v>0</v>
      </c>
      <c r="I66" s="18"/>
    </row>
    <row r="67" spans="1:9" ht="12.4" hidden="1" customHeight="1">
      <c r="A67" s="17"/>
      <c r="B67" s="1"/>
      <c r="C67" s="43"/>
      <c r="D67" s="124"/>
      <c r="E67" s="125"/>
      <c r="F67" s="50" t="str">
        <f>VLOOKUP(C67,'[2]Acha Air Sales Price List'!$B$1:$D$65536,3,FALSE)</f>
        <v>Exchange rate :</v>
      </c>
      <c r="G67" s="25">
        <f>ROUND(IF(ISBLANK(C67),0,VLOOKUP(C67,'[2]Acha Air Sales Price List'!$B$1:$X$65536,12,FALSE)*$L$14),2)</f>
        <v>0</v>
      </c>
      <c r="H67" s="26">
        <f t="shared" si="2"/>
        <v>0</v>
      </c>
      <c r="I67" s="18"/>
    </row>
    <row r="68" spans="1:9" ht="12.4" hidden="1" customHeight="1">
      <c r="A68" s="17"/>
      <c r="B68" s="1"/>
      <c r="C68" s="43"/>
      <c r="D68" s="124"/>
      <c r="E68" s="125"/>
      <c r="F68" s="50" t="str">
        <f>VLOOKUP(C68,'[2]Acha Air Sales Price List'!$B$1:$D$65536,3,FALSE)</f>
        <v>Exchange rate :</v>
      </c>
      <c r="G68" s="25">
        <f>ROUND(IF(ISBLANK(C68),0,VLOOKUP(C68,'[2]Acha Air Sales Price List'!$B$1:$X$65536,12,FALSE)*$L$14),2)</f>
        <v>0</v>
      </c>
      <c r="H68" s="26">
        <f t="shared" si="2"/>
        <v>0</v>
      </c>
      <c r="I68" s="18"/>
    </row>
    <row r="69" spans="1:9" ht="12.4" hidden="1" customHeight="1">
      <c r="A69" s="17"/>
      <c r="B69" s="1"/>
      <c r="C69" s="43"/>
      <c r="D69" s="124"/>
      <c r="E69" s="125"/>
      <c r="F69" s="50" t="str">
        <f>VLOOKUP(C69,'[2]Acha Air Sales Price List'!$B$1:$D$65536,3,FALSE)</f>
        <v>Exchange rate :</v>
      </c>
      <c r="G69" s="25">
        <f>ROUND(IF(ISBLANK(C69),0,VLOOKUP(C69,'[2]Acha Air Sales Price List'!$B$1:$X$65536,12,FALSE)*$L$14),2)</f>
        <v>0</v>
      </c>
      <c r="H69" s="26">
        <f t="shared" si="2"/>
        <v>0</v>
      </c>
      <c r="I69" s="18"/>
    </row>
    <row r="70" spans="1:9" ht="12.4" hidden="1" customHeight="1">
      <c r="A70" s="17"/>
      <c r="B70" s="1"/>
      <c r="C70" s="43"/>
      <c r="D70" s="124"/>
      <c r="E70" s="125"/>
      <c r="F70" s="50" t="str">
        <f>VLOOKUP(C70,'[2]Acha Air Sales Price List'!$B$1:$D$65536,3,FALSE)</f>
        <v>Exchange rate :</v>
      </c>
      <c r="G70" s="25">
        <f>ROUND(IF(ISBLANK(C70),0,VLOOKUP(C70,'[2]Acha Air Sales Price List'!$B$1:$X$65536,12,FALSE)*$L$14),2)</f>
        <v>0</v>
      </c>
      <c r="H70" s="26">
        <f t="shared" si="2"/>
        <v>0</v>
      </c>
      <c r="I70" s="18"/>
    </row>
    <row r="71" spans="1:9" ht="12.4" hidden="1" customHeight="1">
      <c r="A71" s="17"/>
      <c r="B71" s="1"/>
      <c r="C71" s="43"/>
      <c r="D71" s="124"/>
      <c r="E71" s="125"/>
      <c r="F71" s="50" t="str">
        <f>VLOOKUP(C71,'[2]Acha Air Sales Price List'!$B$1:$D$65536,3,FALSE)</f>
        <v>Exchange rate :</v>
      </c>
      <c r="G71" s="25">
        <f>ROUND(IF(ISBLANK(C71),0,VLOOKUP(C71,'[2]Acha Air Sales Price List'!$B$1:$X$65536,12,FALSE)*$L$14),2)</f>
        <v>0</v>
      </c>
      <c r="H71" s="26">
        <f t="shared" si="2"/>
        <v>0</v>
      </c>
      <c r="I71" s="18"/>
    </row>
    <row r="72" spans="1:9" ht="12.4" hidden="1" customHeight="1">
      <c r="A72" s="17"/>
      <c r="B72" s="1"/>
      <c r="C72" s="43"/>
      <c r="D72" s="124"/>
      <c r="E72" s="125"/>
      <c r="F72" s="50" t="str">
        <f>VLOOKUP(C72,'[2]Acha Air Sales Price List'!$B$1:$D$65536,3,FALSE)</f>
        <v>Exchange rate :</v>
      </c>
      <c r="G72" s="25">
        <f>ROUND(IF(ISBLANK(C72),0,VLOOKUP(C72,'[2]Acha Air Sales Price List'!$B$1:$X$65536,12,FALSE)*$L$14),2)</f>
        <v>0</v>
      </c>
      <c r="H72" s="26">
        <f t="shared" si="2"/>
        <v>0</v>
      </c>
      <c r="I72" s="18"/>
    </row>
    <row r="73" spans="1:9" ht="12.4" hidden="1" customHeight="1">
      <c r="A73" s="17"/>
      <c r="B73" s="1"/>
      <c r="C73" s="43"/>
      <c r="D73" s="124"/>
      <c r="E73" s="125"/>
      <c r="F73" s="50" t="str">
        <f>VLOOKUP(C73,'[2]Acha Air Sales Price List'!$B$1:$D$65536,3,FALSE)</f>
        <v>Exchange rate :</v>
      </c>
      <c r="G73" s="25">
        <f>ROUND(IF(ISBLANK(C73),0,VLOOKUP(C73,'[2]Acha Air Sales Price List'!$B$1:$X$65536,12,FALSE)*$L$14),2)</f>
        <v>0</v>
      </c>
      <c r="H73" s="26">
        <f t="shared" si="2"/>
        <v>0</v>
      </c>
      <c r="I73" s="18"/>
    </row>
    <row r="74" spans="1:9" ht="12.4" hidden="1" customHeight="1">
      <c r="A74" s="17"/>
      <c r="B74" s="1"/>
      <c r="C74" s="43"/>
      <c r="D74" s="124"/>
      <c r="E74" s="125"/>
      <c r="F74" s="50" t="str">
        <f>VLOOKUP(C74,'[2]Acha Air Sales Price List'!$B$1:$D$65536,3,FALSE)</f>
        <v>Exchange rate :</v>
      </c>
      <c r="G74" s="25">
        <f>ROUND(IF(ISBLANK(C74),0,VLOOKUP(C74,'[2]Acha Air Sales Price List'!$B$1:$X$65536,12,FALSE)*$L$14),2)</f>
        <v>0</v>
      </c>
      <c r="H74" s="26">
        <f t="shared" si="2"/>
        <v>0</v>
      </c>
      <c r="I74" s="18"/>
    </row>
    <row r="75" spans="1:9" ht="12.4" hidden="1" customHeight="1">
      <c r="A75" s="17"/>
      <c r="B75" s="1"/>
      <c r="C75" s="43"/>
      <c r="D75" s="124"/>
      <c r="E75" s="125"/>
      <c r="F75" s="50" t="str">
        <f>VLOOKUP(C75,'[2]Acha Air Sales Price List'!$B$1:$D$65536,3,FALSE)</f>
        <v>Exchange rate :</v>
      </c>
      <c r="G75" s="25">
        <f>ROUND(IF(ISBLANK(C75),0,VLOOKUP(C75,'[2]Acha Air Sales Price List'!$B$1:$X$65536,12,FALSE)*$L$14),2)</f>
        <v>0</v>
      </c>
      <c r="H75" s="26">
        <f t="shared" si="2"/>
        <v>0</v>
      </c>
      <c r="I75" s="18"/>
    </row>
    <row r="76" spans="1:9" ht="12.4" hidden="1" customHeight="1">
      <c r="A76" s="17"/>
      <c r="B76" s="1"/>
      <c r="C76" s="43"/>
      <c r="D76" s="124"/>
      <c r="E76" s="125"/>
      <c r="F76" s="50" t="str">
        <f>VLOOKUP(C76,'[2]Acha Air Sales Price List'!$B$1:$D$65536,3,FALSE)</f>
        <v>Exchange rate :</v>
      </c>
      <c r="G76" s="25">
        <f>ROUND(IF(ISBLANK(C76),0,VLOOKUP(C76,'[2]Acha Air Sales Price List'!$B$1:$X$65536,12,FALSE)*$L$14),2)</f>
        <v>0</v>
      </c>
      <c r="H76" s="26">
        <f t="shared" si="2"/>
        <v>0</v>
      </c>
      <c r="I76" s="18"/>
    </row>
    <row r="77" spans="1:9" ht="12.4" hidden="1" customHeight="1">
      <c r="A77" s="17"/>
      <c r="B77" s="1"/>
      <c r="C77" s="43"/>
      <c r="D77" s="124"/>
      <c r="E77" s="125"/>
      <c r="F77" s="50" t="str">
        <f>VLOOKUP(C77,'[2]Acha Air Sales Price List'!$B$1:$D$65536,3,FALSE)</f>
        <v>Exchange rate :</v>
      </c>
      <c r="G77" s="25">
        <f>ROUND(IF(ISBLANK(C77),0,VLOOKUP(C77,'[2]Acha Air Sales Price List'!$B$1:$X$65536,12,FALSE)*$L$14),2)</f>
        <v>0</v>
      </c>
      <c r="H77" s="26">
        <f t="shared" si="2"/>
        <v>0</v>
      </c>
      <c r="I77" s="18"/>
    </row>
    <row r="78" spans="1:9" ht="12.4" hidden="1" customHeight="1">
      <c r="A78" s="17"/>
      <c r="B78" s="1"/>
      <c r="C78" s="43"/>
      <c r="D78" s="124"/>
      <c r="E78" s="125"/>
      <c r="F78" s="50" t="str">
        <f>VLOOKUP(C78,'[2]Acha Air Sales Price List'!$B$1:$D$65536,3,FALSE)</f>
        <v>Exchange rate :</v>
      </c>
      <c r="G78" s="25">
        <f>ROUND(IF(ISBLANK(C78),0,VLOOKUP(C78,'[2]Acha Air Sales Price List'!$B$1:$X$65536,12,FALSE)*$L$14),2)</f>
        <v>0</v>
      </c>
      <c r="H78" s="26">
        <f t="shared" si="2"/>
        <v>0</v>
      </c>
      <c r="I78" s="18"/>
    </row>
    <row r="79" spans="1:9" ht="12.4" hidden="1" customHeight="1">
      <c r="A79" s="17"/>
      <c r="B79" s="1"/>
      <c r="C79" s="43"/>
      <c r="D79" s="124"/>
      <c r="E79" s="125"/>
      <c r="F79" s="50" t="str">
        <f>VLOOKUP(C79,'[2]Acha Air Sales Price List'!$B$1:$D$65536,3,FALSE)</f>
        <v>Exchange rate :</v>
      </c>
      <c r="G79" s="25">
        <f>ROUND(IF(ISBLANK(C79),0,VLOOKUP(C79,'[2]Acha Air Sales Price List'!$B$1:$X$65536,12,FALSE)*$L$14),2)</f>
        <v>0</v>
      </c>
      <c r="H79" s="26">
        <f t="shared" si="2"/>
        <v>0</v>
      </c>
      <c r="I79" s="18"/>
    </row>
    <row r="80" spans="1:9" ht="12.4" hidden="1" customHeight="1">
      <c r="A80" s="17"/>
      <c r="B80" s="1"/>
      <c r="C80" s="43"/>
      <c r="D80" s="124"/>
      <c r="E80" s="125"/>
      <c r="F80" s="50" t="str">
        <f>VLOOKUP(C80,'[2]Acha Air Sales Price List'!$B$1:$D$65536,3,FALSE)</f>
        <v>Exchange rate :</v>
      </c>
      <c r="G80" s="25">
        <f>ROUND(IF(ISBLANK(C80),0,VLOOKUP(C80,'[2]Acha Air Sales Price List'!$B$1:$X$65536,12,FALSE)*$L$14),2)</f>
        <v>0</v>
      </c>
      <c r="H80" s="26">
        <f t="shared" si="2"/>
        <v>0</v>
      </c>
      <c r="I80" s="18"/>
    </row>
    <row r="81" spans="1:9" ht="12.4" hidden="1" customHeight="1">
      <c r="A81" s="17"/>
      <c r="B81" s="1"/>
      <c r="C81" s="43"/>
      <c r="D81" s="124"/>
      <c r="E81" s="125"/>
      <c r="F81" s="50" t="str">
        <f>VLOOKUP(C81,'[2]Acha Air Sales Price List'!$B$1:$D$65536,3,FALSE)</f>
        <v>Exchange rate :</v>
      </c>
      <c r="G81" s="25">
        <f>ROUND(IF(ISBLANK(C81),0,VLOOKUP(C81,'[2]Acha Air Sales Price List'!$B$1:$X$65536,12,FALSE)*$L$14),2)</f>
        <v>0</v>
      </c>
      <c r="H81" s="26">
        <f t="shared" si="2"/>
        <v>0</v>
      </c>
      <c r="I81" s="18"/>
    </row>
    <row r="82" spans="1:9" ht="12.4" hidden="1" customHeight="1">
      <c r="A82" s="17"/>
      <c r="B82" s="1"/>
      <c r="C82" s="43"/>
      <c r="D82" s="124"/>
      <c r="E82" s="125"/>
      <c r="F82" s="50" t="str">
        <f>VLOOKUP(C82,'[2]Acha Air Sales Price List'!$B$1:$D$65536,3,FALSE)</f>
        <v>Exchange rate :</v>
      </c>
      <c r="G82" s="25">
        <f>ROUND(IF(ISBLANK(C82),0,VLOOKUP(C82,'[2]Acha Air Sales Price List'!$B$1:$X$65536,12,FALSE)*$L$14),2)</f>
        <v>0</v>
      </c>
      <c r="H82" s="26">
        <f t="shared" si="2"/>
        <v>0</v>
      </c>
      <c r="I82" s="18"/>
    </row>
    <row r="83" spans="1:9" ht="12.4" hidden="1" customHeight="1">
      <c r="A83" s="17"/>
      <c r="B83" s="1"/>
      <c r="C83" s="43"/>
      <c r="D83" s="124"/>
      <c r="E83" s="125"/>
      <c r="F83" s="50" t="str">
        <f>VLOOKUP(C83,'[2]Acha Air Sales Price List'!$B$1:$D$65536,3,FALSE)</f>
        <v>Exchange rate :</v>
      </c>
      <c r="G83" s="25">
        <f>ROUND(IF(ISBLANK(C83),0,VLOOKUP(C83,'[2]Acha Air Sales Price List'!$B$1:$X$65536,12,FALSE)*$L$14),2)</f>
        <v>0</v>
      </c>
      <c r="H83" s="26">
        <f t="shared" si="2"/>
        <v>0</v>
      </c>
      <c r="I83" s="18"/>
    </row>
    <row r="84" spans="1:9" ht="12.4" hidden="1" customHeight="1">
      <c r="A84" s="17"/>
      <c r="B84" s="1"/>
      <c r="C84" s="44"/>
      <c r="D84" s="124"/>
      <c r="E84" s="125"/>
      <c r="F84" s="50" t="str">
        <f>VLOOKUP(C84,'[2]Acha Air Sales Price List'!$B$1:$D$65536,3,FALSE)</f>
        <v>Exchange rate :</v>
      </c>
      <c r="G84" s="25">
        <f>ROUND(IF(ISBLANK(C84),0,VLOOKUP(C84,'[2]Acha Air Sales Price List'!$B$1:$X$65536,12,FALSE)*$L$14),2)</f>
        <v>0</v>
      </c>
      <c r="H84" s="26">
        <f t="shared" si="2"/>
        <v>0</v>
      </c>
      <c r="I84" s="18"/>
    </row>
    <row r="85" spans="1:9" ht="12" hidden="1" customHeight="1">
      <c r="A85" s="17"/>
      <c r="B85" s="1"/>
      <c r="C85" s="43"/>
      <c r="D85" s="124"/>
      <c r="E85" s="125"/>
      <c r="F85" s="50" t="str">
        <f>VLOOKUP(C85,'[2]Acha Air Sales Price List'!$B$1:$D$65536,3,FALSE)</f>
        <v>Exchange rate :</v>
      </c>
      <c r="G85" s="25">
        <f>ROUND(IF(ISBLANK(C85),0,VLOOKUP(C85,'[2]Acha Air Sales Price List'!$B$1:$X$65536,12,FALSE)*$L$14),2)</f>
        <v>0</v>
      </c>
      <c r="H85" s="26">
        <f t="shared" si="2"/>
        <v>0</v>
      </c>
      <c r="I85" s="18"/>
    </row>
    <row r="86" spans="1:9" ht="12.4" hidden="1" customHeight="1">
      <c r="A86" s="17"/>
      <c r="B86" s="1"/>
      <c r="C86" s="43"/>
      <c r="D86" s="124"/>
      <c r="E86" s="125"/>
      <c r="F86" s="50" t="str">
        <f>VLOOKUP(C86,'[2]Acha Air Sales Price List'!$B$1:$D$65536,3,FALSE)</f>
        <v>Exchange rate :</v>
      </c>
      <c r="G86" s="25">
        <f>ROUND(IF(ISBLANK(C86),0,VLOOKUP(C86,'[2]Acha Air Sales Price List'!$B$1:$X$65536,12,FALSE)*$L$14),2)</f>
        <v>0</v>
      </c>
      <c r="H86" s="26">
        <f t="shared" si="2"/>
        <v>0</v>
      </c>
      <c r="I86" s="18"/>
    </row>
    <row r="87" spans="1:9" ht="12.4" hidden="1" customHeight="1">
      <c r="A87" s="17"/>
      <c r="B87" s="1"/>
      <c r="C87" s="43"/>
      <c r="D87" s="124"/>
      <c r="E87" s="125"/>
      <c r="F87" s="50" t="str">
        <f>VLOOKUP(C87,'[2]Acha Air Sales Price List'!$B$1:$D$65536,3,FALSE)</f>
        <v>Exchange rate :</v>
      </c>
      <c r="G87" s="25">
        <f>ROUND(IF(ISBLANK(C87),0,VLOOKUP(C87,'[2]Acha Air Sales Price List'!$B$1:$X$65536,12,FALSE)*$L$14),2)</f>
        <v>0</v>
      </c>
      <c r="H87" s="26">
        <f t="shared" si="2"/>
        <v>0</v>
      </c>
      <c r="I87" s="18"/>
    </row>
    <row r="88" spans="1:9" ht="12.4" hidden="1" customHeight="1">
      <c r="A88" s="17"/>
      <c r="B88" s="1"/>
      <c r="C88" s="43"/>
      <c r="D88" s="124"/>
      <c r="E88" s="125"/>
      <c r="F88" s="50" t="str">
        <f>VLOOKUP(C88,'[2]Acha Air Sales Price List'!$B$1:$D$65536,3,FALSE)</f>
        <v>Exchange rate :</v>
      </c>
      <c r="G88" s="25">
        <f>ROUND(IF(ISBLANK(C88),0,VLOOKUP(C88,'[2]Acha Air Sales Price List'!$B$1:$X$65536,12,FALSE)*$L$14),2)</f>
        <v>0</v>
      </c>
      <c r="H88" s="26">
        <f t="shared" si="2"/>
        <v>0</v>
      </c>
      <c r="I88" s="18"/>
    </row>
    <row r="89" spans="1:9" ht="12.4" hidden="1" customHeight="1">
      <c r="A89" s="17"/>
      <c r="B89" s="1"/>
      <c r="C89" s="43"/>
      <c r="D89" s="124"/>
      <c r="E89" s="125"/>
      <c r="F89" s="50" t="str">
        <f>VLOOKUP(C89,'[2]Acha Air Sales Price List'!$B$1:$D$65536,3,FALSE)</f>
        <v>Exchange rate :</v>
      </c>
      <c r="G89" s="25">
        <f>ROUND(IF(ISBLANK(C89),0,VLOOKUP(C89,'[2]Acha Air Sales Price List'!$B$1:$X$65536,12,FALSE)*$L$14),2)</f>
        <v>0</v>
      </c>
      <c r="H89" s="26">
        <f t="shared" si="2"/>
        <v>0</v>
      </c>
      <c r="I89" s="18"/>
    </row>
    <row r="90" spans="1:9" ht="12.4" hidden="1" customHeight="1">
      <c r="A90" s="17"/>
      <c r="B90" s="1"/>
      <c r="C90" s="43"/>
      <c r="D90" s="124"/>
      <c r="E90" s="125"/>
      <c r="F90" s="50" t="str">
        <f>VLOOKUP(C90,'[2]Acha Air Sales Price List'!$B$1:$D$65536,3,FALSE)</f>
        <v>Exchange rate :</v>
      </c>
      <c r="G90" s="25">
        <f>ROUND(IF(ISBLANK(C90),0,VLOOKUP(C90,'[2]Acha Air Sales Price List'!$B$1:$X$65536,12,FALSE)*$L$14),2)</f>
        <v>0</v>
      </c>
      <c r="H90" s="26">
        <f t="shared" si="2"/>
        <v>0</v>
      </c>
      <c r="I90" s="18"/>
    </row>
    <row r="91" spans="1:9" ht="12.4" hidden="1" customHeight="1">
      <c r="A91" s="17"/>
      <c r="B91" s="1"/>
      <c r="C91" s="43"/>
      <c r="D91" s="124"/>
      <c r="E91" s="125"/>
      <c r="F91" s="50" t="str">
        <f>VLOOKUP(C91,'[2]Acha Air Sales Price List'!$B$1:$D$65536,3,FALSE)</f>
        <v>Exchange rate :</v>
      </c>
      <c r="G91" s="25">
        <f>ROUND(IF(ISBLANK(C91),0,VLOOKUP(C91,'[2]Acha Air Sales Price List'!$B$1:$X$65536,12,FALSE)*$L$14),2)</f>
        <v>0</v>
      </c>
      <c r="H91" s="26">
        <f t="shared" si="2"/>
        <v>0</v>
      </c>
      <c r="I91" s="18"/>
    </row>
    <row r="92" spans="1:9" ht="12.4" hidden="1" customHeight="1">
      <c r="A92" s="17"/>
      <c r="B92" s="1"/>
      <c r="C92" s="43"/>
      <c r="D92" s="124"/>
      <c r="E92" s="125"/>
      <c r="F92" s="50" t="str">
        <f>VLOOKUP(C92,'[2]Acha Air Sales Price List'!$B$1:$D$65536,3,FALSE)</f>
        <v>Exchange rate :</v>
      </c>
      <c r="G92" s="25">
        <f>ROUND(IF(ISBLANK(C92),0,VLOOKUP(C92,'[2]Acha Air Sales Price List'!$B$1:$X$65536,12,FALSE)*$L$14),2)</f>
        <v>0</v>
      </c>
      <c r="H92" s="26">
        <f t="shared" si="2"/>
        <v>0</v>
      </c>
      <c r="I92" s="18"/>
    </row>
    <row r="93" spans="1:9" ht="12.4" hidden="1" customHeight="1">
      <c r="A93" s="17"/>
      <c r="B93" s="1"/>
      <c r="C93" s="43"/>
      <c r="D93" s="124"/>
      <c r="E93" s="125"/>
      <c r="F93" s="50" t="str">
        <f>VLOOKUP(C93,'[2]Acha Air Sales Price List'!$B$1:$D$65536,3,FALSE)</f>
        <v>Exchange rate :</v>
      </c>
      <c r="G93" s="25">
        <f>ROUND(IF(ISBLANK(C93),0,VLOOKUP(C93,'[2]Acha Air Sales Price List'!$B$1:$X$65536,12,FALSE)*$L$14),2)</f>
        <v>0</v>
      </c>
      <c r="H93" s="26">
        <f t="shared" si="2"/>
        <v>0</v>
      </c>
      <c r="I93" s="18"/>
    </row>
    <row r="94" spans="1:9" ht="12.4" hidden="1" customHeight="1">
      <c r="A94" s="17"/>
      <c r="B94" s="1"/>
      <c r="C94" s="43"/>
      <c r="D94" s="124"/>
      <c r="E94" s="125"/>
      <c r="F94" s="50" t="str">
        <f>VLOOKUP(C94,'[2]Acha Air Sales Price List'!$B$1:$D$65536,3,FALSE)</f>
        <v>Exchange rate :</v>
      </c>
      <c r="G94" s="25">
        <f>ROUND(IF(ISBLANK(C94),0,VLOOKUP(C94,'[2]Acha Air Sales Price List'!$B$1:$X$65536,12,FALSE)*$L$14),2)</f>
        <v>0</v>
      </c>
      <c r="H94" s="26">
        <f t="shared" si="2"/>
        <v>0</v>
      </c>
      <c r="I94" s="18"/>
    </row>
    <row r="95" spans="1:9" ht="12.4" hidden="1" customHeight="1">
      <c r="A95" s="17"/>
      <c r="B95" s="1"/>
      <c r="C95" s="43"/>
      <c r="D95" s="124"/>
      <c r="E95" s="125"/>
      <c r="F95" s="50" t="str">
        <f>VLOOKUP(C95,'[2]Acha Air Sales Price List'!$B$1:$D$65536,3,FALSE)</f>
        <v>Exchange rate :</v>
      </c>
      <c r="G95" s="25">
        <f>ROUND(IF(ISBLANK(C95),0,VLOOKUP(C95,'[2]Acha Air Sales Price List'!$B$1:$X$65536,12,FALSE)*$L$14),2)</f>
        <v>0</v>
      </c>
      <c r="H95" s="26">
        <f t="shared" si="2"/>
        <v>0</v>
      </c>
      <c r="I95" s="18"/>
    </row>
    <row r="96" spans="1:9" ht="12.4" hidden="1" customHeight="1">
      <c r="A96" s="17"/>
      <c r="B96" s="1"/>
      <c r="C96" s="43"/>
      <c r="D96" s="124"/>
      <c r="E96" s="125"/>
      <c r="F96" s="50" t="str">
        <f>VLOOKUP(C96,'[2]Acha Air Sales Price List'!$B$1:$D$65536,3,FALSE)</f>
        <v>Exchange rate :</v>
      </c>
      <c r="G96" s="25">
        <f>ROUND(IF(ISBLANK(C96),0,VLOOKUP(C96,'[2]Acha Air Sales Price List'!$B$1:$X$65536,12,FALSE)*$L$14),2)</f>
        <v>0</v>
      </c>
      <c r="H96" s="26">
        <f t="shared" si="2"/>
        <v>0</v>
      </c>
      <c r="I96" s="18"/>
    </row>
    <row r="97" spans="1:9" ht="12.4" hidden="1" customHeight="1">
      <c r="A97" s="17"/>
      <c r="B97" s="1"/>
      <c r="C97" s="43"/>
      <c r="D97" s="124"/>
      <c r="E97" s="125"/>
      <c r="F97" s="50" t="str">
        <f>VLOOKUP(C97,'[2]Acha Air Sales Price List'!$B$1:$D$65536,3,FALSE)</f>
        <v>Exchange rate :</v>
      </c>
      <c r="G97" s="25">
        <f>ROUND(IF(ISBLANK(C97),0,VLOOKUP(C97,'[2]Acha Air Sales Price List'!$B$1:$X$65536,12,FALSE)*$L$14),2)</f>
        <v>0</v>
      </c>
      <c r="H97" s="26">
        <f t="shared" si="2"/>
        <v>0</v>
      </c>
      <c r="I97" s="18"/>
    </row>
    <row r="98" spans="1:9" ht="12.4" hidden="1" customHeight="1">
      <c r="A98" s="17"/>
      <c r="B98" s="1"/>
      <c r="C98" s="44"/>
      <c r="D98" s="124"/>
      <c r="E98" s="125"/>
      <c r="F98" s="50" t="str">
        <f>VLOOKUP(C98,'[2]Acha Air Sales Price List'!$B$1:$D$65536,3,FALSE)</f>
        <v>Exchange rate :</v>
      </c>
      <c r="G98" s="25">
        <f>ROUND(IF(ISBLANK(C98),0,VLOOKUP(C98,'[2]Acha Air Sales Price List'!$B$1:$X$65536,12,FALSE)*$L$14),2)</f>
        <v>0</v>
      </c>
      <c r="H98" s="26">
        <f t="shared" ref="H98:H126" si="3">ROUND(IF(ISNUMBER(B98), G98*B98, 0),5)</f>
        <v>0</v>
      </c>
      <c r="I98" s="18"/>
    </row>
    <row r="99" spans="1:9" ht="12" hidden="1" customHeight="1">
      <c r="A99" s="17"/>
      <c r="B99" s="1"/>
      <c r="C99" s="43"/>
      <c r="D99" s="124"/>
      <c r="E99" s="125"/>
      <c r="F99" s="50" t="str">
        <f>VLOOKUP(C99,'[2]Acha Air Sales Price List'!$B$1:$D$65536,3,FALSE)</f>
        <v>Exchange rate :</v>
      </c>
      <c r="G99" s="25">
        <f>ROUND(IF(ISBLANK(C99),0,VLOOKUP(C99,'[2]Acha Air Sales Price List'!$B$1:$X$65536,12,FALSE)*$L$14),2)</f>
        <v>0</v>
      </c>
      <c r="H99" s="26">
        <f t="shared" si="3"/>
        <v>0</v>
      </c>
      <c r="I99" s="18"/>
    </row>
    <row r="100" spans="1:9" ht="12.4" hidden="1" customHeight="1">
      <c r="A100" s="17"/>
      <c r="B100" s="1"/>
      <c r="C100" s="43"/>
      <c r="D100" s="124"/>
      <c r="E100" s="125"/>
      <c r="F100" s="50" t="str">
        <f>VLOOKUP(C100,'[2]Acha Air Sales Price List'!$B$1:$D$65536,3,FALSE)</f>
        <v>Exchange rate :</v>
      </c>
      <c r="G100" s="25">
        <f>ROUND(IF(ISBLANK(C100),0,VLOOKUP(C100,'[2]Acha Air Sales Price List'!$B$1:$X$65536,12,FALSE)*$L$14),2)</f>
        <v>0</v>
      </c>
      <c r="H100" s="26">
        <f t="shared" si="3"/>
        <v>0</v>
      </c>
      <c r="I100" s="18"/>
    </row>
    <row r="101" spans="1:9" ht="12.4" hidden="1" customHeight="1">
      <c r="A101" s="17"/>
      <c r="B101" s="1"/>
      <c r="C101" s="43"/>
      <c r="D101" s="124"/>
      <c r="E101" s="125"/>
      <c r="F101" s="50" t="str">
        <f>VLOOKUP(C101,'[2]Acha Air Sales Price List'!$B$1:$D$65536,3,FALSE)</f>
        <v>Exchange rate :</v>
      </c>
      <c r="G101" s="25">
        <f>ROUND(IF(ISBLANK(C101),0,VLOOKUP(C101,'[2]Acha Air Sales Price List'!$B$1:$X$65536,12,FALSE)*$L$14),2)</f>
        <v>0</v>
      </c>
      <c r="H101" s="26">
        <f t="shared" si="3"/>
        <v>0</v>
      </c>
      <c r="I101" s="18"/>
    </row>
    <row r="102" spans="1:9" ht="12.4" hidden="1" customHeight="1">
      <c r="A102" s="17"/>
      <c r="B102" s="1"/>
      <c r="C102" s="43"/>
      <c r="D102" s="124"/>
      <c r="E102" s="125"/>
      <c r="F102" s="50" t="str">
        <f>VLOOKUP(C102,'[2]Acha Air Sales Price List'!$B$1:$D$65536,3,FALSE)</f>
        <v>Exchange rate :</v>
      </c>
      <c r="G102" s="25">
        <f>ROUND(IF(ISBLANK(C102),0,VLOOKUP(C102,'[2]Acha Air Sales Price List'!$B$1:$X$65536,12,FALSE)*$L$14),2)</f>
        <v>0</v>
      </c>
      <c r="H102" s="26">
        <f t="shared" si="3"/>
        <v>0</v>
      </c>
      <c r="I102" s="18"/>
    </row>
    <row r="103" spans="1:9" ht="12.4" hidden="1" customHeight="1">
      <c r="A103" s="17"/>
      <c r="B103" s="1"/>
      <c r="C103" s="43"/>
      <c r="D103" s="124"/>
      <c r="E103" s="125"/>
      <c r="F103" s="50" t="str">
        <f>VLOOKUP(C103,'[2]Acha Air Sales Price List'!$B$1:$D$65536,3,FALSE)</f>
        <v>Exchange rate :</v>
      </c>
      <c r="G103" s="25">
        <f>ROUND(IF(ISBLANK(C103),0,VLOOKUP(C103,'[2]Acha Air Sales Price List'!$B$1:$X$65536,12,FALSE)*$L$14),2)</f>
        <v>0</v>
      </c>
      <c r="H103" s="26">
        <f t="shared" si="3"/>
        <v>0</v>
      </c>
      <c r="I103" s="18"/>
    </row>
    <row r="104" spans="1:9" ht="12.4" hidden="1" customHeight="1">
      <c r="A104" s="17"/>
      <c r="B104" s="1"/>
      <c r="C104" s="43"/>
      <c r="D104" s="124"/>
      <c r="E104" s="125"/>
      <c r="F104" s="50" t="str">
        <f>VLOOKUP(C104,'[2]Acha Air Sales Price List'!$B$1:$D$65536,3,FALSE)</f>
        <v>Exchange rate :</v>
      </c>
      <c r="G104" s="25">
        <f>ROUND(IF(ISBLANK(C104),0,VLOOKUP(C104,'[2]Acha Air Sales Price List'!$B$1:$X$65536,12,FALSE)*$L$14),2)</f>
        <v>0</v>
      </c>
      <c r="H104" s="26">
        <f t="shared" si="3"/>
        <v>0</v>
      </c>
      <c r="I104" s="18"/>
    </row>
    <row r="105" spans="1:9" ht="12.4" hidden="1" customHeight="1">
      <c r="A105" s="17"/>
      <c r="B105" s="1"/>
      <c r="C105" s="43"/>
      <c r="D105" s="124"/>
      <c r="E105" s="125"/>
      <c r="F105" s="50" t="str">
        <f>VLOOKUP(C105,'[2]Acha Air Sales Price List'!$B$1:$D$65536,3,FALSE)</f>
        <v>Exchange rate :</v>
      </c>
      <c r="G105" s="25">
        <f>ROUND(IF(ISBLANK(C105),0,VLOOKUP(C105,'[2]Acha Air Sales Price List'!$B$1:$X$65536,12,FALSE)*$L$14),2)</f>
        <v>0</v>
      </c>
      <c r="H105" s="26">
        <f t="shared" si="3"/>
        <v>0</v>
      </c>
      <c r="I105" s="18"/>
    </row>
    <row r="106" spans="1:9" ht="12.4" hidden="1" customHeight="1">
      <c r="A106" s="17"/>
      <c r="B106" s="1"/>
      <c r="C106" s="43"/>
      <c r="D106" s="124"/>
      <c r="E106" s="125"/>
      <c r="F106" s="50" t="str">
        <f>VLOOKUP(C106,'[2]Acha Air Sales Price List'!$B$1:$D$65536,3,FALSE)</f>
        <v>Exchange rate :</v>
      </c>
      <c r="G106" s="25">
        <f>ROUND(IF(ISBLANK(C106),0,VLOOKUP(C106,'[2]Acha Air Sales Price List'!$B$1:$X$65536,12,FALSE)*$L$14),2)</f>
        <v>0</v>
      </c>
      <c r="H106" s="26">
        <f t="shared" si="3"/>
        <v>0</v>
      </c>
      <c r="I106" s="18"/>
    </row>
    <row r="107" spans="1:9" ht="12.4" hidden="1" customHeight="1">
      <c r="A107" s="17"/>
      <c r="B107" s="1"/>
      <c r="C107" s="43"/>
      <c r="D107" s="124"/>
      <c r="E107" s="125"/>
      <c r="F107" s="50" t="str">
        <f>VLOOKUP(C107,'[2]Acha Air Sales Price List'!$B$1:$D$65536,3,FALSE)</f>
        <v>Exchange rate :</v>
      </c>
      <c r="G107" s="25">
        <f>ROUND(IF(ISBLANK(C107),0,VLOOKUP(C107,'[2]Acha Air Sales Price List'!$B$1:$X$65536,12,FALSE)*$L$14),2)</f>
        <v>0</v>
      </c>
      <c r="H107" s="26">
        <f t="shared" si="3"/>
        <v>0</v>
      </c>
      <c r="I107" s="18"/>
    </row>
    <row r="108" spans="1:9" ht="12.4" hidden="1" customHeight="1">
      <c r="A108" s="17"/>
      <c r="B108" s="1"/>
      <c r="C108" s="43"/>
      <c r="D108" s="124"/>
      <c r="E108" s="125"/>
      <c r="F108" s="50" t="str">
        <f>VLOOKUP(C108,'[2]Acha Air Sales Price List'!$B$1:$D$65536,3,FALSE)</f>
        <v>Exchange rate :</v>
      </c>
      <c r="G108" s="25">
        <f>ROUND(IF(ISBLANK(C108),0,VLOOKUP(C108,'[2]Acha Air Sales Price List'!$B$1:$X$65536,12,FALSE)*$L$14),2)</f>
        <v>0</v>
      </c>
      <c r="H108" s="26">
        <f t="shared" si="3"/>
        <v>0</v>
      </c>
      <c r="I108" s="18"/>
    </row>
    <row r="109" spans="1:9" ht="12.4" hidden="1" customHeight="1">
      <c r="A109" s="17"/>
      <c r="B109" s="1"/>
      <c r="C109" s="43"/>
      <c r="D109" s="124"/>
      <c r="E109" s="125"/>
      <c r="F109" s="50" t="str">
        <f>VLOOKUP(C109,'[2]Acha Air Sales Price List'!$B$1:$D$65536,3,FALSE)</f>
        <v>Exchange rate :</v>
      </c>
      <c r="G109" s="25">
        <f>ROUND(IF(ISBLANK(C109),0,VLOOKUP(C109,'[2]Acha Air Sales Price List'!$B$1:$X$65536,12,FALSE)*$L$14),2)</f>
        <v>0</v>
      </c>
      <c r="H109" s="26">
        <f t="shared" si="3"/>
        <v>0</v>
      </c>
      <c r="I109" s="18"/>
    </row>
    <row r="110" spans="1:9" ht="12.4" hidden="1" customHeight="1">
      <c r="A110" s="17"/>
      <c r="B110" s="1"/>
      <c r="C110" s="43"/>
      <c r="D110" s="124"/>
      <c r="E110" s="125"/>
      <c r="F110" s="50" t="str">
        <f>VLOOKUP(C110,'[2]Acha Air Sales Price List'!$B$1:$D$65536,3,FALSE)</f>
        <v>Exchange rate :</v>
      </c>
      <c r="G110" s="25">
        <f>ROUND(IF(ISBLANK(C110),0,VLOOKUP(C110,'[2]Acha Air Sales Price List'!$B$1:$X$65536,12,FALSE)*$L$14),2)</f>
        <v>0</v>
      </c>
      <c r="H110" s="26">
        <f t="shared" si="3"/>
        <v>0</v>
      </c>
      <c r="I110" s="18"/>
    </row>
    <row r="111" spans="1:9" ht="12.4" hidden="1" customHeight="1">
      <c r="A111" s="17"/>
      <c r="B111" s="1"/>
      <c r="C111" s="43"/>
      <c r="D111" s="124"/>
      <c r="E111" s="125"/>
      <c r="F111" s="50" t="str">
        <f>VLOOKUP(C111,'[2]Acha Air Sales Price List'!$B$1:$D$65536,3,FALSE)</f>
        <v>Exchange rate :</v>
      </c>
      <c r="G111" s="25">
        <f>ROUND(IF(ISBLANK(C111),0,VLOOKUP(C111,'[2]Acha Air Sales Price List'!$B$1:$X$65536,12,FALSE)*$L$14),2)</f>
        <v>0</v>
      </c>
      <c r="H111" s="26">
        <f t="shared" si="3"/>
        <v>0</v>
      </c>
      <c r="I111" s="18"/>
    </row>
    <row r="112" spans="1:9" ht="12.4" hidden="1" customHeight="1">
      <c r="A112" s="17"/>
      <c r="B112" s="1"/>
      <c r="C112" s="43"/>
      <c r="D112" s="124"/>
      <c r="E112" s="125"/>
      <c r="F112" s="50" t="str">
        <f>VLOOKUP(C112,'[2]Acha Air Sales Price List'!$B$1:$D$65536,3,FALSE)</f>
        <v>Exchange rate :</v>
      </c>
      <c r="G112" s="25">
        <f>ROUND(IF(ISBLANK(C112),0,VLOOKUP(C112,'[2]Acha Air Sales Price List'!$B$1:$X$65536,12,FALSE)*$L$14),2)</f>
        <v>0</v>
      </c>
      <c r="H112" s="26">
        <f t="shared" si="3"/>
        <v>0</v>
      </c>
      <c r="I112" s="18"/>
    </row>
    <row r="113" spans="1:9" ht="12.4" hidden="1" customHeight="1">
      <c r="A113" s="17"/>
      <c r="B113" s="1"/>
      <c r="C113" s="43"/>
      <c r="D113" s="124"/>
      <c r="E113" s="125"/>
      <c r="F113" s="50" t="str">
        <f>VLOOKUP(C113,'[2]Acha Air Sales Price List'!$B$1:$D$65536,3,FALSE)</f>
        <v>Exchange rate :</v>
      </c>
      <c r="G113" s="25">
        <f>ROUND(IF(ISBLANK(C113),0,VLOOKUP(C113,'[2]Acha Air Sales Price List'!$B$1:$X$65536,12,FALSE)*$L$14),2)</f>
        <v>0</v>
      </c>
      <c r="H113" s="26">
        <f t="shared" si="3"/>
        <v>0</v>
      </c>
      <c r="I113" s="18"/>
    </row>
    <row r="114" spans="1:9" ht="12.4" hidden="1" customHeight="1">
      <c r="A114" s="17"/>
      <c r="B114" s="1"/>
      <c r="C114" s="43"/>
      <c r="D114" s="124"/>
      <c r="E114" s="125"/>
      <c r="F114" s="50" t="str">
        <f>VLOOKUP(C114,'[2]Acha Air Sales Price List'!$B$1:$D$65536,3,FALSE)</f>
        <v>Exchange rate :</v>
      </c>
      <c r="G114" s="25">
        <f>ROUND(IF(ISBLANK(C114),0,VLOOKUP(C114,'[2]Acha Air Sales Price List'!$B$1:$X$65536,12,FALSE)*$L$14),2)</f>
        <v>0</v>
      </c>
      <c r="H114" s="26">
        <f t="shared" si="3"/>
        <v>0</v>
      </c>
      <c r="I114" s="18"/>
    </row>
    <row r="115" spans="1:9" ht="12.4" hidden="1" customHeight="1">
      <c r="A115" s="17"/>
      <c r="B115" s="1"/>
      <c r="C115" s="43"/>
      <c r="D115" s="124"/>
      <c r="E115" s="125"/>
      <c r="F115" s="50" t="str">
        <f>VLOOKUP(C115,'[2]Acha Air Sales Price List'!$B$1:$D$65536,3,FALSE)</f>
        <v>Exchange rate :</v>
      </c>
      <c r="G115" s="25">
        <f>ROUND(IF(ISBLANK(C115),0,VLOOKUP(C115,'[2]Acha Air Sales Price List'!$B$1:$X$65536,12,FALSE)*$L$14),2)</f>
        <v>0</v>
      </c>
      <c r="H115" s="26">
        <f t="shared" si="3"/>
        <v>0</v>
      </c>
      <c r="I115" s="18"/>
    </row>
    <row r="116" spans="1:9" ht="12.4" hidden="1" customHeight="1">
      <c r="A116" s="17"/>
      <c r="B116" s="1"/>
      <c r="C116" s="43"/>
      <c r="D116" s="124"/>
      <c r="E116" s="125"/>
      <c r="F116" s="50" t="str">
        <f>VLOOKUP(C116,'[2]Acha Air Sales Price List'!$B$1:$D$65536,3,FALSE)</f>
        <v>Exchange rate :</v>
      </c>
      <c r="G116" s="25">
        <f>ROUND(IF(ISBLANK(C116),0,VLOOKUP(C116,'[2]Acha Air Sales Price List'!$B$1:$X$65536,12,FALSE)*$L$14),2)</f>
        <v>0</v>
      </c>
      <c r="H116" s="26">
        <f t="shared" si="3"/>
        <v>0</v>
      </c>
      <c r="I116" s="18"/>
    </row>
    <row r="117" spans="1:9" ht="12.4" hidden="1" customHeight="1">
      <c r="A117" s="17"/>
      <c r="B117" s="1"/>
      <c r="C117" s="43"/>
      <c r="D117" s="124"/>
      <c r="E117" s="125"/>
      <c r="F117" s="50" t="str">
        <f>VLOOKUP(C117,'[2]Acha Air Sales Price List'!$B$1:$D$65536,3,FALSE)</f>
        <v>Exchange rate :</v>
      </c>
      <c r="G117" s="25">
        <f>ROUND(IF(ISBLANK(C117),0,VLOOKUP(C117,'[2]Acha Air Sales Price List'!$B$1:$X$65536,12,FALSE)*$L$14),2)</f>
        <v>0</v>
      </c>
      <c r="H117" s="26">
        <f t="shared" si="3"/>
        <v>0</v>
      </c>
      <c r="I117" s="18"/>
    </row>
    <row r="118" spans="1:9" ht="12.4" hidden="1" customHeight="1">
      <c r="A118" s="17"/>
      <c r="B118" s="1"/>
      <c r="C118" s="43"/>
      <c r="D118" s="124"/>
      <c r="E118" s="125"/>
      <c r="F118" s="50" t="str">
        <f>VLOOKUP(C118,'[2]Acha Air Sales Price List'!$B$1:$D$65536,3,FALSE)</f>
        <v>Exchange rate :</v>
      </c>
      <c r="G118" s="25">
        <f>ROUND(IF(ISBLANK(C118),0,VLOOKUP(C118,'[2]Acha Air Sales Price List'!$B$1:$X$65536,12,FALSE)*$L$14),2)</f>
        <v>0</v>
      </c>
      <c r="H118" s="26">
        <f t="shared" si="3"/>
        <v>0</v>
      </c>
      <c r="I118" s="18"/>
    </row>
    <row r="119" spans="1:9" ht="12.4" hidden="1" customHeight="1">
      <c r="A119" s="17"/>
      <c r="B119" s="1"/>
      <c r="C119" s="43"/>
      <c r="D119" s="124"/>
      <c r="E119" s="125"/>
      <c r="F119" s="50" t="str">
        <f>VLOOKUP(C119,'[2]Acha Air Sales Price List'!$B$1:$D$65536,3,FALSE)</f>
        <v>Exchange rate :</v>
      </c>
      <c r="G119" s="25">
        <f>ROUND(IF(ISBLANK(C119),0,VLOOKUP(C119,'[2]Acha Air Sales Price List'!$B$1:$X$65536,12,FALSE)*$L$14),2)</f>
        <v>0</v>
      </c>
      <c r="H119" s="26">
        <f t="shared" si="3"/>
        <v>0</v>
      </c>
      <c r="I119" s="18"/>
    </row>
    <row r="120" spans="1:9" ht="12.4" hidden="1" customHeight="1">
      <c r="A120" s="17"/>
      <c r="B120" s="1"/>
      <c r="C120" s="43"/>
      <c r="D120" s="124"/>
      <c r="E120" s="125"/>
      <c r="F120" s="50" t="str">
        <f>VLOOKUP(C120,'[2]Acha Air Sales Price List'!$B$1:$D$65536,3,FALSE)</f>
        <v>Exchange rate :</v>
      </c>
      <c r="G120" s="25">
        <f>ROUND(IF(ISBLANK(C120),0,VLOOKUP(C120,'[2]Acha Air Sales Price List'!$B$1:$X$65536,12,FALSE)*$L$14),2)</f>
        <v>0</v>
      </c>
      <c r="H120" s="26">
        <f t="shared" si="3"/>
        <v>0</v>
      </c>
      <c r="I120" s="18"/>
    </row>
    <row r="121" spans="1:9" ht="12.4" hidden="1" customHeight="1">
      <c r="A121" s="17"/>
      <c r="B121" s="1"/>
      <c r="C121" s="43"/>
      <c r="D121" s="124"/>
      <c r="E121" s="125"/>
      <c r="F121" s="50" t="str">
        <f>VLOOKUP(C121,'[2]Acha Air Sales Price List'!$B$1:$D$65536,3,FALSE)</f>
        <v>Exchange rate :</v>
      </c>
      <c r="G121" s="25">
        <f>ROUND(IF(ISBLANK(C121),0,VLOOKUP(C121,'[2]Acha Air Sales Price List'!$B$1:$X$65536,12,FALSE)*$L$14),2)</f>
        <v>0</v>
      </c>
      <c r="H121" s="26">
        <f t="shared" si="3"/>
        <v>0</v>
      </c>
      <c r="I121" s="18"/>
    </row>
    <row r="122" spans="1:9" ht="12.4" hidden="1" customHeight="1">
      <c r="A122" s="17"/>
      <c r="B122" s="1"/>
      <c r="C122" s="43"/>
      <c r="D122" s="124"/>
      <c r="E122" s="125"/>
      <c r="F122" s="50" t="str">
        <f>VLOOKUP(C122,'[2]Acha Air Sales Price List'!$B$1:$D$65536,3,FALSE)</f>
        <v>Exchange rate :</v>
      </c>
      <c r="G122" s="25">
        <f>ROUND(IF(ISBLANK(C122),0,VLOOKUP(C122,'[2]Acha Air Sales Price List'!$B$1:$X$65536,12,FALSE)*$L$14),2)</f>
        <v>0</v>
      </c>
      <c r="H122" s="26">
        <f t="shared" si="3"/>
        <v>0</v>
      </c>
      <c r="I122" s="18"/>
    </row>
    <row r="123" spans="1:9" ht="12.4" hidden="1" customHeight="1">
      <c r="A123" s="17"/>
      <c r="B123" s="1"/>
      <c r="C123" s="43"/>
      <c r="D123" s="124"/>
      <c r="E123" s="125"/>
      <c r="F123" s="50" t="str">
        <f>VLOOKUP(C123,'[2]Acha Air Sales Price List'!$B$1:$D$65536,3,FALSE)</f>
        <v>Exchange rate :</v>
      </c>
      <c r="G123" s="25">
        <f>ROUND(IF(ISBLANK(C123),0,VLOOKUP(C123,'[2]Acha Air Sales Price List'!$B$1:$X$65536,12,FALSE)*$L$14),2)</f>
        <v>0</v>
      </c>
      <c r="H123" s="26">
        <f t="shared" si="3"/>
        <v>0</v>
      </c>
      <c r="I123" s="18"/>
    </row>
    <row r="124" spans="1:9" ht="12.4" hidden="1" customHeight="1">
      <c r="A124" s="17"/>
      <c r="B124" s="1"/>
      <c r="C124" s="43"/>
      <c r="D124" s="124"/>
      <c r="E124" s="125"/>
      <c r="F124" s="50" t="str">
        <f>VLOOKUP(C124,'[2]Acha Air Sales Price List'!$B$1:$D$65536,3,FALSE)</f>
        <v>Exchange rate :</v>
      </c>
      <c r="G124" s="25">
        <f>ROUND(IF(ISBLANK(C124),0,VLOOKUP(C124,'[2]Acha Air Sales Price List'!$B$1:$X$65536,12,FALSE)*$L$14),2)</f>
        <v>0</v>
      </c>
      <c r="H124" s="26">
        <f t="shared" si="3"/>
        <v>0</v>
      </c>
      <c r="I124" s="18"/>
    </row>
    <row r="125" spans="1:9" ht="12.4" hidden="1" customHeight="1">
      <c r="A125" s="17"/>
      <c r="B125" s="1"/>
      <c r="C125" s="43"/>
      <c r="D125" s="124"/>
      <c r="E125" s="125"/>
      <c r="F125" s="50" t="str">
        <f>VLOOKUP(C125,'[2]Acha Air Sales Price List'!$B$1:$D$65536,3,FALSE)</f>
        <v>Exchange rate :</v>
      </c>
      <c r="G125" s="25">
        <f>ROUND(IF(ISBLANK(C125),0,VLOOKUP(C125,'[2]Acha Air Sales Price List'!$B$1:$X$65536,12,FALSE)*$L$14),2)</f>
        <v>0</v>
      </c>
      <c r="H125" s="26">
        <f t="shared" si="3"/>
        <v>0</v>
      </c>
      <c r="I125" s="18"/>
    </row>
    <row r="126" spans="1:9" ht="12.4" hidden="1" customHeight="1">
      <c r="A126" s="17"/>
      <c r="B126" s="1"/>
      <c r="C126" s="44"/>
      <c r="D126" s="124"/>
      <c r="E126" s="125"/>
      <c r="F126" s="50" t="str">
        <f>VLOOKUP(C126,'[2]Acha Air Sales Price List'!$B$1:$D$65536,3,FALSE)</f>
        <v>Exchange rate :</v>
      </c>
      <c r="G126" s="25">
        <f>ROUND(IF(ISBLANK(C126),0,VLOOKUP(C126,'[2]Acha Air Sales Price List'!$B$1:$X$65536,12,FALSE)*$L$14),2)</f>
        <v>0</v>
      </c>
      <c r="H126" s="26">
        <f t="shared" si="3"/>
        <v>0</v>
      </c>
      <c r="I126" s="18"/>
    </row>
    <row r="127" spans="1:9" ht="12" hidden="1" customHeight="1">
      <c r="A127" s="17"/>
      <c r="B127" s="1"/>
      <c r="C127" s="43"/>
      <c r="D127" s="124"/>
      <c r="E127" s="125"/>
      <c r="F127" s="50" t="str">
        <f>VLOOKUP(C127,'[2]Acha Air Sales Price List'!$B$1:$D$65536,3,FALSE)</f>
        <v>Exchange rate :</v>
      </c>
      <c r="G127" s="25">
        <f>ROUND(IF(ISBLANK(C127),0,VLOOKUP(C127,'[2]Acha Air Sales Price List'!$B$1:$X$65536,12,FALSE)*$L$14),2)</f>
        <v>0</v>
      </c>
      <c r="H127" s="26">
        <f t="shared" ref="H127:H177" si="4">ROUND(IF(ISNUMBER(B127), G127*B127, 0),5)</f>
        <v>0</v>
      </c>
      <c r="I127" s="18"/>
    </row>
    <row r="128" spans="1:9" ht="12.4" hidden="1" customHeight="1">
      <c r="A128" s="17"/>
      <c r="B128" s="1"/>
      <c r="C128" s="43"/>
      <c r="D128" s="124"/>
      <c r="E128" s="125"/>
      <c r="F128" s="50" t="str">
        <f>VLOOKUP(C128,'[2]Acha Air Sales Price List'!$B$1:$D$65536,3,FALSE)</f>
        <v>Exchange rate :</v>
      </c>
      <c r="G128" s="25">
        <f>ROUND(IF(ISBLANK(C128),0,VLOOKUP(C128,'[2]Acha Air Sales Price List'!$B$1:$X$65536,12,FALSE)*$L$14),2)</f>
        <v>0</v>
      </c>
      <c r="H128" s="26">
        <f t="shared" si="4"/>
        <v>0</v>
      </c>
      <c r="I128" s="18"/>
    </row>
    <row r="129" spans="1:9" ht="12.4" hidden="1" customHeight="1">
      <c r="A129" s="17"/>
      <c r="B129" s="1"/>
      <c r="C129" s="43"/>
      <c r="D129" s="124"/>
      <c r="E129" s="125"/>
      <c r="F129" s="50" t="str">
        <f>VLOOKUP(C129,'[2]Acha Air Sales Price List'!$B$1:$D$65536,3,FALSE)</f>
        <v>Exchange rate :</v>
      </c>
      <c r="G129" s="25">
        <f>ROUND(IF(ISBLANK(C129),0,VLOOKUP(C129,'[2]Acha Air Sales Price List'!$B$1:$X$65536,12,FALSE)*$L$14),2)</f>
        <v>0</v>
      </c>
      <c r="H129" s="26">
        <f t="shared" si="4"/>
        <v>0</v>
      </c>
      <c r="I129" s="18"/>
    </row>
    <row r="130" spans="1:9" ht="12.4" hidden="1" customHeight="1">
      <c r="A130" s="17"/>
      <c r="B130" s="1"/>
      <c r="C130" s="43"/>
      <c r="D130" s="124"/>
      <c r="E130" s="125"/>
      <c r="F130" s="50" t="str">
        <f>VLOOKUP(C130,'[2]Acha Air Sales Price List'!$B$1:$D$65536,3,FALSE)</f>
        <v>Exchange rate :</v>
      </c>
      <c r="G130" s="25">
        <f>ROUND(IF(ISBLANK(C130),0,VLOOKUP(C130,'[2]Acha Air Sales Price List'!$B$1:$X$65536,12,FALSE)*$L$14),2)</f>
        <v>0</v>
      </c>
      <c r="H130" s="26">
        <f t="shared" si="4"/>
        <v>0</v>
      </c>
      <c r="I130" s="18"/>
    </row>
    <row r="131" spans="1:9" ht="12.4" hidden="1" customHeight="1">
      <c r="A131" s="17"/>
      <c r="B131" s="1"/>
      <c r="C131" s="43"/>
      <c r="D131" s="124"/>
      <c r="E131" s="125"/>
      <c r="F131" s="50" t="str">
        <f>VLOOKUP(C131,'[2]Acha Air Sales Price List'!$B$1:$D$65536,3,FALSE)</f>
        <v>Exchange rate :</v>
      </c>
      <c r="G131" s="25">
        <f>ROUND(IF(ISBLANK(C131),0,VLOOKUP(C131,'[2]Acha Air Sales Price List'!$B$1:$X$65536,12,FALSE)*$L$14),2)</f>
        <v>0</v>
      </c>
      <c r="H131" s="26">
        <f t="shared" si="4"/>
        <v>0</v>
      </c>
      <c r="I131" s="18"/>
    </row>
    <row r="132" spans="1:9" ht="12.4" hidden="1" customHeight="1">
      <c r="A132" s="17"/>
      <c r="B132" s="1"/>
      <c r="C132" s="43"/>
      <c r="D132" s="124"/>
      <c r="E132" s="125"/>
      <c r="F132" s="50" t="str">
        <f>VLOOKUP(C132,'[2]Acha Air Sales Price List'!$B$1:$D$65536,3,FALSE)</f>
        <v>Exchange rate :</v>
      </c>
      <c r="G132" s="25">
        <f>ROUND(IF(ISBLANK(C132),0,VLOOKUP(C132,'[2]Acha Air Sales Price List'!$B$1:$X$65536,12,FALSE)*$L$14),2)</f>
        <v>0</v>
      </c>
      <c r="H132" s="26">
        <f t="shared" si="4"/>
        <v>0</v>
      </c>
      <c r="I132" s="18"/>
    </row>
    <row r="133" spans="1:9" ht="12.4" hidden="1" customHeight="1">
      <c r="A133" s="17"/>
      <c r="B133" s="1"/>
      <c r="C133" s="43"/>
      <c r="D133" s="124"/>
      <c r="E133" s="125"/>
      <c r="F133" s="50" t="str">
        <f>VLOOKUP(C133,'[2]Acha Air Sales Price List'!$B$1:$D$65536,3,FALSE)</f>
        <v>Exchange rate :</v>
      </c>
      <c r="G133" s="25">
        <f>ROUND(IF(ISBLANK(C133),0,VLOOKUP(C133,'[2]Acha Air Sales Price List'!$B$1:$X$65536,12,FALSE)*$L$14),2)</f>
        <v>0</v>
      </c>
      <c r="H133" s="26">
        <f t="shared" si="4"/>
        <v>0</v>
      </c>
      <c r="I133" s="18"/>
    </row>
    <row r="134" spans="1:9" ht="12.4" hidden="1" customHeight="1">
      <c r="A134" s="17"/>
      <c r="B134" s="1"/>
      <c r="C134" s="43"/>
      <c r="D134" s="124"/>
      <c r="E134" s="125"/>
      <c r="F134" s="50" t="str">
        <f>VLOOKUP(C134,'[2]Acha Air Sales Price List'!$B$1:$D$65536,3,FALSE)</f>
        <v>Exchange rate :</v>
      </c>
      <c r="G134" s="25">
        <f>ROUND(IF(ISBLANK(C134),0,VLOOKUP(C134,'[2]Acha Air Sales Price List'!$B$1:$X$65536,12,FALSE)*$L$14),2)</f>
        <v>0</v>
      </c>
      <c r="H134" s="26">
        <f t="shared" si="4"/>
        <v>0</v>
      </c>
      <c r="I134" s="18"/>
    </row>
    <row r="135" spans="1:9" ht="12.4" hidden="1" customHeight="1">
      <c r="A135" s="17"/>
      <c r="B135" s="1"/>
      <c r="C135" s="43"/>
      <c r="D135" s="124"/>
      <c r="E135" s="125"/>
      <c r="F135" s="50" t="str">
        <f>VLOOKUP(C135,'[2]Acha Air Sales Price List'!$B$1:$D$65536,3,FALSE)</f>
        <v>Exchange rate :</v>
      </c>
      <c r="G135" s="25">
        <f>ROUND(IF(ISBLANK(C135),0,VLOOKUP(C135,'[2]Acha Air Sales Price List'!$B$1:$X$65536,12,FALSE)*$L$14),2)</f>
        <v>0</v>
      </c>
      <c r="H135" s="26">
        <f t="shared" si="4"/>
        <v>0</v>
      </c>
      <c r="I135" s="18"/>
    </row>
    <row r="136" spans="1:9" ht="12.4" hidden="1" customHeight="1">
      <c r="A136" s="17"/>
      <c r="B136" s="1"/>
      <c r="C136" s="43"/>
      <c r="D136" s="124"/>
      <c r="E136" s="125"/>
      <c r="F136" s="50" t="str">
        <f>VLOOKUP(C136,'[2]Acha Air Sales Price List'!$B$1:$D$65536,3,FALSE)</f>
        <v>Exchange rate :</v>
      </c>
      <c r="G136" s="25">
        <f>ROUND(IF(ISBLANK(C136),0,VLOOKUP(C136,'[2]Acha Air Sales Price List'!$B$1:$X$65536,12,FALSE)*$L$14),2)</f>
        <v>0</v>
      </c>
      <c r="H136" s="26">
        <f t="shared" si="4"/>
        <v>0</v>
      </c>
      <c r="I136" s="18"/>
    </row>
    <row r="137" spans="1:9" ht="12.4" hidden="1" customHeight="1">
      <c r="A137" s="17"/>
      <c r="B137" s="1"/>
      <c r="C137" s="43"/>
      <c r="D137" s="124"/>
      <c r="E137" s="125"/>
      <c r="F137" s="50" t="str">
        <f>VLOOKUP(C137,'[2]Acha Air Sales Price List'!$B$1:$D$65536,3,FALSE)</f>
        <v>Exchange rate :</v>
      </c>
      <c r="G137" s="25">
        <f>ROUND(IF(ISBLANK(C137),0,VLOOKUP(C137,'[2]Acha Air Sales Price List'!$B$1:$X$65536,12,FALSE)*$L$14),2)</f>
        <v>0</v>
      </c>
      <c r="H137" s="26">
        <f t="shared" si="4"/>
        <v>0</v>
      </c>
      <c r="I137" s="18"/>
    </row>
    <row r="138" spans="1:9" ht="12.4" hidden="1" customHeight="1">
      <c r="A138" s="17"/>
      <c r="B138" s="1"/>
      <c r="C138" s="43"/>
      <c r="D138" s="124"/>
      <c r="E138" s="125"/>
      <c r="F138" s="50" t="str">
        <f>VLOOKUP(C138,'[2]Acha Air Sales Price List'!$B$1:$D$65536,3,FALSE)</f>
        <v>Exchange rate :</v>
      </c>
      <c r="G138" s="25">
        <f>ROUND(IF(ISBLANK(C138),0,VLOOKUP(C138,'[2]Acha Air Sales Price List'!$B$1:$X$65536,12,FALSE)*$L$14),2)</f>
        <v>0</v>
      </c>
      <c r="H138" s="26">
        <f t="shared" si="4"/>
        <v>0</v>
      </c>
      <c r="I138" s="18"/>
    </row>
    <row r="139" spans="1:9" ht="12.4" hidden="1" customHeight="1">
      <c r="A139" s="17"/>
      <c r="B139" s="1"/>
      <c r="C139" s="43"/>
      <c r="D139" s="124"/>
      <c r="E139" s="125"/>
      <c r="F139" s="50" t="str">
        <f>VLOOKUP(C139,'[2]Acha Air Sales Price List'!$B$1:$D$65536,3,FALSE)</f>
        <v>Exchange rate :</v>
      </c>
      <c r="G139" s="25">
        <f>ROUND(IF(ISBLANK(C139),0,VLOOKUP(C139,'[2]Acha Air Sales Price List'!$B$1:$X$65536,12,FALSE)*$L$14),2)</f>
        <v>0</v>
      </c>
      <c r="H139" s="26">
        <f t="shared" si="4"/>
        <v>0</v>
      </c>
      <c r="I139" s="18"/>
    </row>
    <row r="140" spans="1:9" ht="12.4" hidden="1" customHeight="1">
      <c r="A140" s="17"/>
      <c r="B140" s="1"/>
      <c r="C140" s="43"/>
      <c r="D140" s="124"/>
      <c r="E140" s="125"/>
      <c r="F140" s="50" t="str">
        <f>VLOOKUP(C140,'[2]Acha Air Sales Price List'!$B$1:$D$65536,3,FALSE)</f>
        <v>Exchange rate :</v>
      </c>
      <c r="G140" s="25">
        <f>ROUND(IF(ISBLANK(C140),0,VLOOKUP(C140,'[2]Acha Air Sales Price List'!$B$1:$X$65536,12,FALSE)*$L$14),2)</f>
        <v>0</v>
      </c>
      <c r="H140" s="26">
        <f t="shared" si="4"/>
        <v>0</v>
      </c>
      <c r="I140" s="18"/>
    </row>
    <row r="141" spans="1:9" ht="12.4" hidden="1" customHeight="1">
      <c r="A141" s="17"/>
      <c r="B141" s="1"/>
      <c r="C141" s="43"/>
      <c r="D141" s="124"/>
      <c r="E141" s="125"/>
      <c r="F141" s="50" t="str">
        <f>VLOOKUP(C141,'[2]Acha Air Sales Price List'!$B$1:$D$65536,3,FALSE)</f>
        <v>Exchange rate :</v>
      </c>
      <c r="G141" s="25">
        <f>ROUND(IF(ISBLANK(C141),0,VLOOKUP(C141,'[2]Acha Air Sales Price List'!$B$1:$X$65536,12,FALSE)*$L$14),2)</f>
        <v>0</v>
      </c>
      <c r="H141" s="26">
        <f t="shared" si="4"/>
        <v>0</v>
      </c>
      <c r="I141" s="18"/>
    </row>
    <row r="142" spans="1:9" ht="12.4" hidden="1" customHeight="1">
      <c r="A142" s="17"/>
      <c r="B142" s="1"/>
      <c r="C142" s="43"/>
      <c r="D142" s="124"/>
      <c r="E142" s="125"/>
      <c r="F142" s="50" t="str">
        <f>VLOOKUP(C142,'[2]Acha Air Sales Price List'!$B$1:$D$65536,3,FALSE)</f>
        <v>Exchange rate :</v>
      </c>
      <c r="G142" s="25">
        <f>ROUND(IF(ISBLANK(C142),0,VLOOKUP(C142,'[2]Acha Air Sales Price List'!$B$1:$X$65536,12,FALSE)*$L$14),2)</f>
        <v>0</v>
      </c>
      <c r="H142" s="26">
        <f t="shared" si="4"/>
        <v>0</v>
      </c>
      <c r="I142" s="18"/>
    </row>
    <row r="143" spans="1:9" ht="12.4" hidden="1" customHeight="1">
      <c r="A143" s="17"/>
      <c r="B143" s="1"/>
      <c r="C143" s="43"/>
      <c r="D143" s="124"/>
      <c r="E143" s="125"/>
      <c r="F143" s="50" t="str">
        <f>VLOOKUP(C143,'[2]Acha Air Sales Price List'!$B$1:$D$65536,3,FALSE)</f>
        <v>Exchange rate :</v>
      </c>
      <c r="G143" s="25">
        <f>ROUND(IF(ISBLANK(C143),0,VLOOKUP(C143,'[2]Acha Air Sales Price List'!$B$1:$X$65536,12,FALSE)*$L$14),2)</f>
        <v>0</v>
      </c>
      <c r="H143" s="26">
        <f t="shared" si="4"/>
        <v>0</v>
      </c>
      <c r="I143" s="18"/>
    </row>
    <row r="144" spans="1:9" ht="12.4" hidden="1" customHeight="1">
      <c r="A144" s="17"/>
      <c r="B144" s="1"/>
      <c r="C144" s="43"/>
      <c r="D144" s="124"/>
      <c r="E144" s="125"/>
      <c r="F144" s="50" t="str">
        <f>VLOOKUP(C144,'[2]Acha Air Sales Price List'!$B$1:$D$65536,3,FALSE)</f>
        <v>Exchange rate :</v>
      </c>
      <c r="G144" s="25">
        <f>ROUND(IF(ISBLANK(C144),0,VLOOKUP(C144,'[2]Acha Air Sales Price List'!$B$1:$X$65536,12,FALSE)*$L$14),2)</f>
        <v>0</v>
      </c>
      <c r="H144" s="26">
        <f t="shared" si="4"/>
        <v>0</v>
      </c>
      <c r="I144" s="18"/>
    </row>
    <row r="145" spans="1:9" ht="12.4" hidden="1" customHeight="1">
      <c r="A145" s="17"/>
      <c r="B145" s="1"/>
      <c r="C145" s="43"/>
      <c r="D145" s="124"/>
      <c r="E145" s="125"/>
      <c r="F145" s="50" t="str">
        <f>VLOOKUP(C145,'[2]Acha Air Sales Price List'!$B$1:$D$65536,3,FALSE)</f>
        <v>Exchange rate :</v>
      </c>
      <c r="G145" s="25">
        <f>ROUND(IF(ISBLANK(C145),0,VLOOKUP(C145,'[2]Acha Air Sales Price List'!$B$1:$X$65536,12,FALSE)*$L$14),2)</f>
        <v>0</v>
      </c>
      <c r="H145" s="26">
        <f t="shared" si="4"/>
        <v>0</v>
      </c>
      <c r="I145" s="18"/>
    </row>
    <row r="146" spans="1:9" ht="12.4" hidden="1" customHeight="1">
      <c r="A146" s="17"/>
      <c r="B146" s="1"/>
      <c r="C146" s="43"/>
      <c r="D146" s="124"/>
      <c r="E146" s="125"/>
      <c r="F146" s="50" t="str">
        <f>VLOOKUP(C146,'[2]Acha Air Sales Price List'!$B$1:$D$65536,3,FALSE)</f>
        <v>Exchange rate :</v>
      </c>
      <c r="G146" s="25">
        <f>ROUND(IF(ISBLANK(C146),0,VLOOKUP(C146,'[2]Acha Air Sales Price List'!$B$1:$X$65536,12,FALSE)*$L$14),2)</f>
        <v>0</v>
      </c>
      <c r="H146" s="26">
        <f t="shared" si="4"/>
        <v>0</v>
      </c>
      <c r="I146" s="18"/>
    </row>
    <row r="147" spans="1:9" ht="12.4" hidden="1" customHeight="1">
      <c r="A147" s="17"/>
      <c r="B147" s="1"/>
      <c r="C147" s="43"/>
      <c r="D147" s="124"/>
      <c r="E147" s="125"/>
      <c r="F147" s="50" t="str">
        <f>VLOOKUP(C147,'[2]Acha Air Sales Price List'!$B$1:$D$65536,3,FALSE)</f>
        <v>Exchange rate :</v>
      </c>
      <c r="G147" s="25">
        <f>ROUND(IF(ISBLANK(C147),0,VLOOKUP(C147,'[2]Acha Air Sales Price List'!$B$1:$X$65536,12,FALSE)*$L$14),2)</f>
        <v>0</v>
      </c>
      <c r="H147" s="26">
        <f t="shared" si="4"/>
        <v>0</v>
      </c>
      <c r="I147" s="18"/>
    </row>
    <row r="148" spans="1:9" ht="12.4" hidden="1" customHeight="1">
      <c r="A148" s="17"/>
      <c r="B148" s="1"/>
      <c r="C148" s="43"/>
      <c r="D148" s="124"/>
      <c r="E148" s="125"/>
      <c r="F148" s="50" t="str">
        <f>VLOOKUP(C148,'[2]Acha Air Sales Price List'!$B$1:$D$65536,3,FALSE)</f>
        <v>Exchange rate :</v>
      </c>
      <c r="G148" s="25">
        <f>ROUND(IF(ISBLANK(C148),0,VLOOKUP(C148,'[2]Acha Air Sales Price List'!$B$1:$X$65536,12,FALSE)*$L$14),2)</f>
        <v>0</v>
      </c>
      <c r="H148" s="26">
        <f t="shared" si="4"/>
        <v>0</v>
      </c>
      <c r="I148" s="18"/>
    </row>
    <row r="149" spans="1:9" ht="12.4" hidden="1" customHeight="1">
      <c r="A149" s="17"/>
      <c r="B149" s="1"/>
      <c r="C149" s="43"/>
      <c r="D149" s="124"/>
      <c r="E149" s="125"/>
      <c r="F149" s="50" t="str">
        <f>VLOOKUP(C149,'[2]Acha Air Sales Price List'!$B$1:$D$65536,3,FALSE)</f>
        <v>Exchange rate :</v>
      </c>
      <c r="G149" s="25">
        <f>ROUND(IF(ISBLANK(C149),0,VLOOKUP(C149,'[2]Acha Air Sales Price List'!$B$1:$X$65536,12,FALSE)*$L$14),2)</f>
        <v>0</v>
      </c>
      <c r="H149" s="26">
        <f t="shared" si="4"/>
        <v>0</v>
      </c>
      <c r="I149" s="18"/>
    </row>
    <row r="150" spans="1:9" ht="12.4" hidden="1" customHeight="1">
      <c r="A150" s="17"/>
      <c r="B150" s="1"/>
      <c r="C150" s="44"/>
      <c r="D150" s="124"/>
      <c r="E150" s="125"/>
      <c r="F150" s="50" t="str">
        <f>VLOOKUP(C150,'[2]Acha Air Sales Price List'!$B$1:$D$65536,3,FALSE)</f>
        <v>Exchange rate :</v>
      </c>
      <c r="G150" s="25">
        <f>ROUND(IF(ISBLANK(C150),0,VLOOKUP(C150,'[2]Acha Air Sales Price List'!$B$1:$X$65536,12,FALSE)*$L$14),2)</f>
        <v>0</v>
      </c>
      <c r="H150" s="26">
        <f t="shared" si="4"/>
        <v>0</v>
      </c>
      <c r="I150" s="18"/>
    </row>
    <row r="151" spans="1:9" ht="12" hidden="1" customHeight="1">
      <c r="A151" s="17"/>
      <c r="B151" s="1"/>
      <c r="C151" s="43"/>
      <c r="D151" s="124"/>
      <c r="E151" s="125"/>
      <c r="F151" s="50" t="str">
        <f>VLOOKUP(C151,'[2]Acha Air Sales Price List'!$B$1:$D$65536,3,FALSE)</f>
        <v>Exchange rate :</v>
      </c>
      <c r="G151" s="25">
        <f>ROUND(IF(ISBLANK(C151),0,VLOOKUP(C151,'[2]Acha Air Sales Price List'!$B$1:$X$65536,12,FALSE)*$L$14),2)</f>
        <v>0</v>
      </c>
      <c r="H151" s="26">
        <f t="shared" si="4"/>
        <v>0</v>
      </c>
      <c r="I151" s="18"/>
    </row>
    <row r="152" spans="1:9" ht="12.4" hidden="1" customHeight="1">
      <c r="A152" s="17"/>
      <c r="B152" s="1"/>
      <c r="C152" s="43"/>
      <c r="D152" s="124"/>
      <c r="E152" s="125"/>
      <c r="F152" s="50" t="str">
        <f>VLOOKUP(C152,'[2]Acha Air Sales Price List'!$B$1:$D$65536,3,FALSE)</f>
        <v>Exchange rate :</v>
      </c>
      <c r="G152" s="25">
        <f>ROUND(IF(ISBLANK(C152),0,VLOOKUP(C152,'[2]Acha Air Sales Price List'!$B$1:$X$65536,12,FALSE)*$L$14),2)</f>
        <v>0</v>
      </c>
      <c r="H152" s="26">
        <f t="shared" si="4"/>
        <v>0</v>
      </c>
      <c r="I152" s="18"/>
    </row>
    <row r="153" spans="1:9" ht="12.4" hidden="1" customHeight="1">
      <c r="A153" s="17"/>
      <c r="B153" s="1"/>
      <c r="C153" s="43"/>
      <c r="D153" s="124"/>
      <c r="E153" s="125"/>
      <c r="F153" s="50" t="str">
        <f>VLOOKUP(C153,'[2]Acha Air Sales Price List'!$B$1:$D$65536,3,FALSE)</f>
        <v>Exchange rate :</v>
      </c>
      <c r="G153" s="25">
        <f>ROUND(IF(ISBLANK(C153),0,VLOOKUP(C153,'[2]Acha Air Sales Price List'!$B$1:$X$65536,12,FALSE)*$L$14),2)</f>
        <v>0</v>
      </c>
      <c r="H153" s="26">
        <f t="shared" si="4"/>
        <v>0</v>
      </c>
      <c r="I153" s="18"/>
    </row>
    <row r="154" spans="1:9" ht="12.4" hidden="1" customHeight="1">
      <c r="A154" s="17"/>
      <c r="B154" s="1"/>
      <c r="C154" s="43"/>
      <c r="D154" s="124"/>
      <c r="E154" s="125"/>
      <c r="F154" s="50" t="str">
        <f>VLOOKUP(C154,'[2]Acha Air Sales Price List'!$B$1:$D$65536,3,FALSE)</f>
        <v>Exchange rate :</v>
      </c>
      <c r="G154" s="25">
        <f>ROUND(IF(ISBLANK(C154),0,VLOOKUP(C154,'[2]Acha Air Sales Price List'!$B$1:$X$65536,12,FALSE)*$L$14),2)</f>
        <v>0</v>
      </c>
      <c r="H154" s="26">
        <f t="shared" si="4"/>
        <v>0</v>
      </c>
      <c r="I154" s="18"/>
    </row>
    <row r="155" spans="1:9" ht="12.4" hidden="1" customHeight="1">
      <c r="A155" s="17"/>
      <c r="B155" s="1"/>
      <c r="C155" s="43"/>
      <c r="D155" s="124"/>
      <c r="E155" s="125"/>
      <c r="F155" s="50" t="str">
        <f>VLOOKUP(C155,'[2]Acha Air Sales Price List'!$B$1:$D$65536,3,FALSE)</f>
        <v>Exchange rate :</v>
      </c>
      <c r="G155" s="25">
        <f>ROUND(IF(ISBLANK(C155),0,VLOOKUP(C155,'[2]Acha Air Sales Price List'!$B$1:$X$65536,12,FALSE)*$L$14),2)</f>
        <v>0</v>
      </c>
      <c r="H155" s="26">
        <f t="shared" si="4"/>
        <v>0</v>
      </c>
      <c r="I155" s="18"/>
    </row>
    <row r="156" spans="1:9" ht="12.4" hidden="1" customHeight="1">
      <c r="A156" s="17"/>
      <c r="B156" s="1"/>
      <c r="C156" s="43"/>
      <c r="D156" s="124"/>
      <c r="E156" s="125"/>
      <c r="F156" s="50" t="str">
        <f>VLOOKUP(C156,'[2]Acha Air Sales Price List'!$B$1:$D$65536,3,FALSE)</f>
        <v>Exchange rate :</v>
      </c>
      <c r="G156" s="25">
        <f>ROUND(IF(ISBLANK(C156),0,VLOOKUP(C156,'[2]Acha Air Sales Price List'!$B$1:$X$65536,12,FALSE)*$L$14),2)</f>
        <v>0</v>
      </c>
      <c r="H156" s="26">
        <f t="shared" si="4"/>
        <v>0</v>
      </c>
      <c r="I156" s="18"/>
    </row>
    <row r="157" spans="1:9" ht="12.4" hidden="1" customHeight="1">
      <c r="A157" s="17"/>
      <c r="B157" s="1"/>
      <c r="C157" s="43"/>
      <c r="D157" s="124"/>
      <c r="E157" s="125"/>
      <c r="F157" s="50" t="str">
        <f>VLOOKUP(C157,'[2]Acha Air Sales Price List'!$B$1:$D$65536,3,FALSE)</f>
        <v>Exchange rate :</v>
      </c>
      <c r="G157" s="25">
        <f>ROUND(IF(ISBLANK(C157),0,VLOOKUP(C157,'[2]Acha Air Sales Price List'!$B$1:$X$65536,12,FALSE)*$L$14),2)</f>
        <v>0</v>
      </c>
      <c r="H157" s="26">
        <f t="shared" si="4"/>
        <v>0</v>
      </c>
      <c r="I157" s="18"/>
    </row>
    <row r="158" spans="1:9" ht="12.4" hidden="1" customHeight="1">
      <c r="A158" s="17"/>
      <c r="B158" s="1"/>
      <c r="C158" s="43"/>
      <c r="D158" s="124"/>
      <c r="E158" s="125"/>
      <c r="F158" s="50" t="str">
        <f>VLOOKUP(C158,'[2]Acha Air Sales Price List'!$B$1:$D$65536,3,FALSE)</f>
        <v>Exchange rate :</v>
      </c>
      <c r="G158" s="25">
        <f>ROUND(IF(ISBLANK(C158),0,VLOOKUP(C158,'[2]Acha Air Sales Price List'!$B$1:$X$65536,12,FALSE)*$L$14),2)</f>
        <v>0</v>
      </c>
      <c r="H158" s="26">
        <f t="shared" si="4"/>
        <v>0</v>
      </c>
      <c r="I158" s="18"/>
    </row>
    <row r="159" spans="1:9" ht="12.4" hidden="1" customHeight="1">
      <c r="A159" s="17"/>
      <c r="B159" s="1"/>
      <c r="C159" s="43"/>
      <c r="D159" s="124"/>
      <c r="E159" s="125"/>
      <c r="F159" s="50" t="str">
        <f>VLOOKUP(C159,'[2]Acha Air Sales Price List'!$B$1:$D$65536,3,FALSE)</f>
        <v>Exchange rate :</v>
      </c>
      <c r="G159" s="25">
        <f>ROUND(IF(ISBLANK(C159),0,VLOOKUP(C159,'[2]Acha Air Sales Price List'!$B$1:$X$65536,12,FALSE)*$L$14),2)</f>
        <v>0</v>
      </c>
      <c r="H159" s="26">
        <f t="shared" si="4"/>
        <v>0</v>
      </c>
      <c r="I159" s="18"/>
    </row>
    <row r="160" spans="1:9" ht="12.4" hidden="1" customHeight="1">
      <c r="A160" s="17"/>
      <c r="B160" s="1"/>
      <c r="C160" s="43"/>
      <c r="D160" s="124"/>
      <c r="E160" s="125"/>
      <c r="F160" s="50" t="str">
        <f>VLOOKUP(C160,'[2]Acha Air Sales Price List'!$B$1:$D$65536,3,FALSE)</f>
        <v>Exchange rate :</v>
      </c>
      <c r="G160" s="25">
        <f>ROUND(IF(ISBLANK(C160),0,VLOOKUP(C160,'[2]Acha Air Sales Price List'!$B$1:$X$65536,12,FALSE)*$L$14),2)</f>
        <v>0</v>
      </c>
      <c r="H160" s="26">
        <f t="shared" si="4"/>
        <v>0</v>
      </c>
      <c r="I160" s="18"/>
    </row>
    <row r="161" spans="1:9" ht="12.4" hidden="1" customHeight="1">
      <c r="A161" s="17"/>
      <c r="B161" s="1"/>
      <c r="C161" s="43"/>
      <c r="D161" s="124"/>
      <c r="E161" s="125"/>
      <c r="F161" s="50" t="str">
        <f>VLOOKUP(C161,'[2]Acha Air Sales Price List'!$B$1:$D$65536,3,FALSE)</f>
        <v>Exchange rate :</v>
      </c>
      <c r="G161" s="25">
        <f>ROUND(IF(ISBLANK(C161),0,VLOOKUP(C161,'[2]Acha Air Sales Price List'!$B$1:$X$65536,12,FALSE)*$L$14),2)</f>
        <v>0</v>
      </c>
      <c r="H161" s="26">
        <f t="shared" si="4"/>
        <v>0</v>
      </c>
      <c r="I161" s="18"/>
    </row>
    <row r="162" spans="1:9" ht="12.4" hidden="1" customHeight="1">
      <c r="A162" s="17"/>
      <c r="B162" s="1"/>
      <c r="C162" s="43"/>
      <c r="D162" s="124"/>
      <c r="E162" s="125"/>
      <c r="F162" s="50" t="str">
        <f>VLOOKUP(C162,'[2]Acha Air Sales Price List'!$B$1:$D$65536,3,FALSE)</f>
        <v>Exchange rate :</v>
      </c>
      <c r="G162" s="25">
        <f>ROUND(IF(ISBLANK(C162),0,VLOOKUP(C162,'[2]Acha Air Sales Price List'!$B$1:$X$65536,12,FALSE)*$L$14),2)</f>
        <v>0</v>
      </c>
      <c r="H162" s="26">
        <f t="shared" si="4"/>
        <v>0</v>
      </c>
      <c r="I162" s="18"/>
    </row>
    <row r="163" spans="1:9" ht="12.4" hidden="1" customHeight="1">
      <c r="A163" s="17"/>
      <c r="B163" s="1"/>
      <c r="C163" s="43"/>
      <c r="D163" s="124"/>
      <c r="E163" s="125"/>
      <c r="F163" s="50" t="str">
        <f>VLOOKUP(C163,'[2]Acha Air Sales Price List'!$B$1:$D$65536,3,FALSE)</f>
        <v>Exchange rate :</v>
      </c>
      <c r="G163" s="25">
        <f>ROUND(IF(ISBLANK(C163),0,VLOOKUP(C163,'[2]Acha Air Sales Price List'!$B$1:$X$65536,12,FALSE)*$L$14),2)</f>
        <v>0</v>
      </c>
      <c r="H163" s="26">
        <f t="shared" si="4"/>
        <v>0</v>
      </c>
      <c r="I163" s="18"/>
    </row>
    <row r="164" spans="1:9" ht="12.4" hidden="1" customHeight="1">
      <c r="A164" s="17"/>
      <c r="B164" s="1"/>
      <c r="C164" s="43"/>
      <c r="D164" s="124"/>
      <c r="E164" s="125"/>
      <c r="F164" s="50" t="str">
        <f>VLOOKUP(C164,'[2]Acha Air Sales Price List'!$B$1:$D$65536,3,FALSE)</f>
        <v>Exchange rate :</v>
      </c>
      <c r="G164" s="25">
        <f>ROUND(IF(ISBLANK(C164),0,VLOOKUP(C164,'[2]Acha Air Sales Price List'!$B$1:$X$65536,12,FALSE)*$L$14),2)</f>
        <v>0</v>
      </c>
      <c r="H164" s="26">
        <f t="shared" si="4"/>
        <v>0</v>
      </c>
      <c r="I164" s="18"/>
    </row>
    <row r="165" spans="1:9" ht="12.4" hidden="1" customHeight="1">
      <c r="A165" s="17"/>
      <c r="B165" s="1"/>
      <c r="C165" s="43"/>
      <c r="D165" s="124"/>
      <c r="E165" s="125"/>
      <c r="F165" s="50" t="str">
        <f>VLOOKUP(C165,'[2]Acha Air Sales Price List'!$B$1:$D$65536,3,FALSE)</f>
        <v>Exchange rate :</v>
      </c>
      <c r="G165" s="25">
        <f>ROUND(IF(ISBLANK(C165),0,VLOOKUP(C165,'[2]Acha Air Sales Price List'!$B$1:$X$65536,12,FALSE)*$L$14),2)</f>
        <v>0</v>
      </c>
      <c r="H165" s="26">
        <f t="shared" si="4"/>
        <v>0</v>
      </c>
      <c r="I165" s="18"/>
    </row>
    <row r="166" spans="1:9" ht="12.4" hidden="1" customHeight="1">
      <c r="A166" s="17"/>
      <c r="B166" s="1"/>
      <c r="C166" s="43"/>
      <c r="D166" s="124"/>
      <c r="E166" s="125"/>
      <c r="F166" s="50" t="str">
        <f>VLOOKUP(C166,'[2]Acha Air Sales Price List'!$B$1:$D$65536,3,FALSE)</f>
        <v>Exchange rate :</v>
      </c>
      <c r="G166" s="25">
        <f>ROUND(IF(ISBLANK(C166),0,VLOOKUP(C166,'[2]Acha Air Sales Price List'!$B$1:$X$65536,12,FALSE)*$L$14),2)</f>
        <v>0</v>
      </c>
      <c r="H166" s="26">
        <f t="shared" si="4"/>
        <v>0</v>
      </c>
      <c r="I166" s="18"/>
    </row>
    <row r="167" spans="1:9" ht="12.4" hidden="1" customHeight="1">
      <c r="A167" s="17"/>
      <c r="B167" s="1"/>
      <c r="C167" s="43"/>
      <c r="D167" s="124"/>
      <c r="E167" s="125"/>
      <c r="F167" s="50" t="str">
        <f>VLOOKUP(C167,'[2]Acha Air Sales Price List'!$B$1:$D$65536,3,FALSE)</f>
        <v>Exchange rate :</v>
      </c>
      <c r="G167" s="25">
        <f>ROUND(IF(ISBLANK(C167),0,VLOOKUP(C167,'[2]Acha Air Sales Price List'!$B$1:$X$65536,12,FALSE)*$L$14),2)</f>
        <v>0</v>
      </c>
      <c r="H167" s="26">
        <f t="shared" si="4"/>
        <v>0</v>
      </c>
      <c r="I167" s="18"/>
    </row>
    <row r="168" spans="1:9" ht="12.4" hidden="1" customHeight="1">
      <c r="A168" s="17"/>
      <c r="B168" s="1"/>
      <c r="C168" s="43"/>
      <c r="D168" s="124"/>
      <c r="E168" s="125"/>
      <c r="F168" s="50" t="str">
        <f>VLOOKUP(C168,'[2]Acha Air Sales Price List'!$B$1:$D$65536,3,FALSE)</f>
        <v>Exchange rate :</v>
      </c>
      <c r="G168" s="25">
        <f>ROUND(IF(ISBLANK(C168),0,VLOOKUP(C168,'[2]Acha Air Sales Price List'!$B$1:$X$65536,12,FALSE)*$L$14),2)</f>
        <v>0</v>
      </c>
      <c r="H168" s="26">
        <f t="shared" si="4"/>
        <v>0</v>
      </c>
      <c r="I168" s="18"/>
    </row>
    <row r="169" spans="1:9" ht="12.4" hidden="1" customHeight="1">
      <c r="A169" s="17"/>
      <c r="B169" s="1"/>
      <c r="C169" s="43"/>
      <c r="D169" s="124"/>
      <c r="E169" s="125"/>
      <c r="F169" s="50" t="str">
        <f>VLOOKUP(C169,'[2]Acha Air Sales Price List'!$B$1:$D$65536,3,FALSE)</f>
        <v>Exchange rate :</v>
      </c>
      <c r="G169" s="25">
        <f>ROUND(IF(ISBLANK(C169),0,VLOOKUP(C169,'[2]Acha Air Sales Price List'!$B$1:$X$65536,12,FALSE)*$L$14),2)</f>
        <v>0</v>
      </c>
      <c r="H169" s="26">
        <f t="shared" si="4"/>
        <v>0</v>
      </c>
      <c r="I169" s="18"/>
    </row>
    <row r="170" spans="1:9" ht="12.4" hidden="1" customHeight="1">
      <c r="A170" s="17"/>
      <c r="B170" s="1"/>
      <c r="C170" s="43"/>
      <c r="D170" s="124"/>
      <c r="E170" s="125"/>
      <c r="F170" s="50" t="str">
        <f>VLOOKUP(C170,'[2]Acha Air Sales Price List'!$B$1:$D$65536,3,FALSE)</f>
        <v>Exchange rate :</v>
      </c>
      <c r="G170" s="25">
        <f>ROUND(IF(ISBLANK(C170),0,VLOOKUP(C170,'[2]Acha Air Sales Price List'!$B$1:$X$65536,12,FALSE)*$L$14),2)</f>
        <v>0</v>
      </c>
      <c r="H170" s="26">
        <f t="shared" si="4"/>
        <v>0</v>
      </c>
      <c r="I170" s="18"/>
    </row>
    <row r="171" spans="1:9" ht="12.4" hidden="1" customHeight="1">
      <c r="A171" s="17"/>
      <c r="B171" s="1"/>
      <c r="C171" s="43"/>
      <c r="D171" s="124"/>
      <c r="E171" s="125"/>
      <c r="F171" s="50" t="str">
        <f>VLOOKUP(C171,'[2]Acha Air Sales Price List'!$B$1:$D$65536,3,FALSE)</f>
        <v>Exchange rate :</v>
      </c>
      <c r="G171" s="25">
        <f>ROUND(IF(ISBLANK(C171),0,VLOOKUP(C171,'[2]Acha Air Sales Price List'!$B$1:$X$65536,12,FALSE)*$L$14),2)</f>
        <v>0</v>
      </c>
      <c r="H171" s="26">
        <f t="shared" si="4"/>
        <v>0</v>
      </c>
      <c r="I171" s="18"/>
    </row>
    <row r="172" spans="1:9" ht="12.4" hidden="1" customHeight="1">
      <c r="A172" s="17"/>
      <c r="B172" s="1"/>
      <c r="C172" s="43"/>
      <c r="D172" s="124"/>
      <c r="E172" s="125"/>
      <c r="F172" s="50" t="str">
        <f>VLOOKUP(C172,'[2]Acha Air Sales Price List'!$B$1:$D$65536,3,FALSE)</f>
        <v>Exchange rate :</v>
      </c>
      <c r="G172" s="25">
        <f>ROUND(IF(ISBLANK(C172),0,VLOOKUP(C172,'[2]Acha Air Sales Price List'!$B$1:$X$65536,12,FALSE)*$L$14),2)</f>
        <v>0</v>
      </c>
      <c r="H172" s="26">
        <f t="shared" si="4"/>
        <v>0</v>
      </c>
      <c r="I172" s="18"/>
    </row>
    <row r="173" spans="1:9" ht="12.4" hidden="1" customHeight="1">
      <c r="A173" s="17"/>
      <c r="B173" s="1"/>
      <c r="C173" s="43"/>
      <c r="D173" s="124"/>
      <c r="E173" s="125"/>
      <c r="F173" s="50" t="str">
        <f>VLOOKUP(C173,'[2]Acha Air Sales Price List'!$B$1:$D$65536,3,FALSE)</f>
        <v>Exchange rate :</v>
      </c>
      <c r="G173" s="25">
        <f>ROUND(IF(ISBLANK(C173),0,VLOOKUP(C173,'[2]Acha Air Sales Price List'!$B$1:$X$65536,12,FALSE)*$L$14),2)</f>
        <v>0</v>
      </c>
      <c r="H173" s="26">
        <f t="shared" si="4"/>
        <v>0</v>
      </c>
      <c r="I173" s="18"/>
    </row>
    <row r="174" spans="1:9" ht="12.4" hidden="1" customHeight="1">
      <c r="A174" s="17"/>
      <c r="B174" s="1"/>
      <c r="C174" s="43"/>
      <c r="D174" s="124"/>
      <c r="E174" s="125"/>
      <c r="F174" s="50" t="str">
        <f>VLOOKUP(C174,'[2]Acha Air Sales Price List'!$B$1:$D$65536,3,FALSE)</f>
        <v>Exchange rate :</v>
      </c>
      <c r="G174" s="25">
        <f>ROUND(IF(ISBLANK(C174),0,VLOOKUP(C174,'[2]Acha Air Sales Price List'!$B$1:$X$65536,12,FALSE)*$L$14),2)</f>
        <v>0</v>
      </c>
      <c r="H174" s="26">
        <f t="shared" si="4"/>
        <v>0</v>
      </c>
      <c r="I174" s="18"/>
    </row>
    <row r="175" spans="1:9" ht="12.4" hidden="1" customHeight="1">
      <c r="A175" s="17"/>
      <c r="B175" s="1"/>
      <c r="C175" s="43"/>
      <c r="D175" s="124"/>
      <c r="E175" s="125"/>
      <c r="F175" s="50" t="str">
        <f>VLOOKUP(C175,'[2]Acha Air Sales Price List'!$B$1:$D$65536,3,FALSE)</f>
        <v>Exchange rate :</v>
      </c>
      <c r="G175" s="25">
        <f>ROUND(IF(ISBLANK(C175),0,VLOOKUP(C175,'[2]Acha Air Sales Price List'!$B$1:$X$65536,12,FALSE)*$L$14),2)</f>
        <v>0</v>
      </c>
      <c r="H175" s="26">
        <f t="shared" si="4"/>
        <v>0</v>
      </c>
      <c r="I175" s="18"/>
    </row>
    <row r="176" spans="1:9" ht="12.4" hidden="1" customHeight="1">
      <c r="A176" s="17"/>
      <c r="B176" s="1"/>
      <c r="C176" s="43"/>
      <c r="D176" s="124"/>
      <c r="E176" s="125"/>
      <c r="F176" s="50" t="str">
        <f>VLOOKUP(C176,'[2]Acha Air Sales Price List'!$B$1:$D$65536,3,FALSE)</f>
        <v>Exchange rate :</v>
      </c>
      <c r="G176" s="25">
        <f>ROUND(IF(ISBLANK(C176),0,VLOOKUP(C176,'[2]Acha Air Sales Price List'!$B$1:$X$65536,12,FALSE)*$L$14),2)</f>
        <v>0</v>
      </c>
      <c r="H176" s="26">
        <f t="shared" si="4"/>
        <v>0</v>
      </c>
      <c r="I176" s="18"/>
    </row>
    <row r="177" spans="1:9" ht="12.4" hidden="1" customHeight="1">
      <c r="A177" s="17"/>
      <c r="B177" s="1"/>
      <c r="C177" s="43"/>
      <c r="D177" s="124"/>
      <c r="E177" s="125"/>
      <c r="F177" s="50" t="str">
        <f>VLOOKUP(C177,'[2]Acha Air Sales Price List'!$B$1:$D$65536,3,FALSE)</f>
        <v>Exchange rate :</v>
      </c>
      <c r="G177" s="25">
        <f>ROUND(IF(ISBLANK(C177),0,VLOOKUP(C177,'[2]Acha Air Sales Price List'!$B$1:$X$65536,12,FALSE)*$L$14),2)</f>
        <v>0</v>
      </c>
      <c r="H177" s="26">
        <f t="shared" si="4"/>
        <v>0</v>
      </c>
      <c r="I177" s="18"/>
    </row>
    <row r="178" spans="1:9" ht="12.4" hidden="1" customHeight="1">
      <c r="A178" s="17"/>
      <c r="B178" s="1"/>
      <c r="C178" s="44"/>
      <c r="D178" s="124"/>
      <c r="E178" s="125"/>
      <c r="F178" s="50" t="str">
        <f>VLOOKUP(C178,'[2]Acha Air Sales Price List'!$B$1:$D$65536,3,FALSE)</f>
        <v>Exchange rate :</v>
      </c>
      <c r="G178" s="25">
        <f>ROUND(IF(ISBLANK(C178),0,VLOOKUP(C178,'[2]Acha Air Sales Price List'!$B$1:$X$65536,12,FALSE)*$L$14),2)</f>
        <v>0</v>
      </c>
      <c r="H178" s="26">
        <f>ROUND(IF(ISNUMBER(B178), G178*B178, 0),5)</f>
        <v>0</v>
      </c>
      <c r="I178" s="18"/>
    </row>
    <row r="179" spans="1:9" ht="12" hidden="1" customHeight="1">
      <c r="A179" s="17"/>
      <c r="B179" s="1"/>
      <c r="C179" s="43"/>
      <c r="D179" s="124"/>
      <c r="E179" s="125"/>
      <c r="F179" s="50" t="str">
        <f>VLOOKUP(C179,'[2]Acha Air Sales Price List'!$B$1:$D$65536,3,FALSE)</f>
        <v>Exchange rate :</v>
      </c>
      <c r="G179" s="25">
        <f>ROUND(IF(ISBLANK(C179),0,VLOOKUP(C179,'[2]Acha Air Sales Price List'!$B$1:$X$65536,12,FALSE)*$L$14),2)</f>
        <v>0</v>
      </c>
      <c r="H179" s="26">
        <f t="shared" ref="H179:H233" si="5">ROUND(IF(ISNUMBER(B179), G179*B179, 0),5)</f>
        <v>0</v>
      </c>
      <c r="I179" s="18"/>
    </row>
    <row r="180" spans="1:9" ht="12.4" hidden="1" customHeight="1">
      <c r="A180" s="17"/>
      <c r="B180" s="1"/>
      <c r="C180" s="43"/>
      <c r="D180" s="124"/>
      <c r="E180" s="125"/>
      <c r="F180" s="50" t="str">
        <f>VLOOKUP(C180,'[2]Acha Air Sales Price List'!$B$1:$D$65536,3,FALSE)</f>
        <v>Exchange rate :</v>
      </c>
      <c r="G180" s="25">
        <f>ROUND(IF(ISBLANK(C180),0,VLOOKUP(C180,'[2]Acha Air Sales Price List'!$B$1:$X$65536,12,FALSE)*$L$14),2)</f>
        <v>0</v>
      </c>
      <c r="H180" s="26">
        <f t="shared" si="5"/>
        <v>0</v>
      </c>
      <c r="I180" s="18"/>
    </row>
    <row r="181" spans="1:9" ht="12.4" hidden="1" customHeight="1">
      <c r="A181" s="17"/>
      <c r="B181" s="1"/>
      <c r="C181" s="43"/>
      <c r="D181" s="124"/>
      <c r="E181" s="125"/>
      <c r="F181" s="50" t="str">
        <f>VLOOKUP(C181,'[2]Acha Air Sales Price List'!$B$1:$D$65536,3,FALSE)</f>
        <v>Exchange rate :</v>
      </c>
      <c r="G181" s="25">
        <f>ROUND(IF(ISBLANK(C181),0,VLOOKUP(C181,'[2]Acha Air Sales Price List'!$B$1:$X$65536,12,FALSE)*$L$14),2)</f>
        <v>0</v>
      </c>
      <c r="H181" s="26">
        <f t="shared" si="5"/>
        <v>0</v>
      </c>
      <c r="I181" s="18"/>
    </row>
    <row r="182" spans="1:9" ht="12.4" hidden="1" customHeight="1">
      <c r="A182" s="17"/>
      <c r="B182" s="1"/>
      <c r="C182" s="43"/>
      <c r="D182" s="124"/>
      <c r="E182" s="125"/>
      <c r="F182" s="50" t="str">
        <f>VLOOKUP(C182,'[2]Acha Air Sales Price List'!$B$1:$D$65536,3,FALSE)</f>
        <v>Exchange rate :</v>
      </c>
      <c r="G182" s="25">
        <f>ROUND(IF(ISBLANK(C182),0,VLOOKUP(C182,'[2]Acha Air Sales Price List'!$B$1:$X$65536,12,FALSE)*$L$14),2)</f>
        <v>0</v>
      </c>
      <c r="H182" s="26">
        <f t="shared" si="5"/>
        <v>0</v>
      </c>
      <c r="I182" s="18"/>
    </row>
    <row r="183" spans="1:9" ht="12.4" hidden="1" customHeight="1">
      <c r="A183" s="17"/>
      <c r="B183" s="1"/>
      <c r="C183" s="43"/>
      <c r="D183" s="124"/>
      <c r="E183" s="125"/>
      <c r="F183" s="50" t="str">
        <f>VLOOKUP(C183,'[2]Acha Air Sales Price List'!$B$1:$D$65536,3,FALSE)</f>
        <v>Exchange rate :</v>
      </c>
      <c r="G183" s="25">
        <f>ROUND(IF(ISBLANK(C183),0,VLOOKUP(C183,'[2]Acha Air Sales Price List'!$B$1:$X$65536,12,FALSE)*$L$14),2)</f>
        <v>0</v>
      </c>
      <c r="H183" s="26">
        <f t="shared" si="5"/>
        <v>0</v>
      </c>
      <c r="I183" s="18"/>
    </row>
    <row r="184" spans="1:9" ht="12.4" hidden="1" customHeight="1">
      <c r="A184" s="17"/>
      <c r="B184" s="1"/>
      <c r="C184" s="43"/>
      <c r="D184" s="124"/>
      <c r="E184" s="125"/>
      <c r="F184" s="50" t="str">
        <f>VLOOKUP(C184,'[2]Acha Air Sales Price List'!$B$1:$D$65536,3,FALSE)</f>
        <v>Exchange rate :</v>
      </c>
      <c r="G184" s="25">
        <f>ROUND(IF(ISBLANK(C184),0,VLOOKUP(C184,'[2]Acha Air Sales Price List'!$B$1:$X$65536,12,FALSE)*$L$14),2)</f>
        <v>0</v>
      </c>
      <c r="H184" s="26">
        <f t="shared" si="5"/>
        <v>0</v>
      </c>
      <c r="I184" s="18"/>
    </row>
    <row r="185" spans="1:9" ht="12.4" hidden="1" customHeight="1">
      <c r="A185" s="17"/>
      <c r="B185" s="1"/>
      <c r="C185" s="43"/>
      <c r="D185" s="124"/>
      <c r="E185" s="125"/>
      <c r="F185" s="50" t="str">
        <f>VLOOKUP(C185,'[2]Acha Air Sales Price List'!$B$1:$D$65536,3,FALSE)</f>
        <v>Exchange rate :</v>
      </c>
      <c r="G185" s="25">
        <f>ROUND(IF(ISBLANK(C185),0,VLOOKUP(C185,'[2]Acha Air Sales Price List'!$B$1:$X$65536,12,FALSE)*$L$14),2)</f>
        <v>0</v>
      </c>
      <c r="H185" s="26">
        <f t="shared" si="5"/>
        <v>0</v>
      </c>
      <c r="I185" s="18"/>
    </row>
    <row r="186" spans="1:9" ht="12.4" hidden="1" customHeight="1">
      <c r="A186" s="17"/>
      <c r="B186" s="1"/>
      <c r="C186" s="43"/>
      <c r="D186" s="124"/>
      <c r="E186" s="125"/>
      <c r="F186" s="50" t="str">
        <f>VLOOKUP(C186,'[2]Acha Air Sales Price List'!$B$1:$D$65536,3,FALSE)</f>
        <v>Exchange rate :</v>
      </c>
      <c r="G186" s="25">
        <f>ROUND(IF(ISBLANK(C186),0,VLOOKUP(C186,'[2]Acha Air Sales Price List'!$B$1:$X$65536,12,FALSE)*$L$14),2)</f>
        <v>0</v>
      </c>
      <c r="H186" s="26">
        <f t="shared" si="5"/>
        <v>0</v>
      </c>
      <c r="I186" s="18"/>
    </row>
    <row r="187" spans="1:9" ht="12.4" hidden="1" customHeight="1">
      <c r="A187" s="17"/>
      <c r="B187" s="1"/>
      <c r="C187" s="43"/>
      <c r="D187" s="124"/>
      <c r="E187" s="125"/>
      <c r="F187" s="50" t="str">
        <f>VLOOKUP(C187,'[2]Acha Air Sales Price List'!$B$1:$D$65536,3,FALSE)</f>
        <v>Exchange rate :</v>
      </c>
      <c r="G187" s="25">
        <f>ROUND(IF(ISBLANK(C187),0,VLOOKUP(C187,'[2]Acha Air Sales Price List'!$B$1:$X$65536,12,FALSE)*$L$14),2)</f>
        <v>0</v>
      </c>
      <c r="H187" s="26">
        <f t="shared" si="5"/>
        <v>0</v>
      </c>
      <c r="I187" s="18"/>
    </row>
    <row r="188" spans="1:9" ht="12.4" hidden="1" customHeight="1">
      <c r="A188" s="17"/>
      <c r="B188" s="1"/>
      <c r="C188" s="43"/>
      <c r="D188" s="124"/>
      <c r="E188" s="125"/>
      <c r="F188" s="50" t="str">
        <f>VLOOKUP(C188,'[2]Acha Air Sales Price List'!$B$1:$D$65536,3,FALSE)</f>
        <v>Exchange rate :</v>
      </c>
      <c r="G188" s="25">
        <f>ROUND(IF(ISBLANK(C188),0,VLOOKUP(C188,'[2]Acha Air Sales Price List'!$B$1:$X$65536,12,FALSE)*$L$14),2)</f>
        <v>0</v>
      </c>
      <c r="H188" s="26">
        <f t="shared" si="5"/>
        <v>0</v>
      </c>
      <c r="I188" s="18"/>
    </row>
    <row r="189" spans="1:9" ht="12.4" hidden="1" customHeight="1">
      <c r="A189" s="17"/>
      <c r="B189" s="1"/>
      <c r="C189" s="43"/>
      <c r="D189" s="124"/>
      <c r="E189" s="125"/>
      <c r="F189" s="50" t="str">
        <f>VLOOKUP(C189,'[2]Acha Air Sales Price List'!$B$1:$D$65536,3,FALSE)</f>
        <v>Exchange rate :</v>
      </c>
      <c r="G189" s="25">
        <f>ROUND(IF(ISBLANK(C189),0,VLOOKUP(C189,'[2]Acha Air Sales Price List'!$B$1:$X$65536,12,FALSE)*$L$14),2)</f>
        <v>0</v>
      </c>
      <c r="H189" s="26">
        <f t="shared" si="5"/>
        <v>0</v>
      </c>
      <c r="I189" s="18"/>
    </row>
    <row r="190" spans="1:9" ht="12.4" hidden="1" customHeight="1">
      <c r="A190" s="17"/>
      <c r="B190" s="1"/>
      <c r="C190" s="43"/>
      <c r="D190" s="124"/>
      <c r="E190" s="125"/>
      <c r="F190" s="50" t="str">
        <f>VLOOKUP(C190,'[2]Acha Air Sales Price List'!$B$1:$D$65536,3,FALSE)</f>
        <v>Exchange rate :</v>
      </c>
      <c r="G190" s="25">
        <f>ROUND(IF(ISBLANK(C190),0,VLOOKUP(C190,'[2]Acha Air Sales Price List'!$B$1:$X$65536,12,FALSE)*$L$14),2)</f>
        <v>0</v>
      </c>
      <c r="H190" s="26">
        <f t="shared" si="5"/>
        <v>0</v>
      </c>
      <c r="I190" s="18"/>
    </row>
    <row r="191" spans="1:9" ht="12.4" hidden="1" customHeight="1">
      <c r="A191" s="17"/>
      <c r="B191" s="1"/>
      <c r="C191" s="43"/>
      <c r="D191" s="124"/>
      <c r="E191" s="125"/>
      <c r="F191" s="50" t="str">
        <f>VLOOKUP(C191,'[2]Acha Air Sales Price List'!$B$1:$D$65536,3,FALSE)</f>
        <v>Exchange rate :</v>
      </c>
      <c r="G191" s="25">
        <f>ROUND(IF(ISBLANK(C191),0,VLOOKUP(C191,'[2]Acha Air Sales Price List'!$B$1:$X$65536,12,FALSE)*$L$14),2)</f>
        <v>0</v>
      </c>
      <c r="H191" s="26">
        <f t="shared" si="5"/>
        <v>0</v>
      </c>
      <c r="I191" s="18"/>
    </row>
    <row r="192" spans="1:9" ht="12.4" hidden="1" customHeight="1">
      <c r="A192" s="17"/>
      <c r="B192" s="1"/>
      <c r="C192" s="43"/>
      <c r="D192" s="124"/>
      <c r="E192" s="125"/>
      <c r="F192" s="50" t="str">
        <f>VLOOKUP(C192,'[2]Acha Air Sales Price List'!$B$1:$D$65536,3,FALSE)</f>
        <v>Exchange rate :</v>
      </c>
      <c r="G192" s="25">
        <f>ROUND(IF(ISBLANK(C192),0,VLOOKUP(C192,'[2]Acha Air Sales Price List'!$B$1:$X$65536,12,FALSE)*$L$14),2)</f>
        <v>0</v>
      </c>
      <c r="H192" s="26">
        <f t="shared" si="5"/>
        <v>0</v>
      </c>
      <c r="I192" s="18"/>
    </row>
    <row r="193" spans="1:9" ht="12.4" hidden="1" customHeight="1">
      <c r="A193" s="17"/>
      <c r="B193" s="1"/>
      <c r="C193" s="43"/>
      <c r="D193" s="124"/>
      <c r="E193" s="125"/>
      <c r="F193" s="50" t="str">
        <f>VLOOKUP(C193,'[2]Acha Air Sales Price List'!$B$1:$D$65536,3,FALSE)</f>
        <v>Exchange rate :</v>
      </c>
      <c r="G193" s="25">
        <f>ROUND(IF(ISBLANK(C193),0,VLOOKUP(C193,'[2]Acha Air Sales Price List'!$B$1:$X$65536,12,FALSE)*$L$14),2)</f>
        <v>0</v>
      </c>
      <c r="H193" s="26">
        <f t="shared" si="5"/>
        <v>0</v>
      </c>
      <c r="I193" s="18"/>
    </row>
    <row r="194" spans="1:9" ht="12.4" hidden="1" customHeight="1">
      <c r="A194" s="17"/>
      <c r="B194" s="1"/>
      <c r="C194" s="44"/>
      <c r="D194" s="124"/>
      <c r="E194" s="125"/>
      <c r="F194" s="50" t="str">
        <f>VLOOKUP(C194,'[2]Acha Air Sales Price List'!$B$1:$D$65536,3,FALSE)</f>
        <v>Exchange rate :</v>
      </c>
      <c r="G194" s="25">
        <f>ROUND(IF(ISBLANK(C194),0,VLOOKUP(C194,'[2]Acha Air Sales Price List'!$B$1:$X$65536,12,FALSE)*$L$14),2)</f>
        <v>0</v>
      </c>
      <c r="H194" s="26">
        <f t="shared" si="5"/>
        <v>0</v>
      </c>
      <c r="I194" s="18"/>
    </row>
    <row r="195" spans="1:9" ht="12.4" hidden="1" customHeight="1">
      <c r="A195" s="17"/>
      <c r="B195" s="1"/>
      <c r="C195" s="44"/>
      <c r="D195" s="124"/>
      <c r="E195" s="125"/>
      <c r="F195" s="50" t="str">
        <f>VLOOKUP(C195,'[2]Acha Air Sales Price List'!$B$1:$D$65536,3,FALSE)</f>
        <v>Exchange rate :</v>
      </c>
      <c r="G195" s="25">
        <f>ROUND(IF(ISBLANK(C195),0,VLOOKUP(C195,'[2]Acha Air Sales Price List'!$B$1:$X$65536,12,FALSE)*$L$14),2)</f>
        <v>0</v>
      </c>
      <c r="H195" s="26">
        <f t="shared" si="5"/>
        <v>0</v>
      </c>
      <c r="I195" s="18"/>
    </row>
    <row r="196" spans="1:9" ht="12.4" hidden="1" customHeight="1">
      <c r="A196" s="17"/>
      <c r="B196" s="1"/>
      <c r="C196" s="43"/>
      <c r="D196" s="124"/>
      <c r="E196" s="125"/>
      <c r="F196" s="50" t="str">
        <f>VLOOKUP(C196,'[2]Acha Air Sales Price List'!$B$1:$D$65536,3,FALSE)</f>
        <v>Exchange rate :</v>
      </c>
      <c r="G196" s="25">
        <f>ROUND(IF(ISBLANK(C196),0,VLOOKUP(C196,'[2]Acha Air Sales Price List'!$B$1:$X$65536,12,FALSE)*$L$14),2)</f>
        <v>0</v>
      </c>
      <c r="H196" s="26">
        <f t="shared" si="5"/>
        <v>0</v>
      </c>
      <c r="I196" s="18"/>
    </row>
    <row r="197" spans="1:9" ht="12.4" hidden="1" customHeight="1">
      <c r="A197" s="17"/>
      <c r="B197" s="1"/>
      <c r="C197" s="43"/>
      <c r="D197" s="124"/>
      <c r="E197" s="125"/>
      <c r="F197" s="50" t="str">
        <f>VLOOKUP(C197,'[2]Acha Air Sales Price List'!$B$1:$D$65536,3,FALSE)</f>
        <v>Exchange rate :</v>
      </c>
      <c r="G197" s="25">
        <f>ROUND(IF(ISBLANK(C197),0,VLOOKUP(C197,'[2]Acha Air Sales Price List'!$B$1:$X$65536,12,FALSE)*$L$14),2)</f>
        <v>0</v>
      </c>
      <c r="H197" s="26">
        <f t="shared" si="5"/>
        <v>0</v>
      </c>
      <c r="I197" s="18"/>
    </row>
    <row r="198" spans="1:9" ht="12.4" hidden="1" customHeight="1">
      <c r="A198" s="17"/>
      <c r="B198" s="1"/>
      <c r="C198" s="43"/>
      <c r="D198" s="124"/>
      <c r="E198" s="125"/>
      <c r="F198" s="50" t="str">
        <f>VLOOKUP(C198,'[2]Acha Air Sales Price List'!$B$1:$D$65536,3,FALSE)</f>
        <v>Exchange rate :</v>
      </c>
      <c r="G198" s="25">
        <f>ROUND(IF(ISBLANK(C198),0,VLOOKUP(C198,'[2]Acha Air Sales Price List'!$B$1:$X$65536,12,FALSE)*$L$14),2)</f>
        <v>0</v>
      </c>
      <c r="H198" s="26">
        <f t="shared" si="5"/>
        <v>0</v>
      </c>
      <c r="I198" s="18"/>
    </row>
    <row r="199" spans="1:9" ht="12.4" hidden="1" customHeight="1">
      <c r="A199" s="17"/>
      <c r="B199" s="1"/>
      <c r="C199" s="43"/>
      <c r="D199" s="124"/>
      <c r="E199" s="125"/>
      <c r="F199" s="50" t="str">
        <f>VLOOKUP(C199,'[2]Acha Air Sales Price List'!$B$1:$D$65536,3,FALSE)</f>
        <v>Exchange rate :</v>
      </c>
      <c r="G199" s="25">
        <f>ROUND(IF(ISBLANK(C199),0,VLOOKUP(C199,'[2]Acha Air Sales Price List'!$B$1:$X$65536,12,FALSE)*$L$14),2)</f>
        <v>0</v>
      </c>
      <c r="H199" s="26">
        <f t="shared" si="5"/>
        <v>0</v>
      </c>
      <c r="I199" s="18"/>
    </row>
    <row r="200" spans="1:9" ht="12.4" hidden="1" customHeight="1">
      <c r="A200" s="17"/>
      <c r="B200" s="1"/>
      <c r="C200" s="43"/>
      <c r="D200" s="124"/>
      <c r="E200" s="125"/>
      <c r="F200" s="50" t="str">
        <f>VLOOKUP(C200,'[2]Acha Air Sales Price List'!$B$1:$D$65536,3,FALSE)</f>
        <v>Exchange rate :</v>
      </c>
      <c r="G200" s="25">
        <f>ROUND(IF(ISBLANK(C200),0,VLOOKUP(C200,'[2]Acha Air Sales Price List'!$B$1:$X$65536,12,FALSE)*$L$14),2)</f>
        <v>0</v>
      </c>
      <c r="H200" s="26">
        <f t="shared" si="5"/>
        <v>0</v>
      </c>
      <c r="I200" s="18"/>
    </row>
    <row r="201" spans="1:9" ht="12.4" hidden="1" customHeight="1">
      <c r="A201" s="17"/>
      <c r="B201" s="1"/>
      <c r="C201" s="43"/>
      <c r="D201" s="124"/>
      <c r="E201" s="125"/>
      <c r="F201" s="50" t="str">
        <f>VLOOKUP(C201,'[2]Acha Air Sales Price List'!$B$1:$D$65536,3,FALSE)</f>
        <v>Exchange rate :</v>
      </c>
      <c r="G201" s="25">
        <f>ROUND(IF(ISBLANK(C201),0,VLOOKUP(C201,'[2]Acha Air Sales Price List'!$B$1:$X$65536,12,FALSE)*$L$14),2)</f>
        <v>0</v>
      </c>
      <c r="H201" s="26">
        <f t="shared" si="5"/>
        <v>0</v>
      </c>
      <c r="I201" s="18"/>
    </row>
    <row r="202" spans="1:9" ht="12.4" hidden="1" customHeight="1">
      <c r="A202" s="17"/>
      <c r="B202" s="1"/>
      <c r="C202" s="43"/>
      <c r="D202" s="124"/>
      <c r="E202" s="125"/>
      <c r="F202" s="50" t="str">
        <f>VLOOKUP(C202,'[2]Acha Air Sales Price List'!$B$1:$D$65536,3,FALSE)</f>
        <v>Exchange rate :</v>
      </c>
      <c r="G202" s="25">
        <f>ROUND(IF(ISBLANK(C202),0,VLOOKUP(C202,'[2]Acha Air Sales Price List'!$B$1:$X$65536,12,FALSE)*$L$14),2)</f>
        <v>0</v>
      </c>
      <c r="H202" s="26">
        <f t="shared" si="5"/>
        <v>0</v>
      </c>
      <c r="I202" s="18"/>
    </row>
    <row r="203" spans="1:9" ht="12.4" hidden="1" customHeight="1">
      <c r="A203" s="17"/>
      <c r="B203" s="1"/>
      <c r="C203" s="43"/>
      <c r="D203" s="124"/>
      <c r="E203" s="125"/>
      <c r="F203" s="50" t="str">
        <f>VLOOKUP(C203,'[2]Acha Air Sales Price List'!$B$1:$D$65536,3,FALSE)</f>
        <v>Exchange rate :</v>
      </c>
      <c r="G203" s="25">
        <f>ROUND(IF(ISBLANK(C203),0,VLOOKUP(C203,'[2]Acha Air Sales Price List'!$B$1:$X$65536,12,FALSE)*$L$14),2)</f>
        <v>0</v>
      </c>
      <c r="H203" s="26">
        <f t="shared" si="5"/>
        <v>0</v>
      </c>
      <c r="I203" s="18"/>
    </row>
    <row r="204" spans="1:9" ht="12.4" hidden="1" customHeight="1">
      <c r="A204" s="17"/>
      <c r="B204" s="1"/>
      <c r="C204" s="43"/>
      <c r="D204" s="124"/>
      <c r="E204" s="125"/>
      <c r="F204" s="50" t="str">
        <f>VLOOKUP(C204,'[2]Acha Air Sales Price List'!$B$1:$D$65536,3,FALSE)</f>
        <v>Exchange rate :</v>
      </c>
      <c r="G204" s="25">
        <f>ROUND(IF(ISBLANK(C204),0,VLOOKUP(C204,'[2]Acha Air Sales Price List'!$B$1:$X$65536,12,FALSE)*$L$14),2)</f>
        <v>0</v>
      </c>
      <c r="H204" s="26">
        <f t="shared" si="5"/>
        <v>0</v>
      </c>
      <c r="I204" s="18"/>
    </row>
    <row r="205" spans="1:9" ht="12.4" hidden="1" customHeight="1">
      <c r="A205" s="17"/>
      <c r="B205" s="1"/>
      <c r="C205" s="43"/>
      <c r="D205" s="124"/>
      <c r="E205" s="125"/>
      <c r="F205" s="50" t="str">
        <f>VLOOKUP(C205,'[2]Acha Air Sales Price List'!$B$1:$D$65536,3,FALSE)</f>
        <v>Exchange rate :</v>
      </c>
      <c r="G205" s="25">
        <f>ROUND(IF(ISBLANK(C205),0,VLOOKUP(C205,'[2]Acha Air Sales Price List'!$B$1:$X$65536,12,FALSE)*$L$14),2)</f>
        <v>0</v>
      </c>
      <c r="H205" s="26">
        <f t="shared" si="5"/>
        <v>0</v>
      </c>
      <c r="I205" s="18"/>
    </row>
    <row r="206" spans="1:9" ht="12.4" hidden="1" customHeight="1">
      <c r="A206" s="17"/>
      <c r="B206" s="1"/>
      <c r="C206" s="44"/>
      <c r="D206" s="124"/>
      <c r="E206" s="125"/>
      <c r="F206" s="50" t="str">
        <f>VLOOKUP(C206,'[2]Acha Air Sales Price List'!$B$1:$D$65536,3,FALSE)</f>
        <v>Exchange rate :</v>
      </c>
      <c r="G206" s="25">
        <f>ROUND(IF(ISBLANK(C206),0,VLOOKUP(C206,'[2]Acha Air Sales Price List'!$B$1:$X$65536,12,FALSE)*$L$14),2)</f>
        <v>0</v>
      </c>
      <c r="H206" s="26">
        <f t="shared" si="5"/>
        <v>0</v>
      </c>
      <c r="I206" s="18"/>
    </row>
    <row r="207" spans="1:9" ht="12" hidden="1" customHeight="1">
      <c r="A207" s="17"/>
      <c r="B207" s="1"/>
      <c r="C207" s="43"/>
      <c r="D207" s="124"/>
      <c r="E207" s="125"/>
      <c r="F207" s="50" t="str">
        <f>VLOOKUP(C207,'[2]Acha Air Sales Price List'!$B$1:$D$65536,3,FALSE)</f>
        <v>Exchange rate :</v>
      </c>
      <c r="G207" s="25">
        <f>ROUND(IF(ISBLANK(C207),0,VLOOKUP(C207,'[2]Acha Air Sales Price List'!$B$1:$X$65536,12,FALSE)*$L$14),2)</f>
        <v>0</v>
      </c>
      <c r="H207" s="26">
        <f t="shared" si="5"/>
        <v>0</v>
      </c>
      <c r="I207" s="18"/>
    </row>
    <row r="208" spans="1:9" ht="12.4" hidden="1" customHeight="1">
      <c r="A208" s="17"/>
      <c r="B208" s="1"/>
      <c r="C208" s="43"/>
      <c r="D208" s="124"/>
      <c r="E208" s="125"/>
      <c r="F208" s="50" t="str">
        <f>VLOOKUP(C208,'[2]Acha Air Sales Price List'!$B$1:$D$65536,3,FALSE)</f>
        <v>Exchange rate :</v>
      </c>
      <c r="G208" s="25">
        <f>ROUND(IF(ISBLANK(C208),0,VLOOKUP(C208,'[2]Acha Air Sales Price List'!$B$1:$X$65536,12,FALSE)*$L$14),2)</f>
        <v>0</v>
      </c>
      <c r="H208" s="26">
        <f t="shared" si="5"/>
        <v>0</v>
      </c>
      <c r="I208" s="18"/>
    </row>
    <row r="209" spans="1:9" ht="12.4" hidden="1" customHeight="1">
      <c r="A209" s="17"/>
      <c r="B209" s="1"/>
      <c r="C209" s="43"/>
      <c r="D209" s="124"/>
      <c r="E209" s="125"/>
      <c r="F209" s="50" t="str">
        <f>VLOOKUP(C209,'[2]Acha Air Sales Price List'!$B$1:$D$65536,3,FALSE)</f>
        <v>Exchange rate :</v>
      </c>
      <c r="G209" s="25">
        <f>ROUND(IF(ISBLANK(C209),0,VLOOKUP(C209,'[2]Acha Air Sales Price List'!$B$1:$X$65536,12,FALSE)*$L$14),2)</f>
        <v>0</v>
      </c>
      <c r="H209" s="26">
        <f t="shared" si="5"/>
        <v>0</v>
      </c>
      <c r="I209" s="18"/>
    </row>
    <row r="210" spans="1:9" ht="12.4" hidden="1" customHeight="1">
      <c r="A210" s="17"/>
      <c r="B210" s="1"/>
      <c r="C210" s="43"/>
      <c r="D210" s="124"/>
      <c r="E210" s="125"/>
      <c r="F210" s="50" t="str">
        <f>VLOOKUP(C210,'[2]Acha Air Sales Price List'!$B$1:$D$65536,3,FALSE)</f>
        <v>Exchange rate :</v>
      </c>
      <c r="G210" s="25">
        <f>ROUND(IF(ISBLANK(C210),0,VLOOKUP(C210,'[2]Acha Air Sales Price List'!$B$1:$X$65536,12,FALSE)*$L$14),2)</f>
        <v>0</v>
      </c>
      <c r="H210" s="26">
        <f t="shared" si="5"/>
        <v>0</v>
      </c>
      <c r="I210" s="18"/>
    </row>
    <row r="211" spans="1:9" ht="12.4" hidden="1" customHeight="1">
      <c r="A211" s="17"/>
      <c r="B211" s="1"/>
      <c r="C211" s="43"/>
      <c r="D211" s="124"/>
      <c r="E211" s="125"/>
      <c r="F211" s="50" t="str">
        <f>VLOOKUP(C211,'[2]Acha Air Sales Price List'!$B$1:$D$65536,3,FALSE)</f>
        <v>Exchange rate :</v>
      </c>
      <c r="G211" s="25">
        <f>ROUND(IF(ISBLANK(C211),0,VLOOKUP(C211,'[2]Acha Air Sales Price List'!$B$1:$X$65536,12,FALSE)*$L$14),2)</f>
        <v>0</v>
      </c>
      <c r="H211" s="26">
        <f t="shared" si="5"/>
        <v>0</v>
      </c>
      <c r="I211" s="18"/>
    </row>
    <row r="212" spans="1:9" ht="12.4" hidden="1" customHeight="1">
      <c r="A212" s="17"/>
      <c r="B212" s="1"/>
      <c r="C212" s="43"/>
      <c r="D212" s="124"/>
      <c r="E212" s="125"/>
      <c r="F212" s="50" t="str">
        <f>VLOOKUP(C212,'[2]Acha Air Sales Price List'!$B$1:$D$65536,3,FALSE)</f>
        <v>Exchange rate :</v>
      </c>
      <c r="G212" s="25">
        <f>ROUND(IF(ISBLANK(C212),0,VLOOKUP(C212,'[2]Acha Air Sales Price List'!$B$1:$X$65536,12,FALSE)*$L$14),2)</f>
        <v>0</v>
      </c>
      <c r="H212" s="26">
        <f t="shared" si="5"/>
        <v>0</v>
      </c>
      <c r="I212" s="18"/>
    </row>
    <row r="213" spans="1:9" ht="12.4" hidden="1" customHeight="1">
      <c r="A213" s="17"/>
      <c r="B213" s="1"/>
      <c r="C213" s="43"/>
      <c r="D213" s="124"/>
      <c r="E213" s="125"/>
      <c r="F213" s="50" t="str">
        <f>VLOOKUP(C213,'[2]Acha Air Sales Price List'!$B$1:$D$65536,3,FALSE)</f>
        <v>Exchange rate :</v>
      </c>
      <c r="G213" s="25">
        <f>ROUND(IF(ISBLANK(C213),0,VLOOKUP(C213,'[2]Acha Air Sales Price List'!$B$1:$X$65536,12,FALSE)*$L$14),2)</f>
        <v>0</v>
      </c>
      <c r="H213" s="26">
        <f t="shared" si="5"/>
        <v>0</v>
      </c>
      <c r="I213" s="18"/>
    </row>
    <row r="214" spans="1:9" ht="12.4" hidden="1" customHeight="1">
      <c r="A214" s="17"/>
      <c r="B214" s="1"/>
      <c r="C214" s="43"/>
      <c r="D214" s="124"/>
      <c r="E214" s="125"/>
      <c r="F214" s="50" t="str">
        <f>VLOOKUP(C214,'[2]Acha Air Sales Price List'!$B$1:$D$65536,3,FALSE)</f>
        <v>Exchange rate :</v>
      </c>
      <c r="G214" s="25">
        <f>ROUND(IF(ISBLANK(C214),0,VLOOKUP(C214,'[2]Acha Air Sales Price List'!$B$1:$X$65536,12,FALSE)*$L$14),2)</f>
        <v>0</v>
      </c>
      <c r="H214" s="26">
        <f t="shared" si="5"/>
        <v>0</v>
      </c>
      <c r="I214" s="18"/>
    </row>
    <row r="215" spans="1:9" ht="12.4" hidden="1" customHeight="1">
      <c r="A215" s="17"/>
      <c r="B215" s="1"/>
      <c r="C215" s="43"/>
      <c r="D215" s="124"/>
      <c r="E215" s="125"/>
      <c r="F215" s="50" t="str">
        <f>VLOOKUP(C215,'[2]Acha Air Sales Price List'!$B$1:$D$65536,3,FALSE)</f>
        <v>Exchange rate :</v>
      </c>
      <c r="G215" s="25">
        <f>ROUND(IF(ISBLANK(C215),0,VLOOKUP(C215,'[2]Acha Air Sales Price List'!$B$1:$X$65536,12,FALSE)*$L$14),2)</f>
        <v>0</v>
      </c>
      <c r="H215" s="26">
        <f t="shared" si="5"/>
        <v>0</v>
      </c>
      <c r="I215" s="18"/>
    </row>
    <row r="216" spans="1:9" ht="12.4" hidden="1" customHeight="1">
      <c r="A216" s="17"/>
      <c r="B216" s="1"/>
      <c r="C216" s="43"/>
      <c r="D216" s="124"/>
      <c r="E216" s="125"/>
      <c r="F216" s="50" t="str">
        <f>VLOOKUP(C216,'[2]Acha Air Sales Price List'!$B$1:$D$65536,3,FALSE)</f>
        <v>Exchange rate :</v>
      </c>
      <c r="G216" s="25">
        <f>ROUND(IF(ISBLANK(C216),0,VLOOKUP(C216,'[2]Acha Air Sales Price List'!$B$1:$X$65536,12,FALSE)*$L$14),2)</f>
        <v>0</v>
      </c>
      <c r="H216" s="26">
        <f t="shared" si="5"/>
        <v>0</v>
      </c>
      <c r="I216" s="18"/>
    </row>
    <row r="217" spans="1:9" ht="12.4" hidden="1" customHeight="1">
      <c r="A217" s="17"/>
      <c r="B217" s="1"/>
      <c r="C217" s="43"/>
      <c r="D217" s="124"/>
      <c r="E217" s="125"/>
      <c r="F217" s="50" t="str">
        <f>VLOOKUP(C217,'[2]Acha Air Sales Price List'!$B$1:$D$65536,3,FALSE)</f>
        <v>Exchange rate :</v>
      </c>
      <c r="G217" s="25">
        <f>ROUND(IF(ISBLANK(C217),0,VLOOKUP(C217,'[2]Acha Air Sales Price List'!$B$1:$X$65536,12,FALSE)*$L$14),2)</f>
        <v>0</v>
      </c>
      <c r="H217" s="26">
        <f t="shared" si="5"/>
        <v>0</v>
      </c>
      <c r="I217" s="18"/>
    </row>
    <row r="218" spans="1:9" ht="12.4" hidden="1" customHeight="1">
      <c r="A218" s="17"/>
      <c r="B218" s="1"/>
      <c r="C218" s="43"/>
      <c r="D218" s="124"/>
      <c r="E218" s="125"/>
      <c r="F218" s="50" t="str">
        <f>VLOOKUP(C218,'[2]Acha Air Sales Price List'!$B$1:$D$65536,3,FALSE)</f>
        <v>Exchange rate :</v>
      </c>
      <c r="G218" s="25">
        <f>ROUND(IF(ISBLANK(C218),0,VLOOKUP(C218,'[2]Acha Air Sales Price List'!$B$1:$X$65536,12,FALSE)*$L$14),2)</f>
        <v>0</v>
      </c>
      <c r="H218" s="26">
        <f t="shared" si="5"/>
        <v>0</v>
      </c>
      <c r="I218" s="18"/>
    </row>
    <row r="219" spans="1:9" ht="12.4" hidden="1" customHeight="1">
      <c r="A219" s="17"/>
      <c r="B219" s="1"/>
      <c r="C219" s="43"/>
      <c r="D219" s="124"/>
      <c r="E219" s="125"/>
      <c r="F219" s="50" t="str">
        <f>VLOOKUP(C219,'[2]Acha Air Sales Price List'!$B$1:$D$65536,3,FALSE)</f>
        <v>Exchange rate :</v>
      </c>
      <c r="G219" s="25">
        <f>ROUND(IF(ISBLANK(C219),0,VLOOKUP(C219,'[2]Acha Air Sales Price List'!$B$1:$X$65536,12,FALSE)*$L$14),2)</f>
        <v>0</v>
      </c>
      <c r="H219" s="26">
        <f t="shared" si="5"/>
        <v>0</v>
      </c>
      <c r="I219" s="18"/>
    </row>
    <row r="220" spans="1:9" ht="12.4" hidden="1" customHeight="1">
      <c r="A220" s="17"/>
      <c r="B220" s="1"/>
      <c r="C220" s="43"/>
      <c r="D220" s="124"/>
      <c r="E220" s="125"/>
      <c r="F220" s="50" t="str">
        <f>VLOOKUP(C220,'[2]Acha Air Sales Price List'!$B$1:$D$65536,3,FALSE)</f>
        <v>Exchange rate :</v>
      </c>
      <c r="G220" s="25">
        <f>ROUND(IF(ISBLANK(C220),0,VLOOKUP(C220,'[2]Acha Air Sales Price List'!$B$1:$X$65536,12,FALSE)*$L$14),2)</f>
        <v>0</v>
      </c>
      <c r="H220" s="26">
        <f t="shared" si="5"/>
        <v>0</v>
      </c>
      <c r="I220" s="18"/>
    </row>
    <row r="221" spans="1:9" ht="12.4" hidden="1" customHeight="1">
      <c r="A221" s="17"/>
      <c r="B221" s="1"/>
      <c r="C221" s="43"/>
      <c r="D221" s="124"/>
      <c r="E221" s="125"/>
      <c r="F221" s="50" t="str">
        <f>VLOOKUP(C221,'[2]Acha Air Sales Price List'!$B$1:$D$65536,3,FALSE)</f>
        <v>Exchange rate :</v>
      </c>
      <c r="G221" s="25">
        <f>ROUND(IF(ISBLANK(C221),0,VLOOKUP(C221,'[2]Acha Air Sales Price List'!$B$1:$X$65536,12,FALSE)*$L$14),2)</f>
        <v>0</v>
      </c>
      <c r="H221" s="26">
        <f t="shared" si="5"/>
        <v>0</v>
      </c>
      <c r="I221" s="18"/>
    </row>
    <row r="222" spans="1:9" ht="12.4" hidden="1" customHeight="1">
      <c r="A222" s="17"/>
      <c r="B222" s="1"/>
      <c r="C222" s="43"/>
      <c r="D222" s="124"/>
      <c r="E222" s="125"/>
      <c r="F222" s="50" t="str">
        <f>VLOOKUP(C222,'[2]Acha Air Sales Price List'!$B$1:$D$65536,3,FALSE)</f>
        <v>Exchange rate :</v>
      </c>
      <c r="G222" s="25">
        <f>ROUND(IF(ISBLANK(C222),0,VLOOKUP(C222,'[2]Acha Air Sales Price List'!$B$1:$X$65536,12,FALSE)*$L$14),2)</f>
        <v>0</v>
      </c>
      <c r="H222" s="26">
        <f t="shared" si="5"/>
        <v>0</v>
      </c>
      <c r="I222" s="18"/>
    </row>
    <row r="223" spans="1:9" ht="12.4" hidden="1" customHeight="1">
      <c r="A223" s="17"/>
      <c r="B223" s="1"/>
      <c r="C223" s="43"/>
      <c r="D223" s="124"/>
      <c r="E223" s="125"/>
      <c r="F223" s="50" t="str">
        <f>VLOOKUP(C223,'[2]Acha Air Sales Price List'!$B$1:$D$65536,3,FALSE)</f>
        <v>Exchange rate :</v>
      </c>
      <c r="G223" s="25">
        <f>ROUND(IF(ISBLANK(C223),0,VLOOKUP(C223,'[2]Acha Air Sales Price List'!$B$1:$X$65536,12,FALSE)*$L$14),2)</f>
        <v>0</v>
      </c>
      <c r="H223" s="26">
        <f t="shared" si="5"/>
        <v>0</v>
      </c>
      <c r="I223" s="18"/>
    </row>
    <row r="224" spans="1:9" ht="12.4" hidden="1" customHeight="1">
      <c r="A224" s="17"/>
      <c r="B224" s="1"/>
      <c r="C224" s="43"/>
      <c r="D224" s="124"/>
      <c r="E224" s="125"/>
      <c r="F224" s="50" t="str">
        <f>VLOOKUP(C224,'[2]Acha Air Sales Price List'!$B$1:$D$65536,3,FALSE)</f>
        <v>Exchange rate :</v>
      </c>
      <c r="G224" s="25">
        <f>ROUND(IF(ISBLANK(C224),0,VLOOKUP(C224,'[2]Acha Air Sales Price List'!$B$1:$X$65536,12,FALSE)*$L$14),2)</f>
        <v>0</v>
      </c>
      <c r="H224" s="26">
        <f t="shared" si="5"/>
        <v>0</v>
      </c>
      <c r="I224" s="18"/>
    </row>
    <row r="225" spans="1:9" ht="12.4" hidden="1" customHeight="1">
      <c r="A225" s="17"/>
      <c r="B225" s="1"/>
      <c r="C225" s="43"/>
      <c r="D225" s="124"/>
      <c r="E225" s="125"/>
      <c r="F225" s="50" t="str">
        <f>VLOOKUP(C225,'[2]Acha Air Sales Price List'!$B$1:$D$65536,3,FALSE)</f>
        <v>Exchange rate :</v>
      </c>
      <c r="G225" s="25">
        <f>ROUND(IF(ISBLANK(C225),0,VLOOKUP(C225,'[2]Acha Air Sales Price List'!$B$1:$X$65536,12,FALSE)*$L$14),2)</f>
        <v>0</v>
      </c>
      <c r="H225" s="26">
        <f t="shared" si="5"/>
        <v>0</v>
      </c>
      <c r="I225" s="18"/>
    </row>
    <row r="226" spans="1:9" ht="12.4" hidden="1" customHeight="1">
      <c r="A226" s="17"/>
      <c r="B226" s="1"/>
      <c r="C226" s="43"/>
      <c r="D226" s="124"/>
      <c r="E226" s="125"/>
      <c r="F226" s="50" t="str">
        <f>VLOOKUP(C226,'[2]Acha Air Sales Price List'!$B$1:$D$65536,3,FALSE)</f>
        <v>Exchange rate :</v>
      </c>
      <c r="G226" s="25">
        <f>ROUND(IF(ISBLANK(C226),0,VLOOKUP(C226,'[2]Acha Air Sales Price List'!$B$1:$X$65536,12,FALSE)*$L$14),2)</f>
        <v>0</v>
      </c>
      <c r="H226" s="26">
        <f t="shared" si="5"/>
        <v>0</v>
      </c>
      <c r="I226" s="18"/>
    </row>
    <row r="227" spans="1:9" ht="12.4" hidden="1" customHeight="1">
      <c r="A227" s="17"/>
      <c r="B227" s="1"/>
      <c r="C227" s="43"/>
      <c r="D227" s="124"/>
      <c r="E227" s="125"/>
      <c r="F227" s="50" t="str">
        <f>VLOOKUP(C227,'[2]Acha Air Sales Price List'!$B$1:$D$65536,3,FALSE)</f>
        <v>Exchange rate :</v>
      </c>
      <c r="G227" s="25">
        <f>ROUND(IF(ISBLANK(C227),0,VLOOKUP(C227,'[2]Acha Air Sales Price List'!$B$1:$X$65536,12,FALSE)*$L$14),2)</f>
        <v>0</v>
      </c>
      <c r="H227" s="26">
        <f t="shared" si="5"/>
        <v>0</v>
      </c>
      <c r="I227" s="18"/>
    </row>
    <row r="228" spans="1:9" ht="12.4" hidden="1" customHeight="1">
      <c r="A228" s="17"/>
      <c r="B228" s="1"/>
      <c r="C228" s="43"/>
      <c r="D228" s="124"/>
      <c r="E228" s="125"/>
      <c r="F228" s="50" t="str">
        <f>VLOOKUP(C228,'[2]Acha Air Sales Price List'!$B$1:$D$65536,3,FALSE)</f>
        <v>Exchange rate :</v>
      </c>
      <c r="G228" s="25">
        <f>ROUND(IF(ISBLANK(C228),0,VLOOKUP(C228,'[2]Acha Air Sales Price List'!$B$1:$X$65536,12,FALSE)*$L$14),2)</f>
        <v>0</v>
      </c>
      <c r="H228" s="26">
        <f t="shared" si="5"/>
        <v>0</v>
      </c>
      <c r="I228" s="18"/>
    </row>
    <row r="229" spans="1:9" ht="12.4" hidden="1" customHeight="1">
      <c r="A229" s="17"/>
      <c r="B229" s="1"/>
      <c r="C229" s="43"/>
      <c r="D229" s="124"/>
      <c r="E229" s="125"/>
      <c r="F229" s="50" t="str">
        <f>VLOOKUP(C229,'[2]Acha Air Sales Price List'!$B$1:$D$65536,3,FALSE)</f>
        <v>Exchange rate :</v>
      </c>
      <c r="G229" s="25">
        <f>ROUND(IF(ISBLANK(C229),0,VLOOKUP(C229,'[2]Acha Air Sales Price List'!$B$1:$X$65536,12,FALSE)*$L$14),2)</f>
        <v>0</v>
      </c>
      <c r="H229" s="26">
        <f t="shared" si="5"/>
        <v>0</v>
      </c>
      <c r="I229" s="18"/>
    </row>
    <row r="230" spans="1:9" ht="12.4" hidden="1" customHeight="1">
      <c r="A230" s="17"/>
      <c r="B230" s="1"/>
      <c r="C230" s="43"/>
      <c r="D230" s="124"/>
      <c r="E230" s="125"/>
      <c r="F230" s="50" t="str">
        <f>VLOOKUP(C230,'[2]Acha Air Sales Price List'!$B$1:$D$65536,3,FALSE)</f>
        <v>Exchange rate :</v>
      </c>
      <c r="G230" s="25">
        <f>ROUND(IF(ISBLANK(C230),0,VLOOKUP(C230,'[2]Acha Air Sales Price List'!$B$1:$X$65536,12,FALSE)*$L$14),2)</f>
        <v>0</v>
      </c>
      <c r="H230" s="26">
        <f t="shared" si="5"/>
        <v>0</v>
      </c>
      <c r="I230" s="18"/>
    </row>
    <row r="231" spans="1:9" ht="12.4" hidden="1" customHeight="1">
      <c r="A231" s="17"/>
      <c r="B231" s="1"/>
      <c r="C231" s="43"/>
      <c r="D231" s="124"/>
      <c r="E231" s="125"/>
      <c r="F231" s="50" t="str">
        <f>VLOOKUP(C231,'[2]Acha Air Sales Price List'!$B$1:$D$65536,3,FALSE)</f>
        <v>Exchange rate :</v>
      </c>
      <c r="G231" s="25">
        <f>ROUND(IF(ISBLANK(C231),0,VLOOKUP(C231,'[2]Acha Air Sales Price List'!$B$1:$X$65536,12,FALSE)*$L$14),2)</f>
        <v>0</v>
      </c>
      <c r="H231" s="26">
        <f t="shared" si="5"/>
        <v>0</v>
      </c>
      <c r="I231" s="18"/>
    </row>
    <row r="232" spans="1:9" ht="12.4" hidden="1" customHeight="1">
      <c r="A232" s="17"/>
      <c r="B232" s="1"/>
      <c r="C232" s="43"/>
      <c r="D232" s="124"/>
      <c r="E232" s="125"/>
      <c r="F232" s="50" t="str">
        <f>VLOOKUP(C232,'[2]Acha Air Sales Price List'!$B$1:$D$65536,3,FALSE)</f>
        <v>Exchange rate :</v>
      </c>
      <c r="G232" s="25">
        <f>ROUND(IF(ISBLANK(C232),0,VLOOKUP(C232,'[2]Acha Air Sales Price List'!$B$1:$X$65536,12,FALSE)*$L$14),2)</f>
        <v>0</v>
      </c>
      <c r="H232" s="26">
        <f t="shared" si="5"/>
        <v>0</v>
      </c>
      <c r="I232" s="18"/>
    </row>
    <row r="233" spans="1:9" ht="12.4" hidden="1" customHeight="1">
      <c r="A233" s="17"/>
      <c r="B233" s="1"/>
      <c r="C233" s="43"/>
      <c r="D233" s="124"/>
      <c r="E233" s="125"/>
      <c r="F233" s="50" t="str">
        <f>VLOOKUP(C233,'[2]Acha Air Sales Price List'!$B$1:$D$65536,3,FALSE)</f>
        <v>Exchange rate :</v>
      </c>
      <c r="G233" s="25">
        <f>ROUND(IF(ISBLANK(C233),0,VLOOKUP(C233,'[2]Acha Air Sales Price List'!$B$1:$X$65536,12,FALSE)*$L$14),2)</f>
        <v>0</v>
      </c>
      <c r="H233" s="26">
        <f t="shared" si="5"/>
        <v>0</v>
      </c>
      <c r="I233" s="18"/>
    </row>
    <row r="234" spans="1:9" ht="12.4" hidden="1" customHeight="1">
      <c r="A234" s="17"/>
      <c r="B234" s="1"/>
      <c r="C234" s="44"/>
      <c r="D234" s="124"/>
      <c r="E234" s="125"/>
      <c r="F234" s="50" t="str">
        <f>VLOOKUP(C234,'[2]Acha Air Sales Price List'!$B$1:$D$65536,3,FALSE)</f>
        <v>Exchange rate :</v>
      </c>
      <c r="G234" s="25">
        <f>ROUND(IF(ISBLANK(C234),0,VLOOKUP(C234,'[2]Acha Air Sales Price List'!$B$1:$X$65536,12,FALSE)*$L$14),2)</f>
        <v>0</v>
      </c>
      <c r="H234" s="26">
        <f>ROUND(IF(ISNUMBER(B234), G234*B234, 0),5)</f>
        <v>0</v>
      </c>
      <c r="I234" s="18"/>
    </row>
    <row r="235" spans="1:9" ht="12" hidden="1" customHeight="1">
      <c r="A235" s="17"/>
      <c r="B235" s="1"/>
      <c r="C235" s="43"/>
      <c r="D235" s="124"/>
      <c r="E235" s="125"/>
      <c r="F235" s="50" t="str">
        <f>VLOOKUP(C235,'[2]Acha Air Sales Price List'!$B$1:$D$65536,3,FALSE)</f>
        <v>Exchange rate :</v>
      </c>
      <c r="G235" s="25">
        <f>ROUND(IF(ISBLANK(C235),0,VLOOKUP(C235,'[2]Acha Air Sales Price List'!$B$1:$X$65536,12,FALSE)*$L$14),2)</f>
        <v>0</v>
      </c>
      <c r="H235" s="26">
        <f t="shared" ref="H235:H285" si="6">ROUND(IF(ISNUMBER(B235), G235*B235, 0),5)</f>
        <v>0</v>
      </c>
      <c r="I235" s="18"/>
    </row>
    <row r="236" spans="1:9" ht="12.4" hidden="1" customHeight="1">
      <c r="A236" s="17"/>
      <c r="B236" s="1"/>
      <c r="C236" s="43"/>
      <c r="D236" s="124"/>
      <c r="E236" s="125"/>
      <c r="F236" s="50" t="str">
        <f>VLOOKUP(C236,'[2]Acha Air Sales Price List'!$B$1:$D$65536,3,FALSE)</f>
        <v>Exchange rate :</v>
      </c>
      <c r="G236" s="25">
        <f>ROUND(IF(ISBLANK(C236),0,VLOOKUP(C236,'[2]Acha Air Sales Price List'!$B$1:$X$65536,12,FALSE)*$L$14),2)</f>
        <v>0</v>
      </c>
      <c r="H236" s="26">
        <f t="shared" si="6"/>
        <v>0</v>
      </c>
      <c r="I236" s="18"/>
    </row>
    <row r="237" spans="1:9" ht="12.4" hidden="1" customHeight="1">
      <c r="A237" s="17"/>
      <c r="B237" s="1"/>
      <c r="C237" s="43"/>
      <c r="D237" s="124"/>
      <c r="E237" s="125"/>
      <c r="F237" s="50" t="str">
        <f>VLOOKUP(C237,'[2]Acha Air Sales Price List'!$B$1:$D$65536,3,FALSE)</f>
        <v>Exchange rate :</v>
      </c>
      <c r="G237" s="25">
        <f>ROUND(IF(ISBLANK(C237),0,VLOOKUP(C237,'[2]Acha Air Sales Price List'!$B$1:$X$65536,12,FALSE)*$L$14),2)</f>
        <v>0</v>
      </c>
      <c r="H237" s="26">
        <f t="shared" si="6"/>
        <v>0</v>
      </c>
      <c r="I237" s="18"/>
    </row>
    <row r="238" spans="1:9" ht="12.4" hidden="1" customHeight="1">
      <c r="A238" s="17"/>
      <c r="B238" s="1"/>
      <c r="C238" s="43"/>
      <c r="D238" s="124"/>
      <c r="E238" s="125"/>
      <c r="F238" s="50" t="str">
        <f>VLOOKUP(C238,'[2]Acha Air Sales Price List'!$B$1:$D$65536,3,FALSE)</f>
        <v>Exchange rate :</v>
      </c>
      <c r="G238" s="25">
        <f>ROUND(IF(ISBLANK(C238),0,VLOOKUP(C238,'[2]Acha Air Sales Price List'!$B$1:$X$65536,12,FALSE)*$L$14),2)</f>
        <v>0</v>
      </c>
      <c r="H238" s="26">
        <f t="shared" si="6"/>
        <v>0</v>
      </c>
      <c r="I238" s="18"/>
    </row>
    <row r="239" spans="1:9" ht="12.4" hidden="1" customHeight="1">
      <c r="A239" s="17"/>
      <c r="B239" s="1"/>
      <c r="C239" s="43"/>
      <c r="D239" s="124"/>
      <c r="E239" s="125"/>
      <c r="F239" s="50" t="str">
        <f>VLOOKUP(C239,'[2]Acha Air Sales Price List'!$B$1:$D$65536,3,FALSE)</f>
        <v>Exchange rate :</v>
      </c>
      <c r="G239" s="25">
        <f>ROUND(IF(ISBLANK(C239),0,VLOOKUP(C239,'[2]Acha Air Sales Price List'!$B$1:$X$65536,12,FALSE)*$L$14),2)</f>
        <v>0</v>
      </c>
      <c r="H239" s="26">
        <f t="shared" si="6"/>
        <v>0</v>
      </c>
      <c r="I239" s="18"/>
    </row>
    <row r="240" spans="1:9" ht="12.4" hidden="1" customHeight="1">
      <c r="A240" s="17"/>
      <c r="B240" s="1"/>
      <c r="C240" s="43"/>
      <c r="D240" s="124"/>
      <c r="E240" s="125"/>
      <c r="F240" s="50" t="str">
        <f>VLOOKUP(C240,'[2]Acha Air Sales Price List'!$B$1:$D$65536,3,FALSE)</f>
        <v>Exchange rate :</v>
      </c>
      <c r="G240" s="25">
        <f>ROUND(IF(ISBLANK(C240),0,VLOOKUP(C240,'[2]Acha Air Sales Price List'!$B$1:$X$65536,12,FALSE)*$L$14),2)</f>
        <v>0</v>
      </c>
      <c r="H240" s="26">
        <f t="shared" si="6"/>
        <v>0</v>
      </c>
      <c r="I240" s="18"/>
    </row>
    <row r="241" spans="1:9" ht="12.4" hidden="1" customHeight="1">
      <c r="A241" s="17"/>
      <c r="B241" s="1"/>
      <c r="C241" s="43"/>
      <c r="D241" s="124"/>
      <c r="E241" s="125"/>
      <c r="F241" s="50" t="str">
        <f>VLOOKUP(C241,'[2]Acha Air Sales Price List'!$B$1:$D$65536,3,FALSE)</f>
        <v>Exchange rate :</v>
      </c>
      <c r="G241" s="25">
        <f>ROUND(IF(ISBLANK(C241),0,VLOOKUP(C241,'[2]Acha Air Sales Price List'!$B$1:$X$65536,12,FALSE)*$L$14),2)</f>
        <v>0</v>
      </c>
      <c r="H241" s="26">
        <f t="shared" si="6"/>
        <v>0</v>
      </c>
      <c r="I241" s="18"/>
    </row>
    <row r="242" spans="1:9" ht="12.4" hidden="1" customHeight="1">
      <c r="A242" s="17"/>
      <c r="B242" s="1"/>
      <c r="C242" s="43"/>
      <c r="D242" s="124"/>
      <c r="E242" s="125"/>
      <c r="F242" s="50" t="str">
        <f>VLOOKUP(C242,'[2]Acha Air Sales Price List'!$B$1:$D$65536,3,FALSE)</f>
        <v>Exchange rate :</v>
      </c>
      <c r="G242" s="25">
        <f>ROUND(IF(ISBLANK(C242),0,VLOOKUP(C242,'[2]Acha Air Sales Price List'!$B$1:$X$65536,12,FALSE)*$L$14),2)</f>
        <v>0</v>
      </c>
      <c r="H242" s="26">
        <f t="shared" si="6"/>
        <v>0</v>
      </c>
      <c r="I242" s="18"/>
    </row>
    <row r="243" spans="1:9" ht="12.4" hidden="1" customHeight="1">
      <c r="A243" s="17"/>
      <c r="B243" s="1"/>
      <c r="C243" s="43"/>
      <c r="D243" s="124"/>
      <c r="E243" s="125"/>
      <c r="F243" s="50" t="str">
        <f>VLOOKUP(C243,'[2]Acha Air Sales Price List'!$B$1:$D$65536,3,FALSE)</f>
        <v>Exchange rate :</v>
      </c>
      <c r="G243" s="25">
        <f>ROUND(IF(ISBLANK(C243),0,VLOOKUP(C243,'[2]Acha Air Sales Price List'!$B$1:$X$65536,12,FALSE)*$L$14),2)</f>
        <v>0</v>
      </c>
      <c r="H243" s="26">
        <f t="shared" si="6"/>
        <v>0</v>
      </c>
      <c r="I243" s="18"/>
    </row>
    <row r="244" spans="1:9" ht="12.4" hidden="1" customHeight="1">
      <c r="A244" s="17"/>
      <c r="B244" s="1"/>
      <c r="C244" s="43"/>
      <c r="D244" s="124"/>
      <c r="E244" s="125"/>
      <c r="F244" s="50" t="str">
        <f>VLOOKUP(C244,'[2]Acha Air Sales Price List'!$B$1:$D$65536,3,FALSE)</f>
        <v>Exchange rate :</v>
      </c>
      <c r="G244" s="25">
        <f>ROUND(IF(ISBLANK(C244),0,VLOOKUP(C244,'[2]Acha Air Sales Price List'!$B$1:$X$65536,12,FALSE)*$L$14),2)</f>
        <v>0</v>
      </c>
      <c r="H244" s="26">
        <f t="shared" si="6"/>
        <v>0</v>
      </c>
      <c r="I244" s="18"/>
    </row>
    <row r="245" spans="1:9" ht="12.4" hidden="1" customHeight="1">
      <c r="A245" s="17"/>
      <c r="B245" s="1"/>
      <c r="C245" s="43"/>
      <c r="D245" s="124"/>
      <c r="E245" s="125"/>
      <c r="F245" s="50" t="str">
        <f>VLOOKUP(C245,'[2]Acha Air Sales Price List'!$B$1:$D$65536,3,FALSE)</f>
        <v>Exchange rate :</v>
      </c>
      <c r="G245" s="25">
        <f>ROUND(IF(ISBLANK(C245),0,VLOOKUP(C245,'[2]Acha Air Sales Price List'!$B$1:$X$65536,12,FALSE)*$L$14),2)</f>
        <v>0</v>
      </c>
      <c r="H245" s="26">
        <f t="shared" si="6"/>
        <v>0</v>
      </c>
      <c r="I245" s="18"/>
    </row>
    <row r="246" spans="1:9" ht="12.4" hidden="1" customHeight="1">
      <c r="A246" s="17"/>
      <c r="B246" s="1"/>
      <c r="C246" s="43"/>
      <c r="D246" s="124"/>
      <c r="E246" s="125"/>
      <c r="F246" s="50" t="str">
        <f>VLOOKUP(C246,'[2]Acha Air Sales Price List'!$B$1:$D$65536,3,FALSE)</f>
        <v>Exchange rate :</v>
      </c>
      <c r="G246" s="25">
        <f>ROUND(IF(ISBLANK(C246),0,VLOOKUP(C246,'[2]Acha Air Sales Price List'!$B$1:$X$65536,12,FALSE)*$L$14),2)</f>
        <v>0</v>
      </c>
      <c r="H246" s="26">
        <f t="shared" si="6"/>
        <v>0</v>
      </c>
      <c r="I246" s="18"/>
    </row>
    <row r="247" spans="1:9" ht="12.4" hidden="1" customHeight="1">
      <c r="A247" s="17"/>
      <c r="B247" s="1"/>
      <c r="C247" s="43"/>
      <c r="D247" s="124"/>
      <c r="E247" s="125"/>
      <c r="F247" s="50" t="str">
        <f>VLOOKUP(C247,'[2]Acha Air Sales Price List'!$B$1:$D$65536,3,FALSE)</f>
        <v>Exchange rate :</v>
      </c>
      <c r="G247" s="25">
        <f>ROUND(IF(ISBLANK(C247),0,VLOOKUP(C247,'[2]Acha Air Sales Price List'!$B$1:$X$65536,12,FALSE)*$L$14),2)</f>
        <v>0</v>
      </c>
      <c r="H247" s="26">
        <f t="shared" si="6"/>
        <v>0</v>
      </c>
      <c r="I247" s="18"/>
    </row>
    <row r="248" spans="1:9" ht="12.4" hidden="1" customHeight="1">
      <c r="A248" s="17"/>
      <c r="B248" s="1"/>
      <c r="C248" s="43"/>
      <c r="D248" s="124"/>
      <c r="E248" s="125"/>
      <c r="F248" s="50" t="str">
        <f>VLOOKUP(C248,'[2]Acha Air Sales Price List'!$B$1:$D$65536,3,FALSE)</f>
        <v>Exchange rate :</v>
      </c>
      <c r="G248" s="25">
        <f>ROUND(IF(ISBLANK(C248),0,VLOOKUP(C248,'[2]Acha Air Sales Price List'!$B$1:$X$65536,12,FALSE)*$L$14),2)</f>
        <v>0</v>
      </c>
      <c r="H248" s="26">
        <f t="shared" si="6"/>
        <v>0</v>
      </c>
      <c r="I248" s="18"/>
    </row>
    <row r="249" spans="1:9" ht="12.4" hidden="1" customHeight="1">
      <c r="A249" s="17"/>
      <c r="B249" s="1"/>
      <c r="C249" s="43"/>
      <c r="D249" s="124"/>
      <c r="E249" s="125"/>
      <c r="F249" s="50" t="str">
        <f>VLOOKUP(C249,'[2]Acha Air Sales Price List'!$B$1:$D$65536,3,FALSE)</f>
        <v>Exchange rate :</v>
      </c>
      <c r="G249" s="25">
        <f>ROUND(IF(ISBLANK(C249),0,VLOOKUP(C249,'[2]Acha Air Sales Price List'!$B$1:$X$65536,12,FALSE)*$L$14),2)</f>
        <v>0</v>
      </c>
      <c r="H249" s="26">
        <f t="shared" si="6"/>
        <v>0</v>
      </c>
      <c r="I249" s="18"/>
    </row>
    <row r="250" spans="1:9" ht="12.4" hidden="1" customHeight="1">
      <c r="A250" s="17"/>
      <c r="B250" s="1"/>
      <c r="C250" s="43"/>
      <c r="D250" s="124"/>
      <c r="E250" s="125"/>
      <c r="F250" s="50" t="str">
        <f>VLOOKUP(C250,'[2]Acha Air Sales Price List'!$B$1:$D$65536,3,FALSE)</f>
        <v>Exchange rate :</v>
      </c>
      <c r="G250" s="25">
        <f>ROUND(IF(ISBLANK(C250),0,VLOOKUP(C250,'[2]Acha Air Sales Price List'!$B$1:$X$65536,12,FALSE)*$L$14),2)</f>
        <v>0</v>
      </c>
      <c r="H250" s="26">
        <f t="shared" si="6"/>
        <v>0</v>
      </c>
      <c r="I250" s="18"/>
    </row>
    <row r="251" spans="1:9" ht="12.4" hidden="1" customHeight="1">
      <c r="A251" s="17"/>
      <c r="B251" s="1"/>
      <c r="C251" s="43"/>
      <c r="D251" s="124"/>
      <c r="E251" s="125"/>
      <c r="F251" s="50" t="str">
        <f>VLOOKUP(C251,'[2]Acha Air Sales Price List'!$B$1:$D$65536,3,FALSE)</f>
        <v>Exchange rate :</v>
      </c>
      <c r="G251" s="25">
        <f>ROUND(IF(ISBLANK(C251),0,VLOOKUP(C251,'[2]Acha Air Sales Price List'!$B$1:$X$65536,12,FALSE)*$L$14),2)</f>
        <v>0</v>
      </c>
      <c r="H251" s="26">
        <f t="shared" si="6"/>
        <v>0</v>
      </c>
      <c r="I251" s="18"/>
    </row>
    <row r="252" spans="1:9" ht="12.4" hidden="1" customHeight="1">
      <c r="A252" s="17"/>
      <c r="B252" s="1"/>
      <c r="C252" s="43"/>
      <c r="D252" s="124"/>
      <c r="E252" s="125"/>
      <c r="F252" s="50" t="str">
        <f>VLOOKUP(C252,'[2]Acha Air Sales Price List'!$B$1:$D$65536,3,FALSE)</f>
        <v>Exchange rate :</v>
      </c>
      <c r="G252" s="25">
        <f>ROUND(IF(ISBLANK(C252),0,VLOOKUP(C252,'[2]Acha Air Sales Price List'!$B$1:$X$65536,12,FALSE)*$L$14),2)</f>
        <v>0</v>
      </c>
      <c r="H252" s="26">
        <f t="shared" si="6"/>
        <v>0</v>
      </c>
      <c r="I252" s="18"/>
    </row>
    <row r="253" spans="1:9" ht="12.4" hidden="1" customHeight="1">
      <c r="A253" s="17"/>
      <c r="B253" s="1"/>
      <c r="C253" s="43"/>
      <c r="D253" s="124"/>
      <c r="E253" s="125"/>
      <c r="F253" s="50" t="str">
        <f>VLOOKUP(C253,'[2]Acha Air Sales Price List'!$B$1:$D$65536,3,FALSE)</f>
        <v>Exchange rate :</v>
      </c>
      <c r="G253" s="25">
        <f>ROUND(IF(ISBLANK(C253),0,VLOOKUP(C253,'[2]Acha Air Sales Price List'!$B$1:$X$65536,12,FALSE)*$L$14),2)</f>
        <v>0</v>
      </c>
      <c r="H253" s="26">
        <f t="shared" si="6"/>
        <v>0</v>
      </c>
      <c r="I253" s="18"/>
    </row>
    <row r="254" spans="1:9" ht="12.4" hidden="1" customHeight="1">
      <c r="A254" s="17"/>
      <c r="B254" s="1"/>
      <c r="C254" s="43"/>
      <c r="D254" s="124"/>
      <c r="E254" s="125"/>
      <c r="F254" s="50" t="str">
        <f>VLOOKUP(C254,'[2]Acha Air Sales Price List'!$B$1:$D$65536,3,FALSE)</f>
        <v>Exchange rate :</v>
      </c>
      <c r="G254" s="25">
        <f>ROUND(IF(ISBLANK(C254),0,VLOOKUP(C254,'[2]Acha Air Sales Price List'!$B$1:$X$65536,12,FALSE)*$L$14),2)</f>
        <v>0</v>
      </c>
      <c r="H254" s="26">
        <f t="shared" si="6"/>
        <v>0</v>
      </c>
      <c r="I254" s="18"/>
    </row>
    <row r="255" spans="1:9" ht="12.4" hidden="1" customHeight="1">
      <c r="A255" s="17"/>
      <c r="B255" s="1"/>
      <c r="C255" s="43"/>
      <c r="D255" s="124"/>
      <c r="E255" s="125"/>
      <c r="F255" s="50" t="str">
        <f>VLOOKUP(C255,'[2]Acha Air Sales Price List'!$B$1:$D$65536,3,FALSE)</f>
        <v>Exchange rate :</v>
      </c>
      <c r="G255" s="25">
        <f>ROUND(IF(ISBLANK(C255),0,VLOOKUP(C255,'[2]Acha Air Sales Price List'!$B$1:$X$65536,12,FALSE)*$L$14),2)</f>
        <v>0</v>
      </c>
      <c r="H255" s="26">
        <f t="shared" si="6"/>
        <v>0</v>
      </c>
      <c r="I255" s="18"/>
    </row>
    <row r="256" spans="1:9" ht="12.4" hidden="1" customHeight="1">
      <c r="A256" s="17"/>
      <c r="B256" s="1"/>
      <c r="C256" s="43"/>
      <c r="D256" s="124"/>
      <c r="E256" s="125"/>
      <c r="F256" s="50" t="str">
        <f>VLOOKUP(C256,'[2]Acha Air Sales Price List'!$B$1:$D$65536,3,FALSE)</f>
        <v>Exchange rate :</v>
      </c>
      <c r="G256" s="25">
        <f>ROUND(IF(ISBLANK(C256),0,VLOOKUP(C256,'[2]Acha Air Sales Price List'!$B$1:$X$65536,12,FALSE)*$L$14),2)</f>
        <v>0</v>
      </c>
      <c r="H256" s="26">
        <f t="shared" si="6"/>
        <v>0</v>
      </c>
      <c r="I256" s="18"/>
    </row>
    <row r="257" spans="1:9" ht="12.4" hidden="1" customHeight="1">
      <c r="A257" s="17"/>
      <c r="B257" s="1"/>
      <c r="C257" s="43"/>
      <c r="D257" s="124"/>
      <c r="E257" s="125"/>
      <c r="F257" s="50" t="str">
        <f>VLOOKUP(C257,'[2]Acha Air Sales Price List'!$B$1:$D$65536,3,FALSE)</f>
        <v>Exchange rate :</v>
      </c>
      <c r="G257" s="25">
        <f>ROUND(IF(ISBLANK(C257),0,VLOOKUP(C257,'[2]Acha Air Sales Price List'!$B$1:$X$65536,12,FALSE)*$L$14),2)</f>
        <v>0</v>
      </c>
      <c r="H257" s="26">
        <f t="shared" si="6"/>
        <v>0</v>
      </c>
      <c r="I257" s="18"/>
    </row>
    <row r="258" spans="1:9" ht="12.4" hidden="1" customHeight="1">
      <c r="A258" s="17"/>
      <c r="B258" s="1"/>
      <c r="C258" s="44"/>
      <c r="D258" s="124"/>
      <c r="E258" s="125"/>
      <c r="F258" s="50" t="str">
        <f>VLOOKUP(C258,'[2]Acha Air Sales Price List'!$B$1:$D$65536,3,FALSE)</f>
        <v>Exchange rate :</v>
      </c>
      <c r="G258" s="25">
        <f>ROUND(IF(ISBLANK(C258),0,VLOOKUP(C258,'[2]Acha Air Sales Price List'!$B$1:$X$65536,12,FALSE)*$L$14),2)</f>
        <v>0</v>
      </c>
      <c r="H258" s="26">
        <f t="shared" si="6"/>
        <v>0</v>
      </c>
      <c r="I258" s="18"/>
    </row>
    <row r="259" spans="1:9" ht="12" hidden="1" customHeight="1">
      <c r="A259" s="17"/>
      <c r="B259" s="1"/>
      <c r="C259" s="43"/>
      <c r="D259" s="124"/>
      <c r="E259" s="125"/>
      <c r="F259" s="50" t="str">
        <f>VLOOKUP(C259,'[2]Acha Air Sales Price List'!$B$1:$D$65536,3,FALSE)</f>
        <v>Exchange rate :</v>
      </c>
      <c r="G259" s="25">
        <f>ROUND(IF(ISBLANK(C259),0,VLOOKUP(C259,'[2]Acha Air Sales Price List'!$B$1:$X$65536,12,FALSE)*$L$14),2)</f>
        <v>0</v>
      </c>
      <c r="H259" s="26">
        <f t="shared" si="6"/>
        <v>0</v>
      </c>
      <c r="I259" s="18"/>
    </row>
    <row r="260" spans="1:9" ht="12.4" hidden="1" customHeight="1">
      <c r="A260" s="17"/>
      <c r="B260" s="1"/>
      <c r="C260" s="43"/>
      <c r="D260" s="124"/>
      <c r="E260" s="125"/>
      <c r="F260" s="50" t="str">
        <f>VLOOKUP(C260,'[2]Acha Air Sales Price List'!$B$1:$D$65536,3,FALSE)</f>
        <v>Exchange rate :</v>
      </c>
      <c r="G260" s="25">
        <f>ROUND(IF(ISBLANK(C260),0,VLOOKUP(C260,'[2]Acha Air Sales Price List'!$B$1:$X$65536,12,FALSE)*$L$14),2)</f>
        <v>0</v>
      </c>
      <c r="H260" s="26">
        <f t="shared" si="6"/>
        <v>0</v>
      </c>
      <c r="I260" s="18"/>
    </row>
    <row r="261" spans="1:9" ht="12.4" hidden="1" customHeight="1">
      <c r="A261" s="17"/>
      <c r="B261" s="1"/>
      <c r="C261" s="43"/>
      <c r="D261" s="124"/>
      <c r="E261" s="125"/>
      <c r="F261" s="50" t="str">
        <f>VLOOKUP(C261,'[2]Acha Air Sales Price List'!$B$1:$D$65536,3,FALSE)</f>
        <v>Exchange rate :</v>
      </c>
      <c r="G261" s="25">
        <f>ROUND(IF(ISBLANK(C261),0,VLOOKUP(C261,'[2]Acha Air Sales Price List'!$B$1:$X$65536,12,FALSE)*$L$14),2)</f>
        <v>0</v>
      </c>
      <c r="H261" s="26">
        <f t="shared" si="6"/>
        <v>0</v>
      </c>
      <c r="I261" s="18"/>
    </row>
    <row r="262" spans="1:9" ht="12.4" hidden="1" customHeight="1">
      <c r="A262" s="17"/>
      <c r="B262" s="1"/>
      <c r="C262" s="43"/>
      <c r="D262" s="124"/>
      <c r="E262" s="125"/>
      <c r="F262" s="50" t="str">
        <f>VLOOKUP(C262,'[2]Acha Air Sales Price List'!$B$1:$D$65536,3,FALSE)</f>
        <v>Exchange rate :</v>
      </c>
      <c r="G262" s="25">
        <f>ROUND(IF(ISBLANK(C262),0,VLOOKUP(C262,'[2]Acha Air Sales Price List'!$B$1:$X$65536,12,FALSE)*$L$14),2)</f>
        <v>0</v>
      </c>
      <c r="H262" s="26">
        <f t="shared" si="6"/>
        <v>0</v>
      </c>
      <c r="I262" s="18"/>
    </row>
    <row r="263" spans="1:9" ht="12.4" hidden="1" customHeight="1">
      <c r="A263" s="17"/>
      <c r="B263" s="1"/>
      <c r="C263" s="43"/>
      <c r="D263" s="124"/>
      <c r="E263" s="125"/>
      <c r="F263" s="50" t="str">
        <f>VLOOKUP(C263,'[2]Acha Air Sales Price List'!$B$1:$D$65536,3,FALSE)</f>
        <v>Exchange rate :</v>
      </c>
      <c r="G263" s="25">
        <f>ROUND(IF(ISBLANK(C263),0,VLOOKUP(C263,'[2]Acha Air Sales Price List'!$B$1:$X$65536,12,FALSE)*$L$14),2)</f>
        <v>0</v>
      </c>
      <c r="H263" s="26">
        <f t="shared" si="6"/>
        <v>0</v>
      </c>
      <c r="I263" s="18"/>
    </row>
    <row r="264" spans="1:9" ht="12.4" hidden="1" customHeight="1">
      <c r="A264" s="17"/>
      <c r="B264" s="1"/>
      <c r="C264" s="43"/>
      <c r="D264" s="124"/>
      <c r="E264" s="125"/>
      <c r="F264" s="50" t="str">
        <f>VLOOKUP(C264,'[2]Acha Air Sales Price List'!$B$1:$D$65536,3,FALSE)</f>
        <v>Exchange rate :</v>
      </c>
      <c r="G264" s="25">
        <f>ROUND(IF(ISBLANK(C264),0,VLOOKUP(C264,'[2]Acha Air Sales Price List'!$B$1:$X$65536,12,FALSE)*$L$14),2)</f>
        <v>0</v>
      </c>
      <c r="H264" s="26">
        <f t="shared" si="6"/>
        <v>0</v>
      </c>
      <c r="I264" s="18"/>
    </row>
    <row r="265" spans="1:9" ht="12.4" hidden="1" customHeight="1">
      <c r="A265" s="17"/>
      <c r="B265" s="1"/>
      <c r="C265" s="43"/>
      <c r="D265" s="124"/>
      <c r="E265" s="125"/>
      <c r="F265" s="50" t="str">
        <f>VLOOKUP(C265,'[2]Acha Air Sales Price List'!$B$1:$D$65536,3,FALSE)</f>
        <v>Exchange rate :</v>
      </c>
      <c r="G265" s="25">
        <f>ROUND(IF(ISBLANK(C265),0,VLOOKUP(C265,'[2]Acha Air Sales Price List'!$B$1:$X$65536,12,FALSE)*$L$14),2)</f>
        <v>0</v>
      </c>
      <c r="H265" s="26">
        <f t="shared" si="6"/>
        <v>0</v>
      </c>
      <c r="I265" s="18"/>
    </row>
    <row r="266" spans="1:9" ht="12.4" hidden="1" customHeight="1">
      <c r="A266" s="17"/>
      <c r="B266" s="1"/>
      <c r="C266" s="43"/>
      <c r="D266" s="124"/>
      <c r="E266" s="125"/>
      <c r="F266" s="50" t="str">
        <f>VLOOKUP(C266,'[2]Acha Air Sales Price List'!$B$1:$D$65536,3,FALSE)</f>
        <v>Exchange rate :</v>
      </c>
      <c r="G266" s="25">
        <f>ROUND(IF(ISBLANK(C266),0,VLOOKUP(C266,'[2]Acha Air Sales Price List'!$B$1:$X$65536,12,FALSE)*$L$14),2)</f>
        <v>0</v>
      </c>
      <c r="H266" s="26">
        <f t="shared" si="6"/>
        <v>0</v>
      </c>
      <c r="I266" s="18"/>
    </row>
    <row r="267" spans="1:9" ht="12.4" hidden="1" customHeight="1">
      <c r="A267" s="17"/>
      <c r="B267" s="1"/>
      <c r="C267" s="43"/>
      <c r="D267" s="124"/>
      <c r="E267" s="125"/>
      <c r="F267" s="50" t="str">
        <f>VLOOKUP(C267,'[2]Acha Air Sales Price List'!$B$1:$D$65536,3,FALSE)</f>
        <v>Exchange rate :</v>
      </c>
      <c r="G267" s="25">
        <f>ROUND(IF(ISBLANK(C267),0,VLOOKUP(C267,'[2]Acha Air Sales Price List'!$B$1:$X$65536,12,FALSE)*$L$14),2)</f>
        <v>0</v>
      </c>
      <c r="H267" s="26">
        <f t="shared" si="6"/>
        <v>0</v>
      </c>
      <c r="I267" s="18"/>
    </row>
    <row r="268" spans="1:9" ht="12.4" hidden="1" customHeight="1">
      <c r="A268" s="17"/>
      <c r="B268" s="1"/>
      <c r="C268" s="43"/>
      <c r="D268" s="124"/>
      <c r="E268" s="125"/>
      <c r="F268" s="50" t="str">
        <f>VLOOKUP(C268,'[2]Acha Air Sales Price List'!$B$1:$D$65536,3,FALSE)</f>
        <v>Exchange rate :</v>
      </c>
      <c r="G268" s="25">
        <f>ROUND(IF(ISBLANK(C268),0,VLOOKUP(C268,'[2]Acha Air Sales Price List'!$B$1:$X$65536,12,FALSE)*$L$14),2)</f>
        <v>0</v>
      </c>
      <c r="H268" s="26">
        <f t="shared" si="6"/>
        <v>0</v>
      </c>
      <c r="I268" s="18"/>
    </row>
    <row r="269" spans="1:9" ht="12.4" hidden="1" customHeight="1">
      <c r="A269" s="17"/>
      <c r="B269" s="1"/>
      <c r="C269" s="43"/>
      <c r="D269" s="124"/>
      <c r="E269" s="125"/>
      <c r="F269" s="50" t="str">
        <f>VLOOKUP(C269,'[2]Acha Air Sales Price List'!$B$1:$D$65536,3,FALSE)</f>
        <v>Exchange rate :</v>
      </c>
      <c r="G269" s="25">
        <f>ROUND(IF(ISBLANK(C269),0,VLOOKUP(C269,'[2]Acha Air Sales Price List'!$B$1:$X$65536,12,FALSE)*$L$14),2)</f>
        <v>0</v>
      </c>
      <c r="H269" s="26">
        <f t="shared" si="6"/>
        <v>0</v>
      </c>
      <c r="I269" s="18"/>
    </row>
    <row r="270" spans="1:9" ht="12.4" hidden="1" customHeight="1">
      <c r="A270" s="17"/>
      <c r="B270" s="1"/>
      <c r="C270" s="43"/>
      <c r="D270" s="124"/>
      <c r="E270" s="125"/>
      <c r="F270" s="50" t="str">
        <f>VLOOKUP(C270,'[2]Acha Air Sales Price List'!$B$1:$D$65536,3,FALSE)</f>
        <v>Exchange rate :</v>
      </c>
      <c r="G270" s="25">
        <f>ROUND(IF(ISBLANK(C270),0,VLOOKUP(C270,'[2]Acha Air Sales Price List'!$B$1:$X$65536,12,FALSE)*$L$14),2)</f>
        <v>0</v>
      </c>
      <c r="H270" s="26">
        <f t="shared" si="6"/>
        <v>0</v>
      </c>
      <c r="I270" s="18"/>
    </row>
    <row r="271" spans="1:9" ht="12.4" hidden="1" customHeight="1">
      <c r="A271" s="17"/>
      <c r="B271" s="1"/>
      <c r="C271" s="43"/>
      <c r="D271" s="124"/>
      <c r="E271" s="125"/>
      <c r="F271" s="50" t="str">
        <f>VLOOKUP(C271,'[2]Acha Air Sales Price List'!$B$1:$D$65536,3,FALSE)</f>
        <v>Exchange rate :</v>
      </c>
      <c r="G271" s="25">
        <f>ROUND(IF(ISBLANK(C271),0,VLOOKUP(C271,'[2]Acha Air Sales Price List'!$B$1:$X$65536,12,FALSE)*$L$14),2)</f>
        <v>0</v>
      </c>
      <c r="H271" s="26">
        <f t="shared" si="6"/>
        <v>0</v>
      </c>
      <c r="I271" s="18"/>
    </row>
    <row r="272" spans="1:9" ht="12.4" hidden="1" customHeight="1">
      <c r="A272" s="17"/>
      <c r="B272" s="1"/>
      <c r="C272" s="43"/>
      <c r="D272" s="124"/>
      <c r="E272" s="125"/>
      <c r="F272" s="50" t="str">
        <f>VLOOKUP(C272,'[2]Acha Air Sales Price List'!$B$1:$D$65536,3,FALSE)</f>
        <v>Exchange rate :</v>
      </c>
      <c r="G272" s="25">
        <f>ROUND(IF(ISBLANK(C272),0,VLOOKUP(C272,'[2]Acha Air Sales Price List'!$B$1:$X$65536,12,FALSE)*$L$14),2)</f>
        <v>0</v>
      </c>
      <c r="H272" s="26">
        <f t="shared" si="6"/>
        <v>0</v>
      </c>
      <c r="I272" s="18"/>
    </row>
    <row r="273" spans="1:9" ht="12.4" hidden="1" customHeight="1">
      <c r="A273" s="17"/>
      <c r="B273" s="1"/>
      <c r="C273" s="43"/>
      <c r="D273" s="124"/>
      <c r="E273" s="125"/>
      <c r="F273" s="50" t="str">
        <f>VLOOKUP(C273,'[2]Acha Air Sales Price List'!$B$1:$D$65536,3,FALSE)</f>
        <v>Exchange rate :</v>
      </c>
      <c r="G273" s="25">
        <f>ROUND(IF(ISBLANK(C273),0,VLOOKUP(C273,'[2]Acha Air Sales Price List'!$B$1:$X$65536,12,FALSE)*$L$14),2)</f>
        <v>0</v>
      </c>
      <c r="H273" s="26">
        <f t="shared" si="6"/>
        <v>0</v>
      </c>
      <c r="I273" s="18"/>
    </row>
    <row r="274" spans="1:9" ht="12.4" hidden="1" customHeight="1">
      <c r="A274" s="17"/>
      <c r="B274" s="1"/>
      <c r="C274" s="43"/>
      <c r="D274" s="124"/>
      <c r="E274" s="125"/>
      <c r="F274" s="50" t="str">
        <f>VLOOKUP(C274,'[2]Acha Air Sales Price List'!$B$1:$D$65536,3,FALSE)</f>
        <v>Exchange rate :</v>
      </c>
      <c r="G274" s="25">
        <f>ROUND(IF(ISBLANK(C274),0,VLOOKUP(C274,'[2]Acha Air Sales Price List'!$B$1:$X$65536,12,FALSE)*$L$14),2)</f>
        <v>0</v>
      </c>
      <c r="H274" s="26">
        <f t="shared" si="6"/>
        <v>0</v>
      </c>
      <c r="I274" s="18"/>
    </row>
    <row r="275" spans="1:9" ht="12.4" hidden="1" customHeight="1">
      <c r="A275" s="17"/>
      <c r="B275" s="1"/>
      <c r="C275" s="43"/>
      <c r="D275" s="124"/>
      <c r="E275" s="125"/>
      <c r="F275" s="50" t="str">
        <f>VLOOKUP(C275,'[2]Acha Air Sales Price List'!$B$1:$D$65536,3,FALSE)</f>
        <v>Exchange rate :</v>
      </c>
      <c r="G275" s="25">
        <f>ROUND(IF(ISBLANK(C275),0,VLOOKUP(C275,'[2]Acha Air Sales Price List'!$B$1:$X$65536,12,FALSE)*$L$14),2)</f>
        <v>0</v>
      </c>
      <c r="H275" s="26">
        <f t="shared" si="6"/>
        <v>0</v>
      </c>
      <c r="I275" s="18"/>
    </row>
    <row r="276" spans="1:9" ht="12.4" hidden="1" customHeight="1">
      <c r="A276" s="17"/>
      <c r="B276" s="1"/>
      <c r="C276" s="43"/>
      <c r="D276" s="124"/>
      <c r="E276" s="125"/>
      <c r="F276" s="50" t="str">
        <f>VLOOKUP(C276,'[2]Acha Air Sales Price List'!$B$1:$D$65536,3,FALSE)</f>
        <v>Exchange rate :</v>
      </c>
      <c r="G276" s="25">
        <f>ROUND(IF(ISBLANK(C276),0,VLOOKUP(C276,'[2]Acha Air Sales Price List'!$B$1:$X$65536,12,FALSE)*$L$14),2)</f>
        <v>0</v>
      </c>
      <c r="H276" s="26">
        <f t="shared" si="6"/>
        <v>0</v>
      </c>
      <c r="I276" s="18"/>
    </row>
    <row r="277" spans="1:9" ht="12.4" hidden="1" customHeight="1">
      <c r="A277" s="17"/>
      <c r="B277" s="1"/>
      <c r="C277" s="43"/>
      <c r="D277" s="124"/>
      <c r="E277" s="125"/>
      <c r="F277" s="50" t="str">
        <f>VLOOKUP(C277,'[2]Acha Air Sales Price List'!$B$1:$D$65536,3,FALSE)</f>
        <v>Exchange rate :</v>
      </c>
      <c r="G277" s="25">
        <f>ROUND(IF(ISBLANK(C277),0,VLOOKUP(C277,'[2]Acha Air Sales Price List'!$B$1:$X$65536,12,FALSE)*$L$14),2)</f>
        <v>0</v>
      </c>
      <c r="H277" s="26">
        <f t="shared" si="6"/>
        <v>0</v>
      </c>
      <c r="I277" s="18"/>
    </row>
    <row r="278" spans="1:9" ht="12.4" hidden="1" customHeight="1">
      <c r="A278" s="17"/>
      <c r="B278" s="1"/>
      <c r="C278" s="43"/>
      <c r="D278" s="124"/>
      <c r="E278" s="125"/>
      <c r="F278" s="50" t="str">
        <f>VLOOKUP(C278,'[2]Acha Air Sales Price List'!$B$1:$D$65536,3,FALSE)</f>
        <v>Exchange rate :</v>
      </c>
      <c r="G278" s="25">
        <f>ROUND(IF(ISBLANK(C278),0,VLOOKUP(C278,'[2]Acha Air Sales Price List'!$B$1:$X$65536,12,FALSE)*$L$14),2)</f>
        <v>0</v>
      </c>
      <c r="H278" s="26">
        <f t="shared" si="6"/>
        <v>0</v>
      </c>
      <c r="I278" s="18"/>
    </row>
    <row r="279" spans="1:9" ht="12.4" hidden="1" customHeight="1">
      <c r="A279" s="17"/>
      <c r="B279" s="1"/>
      <c r="C279" s="43"/>
      <c r="D279" s="124"/>
      <c r="E279" s="125"/>
      <c r="F279" s="50" t="str">
        <f>VLOOKUP(C279,'[2]Acha Air Sales Price List'!$B$1:$D$65536,3,FALSE)</f>
        <v>Exchange rate :</v>
      </c>
      <c r="G279" s="25">
        <f>ROUND(IF(ISBLANK(C279),0,VLOOKUP(C279,'[2]Acha Air Sales Price List'!$B$1:$X$65536,12,FALSE)*$L$14),2)</f>
        <v>0</v>
      </c>
      <c r="H279" s="26">
        <f t="shared" si="6"/>
        <v>0</v>
      </c>
      <c r="I279" s="18"/>
    </row>
    <row r="280" spans="1:9" ht="12.4" hidden="1" customHeight="1">
      <c r="A280" s="17"/>
      <c r="B280" s="1"/>
      <c r="C280" s="43"/>
      <c r="D280" s="124"/>
      <c r="E280" s="125"/>
      <c r="F280" s="50" t="str">
        <f>VLOOKUP(C280,'[2]Acha Air Sales Price List'!$B$1:$D$65536,3,FALSE)</f>
        <v>Exchange rate :</v>
      </c>
      <c r="G280" s="25">
        <f>ROUND(IF(ISBLANK(C280),0,VLOOKUP(C280,'[2]Acha Air Sales Price List'!$B$1:$X$65536,12,FALSE)*$L$14),2)</f>
        <v>0</v>
      </c>
      <c r="H280" s="26">
        <f t="shared" si="6"/>
        <v>0</v>
      </c>
      <c r="I280" s="18"/>
    </row>
    <row r="281" spans="1:9" ht="12.4" hidden="1" customHeight="1">
      <c r="A281" s="17"/>
      <c r="B281" s="1"/>
      <c r="C281" s="43"/>
      <c r="D281" s="124"/>
      <c r="E281" s="125"/>
      <c r="F281" s="50" t="str">
        <f>VLOOKUP(C281,'[2]Acha Air Sales Price List'!$B$1:$D$65536,3,FALSE)</f>
        <v>Exchange rate :</v>
      </c>
      <c r="G281" s="25">
        <f>ROUND(IF(ISBLANK(C281),0,VLOOKUP(C281,'[2]Acha Air Sales Price List'!$B$1:$X$65536,12,FALSE)*$L$14),2)</f>
        <v>0</v>
      </c>
      <c r="H281" s="26">
        <f t="shared" si="6"/>
        <v>0</v>
      </c>
      <c r="I281" s="18"/>
    </row>
    <row r="282" spans="1:9" ht="12.4" hidden="1" customHeight="1">
      <c r="A282" s="17"/>
      <c r="B282" s="1"/>
      <c r="C282" s="43"/>
      <c r="D282" s="124"/>
      <c r="E282" s="125"/>
      <c r="F282" s="50" t="str">
        <f>VLOOKUP(C282,'[2]Acha Air Sales Price List'!$B$1:$D$65536,3,FALSE)</f>
        <v>Exchange rate :</v>
      </c>
      <c r="G282" s="25">
        <f>ROUND(IF(ISBLANK(C282),0,VLOOKUP(C282,'[2]Acha Air Sales Price List'!$B$1:$X$65536,12,FALSE)*$L$14),2)</f>
        <v>0</v>
      </c>
      <c r="H282" s="26">
        <f t="shared" si="6"/>
        <v>0</v>
      </c>
      <c r="I282" s="18"/>
    </row>
    <row r="283" spans="1:9" ht="12.4" hidden="1" customHeight="1">
      <c r="A283" s="17"/>
      <c r="B283" s="1"/>
      <c r="C283" s="43"/>
      <c r="D283" s="124"/>
      <c r="E283" s="125"/>
      <c r="F283" s="50" t="str">
        <f>VLOOKUP(C283,'[2]Acha Air Sales Price List'!$B$1:$D$65536,3,FALSE)</f>
        <v>Exchange rate :</v>
      </c>
      <c r="G283" s="25">
        <f>ROUND(IF(ISBLANK(C283),0,VLOOKUP(C283,'[2]Acha Air Sales Price List'!$B$1:$X$65536,12,FALSE)*$L$14),2)</f>
        <v>0</v>
      </c>
      <c r="H283" s="26">
        <f t="shared" si="6"/>
        <v>0</v>
      </c>
      <c r="I283" s="18"/>
    </row>
    <row r="284" spans="1:9" ht="12.4" hidden="1" customHeight="1">
      <c r="A284" s="17"/>
      <c r="B284" s="1"/>
      <c r="C284" s="43"/>
      <c r="D284" s="124"/>
      <c r="E284" s="125"/>
      <c r="F284" s="50" t="str">
        <f>VLOOKUP(C284,'[2]Acha Air Sales Price List'!$B$1:$D$65536,3,FALSE)</f>
        <v>Exchange rate :</v>
      </c>
      <c r="G284" s="25">
        <f>ROUND(IF(ISBLANK(C284),0,VLOOKUP(C284,'[2]Acha Air Sales Price List'!$B$1:$X$65536,12,FALSE)*$L$14),2)</f>
        <v>0</v>
      </c>
      <c r="H284" s="26">
        <f t="shared" si="6"/>
        <v>0</v>
      </c>
      <c r="I284" s="18"/>
    </row>
    <row r="285" spans="1:9" ht="12.4" hidden="1" customHeight="1">
      <c r="A285" s="17"/>
      <c r="B285" s="1"/>
      <c r="C285" s="43"/>
      <c r="D285" s="124"/>
      <c r="E285" s="125"/>
      <c r="F285" s="50" t="str">
        <f>VLOOKUP(C285,'[2]Acha Air Sales Price List'!$B$1:$D$65536,3,FALSE)</f>
        <v>Exchange rate :</v>
      </c>
      <c r="G285" s="25">
        <f>ROUND(IF(ISBLANK(C285),0,VLOOKUP(C285,'[2]Acha Air Sales Price List'!$B$1:$X$65536,12,FALSE)*$L$14),2)</f>
        <v>0</v>
      </c>
      <c r="H285" s="26">
        <f t="shared" si="6"/>
        <v>0</v>
      </c>
      <c r="I285" s="18"/>
    </row>
    <row r="286" spans="1:9" ht="12.4" hidden="1" customHeight="1">
      <c r="A286" s="17"/>
      <c r="B286" s="1"/>
      <c r="C286" s="44"/>
      <c r="D286" s="124"/>
      <c r="E286" s="125"/>
      <c r="F286" s="50" t="str">
        <f>VLOOKUP(C286,'[2]Acha Air Sales Price List'!$B$1:$D$65536,3,FALSE)</f>
        <v>Exchange rate :</v>
      </c>
      <c r="G286" s="25">
        <f>ROUND(IF(ISBLANK(C286),0,VLOOKUP(C286,'[2]Acha Air Sales Price List'!$B$1:$X$65536,12,FALSE)*$L$14),2)</f>
        <v>0</v>
      </c>
      <c r="H286" s="26">
        <f>ROUND(IF(ISNUMBER(B286), G286*B286, 0),5)</f>
        <v>0</v>
      </c>
      <c r="I286" s="18"/>
    </row>
    <row r="287" spans="1:9" ht="12" hidden="1" customHeight="1">
      <c r="A287" s="17"/>
      <c r="B287" s="1"/>
      <c r="C287" s="43"/>
      <c r="D287" s="124"/>
      <c r="E287" s="125"/>
      <c r="F287" s="50" t="str">
        <f>VLOOKUP(C287,'[2]Acha Air Sales Price List'!$B$1:$D$65536,3,FALSE)</f>
        <v>Exchange rate :</v>
      </c>
      <c r="G287" s="25">
        <f>ROUND(IF(ISBLANK(C287),0,VLOOKUP(C287,'[2]Acha Air Sales Price List'!$B$1:$X$65536,12,FALSE)*$L$14),2)</f>
        <v>0</v>
      </c>
      <c r="H287" s="26">
        <f t="shared" ref="H287:H303" si="7">ROUND(IF(ISNUMBER(B287), G287*B287, 0),5)</f>
        <v>0</v>
      </c>
      <c r="I287" s="18"/>
    </row>
    <row r="288" spans="1:9" ht="12.4" hidden="1" customHeight="1">
      <c r="A288" s="17"/>
      <c r="B288" s="1"/>
      <c r="C288" s="43"/>
      <c r="D288" s="124"/>
      <c r="E288" s="125"/>
      <c r="F288" s="50" t="str">
        <f>VLOOKUP(C288,'[2]Acha Air Sales Price List'!$B$1:$D$65536,3,FALSE)</f>
        <v>Exchange rate :</v>
      </c>
      <c r="G288" s="25">
        <f>ROUND(IF(ISBLANK(C288),0,VLOOKUP(C288,'[2]Acha Air Sales Price List'!$B$1:$X$65536,12,FALSE)*$L$14),2)</f>
        <v>0</v>
      </c>
      <c r="H288" s="26">
        <f t="shared" si="7"/>
        <v>0</v>
      </c>
      <c r="I288" s="18"/>
    </row>
    <row r="289" spans="1:9" ht="12.4" hidden="1" customHeight="1">
      <c r="A289" s="17"/>
      <c r="B289" s="1"/>
      <c r="C289" s="43"/>
      <c r="D289" s="124"/>
      <c r="E289" s="125"/>
      <c r="F289" s="50" t="str">
        <f>VLOOKUP(C289,'[2]Acha Air Sales Price List'!$B$1:$D$65536,3,FALSE)</f>
        <v>Exchange rate :</v>
      </c>
      <c r="G289" s="25">
        <f>ROUND(IF(ISBLANK(C289),0,VLOOKUP(C289,'[2]Acha Air Sales Price List'!$B$1:$X$65536,12,FALSE)*$L$14),2)</f>
        <v>0</v>
      </c>
      <c r="H289" s="26">
        <f t="shared" si="7"/>
        <v>0</v>
      </c>
      <c r="I289" s="18"/>
    </row>
    <row r="290" spans="1:9" ht="12.4" hidden="1" customHeight="1">
      <c r="A290" s="17"/>
      <c r="B290" s="1"/>
      <c r="C290" s="43"/>
      <c r="D290" s="124"/>
      <c r="E290" s="125"/>
      <c r="F290" s="50" t="str">
        <f>VLOOKUP(C290,'[2]Acha Air Sales Price List'!$B$1:$D$65536,3,FALSE)</f>
        <v>Exchange rate :</v>
      </c>
      <c r="G290" s="25">
        <f>ROUND(IF(ISBLANK(C290),0,VLOOKUP(C290,'[2]Acha Air Sales Price List'!$B$1:$X$65536,12,FALSE)*$L$14),2)</f>
        <v>0</v>
      </c>
      <c r="H290" s="26">
        <f t="shared" si="7"/>
        <v>0</v>
      </c>
      <c r="I290" s="18"/>
    </row>
    <row r="291" spans="1:9" ht="12.4" hidden="1" customHeight="1">
      <c r="A291" s="17"/>
      <c r="B291" s="1"/>
      <c r="C291" s="43"/>
      <c r="D291" s="124"/>
      <c r="E291" s="125"/>
      <c r="F291" s="50" t="str">
        <f>VLOOKUP(C291,'[2]Acha Air Sales Price List'!$B$1:$D$65536,3,FALSE)</f>
        <v>Exchange rate :</v>
      </c>
      <c r="G291" s="25">
        <f>ROUND(IF(ISBLANK(C291),0,VLOOKUP(C291,'[2]Acha Air Sales Price List'!$B$1:$X$65536,12,FALSE)*$L$14),2)</f>
        <v>0</v>
      </c>
      <c r="H291" s="26">
        <f t="shared" si="7"/>
        <v>0</v>
      </c>
      <c r="I291" s="18"/>
    </row>
    <row r="292" spans="1:9" ht="12.4" hidden="1" customHeight="1">
      <c r="A292" s="17"/>
      <c r="B292" s="1"/>
      <c r="C292" s="43"/>
      <c r="D292" s="124"/>
      <c r="E292" s="125"/>
      <c r="F292" s="50" t="str">
        <f>VLOOKUP(C292,'[2]Acha Air Sales Price List'!$B$1:$D$65536,3,FALSE)</f>
        <v>Exchange rate :</v>
      </c>
      <c r="G292" s="25">
        <f>ROUND(IF(ISBLANK(C292),0,VLOOKUP(C292,'[2]Acha Air Sales Price List'!$B$1:$X$65536,12,FALSE)*$L$14),2)</f>
        <v>0</v>
      </c>
      <c r="H292" s="26">
        <f t="shared" si="7"/>
        <v>0</v>
      </c>
      <c r="I292" s="18"/>
    </row>
    <row r="293" spans="1:9" ht="12.4" hidden="1" customHeight="1">
      <c r="A293" s="17"/>
      <c r="B293" s="1"/>
      <c r="C293" s="43"/>
      <c r="D293" s="124"/>
      <c r="E293" s="125"/>
      <c r="F293" s="50" t="str">
        <f>VLOOKUP(C293,'[2]Acha Air Sales Price List'!$B$1:$D$65536,3,FALSE)</f>
        <v>Exchange rate :</v>
      </c>
      <c r="G293" s="25">
        <f>ROUND(IF(ISBLANK(C293),0,VLOOKUP(C293,'[2]Acha Air Sales Price List'!$B$1:$X$65536,12,FALSE)*$L$14),2)</f>
        <v>0</v>
      </c>
      <c r="H293" s="26">
        <f t="shared" si="7"/>
        <v>0</v>
      </c>
      <c r="I293" s="18"/>
    </row>
    <row r="294" spans="1:9" ht="12.4" hidden="1" customHeight="1">
      <c r="A294" s="17"/>
      <c r="B294" s="1"/>
      <c r="C294" s="43"/>
      <c r="D294" s="124"/>
      <c r="E294" s="125"/>
      <c r="F294" s="50" t="str">
        <f>VLOOKUP(C294,'[2]Acha Air Sales Price List'!$B$1:$D$65536,3,FALSE)</f>
        <v>Exchange rate :</v>
      </c>
      <c r="G294" s="25">
        <f>ROUND(IF(ISBLANK(C294),0,VLOOKUP(C294,'[2]Acha Air Sales Price List'!$B$1:$X$65536,12,FALSE)*$L$14),2)</f>
        <v>0</v>
      </c>
      <c r="H294" s="26">
        <f t="shared" si="7"/>
        <v>0</v>
      </c>
      <c r="I294" s="18"/>
    </row>
    <row r="295" spans="1:9" ht="12.4" hidden="1" customHeight="1">
      <c r="A295" s="17"/>
      <c r="B295" s="1"/>
      <c r="C295" s="43"/>
      <c r="D295" s="124"/>
      <c r="E295" s="125"/>
      <c r="F295" s="50" t="str">
        <f>VLOOKUP(C295,'[2]Acha Air Sales Price List'!$B$1:$D$65536,3,FALSE)</f>
        <v>Exchange rate :</v>
      </c>
      <c r="G295" s="25">
        <f>ROUND(IF(ISBLANK(C295),0,VLOOKUP(C295,'[2]Acha Air Sales Price List'!$B$1:$X$65536,12,FALSE)*$L$14),2)</f>
        <v>0</v>
      </c>
      <c r="H295" s="26">
        <f t="shared" si="7"/>
        <v>0</v>
      </c>
      <c r="I295" s="18"/>
    </row>
    <row r="296" spans="1:9" ht="12.4" hidden="1" customHeight="1">
      <c r="A296" s="17"/>
      <c r="B296" s="1"/>
      <c r="C296" s="43"/>
      <c r="D296" s="124"/>
      <c r="E296" s="125"/>
      <c r="F296" s="50" t="str">
        <f>VLOOKUP(C296,'[2]Acha Air Sales Price List'!$B$1:$D$65536,3,FALSE)</f>
        <v>Exchange rate :</v>
      </c>
      <c r="G296" s="25">
        <f>ROUND(IF(ISBLANK(C296),0,VLOOKUP(C296,'[2]Acha Air Sales Price List'!$B$1:$X$65536,12,FALSE)*$L$14),2)</f>
        <v>0</v>
      </c>
      <c r="H296" s="26">
        <f t="shared" si="7"/>
        <v>0</v>
      </c>
      <c r="I296" s="18"/>
    </row>
    <row r="297" spans="1:9" ht="12.4" hidden="1" customHeight="1">
      <c r="A297" s="17"/>
      <c r="B297" s="1"/>
      <c r="C297" s="43"/>
      <c r="D297" s="124"/>
      <c r="E297" s="125"/>
      <c r="F297" s="50" t="str">
        <f>VLOOKUP(C297,'[2]Acha Air Sales Price List'!$B$1:$D$65536,3,FALSE)</f>
        <v>Exchange rate :</v>
      </c>
      <c r="G297" s="25">
        <f>ROUND(IF(ISBLANK(C297),0,VLOOKUP(C297,'[2]Acha Air Sales Price List'!$B$1:$X$65536,12,FALSE)*$L$14),2)</f>
        <v>0</v>
      </c>
      <c r="H297" s="26">
        <f t="shared" si="7"/>
        <v>0</v>
      </c>
      <c r="I297" s="18"/>
    </row>
    <row r="298" spans="1:9" ht="12.4" hidden="1" customHeight="1">
      <c r="A298" s="17"/>
      <c r="B298" s="1"/>
      <c r="C298" s="43"/>
      <c r="D298" s="124"/>
      <c r="E298" s="125"/>
      <c r="F298" s="50" t="str">
        <f>VLOOKUP(C298,'[2]Acha Air Sales Price List'!$B$1:$D$65536,3,FALSE)</f>
        <v>Exchange rate :</v>
      </c>
      <c r="G298" s="25">
        <f>ROUND(IF(ISBLANK(C298),0,VLOOKUP(C298,'[2]Acha Air Sales Price List'!$B$1:$X$65536,12,FALSE)*$L$14),2)</f>
        <v>0</v>
      </c>
      <c r="H298" s="26">
        <f t="shared" si="7"/>
        <v>0</v>
      </c>
      <c r="I298" s="18"/>
    </row>
    <row r="299" spans="1:9" ht="12.4" hidden="1" customHeight="1">
      <c r="A299" s="17"/>
      <c r="B299" s="1"/>
      <c r="C299" s="43"/>
      <c r="D299" s="124"/>
      <c r="E299" s="125"/>
      <c r="F299" s="50" t="str">
        <f>VLOOKUP(C299,'[2]Acha Air Sales Price List'!$B$1:$D$65536,3,FALSE)</f>
        <v>Exchange rate :</v>
      </c>
      <c r="G299" s="25">
        <f>ROUND(IF(ISBLANK(C299),0,VLOOKUP(C299,'[2]Acha Air Sales Price List'!$B$1:$X$65536,12,FALSE)*$L$14),2)</f>
        <v>0</v>
      </c>
      <c r="H299" s="26">
        <f t="shared" si="7"/>
        <v>0</v>
      </c>
      <c r="I299" s="18"/>
    </row>
    <row r="300" spans="1:9" ht="12.4" hidden="1" customHeight="1">
      <c r="A300" s="17"/>
      <c r="B300" s="1"/>
      <c r="C300" s="43"/>
      <c r="D300" s="124"/>
      <c r="E300" s="125"/>
      <c r="F300" s="50" t="str">
        <f>VLOOKUP(C300,'[2]Acha Air Sales Price List'!$B$1:$D$65536,3,FALSE)</f>
        <v>Exchange rate :</v>
      </c>
      <c r="G300" s="25">
        <f>ROUND(IF(ISBLANK(C300),0,VLOOKUP(C300,'[2]Acha Air Sales Price List'!$B$1:$X$65536,12,FALSE)*$L$14),2)</f>
        <v>0</v>
      </c>
      <c r="H300" s="26">
        <f t="shared" si="7"/>
        <v>0</v>
      </c>
      <c r="I300" s="18"/>
    </row>
    <row r="301" spans="1:9" ht="12.4" hidden="1" customHeight="1">
      <c r="A301" s="17"/>
      <c r="B301" s="1"/>
      <c r="C301" s="43"/>
      <c r="D301" s="124"/>
      <c r="E301" s="125"/>
      <c r="F301" s="50" t="str">
        <f>VLOOKUP(C301,'[2]Acha Air Sales Price List'!$B$1:$D$65536,3,FALSE)</f>
        <v>Exchange rate :</v>
      </c>
      <c r="G301" s="25">
        <f>ROUND(IF(ISBLANK(C301),0,VLOOKUP(C301,'[2]Acha Air Sales Price List'!$B$1:$X$65536,12,FALSE)*$L$14),2)</f>
        <v>0</v>
      </c>
      <c r="H301" s="26">
        <f t="shared" si="7"/>
        <v>0</v>
      </c>
      <c r="I301" s="18"/>
    </row>
    <row r="302" spans="1:9" ht="12.4" hidden="1" customHeight="1">
      <c r="A302" s="17"/>
      <c r="B302" s="1"/>
      <c r="C302" s="44"/>
      <c r="D302" s="124"/>
      <c r="E302" s="125"/>
      <c r="F302" s="50" t="str">
        <f>VLOOKUP(C302,'[2]Acha Air Sales Price List'!$B$1:$D$65536,3,FALSE)</f>
        <v>Exchange rate :</v>
      </c>
      <c r="G302" s="25">
        <f>ROUND(IF(ISBLANK(C302),0,VLOOKUP(C302,'[2]Acha Air Sales Price List'!$B$1:$X$65536,12,FALSE)*$L$14),2)</f>
        <v>0</v>
      </c>
      <c r="H302" s="26">
        <f t="shared" si="7"/>
        <v>0</v>
      </c>
      <c r="I302" s="18"/>
    </row>
    <row r="303" spans="1:9" ht="12.4" hidden="1" customHeight="1">
      <c r="A303" s="17"/>
      <c r="B303" s="1"/>
      <c r="C303" s="44"/>
      <c r="D303" s="124"/>
      <c r="E303" s="125"/>
      <c r="F303" s="50" t="str">
        <f>VLOOKUP(C303,'[2]Acha Air Sales Price List'!$B$1:$D$65536,3,FALSE)</f>
        <v>Exchange rate :</v>
      </c>
      <c r="G303" s="25">
        <f>ROUND(IF(ISBLANK(C303),0,VLOOKUP(C303,'[2]Acha Air Sales Price List'!$B$1:$X$65536,12,FALSE)*$L$14),2)</f>
        <v>0</v>
      </c>
      <c r="H303" s="26">
        <f t="shared" si="7"/>
        <v>0</v>
      </c>
      <c r="I303" s="18"/>
    </row>
    <row r="304" spans="1:9" ht="12.4" hidden="1" customHeight="1">
      <c r="A304" s="17"/>
      <c r="B304" s="1"/>
      <c r="C304" s="43"/>
      <c r="D304" s="124"/>
      <c r="E304" s="125"/>
      <c r="F304" s="50" t="str">
        <f>VLOOKUP(C304,'[2]Acha Air Sales Price List'!$B$1:$D$65536,3,FALSE)</f>
        <v>Exchange rate :</v>
      </c>
      <c r="G304" s="25">
        <f>ROUND(IF(ISBLANK(C304),0,VLOOKUP(C304,'[2]Acha Air Sales Price List'!$B$1:$X$65536,12,FALSE)*$L$14),2)</f>
        <v>0</v>
      </c>
      <c r="H304" s="26">
        <f>ROUND(IF(ISNUMBER(B304), G304*B304, 0),5)</f>
        <v>0</v>
      </c>
      <c r="I304" s="18"/>
    </row>
    <row r="305" spans="1:9" ht="12.4" hidden="1" customHeight="1">
      <c r="A305" s="17"/>
      <c r="B305" s="1"/>
      <c r="C305" s="43"/>
      <c r="D305" s="124"/>
      <c r="E305" s="125"/>
      <c r="F305" s="50" t="str">
        <f>VLOOKUP(C305,'[2]Acha Air Sales Price List'!$B$1:$D$65536,3,FALSE)</f>
        <v>Exchange rate :</v>
      </c>
      <c r="G305" s="25">
        <f>ROUND(IF(ISBLANK(C305),0,VLOOKUP(C305,'[2]Acha Air Sales Price List'!$B$1:$X$65536,12,FALSE)*$L$14),2)</f>
        <v>0</v>
      </c>
      <c r="H305" s="26">
        <f t="shared" ref="H305:H342" si="8">ROUND(IF(ISNUMBER(B305), G305*B305, 0),5)</f>
        <v>0</v>
      </c>
      <c r="I305" s="18"/>
    </row>
    <row r="306" spans="1:9" ht="12.4" hidden="1" customHeight="1">
      <c r="A306" s="17"/>
      <c r="B306" s="1"/>
      <c r="C306" s="43"/>
      <c r="D306" s="124"/>
      <c r="E306" s="125"/>
      <c r="F306" s="50" t="str">
        <f>VLOOKUP(C306,'[2]Acha Air Sales Price List'!$B$1:$D$65536,3,FALSE)</f>
        <v>Exchange rate :</v>
      </c>
      <c r="G306" s="25">
        <f>ROUND(IF(ISBLANK(C306),0,VLOOKUP(C306,'[2]Acha Air Sales Price List'!$B$1:$X$65536,12,FALSE)*$L$14),2)</f>
        <v>0</v>
      </c>
      <c r="H306" s="26">
        <f t="shared" si="8"/>
        <v>0</v>
      </c>
      <c r="I306" s="18"/>
    </row>
    <row r="307" spans="1:9" ht="12.4" hidden="1" customHeight="1">
      <c r="A307" s="17"/>
      <c r="B307" s="1"/>
      <c r="C307" s="43"/>
      <c r="D307" s="124"/>
      <c r="E307" s="125"/>
      <c r="F307" s="50" t="str">
        <f>VLOOKUP(C307,'[2]Acha Air Sales Price List'!$B$1:$D$65536,3,FALSE)</f>
        <v>Exchange rate :</v>
      </c>
      <c r="G307" s="25">
        <f>ROUND(IF(ISBLANK(C307),0,VLOOKUP(C307,'[2]Acha Air Sales Price List'!$B$1:$X$65536,12,FALSE)*$L$14),2)</f>
        <v>0</v>
      </c>
      <c r="H307" s="26">
        <f t="shared" si="8"/>
        <v>0</v>
      </c>
      <c r="I307" s="18"/>
    </row>
    <row r="308" spans="1:9" ht="12.4" hidden="1" customHeight="1">
      <c r="A308" s="17"/>
      <c r="B308" s="1"/>
      <c r="C308" s="43"/>
      <c r="D308" s="124"/>
      <c r="E308" s="125"/>
      <c r="F308" s="50" t="str">
        <f>VLOOKUP(C308,'[2]Acha Air Sales Price List'!$B$1:$D$65536,3,FALSE)</f>
        <v>Exchange rate :</v>
      </c>
      <c r="G308" s="25">
        <f>ROUND(IF(ISBLANK(C308),0,VLOOKUP(C308,'[2]Acha Air Sales Price List'!$B$1:$X$65536,12,FALSE)*$L$14),2)</f>
        <v>0</v>
      </c>
      <c r="H308" s="26">
        <f t="shared" si="8"/>
        <v>0</v>
      </c>
      <c r="I308" s="18"/>
    </row>
    <row r="309" spans="1:9" ht="12.4" hidden="1" customHeight="1">
      <c r="A309" s="17"/>
      <c r="B309" s="1"/>
      <c r="C309" s="43"/>
      <c r="D309" s="124"/>
      <c r="E309" s="125"/>
      <c r="F309" s="50" t="str">
        <f>VLOOKUP(C309,'[2]Acha Air Sales Price List'!$B$1:$D$65536,3,FALSE)</f>
        <v>Exchange rate :</v>
      </c>
      <c r="G309" s="25">
        <f>ROUND(IF(ISBLANK(C309),0,VLOOKUP(C309,'[2]Acha Air Sales Price List'!$B$1:$X$65536,12,FALSE)*$L$14),2)</f>
        <v>0</v>
      </c>
      <c r="H309" s="26">
        <f t="shared" si="8"/>
        <v>0</v>
      </c>
      <c r="I309" s="18"/>
    </row>
    <row r="310" spans="1:9" ht="12.4" hidden="1" customHeight="1">
      <c r="A310" s="17"/>
      <c r="B310" s="1"/>
      <c r="C310" s="43"/>
      <c r="D310" s="124"/>
      <c r="E310" s="125"/>
      <c r="F310" s="50" t="str">
        <f>VLOOKUP(C310,'[2]Acha Air Sales Price List'!$B$1:$D$65536,3,FALSE)</f>
        <v>Exchange rate :</v>
      </c>
      <c r="G310" s="25">
        <f>ROUND(IF(ISBLANK(C310),0,VLOOKUP(C310,'[2]Acha Air Sales Price List'!$B$1:$X$65536,12,FALSE)*$L$14),2)</f>
        <v>0</v>
      </c>
      <c r="H310" s="26">
        <f t="shared" si="8"/>
        <v>0</v>
      </c>
      <c r="I310" s="18"/>
    </row>
    <row r="311" spans="1:9" ht="12.4" hidden="1" customHeight="1">
      <c r="A311" s="17"/>
      <c r="B311" s="1"/>
      <c r="C311" s="43"/>
      <c r="D311" s="124"/>
      <c r="E311" s="125"/>
      <c r="F311" s="50" t="str">
        <f>VLOOKUP(C311,'[2]Acha Air Sales Price List'!$B$1:$D$65536,3,FALSE)</f>
        <v>Exchange rate :</v>
      </c>
      <c r="G311" s="25">
        <f>ROUND(IF(ISBLANK(C311),0,VLOOKUP(C311,'[2]Acha Air Sales Price List'!$B$1:$X$65536,12,FALSE)*$L$14),2)</f>
        <v>0</v>
      </c>
      <c r="H311" s="26">
        <f t="shared" si="8"/>
        <v>0</v>
      </c>
      <c r="I311" s="18"/>
    </row>
    <row r="312" spans="1:9" ht="12.4" hidden="1" customHeight="1">
      <c r="A312" s="17"/>
      <c r="B312" s="1"/>
      <c r="C312" s="43"/>
      <c r="D312" s="124"/>
      <c r="E312" s="125"/>
      <c r="F312" s="50" t="str">
        <f>VLOOKUP(C312,'[2]Acha Air Sales Price List'!$B$1:$D$65536,3,FALSE)</f>
        <v>Exchange rate :</v>
      </c>
      <c r="G312" s="25">
        <f>ROUND(IF(ISBLANK(C312),0,VLOOKUP(C312,'[2]Acha Air Sales Price List'!$B$1:$X$65536,12,FALSE)*$L$14),2)</f>
        <v>0</v>
      </c>
      <c r="H312" s="26">
        <f t="shared" si="8"/>
        <v>0</v>
      </c>
      <c r="I312" s="18"/>
    </row>
    <row r="313" spans="1:9" ht="12.4" hidden="1" customHeight="1">
      <c r="A313" s="17"/>
      <c r="B313" s="1"/>
      <c r="C313" s="43"/>
      <c r="D313" s="124"/>
      <c r="E313" s="125"/>
      <c r="F313" s="50" t="str">
        <f>VLOOKUP(C313,'[2]Acha Air Sales Price List'!$B$1:$D$65536,3,FALSE)</f>
        <v>Exchange rate :</v>
      </c>
      <c r="G313" s="25">
        <f>ROUND(IF(ISBLANK(C313),0,VLOOKUP(C313,'[2]Acha Air Sales Price List'!$B$1:$X$65536,12,FALSE)*$L$14),2)</f>
        <v>0</v>
      </c>
      <c r="H313" s="26">
        <f t="shared" si="8"/>
        <v>0</v>
      </c>
      <c r="I313" s="18"/>
    </row>
    <row r="314" spans="1:9" ht="12.4" hidden="1" customHeight="1">
      <c r="A314" s="17"/>
      <c r="B314" s="1"/>
      <c r="C314" s="43"/>
      <c r="D314" s="124"/>
      <c r="E314" s="125"/>
      <c r="F314" s="50" t="str">
        <f>VLOOKUP(C314,'[2]Acha Air Sales Price List'!$B$1:$D$65536,3,FALSE)</f>
        <v>Exchange rate :</v>
      </c>
      <c r="G314" s="25">
        <f>ROUND(IF(ISBLANK(C314),0,VLOOKUP(C314,'[2]Acha Air Sales Price List'!$B$1:$X$65536,12,FALSE)*$L$14),2)</f>
        <v>0</v>
      </c>
      <c r="H314" s="26">
        <f t="shared" si="8"/>
        <v>0</v>
      </c>
      <c r="I314" s="18"/>
    </row>
    <row r="315" spans="1:9" ht="12.4" hidden="1" customHeight="1">
      <c r="A315" s="17"/>
      <c r="B315" s="1"/>
      <c r="C315" s="44"/>
      <c r="D315" s="124"/>
      <c r="E315" s="125"/>
      <c r="F315" s="50" t="str">
        <f>VLOOKUP(C315,'[2]Acha Air Sales Price List'!$B$1:$D$65536,3,FALSE)</f>
        <v>Exchange rate :</v>
      </c>
      <c r="G315" s="25">
        <f>ROUND(IF(ISBLANK(C315),0,VLOOKUP(C315,'[2]Acha Air Sales Price List'!$B$1:$X$65536,12,FALSE)*$L$14),2)</f>
        <v>0</v>
      </c>
      <c r="H315" s="26">
        <f t="shared" si="8"/>
        <v>0</v>
      </c>
      <c r="I315" s="18"/>
    </row>
    <row r="316" spans="1:9" ht="12" hidden="1" customHeight="1">
      <c r="A316" s="17"/>
      <c r="B316" s="1"/>
      <c r="C316" s="43"/>
      <c r="D316" s="124"/>
      <c r="E316" s="125"/>
      <c r="F316" s="50" t="str">
        <f>VLOOKUP(C316,'[2]Acha Air Sales Price List'!$B$1:$D$65536,3,FALSE)</f>
        <v>Exchange rate :</v>
      </c>
      <c r="G316" s="25">
        <f>ROUND(IF(ISBLANK(C316),0,VLOOKUP(C316,'[2]Acha Air Sales Price List'!$B$1:$X$65536,12,FALSE)*$L$14),2)</f>
        <v>0</v>
      </c>
      <c r="H316" s="26">
        <f t="shared" si="8"/>
        <v>0</v>
      </c>
      <c r="I316" s="18"/>
    </row>
    <row r="317" spans="1:9" ht="12.4" hidden="1" customHeight="1">
      <c r="A317" s="17"/>
      <c r="B317" s="1"/>
      <c r="C317" s="43"/>
      <c r="D317" s="124"/>
      <c r="E317" s="125"/>
      <c r="F317" s="50" t="str">
        <f>VLOOKUP(C317,'[2]Acha Air Sales Price List'!$B$1:$D$65536,3,FALSE)</f>
        <v>Exchange rate :</v>
      </c>
      <c r="G317" s="25">
        <f>ROUND(IF(ISBLANK(C317),0,VLOOKUP(C317,'[2]Acha Air Sales Price List'!$B$1:$X$65536,12,FALSE)*$L$14),2)</f>
        <v>0</v>
      </c>
      <c r="H317" s="26">
        <f t="shared" si="8"/>
        <v>0</v>
      </c>
      <c r="I317" s="18"/>
    </row>
    <row r="318" spans="1:9" ht="12.4" hidden="1" customHeight="1">
      <c r="A318" s="17"/>
      <c r="B318" s="1"/>
      <c r="C318" s="43"/>
      <c r="D318" s="124"/>
      <c r="E318" s="125"/>
      <c r="F318" s="50" t="str">
        <f>VLOOKUP(C318,'[2]Acha Air Sales Price List'!$B$1:$D$65536,3,FALSE)</f>
        <v>Exchange rate :</v>
      </c>
      <c r="G318" s="25">
        <f>ROUND(IF(ISBLANK(C318),0,VLOOKUP(C318,'[2]Acha Air Sales Price List'!$B$1:$X$65536,12,FALSE)*$L$14),2)</f>
        <v>0</v>
      </c>
      <c r="H318" s="26">
        <f t="shared" si="8"/>
        <v>0</v>
      </c>
      <c r="I318" s="18"/>
    </row>
    <row r="319" spans="1:9" ht="12.4" hidden="1" customHeight="1">
      <c r="A319" s="17"/>
      <c r="B319" s="1"/>
      <c r="C319" s="43"/>
      <c r="D319" s="124"/>
      <c r="E319" s="125"/>
      <c r="F319" s="50" t="str">
        <f>VLOOKUP(C319,'[2]Acha Air Sales Price List'!$B$1:$D$65536,3,FALSE)</f>
        <v>Exchange rate :</v>
      </c>
      <c r="G319" s="25">
        <f>ROUND(IF(ISBLANK(C319),0,VLOOKUP(C319,'[2]Acha Air Sales Price List'!$B$1:$X$65536,12,FALSE)*$L$14),2)</f>
        <v>0</v>
      </c>
      <c r="H319" s="26">
        <f t="shared" si="8"/>
        <v>0</v>
      </c>
      <c r="I319" s="18"/>
    </row>
    <row r="320" spans="1:9" ht="12.4" hidden="1" customHeight="1">
      <c r="A320" s="17"/>
      <c r="B320" s="1"/>
      <c r="C320" s="43"/>
      <c r="D320" s="124"/>
      <c r="E320" s="125"/>
      <c r="F320" s="50" t="str">
        <f>VLOOKUP(C320,'[2]Acha Air Sales Price List'!$B$1:$D$65536,3,FALSE)</f>
        <v>Exchange rate :</v>
      </c>
      <c r="G320" s="25">
        <f>ROUND(IF(ISBLANK(C320),0,VLOOKUP(C320,'[2]Acha Air Sales Price List'!$B$1:$X$65536,12,FALSE)*$L$14),2)</f>
        <v>0</v>
      </c>
      <c r="H320" s="26">
        <f t="shared" si="8"/>
        <v>0</v>
      </c>
      <c r="I320" s="18"/>
    </row>
    <row r="321" spans="1:9" ht="12.4" hidden="1" customHeight="1">
      <c r="A321" s="17"/>
      <c r="B321" s="1"/>
      <c r="C321" s="43"/>
      <c r="D321" s="124"/>
      <c r="E321" s="125"/>
      <c r="F321" s="50" t="str">
        <f>VLOOKUP(C321,'[2]Acha Air Sales Price List'!$B$1:$D$65536,3,FALSE)</f>
        <v>Exchange rate :</v>
      </c>
      <c r="G321" s="25">
        <f>ROUND(IF(ISBLANK(C321),0,VLOOKUP(C321,'[2]Acha Air Sales Price List'!$B$1:$X$65536,12,FALSE)*$L$14),2)</f>
        <v>0</v>
      </c>
      <c r="H321" s="26">
        <f t="shared" si="8"/>
        <v>0</v>
      </c>
      <c r="I321" s="18"/>
    </row>
    <row r="322" spans="1:9" ht="12.4" hidden="1" customHeight="1">
      <c r="A322" s="17"/>
      <c r="B322" s="1"/>
      <c r="C322" s="43"/>
      <c r="D322" s="124"/>
      <c r="E322" s="125"/>
      <c r="F322" s="50" t="str">
        <f>VLOOKUP(C322,'[2]Acha Air Sales Price List'!$B$1:$D$65536,3,FALSE)</f>
        <v>Exchange rate :</v>
      </c>
      <c r="G322" s="25">
        <f>ROUND(IF(ISBLANK(C322),0,VLOOKUP(C322,'[2]Acha Air Sales Price List'!$B$1:$X$65536,12,FALSE)*$L$14),2)</f>
        <v>0</v>
      </c>
      <c r="H322" s="26">
        <f t="shared" si="8"/>
        <v>0</v>
      </c>
      <c r="I322" s="18"/>
    </row>
    <row r="323" spans="1:9" ht="12.4" hidden="1" customHeight="1">
      <c r="A323" s="17"/>
      <c r="B323" s="1"/>
      <c r="C323" s="43"/>
      <c r="D323" s="124"/>
      <c r="E323" s="125"/>
      <c r="F323" s="50" t="str">
        <f>VLOOKUP(C323,'[2]Acha Air Sales Price List'!$B$1:$D$65536,3,FALSE)</f>
        <v>Exchange rate :</v>
      </c>
      <c r="G323" s="25">
        <f>ROUND(IF(ISBLANK(C323),0,VLOOKUP(C323,'[2]Acha Air Sales Price List'!$B$1:$X$65536,12,FALSE)*$L$14),2)</f>
        <v>0</v>
      </c>
      <c r="H323" s="26">
        <f t="shared" si="8"/>
        <v>0</v>
      </c>
      <c r="I323" s="18"/>
    </row>
    <row r="324" spans="1:9" ht="12.4" hidden="1" customHeight="1">
      <c r="A324" s="17"/>
      <c r="B324" s="1"/>
      <c r="C324" s="43"/>
      <c r="D324" s="124"/>
      <c r="E324" s="125"/>
      <c r="F324" s="50" t="str">
        <f>VLOOKUP(C324,'[2]Acha Air Sales Price List'!$B$1:$D$65536,3,FALSE)</f>
        <v>Exchange rate :</v>
      </c>
      <c r="G324" s="25">
        <f>ROUND(IF(ISBLANK(C324),0,VLOOKUP(C324,'[2]Acha Air Sales Price List'!$B$1:$X$65536,12,FALSE)*$L$14),2)</f>
        <v>0</v>
      </c>
      <c r="H324" s="26">
        <f t="shared" si="8"/>
        <v>0</v>
      </c>
      <c r="I324" s="18"/>
    </row>
    <row r="325" spans="1:9" ht="12.4" hidden="1" customHeight="1">
      <c r="A325" s="17"/>
      <c r="B325" s="1"/>
      <c r="C325" s="43"/>
      <c r="D325" s="124"/>
      <c r="E325" s="125"/>
      <c r="F325" s="50" t="str">
        <f>VLOOKUP(C325,'[2]Acha Air Sales Price List'!$B$1:$D$65536,3,FALSE)</f>
        <v>Exchange rate :</v>
      </c>
      <c r="G325" s="25">
        <f>ROUND(IF(ISBLANK(C325),0,VLOOKUP(C325,'[2]Acha Air Sales Price List'!$B$1:$X$65536,12,FALSE)*$L$14),2)</f>
        <v>0</v>
      </c>
      <c r="H325" s="26">
        <f t="shared" si="8"/>
        <v>0</v>
      </c>
      <c r="I325" s="18"/>
    </row>
    <row r="326" spans="1:9" ht="12.4" hidden="1" customHeight="1">
      <c r="A326" s="17"/>
      <c r="B326" s="1"/>
      <c r="C326" s="43"/>
      <c r="D326" s="124"/>
      <c r="E326" s="125"/>
      <c r="F326" s="50" t="str">
        <f>VLOOKUP(C326,'[2]Acha Air Sales Price List'!$B$1:$D$65536,3,FALSE)</f>
        <v>Exchange rate :</v>
      </c>
      <c r="G326" s="25">
        <f>ROUND(IF(ISBLANK(C326),0,VLOOKUP(C326,'[2]Acha Air Sales Price List'!$B$1:$X$65536,12,FALSE)*$L$14),2)</f>
        <v>0</v>
      </c>
      <c r="H326" s="26">
        <f t="shared" si="8"/>
        <v>0</v>
      </c>
      <c r="I326" s="18"/>
    </row>
    <row r="327" spans="1:9" ht="12.4" hidden="1" customHeight="1">
      <c r="A327" s="17"/>
      <c r="B327" s="1"/>
      <c r="C327" s="43"/>
      <c r="D327" s="124"/>
      <c r="E327" s="125"/>
      <c r="F327" s="50" t="str">
        <f>VLOOKUP(C327,'[2]Acha Air Sales Price List'!$B$1:$D$65536,3,FALSE)</f>
        <v>Exchange rate :</v>
      </c>
      <c r="G327" s="25">
        <f>ROUND(IF(ISBLANK(C327),0,VLOOKUP(C327,'[2]Acha Air Sales Price List'!$B$1:$X$65536,12,FALSE)*$L$14),2)</f>
        <v>0</v>
      </c>
      <c r="H327" s="26">
        <f t="shared" si="8"/>
        <v>0</v>
      </c>
      <c r="I327" s="18"/>
    </row>
    <row r="328" spans="1:9" ht="12.4" hidden="1" customHeight="1">
      <c r="A328" s="17"/>
      <c r="B328" s="1"/>
      <c r="C328" s="43"/>
      <c r="D328" s="124"/>
      <c r="E328" s="125"/>
      <c r="F328" s="50" t="str">
        <f>VLOOKUP(C328,'[2]Acha Air Sales Price List'!$B$1:$D$65536,3,FALSE)</f>
        <v>Exchange rate :</v>
      </c>
      <c r="G328" s="25">
        <f>ROUND(IF(ISBLANK(C328),0,VLOOKUP(C328,'[2]Acha Air Sales Price List'!$B$1:$X$65536,12,FALSE)*$L$14),2)</f>
        <v>0</v>
      </c>
      <c r="H328" s="26">
        <f t="shared" si="8"/>
        <v>0</v>
      </c>
      <c r="I328" s="18"/>
    </row>
    <row r="329" spans="1:9" ht="12.4" hidden="1" customHeight="1">
      <c r="A329" s="17"/>
      <c r="B329" s="1"/>
      <c r="C329" s="43"/>
      <c r="D329" s="124"/>
      <c r="E329" s="125"/>
      <c r="F329" s="50" t="str">
        <f>VLOOKUP(C329,'[2]Acha Air Sales Price List'!$B$1:$D$65536,3,FALSE)</f>
        <v>Exchange rate :</v>
      </c>
      <c r="G329" s="25">
        <f>ROUND(IF(ISBLANK(C329),0,VLOOKUP(C329,'[2]Acha Air Sales Price List'!$B$1:$X$65536,12,FALSE)*$L$14),2)</f>
        <v>0</v>
      </c>
      <c r="H329" s="26">
        <f t="shared" si="8"/>
        <v>0</v>
      </c>
      <c r="I329" s="18"/>
    </row>
    <row r="330" spans="1:9" ht="12.4" hidden="1" customHeight="1">
      <c r="A330" s="17"/>
      <c r="B330" s="1"/>
      <c r="C330" s="43"/>
      <c r="D330" s="124"/>
      <c r="E330" s="125"/>
      <c r="F330" s="50" t="str">
        <f>VLOOKUP(C330,'[2]Acha Air Sales Price List'!$B$1:$D$65536,3,FALSE)</f>
        <v>Exchange rate :</v>
      </c>
      <c r="G330" s="25">
        <f>ROUND(IF(ISBLANK(C330),0,VLOOKUP(C330,'[2]Acha Air Sales Price List'!$B$1:$X$65536,12,FALSE)*$L$14),2)</f>
        <v>0</v>
      </c>
      <c r="H330" s="26">
        <f t="shared" si="8"/>
        <v>0</v>
      </c>
      <c r="I330" s="18"/>
    </row>
    <row r="331" spans="1:9" ht="12.4" hidden="1" customHeight="1">
      <c r="A331" s="17"/>
      <c r="B331" s="1"/>
      <c r="C331" s="43"/>
      <c r="D331" s="124"/>
      <c r="E331" s="125"/>
      <c r="F331" s="50" t="str">
        <f>VLOOKUP(C331,'[2]Acha Air Sales Price List'!$B$1:$D$65536,3,FALSE)</f>
        <v>Exchange rate :</v>
      </c>
      <c r="G331" s="25">
        <f>ROUND(IF(ISBLANK(C331),0,VLOOKUP(C331,'[2]Acha Air Sales Price List'!$B$1:$X$65536,12,FALSE)*$L$14),2)</f>
        <v>0</v>
      </c>
      <c r="H331" s="26">
        <f t="shared" si="8"/>
        <v>0</v>
      </c>
      <c r="I331" s="18"/>
    </row>
    <row r="332" spans="1:9" ht="12.4" hidden="1" customHeight="1">
      <c r="A332" s="17"/>
      <c r="B332" s="1"/>
      <c r="C332" s="43"/>
      <c r="D332" s="124"/>
      <c r="E332" s="125"/>
      <c r="F332" s="50" t="str">
        <f>VLOOKUP(C332,'[2]Acha Air Sales Price List'!$B$1:$D$65536,3,FALSE)</f>
        <v>Exchange rate :</v>
      </c>
      <c r="G332" s="25">
        <f>ROUND(IF(ISBLANK(C332),0,VLOOKUP(C332,'[2]Acha Air Sales Price List'!$B$1:$X$65536,12,FALSE)*$L$14),2)</f>
        <v>0</v>
      </c>
      <c r="H332" s="26">
        <f t="shared" si="8"/>
        <v>0</v>
      </c>
      <c r="I332" s="18"/>
    </row>
    <row r="333" spans="1:9" ht="12.4" hidden="1" customHeight="1">
      <c r="A333" s="17"/>
      <c r="B333" s="1"/>
      <c r="C333" s="43"/>
      <c r="D333" s="124"/>
      <c r="E333" s="125"/>
      <c r="F333" s="50" t="str">
        <f>VLOOKUP(C333,'[2]Acha Air Sales Price List'!$B$1:$D$65536,3,FALSE)</f>
        <v>Exchange rate :</v>
      </c>
      <c r="G333" s="25">
        <f>ROUND(IF(ISBLANK(C333),0,VLOOKUP(C333,'[2]Acha Air Sales Price List'!$B$1:$X$65536,12,FALSE)*$L$14),2)</f>
        <v>0</v>
      </c>
      <c r="H333" s="26">
        <f t="shared" si="8"/>
        <v>0</v>
      </c>
      <c r="I333" s="18"/>
    </row>
    <row r="334" spans="1:9" ht="12.4" hidden="1" customHeight="1">
      <c r="A334" s="17"/>
      <c r="B334" s="1"/>
      <c r="C334" s="43"/>
      <c r="D334" s="124"/>
      <c r="E334" s="125"/>
      <c r="F334" s="50" t="str">
        <f>VLOOKUP(C334,'[2]Acha Air Sales Price List'!$B$1:$D$65536,3,FALSE)</f>
        <v>Exchange rate :</v>
      </c>
      <c r="G334" s="25">
        <f>ROUND(IF(ISBLANK(C334),0,VLOOKUP(C334,'[2]Acha Air Sales Price List'!$B$1:$X$65536,12,FALSE)*$L$14),2)</f>
        <v>0</v>
      </c>
      <c r="H334" s="26">
        <f t="shared" si="8"/>
        <v>0</v>
      </c>
      <c r="I334" s="18"/>
    </row>
    <row r="335" spans="1:9" ht="12.4" hidden="1" customHeight="1">
      <c r="A335" s="17"/>
      <c r="B335" s="1"/>
      <c r="C335" s="43"/>
      <c r="D335" s="124"/>
      <c r="E335" s="125"/>
      <c r="F335" s="50" t="str">
        <f>VLOOKUP(C335,'[2]Acha Air Sales Price List'!$B$1:$D$65536,3,FALSE)</f>
        <v>Exchange rate :</v>
      </c>
      <c r="G335" s="25">
        <f>ROUND(IF(ISBLANK(C335),0,VLOOKUP(C335,'[2]Acha Air Sales Price List'!$B$1:$X$65536,12,FALSE)*$L$14),2)</f>
        <v>0</v>
      </c>
      <c r="H335" s="26">
        <f t="shared" si="8"/>
        <v>0</v>
      </c>
      <c r="I335" s="18"/>
    </row>
    <row r="336" spans="1:9" ht="12.4" hidden="1" customHeight="1">
      <c r="A336" s="17"/>
      <c r="B336" s="1"/>
      <c r="C336" s="43"/>
      <c r="D336" s="124"/>
      <c r="E336" s="125"/>
      <c r="F336" s="50" t="str">
        <f>VLOOKUP(C336,'[2]Acha Air Sales Price List'!$B$1:$D$65536,3,FALSE)</f>
        <v>Exchange rate :</v>
      </c>
      <c r="G336" s="25">
        <f>ROUND(IF(ISBLANK(C336),0,VLOOKUP(C336,'[2]Acha Air Sales Price List'!$B$1:$X$65536,12,FALSE)*$L$14),2)</f>
        <v>0</v>
      </c>
      <c r="H336" s="26">
        <f t="shared" si="8"/>
        <v>0</v>
      </c>
      <c r="I336" s="18"/>
    </row>
    <row r="337" spans="1:9" ht="12.4" hidden="1" customHeight="1">
      <c r="A337" s="17"/>
      <c r="B337" s="1"/>
      <c r="C337" s="43"/>
      <c r="D337" s="124"/>
      <c r="E337" s="125"/>
      <c r="F337" s="50" t="str">
        <f>VLOOKUP(C337,'[2]Acha Air Sales Price List'!$B$1:$D$65536,3,FALSE)</f>
        <v>Exchange rate :</v>
      </c>
      <c r="G337" s="25">
        <f>ROUND(IF(ISBLANK(C337),0,VLOOKUP(C337,'[2]Acha Air Sales Price List'!$B$1:$X$65536,12,FALSE)*$L$14),2)</f>
        <v>0</v>
      </c>
      <c r="H337" s="26">
        <f t="shared" si="8"/>
        <v>0</v>
      </c>
      <c r="I337" s="18"/>
    </row>
    <row r="338" spans="1:9" ht="12.4" hidden="1" customHeight="1">
      <c r="A338" s="17"/>
      <c r="B338" s="1"/>
      <c r="C338" s="43"/>
      <c r="D338" s="124"/>
      <c r="E338" s="125"/>
      <c r="F338" s="50" t="str">
        <f>VLOOKUP(C338,'[2]Acha Air Sales Price List'!$B$1:$D$65536,3,FALSE)</f>
        <v>Exchange rate :</v>
      </c>
      <c r="G338" s="25">
        <f>ROUND(IF(ISBLANK(C338),0,VLOOKUP(C338,'[2]Acha Air Sales Price List'!$B$1:$X$65536,12,FALSE)*$L$14),2)</f>
        <v>0</v>
      </c>
      <c r="H338" s="26">
        <f t="shared" si="8"/>
        <v>0</v>
      </c>
      <c r="I338" s="18"/>
    </row>
    <row r="339" spans="1:9" ht="12.4" hidden="1" customHeight="1">
      <c r="A339" s="17"/>
      <c r="B339" s="1"/>
      <c r="C339" s="43"/>
      <c r="D339" s="124"/>
      <c r="E339" s="125"/>
      <c r="F339" s="50" t="str">
        <f>VLOOKUP(C339,'[2]Acha Air Sales Price List'!$B$1:$D$65536,3,FALSE)</f>
        <v>Exchange rate :</v>
      </c>
      <c r="G339" s="25">
        <f>ROUND(IF(ISBLANK(C339),0,VLOOKUP(C339,'[2]Acha Air Sales Price List'!$B$1:$X$65536,12,FALSE)*$L$14),2)</f>
        <v>0</v>
      </c>
      <c r="H339" s="26">
        <f t="shared" si="8"/>
        <v>0</v>
      </c>
      <c r="I339" s="18"/>
    </row>
    <row r="340" spans="1:9" ht="12.4" hidden="1" customHeight="1">
      <c r="A340" s="17"/>
      <c r="B340" s="1"/>
      <c r="C340" s="43"/>
      <c r="D340" s="124"/>
      <c r="E340" s="125"/>
      <c r="F340" s="50" t="str">
        <f>VLOOKUP(C340,'[2]Acha Air Sales Price List'!$B$1:$D$65536,3,FALSE)</f>
        <v>Exchange rate :</v>
      </c>
      <c r="G340" s="25">
        <f>ROUND(IF(ISBLANK(C340),0,VLOOKUP(C340,'[2]Acha Air Sales Price List'!$B$1:$X$65536,12,FALSE)*$L$14),2)</f>
        <v>0</v>
      </c>
      <c r="H340" s="26">
        <f t="shared" si="8"/>
        <v>0</v>
      </c>
      <c r="I340" s="18"/>
    </row>
    <row r="341" spans="1:9" ht="12.4" hidden="1" customHeight="1">
      <c r="A341" s="17"/>
      <c r="B341" s="1"/>
      <c r="C341" s="43"/>
      <c r="D341" s="124"/>
      <c r="E341" s="125"/>
      <c r="F341" s="50" t="str">
        <f>VLOOKUP(C341,'[2]Acha Air Sales Price List'!$B$1:$D$65536,3,FALSE)</f>
        <v>Exchange rate :</v>
      </c>
      <c r="G341" s="25">
        <f>ROUND(IF(ISBLANK(C341),0,VLOOKUP(C341,'[2]Acha Air Sales Price List'!$B$1:$X$65536,12,FALSE)*$L$14),2)</f>
        <v>0</v>
      </c>
      <c r="H341" s="26">
        <f t="shared" si="8"/>
        <v>0</v>
      </c>
      <c r="I341" s="18"/>
    </row>
    <row r="342" spans="1:9" ht="12.4" hidden="1" customHeight="1">
      <c r="A342" s="17"/>
      <c r="B342" s="1"/>
      <c r="C342" s="43"/>
      <c r="D342" s="124"/>
      <c r="E342" s="125"/>
      <c r="F342" s="50" t="str">
        <f>VLOOKUP(C342,'[2]Acha Air Sales Price List'!$B$1:$D$65536,3,FALSE)</f>
        <v>Exchange rate :</v>
      </c>
      <c r="G342" s="25">
        <f>ROUND(IF(ISBLANK(C342),0,VLOOKUP(C342,'[2]Acha Air Sales Price List'!$B$1:$X$65536,12,FALSE)*$L$14),2)</f>
        <v>0</v>
      </c>
      <c r="H342" s="26">
        <f t="shared" si="8"/>
        <v>0</v>
      </c>
      <c r="I342" s="18"/>
    </row>
    <row r="343" spans="1:9" ht="12.4" hidden="1" customHeight="1">
      <c r="A343" s="17"/>
      <c r="B343" s="1"/>
      <c r="C343" s="44"/>
      <c r="D343" s="124"/>
      <c r="E343" s="125"/>
      <c r="F343" s="50" t="str">
        <f>VLOOKUP(C343,'[2]Acha Air Sales Price List'!$B$1:$D$65536,3,FALSE)</f>
        <v>Exchange rate :</v>
      </c>
      <c r="G343" s="25">
        <f>ROUND(IF(ISBLANK(C343),0,VLOOKUP(C343,'[2]Acha Air Sales Price List'!$B$1:$X$65536,12,FALSE)*$L$14),2)</f>
        <v>0</v>
      </c>
      <c r="H343" s="26">
        <f>ROUND(IF(ISNUMBER(B343), G343*B343, 0),5)</f>
        <v>0</v>
      </c>
      <c r="I343" s="18"/>
    </row>
    <row r="344" spans="1:9" ht="12" hidden="1" customHeight="1">
      <c r="A344" s="17"/>
      <c r="B344" s="1"/>
      <c r="C344" s="43"/>
      <c r="D344" s="124"/>
      <c r="E344" s="125"/>
      <c r="F344" s="50" t="str">
        <f>VLOOKUP(C344,'[2]Acha Air Sales Price List'!$B$1:$D$65536,3,FALSE)</f>
        <v>Exchange rate :</v>
      </c>
      <c r="G344" s="25">
        <f>ROUND(IF(ISBLANK(C344),0,VLOOKUP(C344,'[2]Acha Air Sales Price List'!$B$1:$X$65536,12,FALSE)*$L$14),2)</f>
        <v>0</v>
      </c>
      <c r="H344" s="26">
        <f t="shared" ref="H344:H394" si="9">ROUND(IF(ISNUMBER(B344), G344*B344, 0),5)</f>
        <v>0</v>
      </c>
      <c r="I344" s="18"/>
    </row>
    <row r="345" spans="1:9" ht="12.4" hidden="1" customHeight="1">
      <c r="A345" s="17"/>
      <c r="B345" s="1"/>
      <c r="C345" s="43"/>
      <c r="D345" s="124"/>
      <c r="E345" s="125"/>
      <c r="F345" s="50" t="str">
        <f>VLOOKUP(C345,'[2]Acha Air Sales Price List'!$B$1:$D$65536,3,FALSE)</f>
        <v>Exchange rate :</v>
      </c>
      <c r="G345" s="25">
        <f>ROUND(IF(ISBLANK(C345),0,VLOOKUP(C345,'[2]Acha Air Sales Price List'!$B$1:$X$65536,12,FALSE)*$L$14),2)</f>
        <v>0</v>
      </c>
      <c r="H345" s="26">
        <f t="shared" si="9"/>
        <v>0</v>
      </c>
      <c r="I345" s="18"/>
    </row>
    <row r="346" spans="1:9" ht="12.4" hidden="1" customHeight="1">
      <c r="A346" s="17"/>
      <c r="B346" s="1"/>
      <c r="C346" s="43"/>
      <c r="D346" s="124"/>
      <c r="E346" s="125"/>
      <c r="F346" s="50" t="str">
        <f>VLOOKUP(C346,'[2]Acha Air Sales Price List'!$B$1:$D$65536,3,FALSE)</f>
        <v>Exchange rate :</v>
      </c>
      <c r="G346" s="25">
        <f>ROUND(IF(ISBLANK(C346),0,VLOOKUP(C346,'[2]Acha Air Sales Price List'!$B$1:$X$65536,12,FALSE)*$L$14),2)</f>
        <v>0</v>
      </c>
      <c r="H346" s="26">
        <f t="shared" si="9"/>
        <v>0</v>
      </c>
      <c r="I346" s="18"/>
    </row>
    <row r="347" spans="1:9" ht="12.4" hidden="1" customHeight="1">
      <c r="A347" s="17"/>
      <c r="B347" s="1"/>
      <c r="C347" s="43"/>
      <c r="D347" s="124"/>
      <c r="E347" s="125"/>
      <c r="F347" s="50" t="str">
        <f>VLOOKUP(C347,'[2]Acha Air Sales Price List'!$B$1:$D$65536,3,FALSE)</f>
        <v>Exchange rate :</v>
      </c>
      <c r="G347" s="25">
        <f>ROUND(IF(ISBLANK(C347),0,VLOOKUP(C347,'[2]Acha Air Sales Price List'!$B$1:$X$65536,12,FALSE)*$L$14),2)</f>
        <v>0</v>
      </c>
      <c r="H347" s="26">
        <f t="shared" si="9"/>
        <v>0</v>
      </c>
      <c r="I347" s="18"/>
    </row>
    <row r="348" spans="1:9" ht="12.4" hidden="1" customHeight="1">
      <c r="A348" s="17"/>
      <c r="B348" s="1"/>
      <c r="C348" s="43"/>
      <c r="D348" s="124"/>
      <c r="E348" s="125"/>
      <c r="F348" s="50" t="str">
        <f>VLOOKUP(C348,'[2]Acha Air Sales Price List'!$B$1:$D$65536,3,FALSE)</f>
        <v>Exchange rate :</v>
      </c>
      <c r="G348" s="25">
        <f>ROUND(IF(ISBLANK(C348),0,VLOOKUP(C348,'[2]Acha Air Sales Price List'!$B$1:$X$65536,12,FALSE)*$L$14),2)</f>
        <v>0</v>
      </c>
      <c r="H348" s="26">
        <f t="shared" si="9"/>
        <v>0</v>
      </c>
      <c r="I348" s="18"/>
    </row>
    <row r="349" spans="1:9" ht="12.4" hidden="1" customHeight="1">
      <c r="A349" s="17"/>
      <c r="B349" s="1"/>
      <c r="C349" s="43"/>
      <c r="D349" s="124"/>
      <c r="E349" s="125"/>
      <c r="F349" s="50" t="str">
        <f>VLOOKUP(C349,'[2]Acha Air Sales Price List'!$B$1:$D$65536,3,FALSE)</f>
        <v>Exchange rate :</v>
      </c>
      <c r="G349" s="25">
        <f>ROUND(IF(ISBLANK(C349),0,VLOOKUP(C349,'[2]Acha Air Sales Price List'!$B$1:$X$65536,12,FALSE)*$L$14),2)</f>
        <v>0</v>
      </c>
      <c r="H349" s="26">
        <f t="shared" si="9"/>
        <v>0</v>
      </c>
      <c r="I349" s="18"/>
    </row>
    <row r="350" spans="1:9" ht="12.4" hidden="1" customHeight="1">
      <c r="A350" s="17"/>
      <c r="B350" s="1"/>
      <c r="C350" s="43"/>
      <c r="D350" s="124"/>
      <c r="E350" s="125"/>
      <c r="F350" s="50" t="str">
        <f>VLOOKUP(C350,'[2]Acha Air Sales Price List'!$B$1:$D$65536,3,FALSE)</f>
        <v>Exchange rate :</v>
      </c>
      <c r="G350" s="25">
        <f>ROUND(IF(ISBLANK(C350),0,VLOOKUP(C350,'[2]Acha Air Sales Price List'!$B$1:$X$65536,12,FALSE)*$L$14),2)</f>
        <v>0</v>
      </c>
      <c r="H350" s="26">
        <f t="shared" si="9"/>
        <v>0</v>
      </c>
      <c r="I350" s="18"/>
    </row>
    <row r="351" spans="1:9" ht="12.4" hidden="1" customHeight="1">
      <c r="A351" s="17"/>
      <c r="B351" s="1"/>
      <c r="C351" s="43"/>
      <c r="D351" s="124"/>
      <c r="E351" s="125"/>
      <c r="F351" s="50" t="str">
        <f>VLOOKUP(C351,'[2]Acha Air Sales Price List'!$B$1:$D$65536,3,FALSE)</f>
        <v>Exchange rate :</v>
      </c>
      <c r="G351" s="25">
        <f>ROUND(IF(ISBLANK(C351),0,VLOOKUP(C351,'[2]Acha Air Sales Price List'!$B$1:$X$65536,12,FALSE)*$L$14),2)</f>
        <v>0</v>
      </c>
      <c r="H351" s="26">
        <f t="shared" si="9"/>
        <v>0</v>
      </c>
      <c r="I351" s="18"/>
    </row>
    <row r="352" spans="1:9" ht="12.4" hidden="1" customHeight="1">
      <c r="A352" s="17"/>
      <c r="B352" s="1"/>
      <c r="C352" s="43"/>
      <c r="D352" s="124"/>
      <c r="E352" s="125"/>
      <c r="F352" s="50" t="str">
        <f>VLOOKUP(C352,'[2]Acha Air Sales Price List'!$B$1:$D$65536,3,FALSE)</f>
        <v>Exchange rate :</v>
      </c>
      <c r="G352" s="25">
        <f>ROUND(IF(ISBLANK(C352),0,VLOOKUP(C352,'[2]Acha Air Sales Price List'!$B$1:$X$65536,12,FALSE)*$L$14),2)</f>
        <v>0</v>
      </c>
      <c r="H352" s="26">
        <f t="shared" si="9"/>
        <v>0</v>
      </c>
      <c r="I352" s="18"/>
    </row>
    <row r="353" spans="1:9" ht="12.4" hidden="1" customHeight="1">
      <c r="A353" s="17"/>
      <c r="B353" s="1"/>
      <c r="C353" s="43"/>
      <c r="D353" s="124"/>
      <c r="E353" s="125"/>
      <c r="F353" s="50" t="str">
        <f>VLOOKUP(C353,'[2]Acha Air Sales Price List'!$B$1:$D$65536,3,FALSE)</f>
        <v>Exchange rate :</v>
      </c>
      <c r="G353" s="25">
        <f>ROUND(IF(ISBLANK(C353),0,VLOOKUP(C353,'[2]Acha Air Sales Price List'!$B$1:$X$65536,12,FALSE)*$L$14),2)</f>
        <v>0</v>
      </c>
      <c r="H353" s="26">
        <f t="shared" si="9"/>
        <v>0</v>
      </c>
      <c r="I353" s="18"/>
    </row>
    <row r="354" spans="1:9" ht="12.4" hidden="1" customHeight="1">
      <c r="A354" s="17"/>
      <c r="B354" s="1"/>
      <c r="C354" s="43"/>
      <c r="D354" s="124"/>
      <c r="E354" s="125"/>
      <c r="F354" s="50" t="str">
        <f>VLOOKUP(C354,'[2]Acha Air Sales Price List'!$B$1:$D$65536,3,FALSE)</f>
        <v>Exchange rate :</v>
      </c>
      <c r="G354" s="25">
        <f>ROUND(IF(ISBLANK(C354),0,VLOOKUP(C354,'[2]Acha Air Sales Price List'!$B$1:$X$65536,12,FALSE)*$L$14),2)</f>
        <v>0</v>
      </c>
      <c r="H354" s="26">
        <f t="shared" si="9"/>
        <v>0</v>
      </c>
      <c r="I354" s="18"/>
    </row>
    <row r="355" spans="1:9" ht="12.4" hidden="1" customHeight="1">
      <c r="A355" s="17"/>
      <c r="B355" s="1"/>
      <c r="C355" s="43"/>
      <c r="D355" s="124"/>
      <c r="E355" s="125"/>
      <c r="F355" s="50" t="str">
        <f>VLOOKUP(C355,'[2]Acha Air Sales Price List'!$B$1:$D$65536,3,FALSE)</f>
        <v>Exchange rate :</v>
      </c>
      <c r="G355" s="25">
        <f>ROUND(IF(ISBLANK(C355),0,VLOOKUP(C355,'[2]Acha Air Sales Price List'!$B$1:$X$65536,12,FALSE)*$L$14),2)</f>
        <v>0</v>
      </c>
      <c r="H355" s="26">
        <f t="shared" si="9"/>
        <v>0</v>
      </c>
      <c r="I355" s="18"/>
    </row>
    <row r="356" spans="1:9" ht="12.4" hidden="1" customHeight="1">
      <c r="A356" s="17"/>
      <c r="B356" s="1"/>
      <c r="C356" s="43"/>
      <c r="D356" s="124"/>
      <c r="E356" s="125"/>
      <c r="F356" s="50" t="str">
        <f>VLOOKUP(C356,'[2]Acha Air Sales Price List'!$B$1:$D$65536,3,FALSE)</f>
        <v>Exchange rate :</v>
      </c>
      <c r="G356" s="25">
        <f>ROUND(IF(ISBLANK(C356),0,VLOOKUP(C356,'[2]Acha Air Sales Price List'!$B$1:$X$65536,12,FALSE)*$L$14),2)</f>
        <v>0</v>
      </c>
      <c r="H356" s="26">
        <f t="shared" si="9"/>
        <v>0</v>
      </c>
      <c r="I356" s="18"/>
    </row>
    <row r="357" spans="1:9" ht="12.4" hidden="1" customHeight="1">
      <c r="A357" s="17"/>
      <c r="B357" s="1"/>
      <c r="C357" s="43"/>
      <c r="D357" s="124"/>
      <c r="E357" s="125"/>
      <c r="F357" s="50" t="str">
        <f>VLOOKUP(C357,'[2]Acha Air Sales Price List'!$B$1:$D$65536,3,FALSE)</f>
        <v>Exchange rate :</v>
      </c>
      <c r="G357" s="25">
        <f>ROUND(IF(ISBLANK(C357),0,VLOOKUP(C357,'[2]Acha Air Sales Price List'!$B$1:$X$65536,12,FALSE)*$L$14),2)</f>
        <v>0</v>
      </c>
      <c r="H357" s="26">
        <f t="shared" si="9"/>
        <v>0</v>
      </c>
      <c r="I357" s="18"/>
    </row>
    <row r="358" spans="1:9" ht="12.4" hidden="1" customHeight="1">
      <c r="A358" s="17"/>
      <c r="B358" s="1"/>
      <c r="C358" s="43"/>
      <c r="D358" s="124"/>
      <c r="E358" s="125"/>
      <c r="F358" s="50" t="str">
        <f>VLOOKUP(C358,'[2]Acha Air Sales Price List'!$B$1:$D$65536,3,FALSE)</f>
        <v>Exchange rate :</v>
      </c>
      <c r="G358" s="25">
        <f>ROUND(IF(ISBLANK(C358),0,VLOOKUP(C358,'[2]Acha Air Sales Price List'!$B$1:$X$65536,12,FALSE)*$L$14),2)</f>
        <v>0</v>
      </c>
      <c r="H358" s="26">
        <f t="shared" si="9"/>
        <v>0</v>
      </c>
      <c r="I358" s="18"/>
    </row>
    <row r="359" spans="1:9" ht="12.4" hidden="1" customHeight="1">
      <c r="A359" s="17"/>
      <c r="B359" s="1"/>
      <c r="C359" s="43"/>
      <c r="D359" s="124"/>
      <c r="E359" s="125"/>
      <c r="F359" s="50" t="str">
        <f>VLOOKUP(C359,'[2]Acha Air Sales Price List'!$B$1:$D$65536,3,FALSE)</f>
        <v>Exchange rate :</v>
      </c>
      <c r="G359" s="25">
        <f>ROUND(IF(ISBLANK(C359),0,VLOOKUP(C359,'[2]Acha Air Sales Price List'!$B$1:$X$65536,12,FALSE)*$L$14),2)</f>
        <v>0</v>
      </c>
      <c r="H359" s="26">
        <f t="shared" si="9"/>
        <v>0</v>
      </c>
      <c r="I359" s="18"/>
    </row>
    <row r="360" spans="1:9" ht="12.4" hidden="1" customHeight="1">
      <c r="A360" s="17"/>
      <c r="B360" s="1"/>
      <c r="C360" s="43"/>
      <c r="D360" s="124"/>
      <c r="E360" s="125"/>
      <c r="F360" s="50" t="str">
        <f>VLOOKUP(C360,'[2]Acha Air Sales Price List'!$B$1:$D$65536,3,FALSE)</f>
        <v>Exchange rate :</v>
      </c>
      <c r="G360" s="25">
        <f>ROUND(IF(ISBLANK(C360),0,VLOOKUP(C360,'[2]Acha Air Sales Price List'!$B$1:$X$65536,12,FALSE)*$L$14),2)</f>
        <v>0</v>
      </c>
      <c r="H360" s="26">
        <f t="shared" si="9"/>
        <v>0</v>
      </c>
      <c r="I360" s="18"/>
    </row>
    <row r="361" spans="1:9" ht="12.4" hidden="1" customHeight="1">
      <c r="A361" s="17"/>
      <c r="B361" s="1"/>
      <c r="C361" s="43"/>
      <c r="D361" s="124"/>
      <c r="E361" s="125"/>
      <c r="F361" s="50" t="str">
        <f>VLOOKUP(C361,'[2]Acha Air Sales Price List'!$B$1:$D$65536,3,FALSE)</f>
        <v>Exchange rate :</v>
      </c>
      <c r="G361" s="25">
        <f>ROUND(IF(ISBLANK(C361),0,VLOOKUP(C361,'[2]Acha Air Sales Price List'!$B$1:$X$65536,12,FALSE)*$L$14),2)</f>
        <v>0</v>
      </c>
      <c r="H361" s="26">
        <f t="shared" si="9"/>
        <v>0</v>
      </c>
      <c r="I361" s="18"/>
    </row>
    <row r="362" spans="1:9" ht="12.4" hidden="1" customHeight="1">
      <c r="A362" s="17"/>
      <c r="B362" s="1"/>
      <c r="C362" s="43"/>
      <c r="D362" s="124"/>
      <c r="E362" s="125"/>
      <c r="F362" s="50" t="str">
        <f>VLOOKUP(C362,'[2]Acha Air Sales Price List'!$B$1:$D$65536,3,FALSE)</f>
        <v>Exchange rate :</v>
      </c>
      <c r="G362" s="25">
        <f>ROUND(IF(ISBLANK(C362),0,VLOOKUP(C362,'[2]Acha Air Sales Price List'!$B$1:$X$65536,12,FALSE)*$L$14),2)</f>
        <v>0</v>
      </c>
      <c r="H362" s="26">
        <f t="shared" si="9"/>
        <v>0</v>
      </c>
      <c r="I362" s="18"/>
    </row>
    <row r="363" spans="1:9" ht="12.4" hidden="1" customHeight="1">
      <c r="A363" s="17"/>
      <c r="B363" s="1"/>
      <c r="C363" s="43"/>
      <c r="D363" s="124"/>
      <c r="E363" s="125"/>
      <c r="F363" s="50" t="str">
        <f>VLOOKUP(C363,'[2]Acha Air Sales Price List'!$B$1:$D$65536,3,FALSE)</f>
        <v>Exchange rate :</v>
      </c>
      <c r="G363" s="25">
        <f>ROUND(IF(ISBLANK(C363),0,VLOOKUP(C363,'[2]Acha Air Sales Price List'!$B$1:$X$65536,12,FALSE)*$L$14),2)</f>
        <v>0</v>
      </c>
      <c r="H363" s="26">
        <f t="shared" si="9"/>
        <v>0</v>
      </c>
      <c r="I363" s="18"/>
    </row>
    <row r="364" spans="1:9" ht="12.4" hidden="1" customHeight="1">
      <c r="A364" s="17"/>
      <c r="B364" s="1"/>
      <c r="C364" s="43"/>
      <c r="D364" s="124"/>
      <c r="E364" s="125"/>
      <c r="F364" s="50" t="str">
        <f>VLOOKUP(C364,'[2]Acha Air Sales Price List'!$B$1:$D$65536,3,FALSE)</f>
        <v>Exchange rate :</v>
      </c>
      <c r="G364" s="25">
        <f>ROUND(IF(ISBLANK(C364),0,VLOOKUP(C364,'[2]Acha Air Sales Price List'!$B$1:$X$65536,12,FALSE)*$L$14),2)</f>
        <v>0</v>
      </c>
      <c r="H364" s="26">
        <f t="shared" si="9"/>
        <v>0</v>
      </c>
      <c r="I364" s="18"/>
    </row>
    <row r="365" spans="1:9" ht="12.4" hidden="1" customHeight="1">
      <c r="A365" s="17"/>
      <c r="B365" s="1"/>
      <c r="C365" s="43"/>
      <c r="D365" s="124"/>
      <c r="E365" s="125"/>
      <c r="F365" s="50" t="str">
        <f>VLOOKUP(C365,'[2]Acha Air Sales Price List'!$B$1:$D$65536,3,FALSE)</f>
        <v>Exchange rate :</v>
      </c>
      <c r="G365" s="25">
        <f>ROUND(IF(ISBLANK(C365),0,VLOOKUP(C365,'[2]Acha Air Sales Price List'!$B$1:$X$65536,12,FALSE)*$L$14),2)</f>
        <v>0</v>
      </c>
      <c r="H365" s="26">
        <f t="shared" si="9"/>
        <v>0</v>
      </c>
      <c r="I365" s="18"/>
    </row>
    <row r="366" spans="1:9" ht="12.4" hidden="1" customHeight="1">
      <c r="A366" s="17"/>
      <c r="B366" s="1"/>
      <c r="C366" s="43"/>
      <c r="D366" s="124"/>
      <c r="E366" s="125"/>
      <c r="F366" s="50" t="str">
        <f>VLOOKUP(C366,'[2]Acha Air Sales Price List'!$B$1:$D$65536,3,FALSE)</f>
        <v>Exchange rate :</v>
      </c>
      <c r="G366" s="25">
        <f>ROUND(IF(ISBLANK(C366),0,VLOOKUP(C366,'[2]Acha Air Sales Price List'!$B$1:$X$65536,12,FALSE)*$L$14),2)</f>
        <v>0</v>
      </c>
      <c r="H366" s="26">
        <f t="shared" si="9"/>
        <v>0</v>
      </c>
      <c r="I366" s="18"/>
    </row>
    <row r="367" spans="1:9" ht="12.4" hidden="1" customHeight="1">
      <c r="A367" s="17"/>
      <c r="B367" s="1"/>
      <c r="C367" s="44"/>
      <c r="D367" s="124"/>
      <c r="E367" s="125"/>
      <c r="F367" s="50" t="str">
        <f>VLOOKUP(C367,'[2]Acha Air Sales Price List'!$B$1:$D$65536,3,FALSE)</f>
        <v>Exchange rate :</v>
      </c>
      <c r="G367" s="25">
        <f>ROUND(IF(ISBLANK(C367),0,VLOOKUP(C367,'[2]Acha Air Sales Price List'!$B$1:$X$65536,12,FALSE)*$L$14),2)</f>
        <v>0</v>
      </c>
      <c r="H367" s="26">
        <f t="shared" si="9"/>
        <v>0</v>
      </c>
      <c r="I367" s="18"/>
    </row>
    <row r="368" spans="1:9" ht="12" hidden="1" customHeight="1">
      <c r="A368" s="17"/>
      <c r="B368" s="1"/>
      <c r="C368" s="43"/>
      <c r="D368" s="124"/>
      <c r="E368" s="125"/>
      <c r="F368" s="50" t="str">
        <f>VLOOKUP(C368,'[2]Acha Air Sales Price List'!$B$1:$D$65536,3,FALSE)</f>
        <v>Exchange rate :</v>
      </c>
      <c r="G368" s="25">
        <f>ROUND(IF(ISBLANK(C368),0,VLOOKUP(C368,'[2]Acha Air Sales Price List'!$B$1:$X$65536,12,FALSE)*$L$14),2)</f>
        <v>0</v>
      </c>
      <c r="H368" s="26">
        <f t="shared" si="9"/>
        <v>0</v>
      </c>
      <c r="I368" s="18"/>
    </row>
    <row r="369" spans="1:9" ht="12.4" hidden="1" customHeight="1">
      <c r="A369" s="17"/>
      <c r="B369" s="1"/>
      <c r="C369" s="43"/>
      <c r="D369" s="124"/>
      <c r="E369" s="125"/>
      <c r="F369" s="50" t="str">
        <f>VLOOKUP(C369,'[2]Acha Air Sales Price List'!$B$1:$D$65536,3,FALSE)</f>
        <v>Exchange rate :</v>
      </c>
      <c r="G369" s="25">
        <f>ROUND(IF(ISBLANK(C369),0,VLOOKUP(C369,'[2]Acha Air Sales Price List'!$B$1:$X$65536,12,FALSE)*$L$14),2)</f>
        <v>0</v>
      </c>
      <c r="H369" s="26">
        <f t="shared" si="9"/>
        <v>0</v>
      </c>
      <c r="I369" s="18"/>
    </row>
    <row r="370" spans="1:9" ht="12.4" hidden="1" customHeight="1">
      <c r="A370" s="17"/>
      <c r="B370" s="1"/>
      <c r="C370" s="43"/>
      <c r="D370" s="124"/>
      <c r="E370" s="125"/>
      <c r="F370" s="50" t="str">
        <f>VLOOKUP(C370,'[2]Acha Air Sales Price List'!$B$1:$D$65536,3,FALSE)</f>
        <v>Exchange rate :</v>
      </c>
      <c r="G370" s="25">
        <f>ROUND(IF(ISBLANK(C370),0,VLOOKUP(C370,'[2]Acha Air Sales Price List'!$B$1:$X$65536,12,FALSE)*$L$14),2)</f>
        <v>0</v>
      </c>
      <c r="H370" s="26">
        <f t="shared" si="9"/>
        <v>0</v>
      </c>
      <c r="I370" s="18"/>
    </row>
    <row r="371" spans="1:9" ht="12.4" hidden="1" customHeight="1">
      <c r="A371" s="17"/>
      <c r="B371" s="1"/>
      <c r="C371" s="43"/>
      <c r="D371" s="124"/>
      <c r="E371" s="125"/>
      <c r="F371" s="50" t="str">
        <f>VLOOKUP(C371,'[2]Acha Air Sales Price List'!$B$1:$D$65536,3,FALSE)</f>
        <v>Exchange rate :</v>
      </c>
      <c r="G371" s="25">
        <f>ROUND(IF(ISBLANK(C371),0,VLOOKUP(C371,'[2]Acha Air Sales Price List'!$B$1:$X$65536,12,FALSE)*$L$14),2)</f>
        <v>0</v>
      </c>
      <c r="H371" s="26">
        <f t="shared" si="9"/>
        <v>0</v>
      </c>
      <c r="I371" s="18"/>
    </row>
    <row r="372" spans="1:9" ht="12.4" hidden="1" customHeight="1">
      <c r="A372" s="17"/>
      <c r="B372" s="1"/>
      <c r="C372" s="43"/>
      <c r="D372" s="124"/>
      <c r="E372" s="125"/>
      <c r="F372" s="50" t="str">
        <f>VLOOKUP(C372,'[2]Acha Air Sales Price List'!$B$1:$D$65536,3,FALSE)</f>
        <v>Exchange rate :</v>
      </c>
      <c r="G372" s="25">
        <f>ROUND(IF(ISBLANK(C372),0,VLOOKUP(C372,'[2]Acha Air Sales Price List'!$B$1:$X$65536,12,FALSE)*$L$14),2)</f>
        <v>0</v>
      </c>
      <c r="H372" s="26">
        <f t="shared" si="9"/>
        <v>0</v>
      </c>
      <c r="I372" s="18"/>
    </row>
    <row r="373" spans="1:9" ht="12.4" hidden="1" customHeight="1">
      <c r="A373" s="17"/>
      <c r="B373" s="1"/>
      <c r="C373" s="43"/>
      <c r="D373" s="124"/>
      <c r="E373" s="125"/>
      <c r="F373" s="50" t="str">
        <f>VLOOKUP(C373,'[2]Acha Air Sales Price List'!$B$1:$D$65536,3,FALSE)</f>
        <v>Exchange rate :</v>
      </c>
      <c r="G373" s="25">
        <f>ROUND(IF(ISBLANK(C373),0,VLOOKUP(C373,'[2]Acha Air Sales Price List'!$B$1:$X$65536,12,FALSE)*$L$14),2)</f>
        <v>0</v>
      </c>
      <c r="H373" s="26">
        <f t="shared" si="9"/>
        <v>0</v>
      </c>
      <c r="I373" s="18"/>
    </row>
    <row r="374" spans="1:9" ht="12.4" hidden="1" customHeight="1">
      <c r="A374" s="17"/>
      <c r="B374" s="1"/>
      <c r="C374" s="43"/>
      <c r="D374" s="124"/>
      <c r="E374" s="125"/>
      <c r="F374" s="50" t="str">
        <f>VLOOKUP(C374,'[2]Acha Air Sales Price List'!$B$1:$D$65536,3,FALSE)</f>
        <v>Exchange rate :</v>
      </c>
      <c r="G374" s="25">
        <f>ROUND(IF(ISBLANK(C374),0,VLOOKUP(C374,'[2]Acha Air Sales Price List'!$B$1:$X$65536,12,FALSE)*$L$14),2)</f>
        <v>0</v>
      </c>
      <c r="H374" s="26">
        <f t="shared" si="9"/>
        <v>0</v>
      </c>
      <c r="I374" s="18"/>
    </row>
    <row r="375" spans="1:9" ht="12.4" hidden="1" customHeight="1">
      <c r="A375" s="17"/>
      <c r="B375" s="1"/>
      <c r="C375" s="43"/>
      <c r="D375" s="124"/>
      <c r="E375" s="125"/>
      <c r="F375" s="50" t="str">
        <f>VLOOKUP(C375,'[2]Acha Air Sales Price List'!$B$1:$D$65536,3,FALSE)</f>
        <v>Exchange rate :</v>
      </c>
      <c r="G375" s="25">
        <f>ROUND(IF(ISBLANK(C375),0,VLOOKUP(C375,'[2]Acha Air Sales Price List'!$B$1:$X$65536,12,FALSE)*$L$14),2)</f>
        <v>0</v>
      </c>
      <c r="H375" s="26">
        <f t="shared" si="9"/>
        <v>0</v>
      </c>
      <c r="I375" s="18"/>
    </row>
    <row r="376" spans="1:9" ht="12.4" hidden="1" customHeight="1">
      <c r="A376" s="17"/>
      <c r="B376" s="1"/>
      <c r="C376" s="43"/>
      <c r="D376" s="124"/>
      <c r="E376" s="125"/>
      <c r="F376" s="50" t="str">
        <f>VLOOKUP(C376,'[2]Acha Air Sales Price List'!$B$1:$D$65536,3,FALSE)</f>
        <v>Exchange rate :</v>
      </c>
      <c r="G376" s="25">
        <f>ROUND(IF(ISBLANK(C376),0,VLOOKUP(C376,'[2]Acha Air Sales Price List'!$B$1:$X$65536,12,FALSE)*$L$14),2)</f>
        <v>0</v>
      </c>
      <c r="H376" s="26">
        <f t="shared" si="9"/>
        <v>0</v>
      </c>
      <c r="I376" s="18"/>
    </row>
    <row r="377" spans="1:9" ht="12.4" hidden="1" customHeight="1">
      <c r="A377" s="17"/>
      <c r="B377" s="1"/>
      <c r="C377" s="43"/>
      <c r="D377" s="124"/>
      <c r="E377" s="125"/>
      <c r="F377" s="50" t="str">
        <f>VLOOKUP(C377,'[2]Acha Air Sales Price List'!$B$1:$D$65536,3,FALSE)</f>
        <v>Exchange rate :</v>
      </c>
      <c r="G377" s="25">
        <f>ROUND(IF(ISBLANK(C377),0,VLOOKUP(C377,'[2]Acha Air Sales Price List'!$B$1:$X$65536,12,FALSE)*$L$14),2)</f>
        <v>0</v>
      </c>
      <c r="H377" s="26">
        <f t="shared" si="9"/>
        <v>0</v>
      </c>
      <c r="I377" s="18"/>
    </row>
    <row r="378" spans="1:9" ht="12.4" hidden="1" customHeight="1">
      <c r="A378" s="17"/>
      <c r="B378" s="1"/>
      <c r="C378" s="43"/>
      <c r="D378" s="124"/>
      <c r="E378" s="125"/>
      <c r="F378" s="50" t="str">
        <f>VLOOKUP(C378,'[2]Acha Air Sales Price List'!$B$1:$D$65536,3,FALSE)</f>
        <v>Exchange rate :</v>
      </c>
      <c r="G378" s="25">
        <f>ROUND(IF(ISBLANK(C378),0,VLOOKUP(C378,'[2]Acha Air Sales Price List'!$B$1:$X$65536,12,FALSE)*$L$14),2)</f>
        <v>0</v>
      </c>
      <c r="H378" s="26">
        <f t="shared" si="9"/>
        <v>0</v>
      </c>
      <c r="I378" s="18"/>
    </row>
    <row r="379" spans="1:9" ht="12.4" hidden="1" customHeight="1">
      <c r="A379" s="17"/>
      <c r="B379" s="1"/>
      <c r="C379" s="43"/>
      <c r="D379" s="124"/>
      <c r="E379" s="125"/>
      <c r="F379" s="50" t="str">
        <f>VLOOKUP(C379,'[2]Acha Air Sales Price List'!$B$1:$D$65536,3,FALSE)</f>
        <v>Exchange rate :</v>
      </c>
      <c r="G379" s="25">
        <f>ROUND(IF(ISBLANK(C379),0,VLOOKUP(C379,'[2]Acha Air Sales Price List'!$B$1:$X$65536,12,FALSE)*$L$14),2)</f>
        <v>0</v>
      </c>
      <c r="H379" s="26">
        <f t="shared" si="9"/>
        <v>0</v>
      </c>
      <c r="I379" s="18"/>
    </row>
    <row r="380" spans="1:9" ht="12.4" hidden="1" customHeight="1">
      <c r="A380" s="17"/>
      <c r="B380" s="1"/>
      <c r="C380" s="43"/>
      <c r="D380" s="124"/>
      <c r="E380" s="125"/>
      <c r="F380" s="50" t="str">
        <f>VLOOKUP(C380,'[2]Acha Air Sales Price List'!$B$1:$D$65536,3,FALSE)</f>
        <v>Exchange rate :</v>
      </c>
      <c r="G380" s="25">
        <f>ROUND(IF(ISBLANK(C380),0,VLOOKUP(C380,'[2]Acha Air Sales Price List'!$B$1:$X$65536,12,FALSE)*$L$14),2)</f>
        <v>0</v>
      </c>
      <c r="H380" s="26">
        <f t="shared" si="9"/>
        <v>0</v>
      </c>
      <c r="I380" s="18"/>
    </row>
    <row r="381" spans="1:9" ht="12.4" hidden="1" customHeight="1">
      <c r="A381" s="17"/>
      <c r="B381" s="1"/>
      <c r="C381" s="43"/>
      <c r="D381" s="124"/>
      <c r="E381" s="125"/>
      <c r="F381" s="50" t="str">
        <f>VLOOKUP(C381,'[2]Acha Air Sales Price List'!$B$1:$D$65536,3,FALSE)</f>
        <v>Exchange rate :</v>
      </c>
      <c r="G381" s="25">
        <f>ROUND(IF(ISBLANK(C381),0,VLOOKUP(C381,'[2]Acha Air Sales Price List'!$B$1:$X$65536,12,FALSE)*$L$14),2)</f>
        <v>0</v>
      </c>
      <c r="H381" s="26">
        <f t="shared" si="9"/>
        <v>0</v>
      </c>
      <c r="I381" s="18"/>
    </row>
    <row r="382" spans="1:9" ht="12.4" hidden="1" customHeight="1">
      <c r="A382" s="17"/>
      <c r="B382" s="1"/>
      <c r="C382" s="43"/>
      <c r="D382" s="124"/>
      <c r="E382" s="125"/>
      <c r="F382" s="50" t="str">
        <f>VLOOKUP(C382,'[2]Acha Air Sales Price List'!$B$1:$D$65536,3,FALSE)</f>
        <v>Exchange rate :</v>
      </c>
      <c r="G382" s="25">
        <f>ROUND(IF(ISBLANK(C382),0,VLOOKUP(C382,'[2]Acha Air Sales Price List'!$B$1:$X$65536,12,FALSE)*$L$14),2)</f>
        <v>0</v>
      </c>
      <c r="H382" s="26">
        <f t="shared" si="9"/>
        <v>0</v>
      </c>
      <c r="I382" s="18"/>
    </row>
    <row r="383" spans="1:9" ht="12.4" hidden="1" customHeight="1">
      <c r="A383" s="17"/>
      <c r="B383" s="1"/>
      <c r="C383" s="43"/>
      <c r="D383" s="124"/>
      <c r="E383" s="125"/>
      <c r="F383" s="50" t="str">
        <f>VLOOKUP(C383,'[2]Acha Air Sales Price List'!$B$1:$D$65536,3,FALSE)</f>
        <v>Exchange rate :</v>
      </c>
      <c r="G383" s="25">
        <f>ROUND(IF(ISBLANK(C383),0,VLOOKUP(C383,'[2]Acha Air Sales Price List'!$B$1:$X$65536,12,FALSE)*$L$14),2)</f>
        <v>0</v>
      </c>
      <c r="H383" s="26">
        <f t="shared" si="9"/>
        <v>0</v>
      </c>
      <c r="I383" s="18"/>
    </row>
    <row r="384" spans="1:9" ht="12.4" hidden="1" customHeight="1">
      <c r="A384" s="17"/>
      <c r="B384" s="1"/>
      <c r="C384" s="43"/>
      <c r="D384" s="124"/>
      <c r="E384" s="125"/>
      <c r="F384" s="50" t="str">
        <f>VLOOKUP(C384,'[2]Acha Air Sales Price List'!$B$1:$D$65536,3,FALSE)</f>
        <v>Exchange rate :</v>
      </c>
      <c r="G384" s="25">
        <f>ROUND(IF(ISBLANK(C384),0,VLOOKUP(C384,'[2]Acha Air Sales Price List'!$B$1:$X$65536,12,FALSE)*$L$14),2)</f>
        <v>0</v>
      </c>
      <c r="H384" s="26">
        <f t="shared" si="9"/>
        <v>0</v>
      </c>
      <c r="I384" s="18"/>
    </row>
    <row r="385" spans="1:9" ht="12.4" hidden="1" customHeight="1">
      <c r="A385" s="17"/>
      <c r="B385" s="1"/>
      <c r="C385" s="43"/>
      <c r="D385" s="124"/>
      <c r="E385" s="125"/>
      <c r="F385" s="50" t="str">
        <f>VLOOKUP(C385,'[2]Acha Air Sales Price List'!$B$1:$D$65536,3,FALSE)</f>
        <v>Exchange rate :</v>
      </c>
      <c r="G385" s="25">
        <f>ROUND(IF(ISBLANK(C385),0,VLOOKUP(C385,'[2]Acha Air Sales Price List'!$B$1:$X$65536,12,FALSE)*$L$14),2)</f>
        <v>0</v>
      </c>
      <c r="H385" s="26">
        <f t="shared" si="9"/>
        <v>0</v>
      </c>
      <c r="I385" s="18"/>
    </row>
    <row r="386" spans="1:9" ht="12.4" hidden="1" customHeight="1">
      <c r="A386" s="17"/>
      <c r="B386" s="1"/>
      <c r="C386" s="43"/>
      <c r="D386" s="124"/>
      <c r="E386" s="125"/>
      <c r="F386" s="50" t="str">
        <f>VLOOKUP(C386,'[2]Acha Air Sales Price List'!$B$1:$D$65536,3,FALSE)</f>
        <v>Exchange rate :</v>
      </c>
      <c r="G386" s="25">
        <f>ROUND(IF(ISBLANK(C386),0,VLOOKUP(C386,'[2]Acha Air Sales Price List'!$B$1:$X$65536,12,FALSE)*$L$14),2)</f>
        <v>0</v>
      </c>
      <c r="H386" s="26">
        <f t="shared" si="9"/>
        <v>0</v>
      </c>
      <c r="I386" s="18"/>
    </row>
    <row r="387" spans="1:9" ht="12.4" hidden="1" customHeight="1">
      <c r="A387" s="17"/>
      <c r="B387" s="1"/>
      <c r="C387" s="43"/>
      <c r="D387" s="124"/>
      <c r="E387" s="125"/>
      <c r="F387" s="50" t="str">
        <f>VLOOKUP(C387,'[2]Acha Air Sales Price List'!$B$1:$D$65536,3,FALSE)</f>
        <v>Exchange rate :</v>
      </c>
      <c r="G387" s="25">
        <f>ROUND(IF(ISBLANK(C387),0,VLOOKUP(C387,'[2]Acha Air Sales Price List'!$B$1:$X$65536,12,FALSE)*$L$14),2)</f>
        <v>0</v>
      </c>
      <c r="H387" s="26">
        <f t="shared" si="9"/>
        <v>0</v>
      </c>
      <c r="I387" s="18"/>
    </row>
    <row r="388" spans="1:9" ht="12.4" hidden="1" customHeight="1">
      <c r="A388" s="17"/>
      <c r="B388" s="1"/>
      <c r="C388" s="43"/>
      <c r="D388" s="124"/>
      <c r="E388" s="125"/>
      <c r="F388" s="50" t="str">
        <f>VLOOKUP(C388,'[2]Acha Air Sales Price List'!$B$1:$D$65536,3,FALSE)</f>
        <v>Exchange rate :</v>
      </c>
      <c r="G388" s="25">
        <f>ROUND(IF(ISBLANK(C388),0,VLOOKUP(C388,'[2]Acha Air Sales Price List'!$B$1:$X$65536,12,FALSE)*$L$14),2)</f>
        <v>0</v>
      </c>
      <c r="H388" s="26">
        <f t="shared" si="9"/>
        <v>0</v>
      </c>
      <c r="I388" s="18"/>
    </row>
    <row r="389" spans="1:9" ht="12.4" hidden="1" customHeight="1">
      <c r="A389" s="17"/>
      <c r="B389" s="1"/>
      <c r="C389" s="43"/>
      <c r="D389" s="124"/>
      <c r="E389" s="125"/>
      <c r="F389" s="50" t="str">
        <f>VLOOKUP(C389,'[2]Acha Air Sales Price List'!$B$1:$D$65536,3,FALSE)</f>
        <v>Exchange rate :</v>
      </c>
      <c r="G389" s="25">
        <f>ROUND(IF(ISBLANK(C389),0,VLOOKUP(C389,'[2]Acha Air Sales Price List'!$B$1:$X$65536,12,FALSE)*$L$14),2)</f>
        <v>0</v>
      </c>
      <c r="H389" s="26">
        <f t="shared" si="9"/>
        <v>0</v>
      </c>
      <c r="I389" s="18"/>
    </row>
    <row r="390" spans="1:9" ht="12.4" hidden="1" customHeight="1">
      <c r="A390" s="17"/>
      <c r="B390" s="1"/>
      <c r="C390" s="43"/>
      <c r="D390" s="124"/>
      <c r="E390" s="125"/>
      <c r="F390" s="50" t="str">
        <f>VLOOKUP(C390,'[2]Acha Air Sales Price List'!$B$1:$D$65536,3,FALSE)</f>
        <v>Exchange rate :</v>
      </c>
      <c r="G390" s="25">
        <f>ROUND(IF(ISBLANK(C390),0,VLOOKUP(C390,'[2]Acha Air Sales Price List'!$B$1:$X$65536,12,FALSE)*$L$14),2)</f>
        <v>0</v>
      </c>
      <c r="H390" s="26">
        <f t="shared" si="9"/>
        <v>0</v>
      </c>
      <c r="I390" s="18"/>
    </row>
    <row r="391" spans="1:9" ht="12.4" hidden="1" customHeight="1">
      <c r="A391" s="17"/>
      <c r="B391" s="1"/>
      <c r="C391" s="43"/>
      <c r="D391" s="124"/>
      <c r="E391" s="125"/>
      <c r="F391" s="50" t="str">
        <f>VLOOKUP(C391,'[2]Acha Air Sales Price List'!$B$1:$D$65536,3,FALSE)</f>
        <v>Exchange rate :</v>
      </c>
      <c r="G391" s="25">
        <f>ROUND(IF(ISBLANK(C391),0,VLOOKUP(C391,'[2]Acha Air Sales Price List'!$B$1:$X$65536,12,FALSE)*$L$14),2)</f>
        <v>0</v>
      </c>
      <c r="H391" s="26">
        <f t="shared" si="9"/>
        <v>0</v>
      </c>
      <c r="I391" s="18"/>
    </row>
    <row r="392" spans="1:9" ht="12.4" hidden="1" customHeight="1">
      <c r="A392" s="17"/>
      <c r="B392" s="1"/>
      <c r="C392" s="43"/>
      <c r="D392" s="124"/>
      <c r="E392" s="125"/>
      <c r="F392" s="50" t="str">
        <f>VLOOKUP(C392,'[2]Acha Air Sales Price List'!$B$1:$D$65536,3,FALSE)</f>
        <v>Exchange rate :</v>
      </c>
      <c r="G392" s="25">
        <f>ROUND(IF(ISBLANK(C392),0,VLOOKUP(C392,'[2]Acha Air Sales Price List'!$B$1:$X$65536,12,FALSE)*$L$14),2)</f>
        <v>0</v>
      </c>
      <c r="H392" s="26">
        <f t="shared" si="9"/>
        <v>0</v>
      </c>
      <c r="I392" s="18"/>
    </row>
    <row r="393" spans="1:9" ht="12.4" hidden="1" customHeight="1">
      <c r="A393" s="17"/>
      <c r="B393" s="1"/>
      <c r="C393" s="43"/>
      <c r="D393" s="124"/>
      <c r="E393" s="125"/>
      <c r="F393" s="50" t="str">
        <f>VLOOKUP(C393,'[2]Acha Air Sales Price List'!$B$1:$D$65536,3,FALSE)</f>
        <v>Exchange rate :</v>
      </c>
      <c r="G393" s="25">
        <f>ROUND(IF(ISBLANK(C393),0,VLOOKUP(C393,'[2]Acha Air Sales Price List'!$B$1:$X$65536,12,FALSE)*$L$14),2)</f>
        <v>0</v>
      </c>
      <c r="H393" s="26">
        <f t="shared" si="9"/>
        <v>0</v>
      </c>
      <c r="I393" s="18"/>
    </row>
    <row r="394" spans="1:9" ht="12.4" hidden="1" customHeight="1">
      <c r="A394" s="17"/>
      <c r="B394" s="1"/>
      <c r="C394" s="43"/>
      <c r="D394" s="124"/>
      <c r="E394" s="125"/>
      <c r="F394" s="50" t="str">
        <f>VLOOKUP(C394,'[2]Acha Air Sales Price List'!$B$1:$D$65536,3,FALSE)</f>
        <v>Exchange rate :</v>
      </c>
      <c r="G394" s="25">
        <f>ROUND(IF(ISBLANK(C394),0,VLOOKUP(C394,'[2]Acha Air Sales Price List'!$B$1:$X$65536,12,FALSE)*$L$14),2)</f>
        <v>0</v>
      </c>
      <c r="H394" s="26">
        <f t="shared" si="9"/>
        <v>0</v>
      </c>
      <c r="I394" s="18"/>
    </row>
    <row r="395" spans="1:9" ht="12.4" hidden="1" customHeight="1">
      <c r="A395" s="17"/>
      <c r="B395" s="1"/>
      <c r="C395" s="44"/>
      <c r="D395" s="124"/>
      <c r="E395" s="125"/>
      <c r="F395" s="50" t="str">
        <f>VLOOKUP(C395,'[2]Acha Air Sales Price List'!$B$1:$D$65536,3,FALSE)</f>
        <v>Exchange rate :</v>
      </c>
      <c r="G395" s="25">
        <f>ROUND(IF(ISBLANK(C395),0,VLOOKUP(C395,'[2]Acha Air Sales Price List'!$B$1:$X$65536,12,FALSE)*$L$14),2)</f>
        <v>0</v>
      </c>
      <c r="H395" s="26">
        <f>ROUND(IF(ISNUMBER(B395), G395*B395, 0),5)</f>
        <v>0</v>
      </c>
      <c r="I395" s="18"/>
    </row>
    <row r="396" spans="1:9" ht="12" hidden="1" customHeight="1">
      <c r="A396" s="17"/>
      <c r="B396" s="1"/>
      <c r="C396" s="43"/>
      <c r="D396" s="124"/>
      <c r="E396" s="125"/>
      <c r="F396" s="50" t="str">
        <f>VLOOKUP(C396,'[2]Acha Air Sales Price List'!$B$1:$D$65536,3,FALSE)</f>
        <v>Exchange rate :</v>
      </c>
      <c r="G396" s="25">
        <f>ROUND(IF(ISBLANK(C396),0,VLOOKUP(C396,'[2]Acha Air Sales Price List'!$B$1:$X$65536,12,FALSE)*$L$14),2)</f>
        <v>0</v>
      </c>
      <c r="H396" s="26">
        <f t="shared" ref="H396:H450" si="10">ROUND(IF(ISNUMBER(B396), G396*B396, 0),5)</f>
        <v>0</v>
      </c>
      <c r="I396" s="18"/>
    </row>
    <row r="397" spans="1:9" ht="12.4" hidden="1" customHeight="1">
      <c r="A397" s="17"/>
      <c r="B397" s="1"/>
      <c r="C397" s="43"/>
      <c r="D397" s="124"/>
      <c r="E397" s="125"/>
      <c r="F397" s="50" t="str">
        <f>VLOOKUP(C397,'[2]Acha Air Sales Price List'!$B$1:$D$65536,3,FALSE)</f>
        <v>Exchange rate :</v>
      </c>
      <c r="G397" s="25">
        <f>ROUND(IF(ISBLANK(C397),0,VLOOKUP(C397,'[2]Acha Air Sales Price List'!$B$1:$X$65536,12,FALSE)*$L$14),2)</f>
        <v>0</v>
      </c>
      <c r="H397" s="26">
        <f t="shared" si="10"/>
        <v>0</v>
      </c>
      <c r="I397" s="18"/>
    </row>
    <row r="398" spans="1:9" ht="12.4" hidden="1" customHeight="1">
      <c r="A398" s="17"/>
      <c r="B398" s="1"/>
      <c r="C398" s="43"/>
      <c r="D398" s="124"/>
      <c r="E398" s="125"/>
      <c r="F398" s="50" t="str">
        <f>VLOOKUP(C398,'[2]Acha Air Sales Price List'!$B$1:$D$65536,3,FALSE)</f>
        <v>Exchange rate :</v>
      </c>
      <c r="G398" s="25">
        <f>ROUND(IF(ISBLANK(C398),0,VLOOKUP(C398,'[2]Acha Air Sales Price List'!$B$1:$X$65536,12,FALSE)*$L$14),2)</f>
        <v>0</v>
      </c>
      <c r="H398" s="26">
        <f t="shared" si="10"/>
        <v>0</v>
      </c>
      <c r="I398" s="18"/>
    </row>
    <row r="399" spans="1:9" ht="12.4" hidden="1" customHeight="1">
      <c r="A399" s="17"/>
      <c r="B399" s="1"/>
      <c r="C399" s="43"/>
      <c r="D399" s="124"/>
      <c r="E399" s="125"/>
      <c r="F399" s="50" t="str">
        <f>VLOOKUP(C399,'[2]Acha Air Sales Price List'!$B$1:$D$65536,3,FALSE)</f>
        <v>Exchange rate :</v>
      </c>
      <c r="G399" s="25">
        <f>ROUND(IF(ISBLANK(C399),0,VLOOKUP(C399,'[2]Acha Air Sales Price List'!$B$1:$X$65536,12,FALSE)*$L$14),2)</f>
        <v>0</v>
      </c>
      <c r="H399" s="26">
        <f t="shared" si="10"/>
        <v>0</v>
      </c>
      <c r="I399" s="18"/>
    </row>
    <row r="400" spans="1:9" ht="12.4" hidden="1" customHeight="1">
      <c r="A400" s="17"/>
      <c r="B400" s="1"/>
      <c r="C400" s="43"/>
      <c r="D400" s="124"/>
      <c r="E400" s="125"/>
      <c r="F400" s="50" t="str">
        <f>VLOOKUP(C400,'[2]Acha Air Sales Price List'!$B$1:$D$65536,3,FALSE)</f>
        <v>Exchange rate :</v>
      </c>
      <c r="G400" s="25">
        <f>ROUND(IF(ISBLANK(C400),0,VLOOKUP(C400,'[2]Acha Air Sales Price List'!$B$1:$X$65536,12,FALSE)*$L$14),2)</f>
        <v>0</v>
      </c>
      <c r="H400" s="26">
        <f t="shared" si="10"/>
        <v>0</v>
      </c>
      <c r="I400" s="18"/>
    </row>
    <row r="401" spans="1:9" ht="12.4" hidden="1" customHeight="1">
      <c r="A401" s="17"/>
      <c r="B401" s="1"/>
      <c r="C401" s="43"/>
      <c r="D401" s="124"/>
      <c r="E401" s="125"/>
      <c r="F401" s="50" t="str">
        <f>VLOOKUP(C401,'[2]Acha Air Sales Price List'!$B$1:$D$65536,3,FALSE)</f>
        <v>Exchange rate :</v>
      </c>
      <c r="G401" s="25">
        <f>ROUND(IF(ISBLANK(C401),0,VLOOKUP(C401,'[2]Acha Air Sales Price List'!$B$1:$X$65536,12,FALSE)*$L$14),2)</f>
        <v>0</v>
      </c>
      <c r="H401" s="26">
        <f t="shared" si="10"/>
        <v>0</v>
      </c>
      <c r="I401" s="18"/>
    </row>
    <row r="402" spans="1:9" ht="12.4" hidden="1" customHeight="1">
      <c r="A402" s="17"/>
      <c r="B402" s="1"/>
      <c r="C402" s="43"/>
      <c r="D402" s="124"/>
      <c r="E402" s="125"/>
      <c r="F402" s="50" t="str">
        <f>VLOOKUP(C402,'[2]Acha Air Sales Price List'!$B$1:$D$65536,3,FALSE)</f>
        <v>Exchange rate :</v>
      </c>
      <c r="G402" s="25">
        <f>ROUND(IF(ISBLANK(C402),0,VLOOKUP(C402,'[2]Acha Air Sales Price List'!$B$1:$X$65536,12,FALSE)*$L$14),2)</f>
        <v>0</v>
      </c>
      <c r="H402" s="26">
        <f t="shared" si="10"/>
        <v>0</v>
      </c>
      <c r="I402" s="18"/>
    </row>
    <row r="403" spans="1:9" ht="12.4" hidden="1" customHeight="1">
      <c r="A403" s="17"/>
      <c r="B403" s="1"/>
      <c r="C403" s="43"/>
      <c r="D403" s="124"/>
      <c r="E403" s="125"/>
      <c r="F403" s="50" t="str">
        <f>VLOOKUP(C403,'[2]Acha Air Sales Price List'!$B$1:$D$65536,3,FALSE)</f>
        <v>Exchange rate :</v>
      </c>
      <c r="G403" s="25">
        <f>ROUND(IF(ISBLANK(C403),0,VLOOKUP(C403,'[2]Acha Air Sales Price List'!$B$1:$X$65536,12,FALSE)*$L$14),2)</f>
        <v>0</v>
      </c>
      <c r="H403" s="26">
        <f t="shared" si="10"/>
        <v>0</v>
      </c>
      <c r="I403" s="18"/>
    </row>
    <row r="404" spans="1:9" ht="12.4" hidden="1" customHeight="1">
      <c r="A404" s="17"/>
      <c r="B404" s="1"/>
      <c r="C404" s="43"/>
      <c r="D404" s="124"/>
      <c r="E404" s="125"/>
      <c r="F404" s="50" t="str">
        <f>VLOOKUP(C404,'[2]Acha Air Sales Price List'!$B$1:$D$65536,3,FALSE)</f>
        <v>Exchange rate :</v>
      </c>
      <c r="G404" s="25">
        <f>ROUND(IF(ISBLANK(C404),0,VLOOKUP(C404,'[2]Acha Air Sales Price List'!$B$1:$X$65536,12,FALSE)*$L$14),2)</f>
        <v>0</v>
      </c>
      <c r="H404" s="26">
        <f t="shared" si="10"/>
        <v>0</v>
      </c>
      <c r="I404" s="18"/>
    </row>
    <row r="405" spans="1:9" ht="12.4" hidden="1" customHeight="1">
      <c r="A405" s="17"/>
      <c r="B405" s="1"/>
      <c r="C405" s="43"/>
      <c r="D405" s="124"/>
      <c r="E405" s="125"/>
      <c r="F405" s="50" t="str">
        <f>VLOOKUP(C405,'[2]Acha Air Sales Price List'!$B$1:$D$65536,3,FALSE)</f>
        <v>Exchange rate :</v>
      </c>
      <c r="G405" s="25">
        <f>ROUND(IF(ISBLANK(C405),0,VLOOKUP(C405,'[2]Acha Air Sales Price List'!$B$1:$X$65536,12,FALSE)*$L$14),2)</f>
        <v>0</v>
      </c>
      <c r="H405" s="26">
        <f t="shared" si="10"/>
        <v>0</v>
      </c>
      <c r="I405" s="18"/>
    </row>
    <row r="406" spans="1:9" ht="12.4" hidden="1" customHeight="1">
      <c r="A406" s="17"/>
      <c r="B406" s="1"/>
      <c r="C406" s="43"/>
      <c r="D406" s="124"/>
      <c r="E406" s="125"/>
      <c r="F406" s="50" t="str">
        <f>VLOOKUP(C406,'[2]Acha Air Sales Price List'!$B$1:$D$65536,3,FALSE)</f>
        <v>Exchange rate :</v>
      </c>
      <c r="G406" s="25">
        <f>ROUND(IF(ISBLANK(C406),0,VLOOKUP(C406,'[2]Acha Air Sales Price List'!$B$1:$X$65536,12,FALSE)*$L$14),2)</f>
        <v>0</v>
      </c>
      <c r="H406" s="26">
        <f t="shared" si="10"/>
        <v>0</v>
      </c>
      <c r="I406" s="18"/>
    </row>
    <row r="407" spans="1:9" ht="12.4" hidden="1" customHeight="1">
      <c r="A407" s="17"/>
      <c r="B407" s="1"/>
      <c r="C407" s="43"/>
      <c r="D407" s="124"/>
      <c r="E407" s="125"/>
      <c r="F407" s="50" t="str">
        <f>VLOOKUP(C407,'[2]Acha Air Sales Price List'!$B$1:$D$65536,3,FALSE)</f>
        <v>Exchange rate :</v>
      </c>
      <c r="G407" s="25">
        <f>ROUND(IF(ISBLANK(C407),0,VLOOKUP(C407,'[2]Acha Air Sales Price List'!$B$1:$X$65536,12,FALSE)*$L$14),2)</f>
        <v>0</v>
      </c>
      <c r="H407" s="26">
        <f t="shared" si="10"/>
        <v>0</v>
      </c>
      <c r="I407" s="18"/>
    </row>
    <row r="408" spans="1:9" ht="12.4" hidden="1" customHeight="1">
      <c r="A408" s="17"/>
      <c r="B408" s="1"/>
      <c r="C408" s="43"/>
      <c r="D408" s="124"/>
      <c r="E408" s="125"/>
      <c r="F408" s="50" t="str">
        <f>VLOOKUP(C408,'[2]Acha Air Sales Price List'!$B$1:$D$65536,3,FALSE)</f>
        <v>Exchange rate :</v>
      </c>
      <c r="G408" s="25">
        <f>ROUND(IF(ISBLANK(C408),0,VLOOKUP(C408,'[2]Acha Air Sales Price List'!$B$1:$X$65536,12,FALSE)*$L$14),2)</f>
        <v>0</v>
      </c>
      <c r="H408" s="26">
        <f t="shared" si="10"/>
        <v>0</v>
      </c>
      <c r="I408" s="18"/>
    </row>
    <row r="409" spans="1:9" ht="12.4" hidden="1" customHeight="1">
      <c r="A409" s="17"/>
      <c r="B409" s="1"/>
      <c r="C409" s="43"/>
      <c r="D409" s="124"/>
      <c r="E409" s="125"/>
      <c r="F409" s="50" t="str">
        <f>VLOOKUP(C409,'[2]Acha Air Sales Price List'!$B$1:$D$65536,3,FALSE)</f>
        <v>Exchange rate :</v>
      </c>
      <c r="G409" s="25">
        <f>ROUND(IF(ISBLANK(C409),0,VLOOKUP(C409,'[2]Acha Air Sales Price List'!$B$1:$X$65536,12,FALSE)*$L$14),2)</f>
        <v>0</v>
      </c>
      <c r="H409" s="26">
        <f t="shared" si="10"/>
        <v>0</v>
      </c>
      <c r="I409" s="18"/>
    </row>
    <row r="410" spans="1:9" ht="12.4" hidden="1" customHeight="1">
      <c r="A410" s="17"/>
      <c r="B410" s="1"/>
      <c r="C410" s="43"/>
      <c r="D410" s="124"/>
      <c r="E410" s="125"/>
      <c r="F410" s="50" t="str">
        <f>VLOOKUP(C410,'[2]Acha Air Sales Price List'!$B$1:$D$65536,3,FALSE)</f>
        <v>Exchange rate :</v>
      </c>
      <c r="G410" s="25">
        <f>ROUND(IF(ISBLANK(C410),0,VLOOKUP(C410,'[2]Acha Air Sales Price List'!$B$1:$X$65536,12,FALSE)*$L$14),2)</f>
        <v>0</v>
      </c>
      <c r="H410" s="26">
        <f t="shared" si="10"/>
        <v>0</v>
      </c>
      <c r="I410" s="18"/>
    </row>
    <row r="411" spans="1:9" ht="12.4" hidden="1" customHeight="1">
      <c r="A411" s="17"/>
      <c r="B411" s="1"/>
      <c r="C411" s="44"/>
      <c r="D411" s="124"/>
      <c r="E411" s="125"/>
      <c r="F411" s="50" t="str">
        <f>VLOOKUP(C411,'[2]Acha Air Sales Price List'!$B$1:$D$65536,3,FALSE)</f>
        <v>Exchange rate :</v>
      </c>
      <c r="G411" s="25">
        <f>ROUND(IF(ISBLANK(C411),0,VLOOKUP(C411,'[2]Acha Air Sales Price List'!$B$1:$X$65536,12,FALSE)*$L$14),2)</f>
        <v>0</v>
      </c>
      <c r="H411" s="26">
        <f t="shared" si="10"/>
        <v>0</v>
      </c>
      <c r="I411" s="18"/>
    </row>
    <row r="412" spans="1:9" ht="12.4" hidden="1" customHeight="1">
      <c r="A412" s="17"/>
      <c r="B412" s="1"/>
      <c r="C412" s="44"/>
      <c r="D412" s="124"/>
      <c r="E412" s="125"/>
      <c r="F412" s="50" t="str">
        <f>VLOOKUP(C412,'[2]Acha Air Sales Price List'!$B$1:$D$65536,3,FALSE)</f>
        <v>Exchange rate :</v>
      </c>
      <c r="G412" s="25">
        <f>ROUND(IF(ISBLANK(C412),0,VLOOKUP(C412,'[2]Acha Air Sales Price List'!$B$1:$X$65536,12,FALSE)*$L$14),2)</f>
        <v>0</v>
      </c>
      <c r="H412" s="26">
        <f t="shared" si="10"/>
        <v>0</v>
      </c>
      <c r="I412" s="18"/>
    </row>
    <row r="413" spans="1:9" ht="12.4" hidden="1" customHeight="1">
      <c r="A413" s="17"/>
      <c r="B413" s="1"/>
      <c r="C413" s="43"/>
      <c r="D413" s="124"/>
      <c r="E413" s="125"/>
      <c r="F413" s="50" t="str">
        <f>VLOOKUP(C413,'[2]Acha Air Sales Price List'!$B$1:$D$65536,3,FALSE)</f>
        <v>Exchange rate :</v>
      </c>
      <c r="G413" s="25">
        <f>ROUND(IF(ISBLANK(C413),0,VLOOKUP(C413,'[2]Acha Air Sales Price List'!$B$1:$X$65536,12,FALSE)*$L$14),2)</f>
        <v>0</v>
      </c>
      <c r="H413" s="26">
        <f t="shared" si="10"/>
        <v>0</v>
      </c>
      <c r="I413" s="18"/>
    </row>
    <row r="414" spans="1:9" ht="12.4" hidden="1" customHeight="1">
      <c r="A414" s="17"/>
      <c r="B414" s="1"/>
      <c r="C414" s="43"/>
      <c r="D414" s="124"/>
      <c r="E414" s="125"/>
      <c r="F414" s="50" t="str">
        <f>VLOOKUP(C414,'[2]Acha Air Sales Price List'!$B$1:$D$65536,3,FALSE)</f>
        <v>Exchange rate :</v>
      </c>
      <c r="G414" s="25">
        <f>ROUND(IF(ISBLANK(C414),0,VLOOKUP(C414,'[2]Acha Air Sales Price List'!$B$1:$X$65536,12,FALSE)*$L$14),2)</f>
        <v>0</v>
      </c>
      <c r="H414" s="26">
        <f t="shared" si="10"/>
        <v>0</v>
      </c>
      <c r="I414" s="18"/>
    </row>
    <row r="415" spans="1:9" ht="12.4" hidden="1" customHeight="1">
      <c r="A415" s="17"/>
      <c r="B415" s="1"/>
      <c r="C415" s="43"/>
      <c r="D415" s="124"/>
      <c r="E415" s="125"/>
      <c r="F415" s="50" t="str">
        <f>VLOOKUP(C415,'[2]Acha Air Sales Price List'!$B$1:$D$65536,3,FALSE)</f>
        <v>Exchange rate :</v>
      </c>
      <c r="G415" s="25">
        <f>ROUND(IF(ISBLANK(C415),0,VLOOKUP(C415,'[2]Acha Air Sales Price List'!$B$1:$X$65536,12,FALSE)*$L$14),2)</f>
        <v>0</v>
      </c>
      <c r="H415" s="26">
        <f t="shared" si="10"/>
        <v>0</v>
      </c>
      <c r="I415" s="18"/>
    </row>
    <row r="416" spans="1:9" ht="12.4" hidden="1" customHeight="1">
      <c r="A416" s="17"/>
      <c r="B416" s="1"/>
      <c r="C416" s="43"/>
      <c r="D416" s="124"/>
      <c r="E416" s="125"/>
      <c r="F416" s="50" t="str">
        <f>VLOOKUP(C416,'[2]Acha Air Sales Price List'!$B$1:$D$65536,3,FALSE)</f>
        <v>Exchange rate :</v>
      </c>
      <c r="G416" s="25">
        <f>ROUND(IF(ISBLANK(C416),0,VLOOKUP(C416,'[2]Acha Air Sales Price List'!$B$1:$X$65536,12,FALSE)*$L$14),2)</f>
        <v>0</v>
      </c>
      <c r="H416" s="26">
        <f t="shared" si="10"/>
        <v>0</v>
      </c>
      <c r="I416" s="18"/>
    </row>
    <row r="417" spans="1:9" ht="12.4" hidden="1" customHeight="1">
      <c r="A417" s="17"/>
      <c r="B417" s="1"/>
      <c r="C417" s="43"/>
      <c r="D417" s="124"/>
      <c r="E417" s="125"/>
      <c r="F417" s="50" t="str">
        <f>VLOOKUP(C417,'[2]Acha Air Sales Price List'!$B$1:$D$65536,3,FALSE)</f>
        <v>Exchange rate :</v>
      </c>
      <c r="G417" s="25">
        <f>ROUND(IF(ISBLANK(C417),0,VLOOKUP(C417,'[2]Acha Air Sales Price List'!$B$1:$X$65536,12,FALSE)*$L$14),2)</f>
        <v>0</v>
      </c>
      <c r="H417" s="26">
        <f t="shared" si="10"/>
        <v>0</v>
      </c>
      <c r="I417" s="18"/>
    </row>
    <row r="418" spans="1:9" ht="12.4" hidden="1" customHeight="1">
      <c r="A418" s="17"/>
      <c r="B418" s="1"/>
      <c r="C418" s="43"/>
      <c r="D418" s="124"/>
      <c r="E418" s="125"/>
      <c r="F418" s="50" t="str">
        <f>VLOOKUP(C418,'[2]Acha Air Sales Price List'!$B$1:$D$65536,3,FALSE)</f>
        <v>Exchange rate :</v>
      </c>
      <c r="G418" s="25">
        <f>ROUND(IF(ISBLANK(C418),0,VLOOKUP(C418,'[2]Acha Air Sales Price List'!$B$1:$X$65536,12,FALSE)*$L$14),2)</f>
        <v>0</v>
      </c>
      <c r="H418" s="26">
        <f t="shared" si="10"/>
        <v>0</v>
      </c>
      <c r="I418" s="18"/>
    </row>
    <row r="419" spans="1:9" ht="12.4" hidden="1" customHeight="1">
      <c r="A419" s="17"/>
      <c r="B419" s="1"/>
      <c r="C419" s="43"/>
      <c r="D419" s="124"/>
      <c r="E419" s="125"/>
      <c r="F419" s="50" t="str">
        <f>VLOOKUP(C419,'[2]Acha Air Sales Price List'!$B$1:$D$65536,3,FALSE)</f>
        <v>Exchange rate :</v>
      </c>
      <c r="G419" s="25">
        <f>ROUND(IF(ISBLANK(C419),0,VLOOKUP(C419,'[2]Acha Air Sales Price List'!$B$1:$X$65536,12,FALSE)*$L$14),2)</f>
        <v>0</v>
      </c>
      <c r="H419" s="26">
        <f t="shared" si="10"/>
        <v>0</v>
      </c>
      <c r="I419" s="18"/>
    </row>
    <row r="420" spans="1:9" ht="12.4" hidden="1" customHeight="1">
      <c r="A420" s="17"/>
      <c r="B420" s="1"/>
      <c r="C420" s="43"/>
      <c r="D420" s="124"/>
      <c r="E420" s="125"/>
      <c r="F420" s="50" t="str">
        <f>VLOOKUP(C420,'[2]Acha Air Sales Price List'!$B$1:$D$65536,3,FALSE)</f>
        <v>Exchange rate :</v>
      </c>
      <c r="G420" s="25">
        <f>ROUND(IF(ISBLANK(C420),0,VLOOKUP(C420,'[2]Acha Air Sales Price List'!$B$1:$X$65536,12,FALSE)*$L$14),2)</f>
        <v>0</v>
      </c>
      <c r="H420" s="26">
        <f t="shared" si="10"/>
        <v>0</v>
      </c>
      <c r="I420" s="18"/>
    </row>
    <row r="421" spans="1:9" ht="12.4" hidden="1" customHeight="1">
      <c r="A421" s="17"/>
      <c r="B421" s="1"/>
      <c r="C421" s="43"/>
      <c r="D421" s="124"/>
      <c r="E421" s="125"/>
      <c r="F421" s="50" t="str">
        <f>VLOOKUP(C421,'[2]Acha Air Sales Price List'!$B$1:$D$65536,3,FALSE)</f>
        <v>Exchange rate :</v>
      </c>
      <c r="G421" s="25">
        <f>ROUND(IF(ISBLANK(C421),0,VLOOKUP(C421,'[2]Acha Air Sales Price List'!$B$1:$X$65536,12,FALSE)*$L$14),2)</f>
        <v>0</v>
      </c>
      <c r="H421" s="26">
        <f t="shared" si="10"/>
        <v>0</v>
      </c>
      <c r="I421" s="18"/>
    </row>
    <row r="422" spans="1:9" ht="12.4" hidden="1" customHeight="1">
      <c r="A422" s="17"/>
      <c r="B422" s="1"/>
      <c r="C422" s="43"/>
      <c r="D422" s="124"/>
      <c r="E422" s="125"/>
      <c r="F422" s="50" t="str">
        <f>VLOOKUP(C422,'[2]Acha Air Sales Price List'!$B$1:$D$65536,3,FALSE)</f>
        <v>Exchange rate :</v>
      </c>
      <c r="G422" s="25">
        <f>ROUND(IF(ISBLANK(C422),0,VLOOKUP(C422,'[2]Acha Air Sales Price List'!$B$1:$X$65536,12,FALSE)*$L$14),2)</f>
        <v>0</v>
      </c>
      <c r="H422" s="26">
        <f t="shared" si="10"/>
        <v>0</v>
      </c>
      <c r="I422" s="18"/>
    </row>
    <row r="423" spans="1:9" ht="12.4" hidden="1" customHeight="1">
      <c r="A423" s="17"/>
      <c r="B423" s="1"/>
      <c r="C423" s="44"/>
      <c r="D423" s="124"/>
      <c r="E423" s="125"/>
      <c r="F423" s="50" t="str">
        <f>VLOOKUP(C423,'[2]Acha Air Sales Price List'!$B$1:$D$65536,3,FALSE)</f>
        <v>Exchange rate :</v>
      </c>
      <c r="G423" s="25">
        <f>ROUND(IF(ISBLANK(C423),0,VLOOKUP(C423,'[2]Acha Air Sales Price List'!$B$1:$X$65536,12,FALSE)*$L$14),2)</f>
        <v>0</v>
      </c>
      <c r="H423" s="26">
        <f t="shared" si="10"/>
        <v>0</v>
      </c>
      <c r="I423" s="18"/>
    </row>
    <row r="424" spans="1:9" ht="12" hidden="1" customHeight="1">
      <c r="A424" s="17"/>
      <c r="B424" s="1"/>
      <c r="C424" s="43"/>
      <c r="D424" s="124"/>
      <c r="E424" s="125"/>
      <c r="F424" s="50" t="str">
        <f>VLOOKUP(C424,'[2]Acha Air Sales Price List'!$B$1:$D$65536,3,FALSE)</f>
        <v>Exchange rate :</v>
      </c>
      <c r="G424" s="25">
        <f>ROUND(IF(ISBLANK(C424),0,VLOOKUP(C424,'[2]Acha Air Sales Price List'!$B$1:$X$65536,12,FALSE)*$L$14),2)</f>
        <v>0</v>
      </c>
      <c r="H424" s="26">
        <f t="shared" si="10"/>
        <v>0</v>
      </c>
      <c r="I424" s="18"/>
    </row>
    <row r="425" spans="1:9" ht="12.4" hidden="1" customHeight="1">
      <c r="A425" s="17"/>
      <c r="B425" s="1"/>
      <c r="C425" s="43"/>
      <c r="D425" s="124"/>
      <c r="E425" s="125"/>
      <c r="F425" s="50" t="str">
        <f>VLOOKUP(C425,'[2]Acha Air Sales Price List'!$B$1:$D$65536,3,FALSE)</f>
        <v>Exchange rate :</v>
      </c>
      <c r="G425" s="25">
        <f>ROUND(IF(ISBLANK(C425),0,VLOOKUP(C425,'[2]Acha Air Sales Price List'!$B$1:$X$65536,12,FALSE)*$L$14),2)</f>
        <v>0</v>
      </c>
      <c r="H425" s="26">
        <f t="shared" si="10"/>
        <v>0</v>
      </c>
      <c r="I425" s="18"/>
    </row>
    <row r="426" spans="1:9" ht="12.4" hidden="1" customHeight="1">
      <c r="A426" s="17"/>
      <c r="B426" s="1"/>
      <c r="C426" s="43"/>
      <c r="D426" s="124"/>
      <c r="E426" s="125"/>
      <c r="F426" s="50" t="str">
        <f>VLOOKUP(C426,'[2]Acha Air Sales Price List'!$B$1:$D$65536,3,FALSE)</f>
        <v>Exchange rate :</v>
      </c>
      <c r="G426" s="25">
        <f>ROUND(IF(ISBLANK(C426),0,VLOOKUP(C426,'[2]Acha Air Sales Price List'!$B$1:$X$65536,12,FALSE)*$L$14),2)</f>
        <v>0</v>
      </c>
      <c r="H426" s="26">
        <f t="shared" si="10"/>
        <v>0</v>
      </c>
      <c r="I426" s="18"/>
    </row>
    <row r="427" spans="1:9" ht="12.4" hidden="1" customHeight="1">
      <c r="A427" s="17"/>
      <c r="B427" s="1"/>
      <c r="C427" s="43"/>
      <c r="D427" s="124"/>
      <c r="E427" s="125"/>
      <c r="F427" s="50" t="str">
        <f>VLOOKUP(C427,'[2]Acha Air Sales Price List'!$B$1:$D$65536,3,FALSE)</f>
        <v>Exchange rate :</v>
      </c>
      <c r="G427" s="25">
        <f>ROUND(IF(ISBLANK(C427),0,VLOOKUP(C427,'[2]Acha Air Sales Price List'!$B$1:$X$65536,12,FALSE)*$L$14),2)</f>
        <v>0</v>
      </c>
      <c r="H427" s="26">
        <f t="shared" si="10"/>
        <v>0</v>
      </c>
      <c r="I427" s="18"/>
    </row>
    <row r="428" spans="1:9" ht="12.4" hidden="1" customHeight="1">
      <c r="A428" s="17"/>
      <c r="B428" s="1"/>
      <c r="C428" s="43"/>
      <c r="D428" s="124"/>
      <c r="E428" s="125"/>
      <c r="F428" s="50" t="str">
        <f>VLOOKUP(C428,'[2]Acha Air Sales Price List'!$B$1:$D$65536,3,FALSE)</f>
        <v>Exchange rate :</v>
      </c>
      <c r="G428" s="25">
        <f>ROUND(IF(ISBLANK(C428),0,VLOOKUP(C428,'[2]Acha Air Sales Price List'!$B$1:$X$65536,12,FALSE)*$L$14),2)</f>
        <v>0</v>
      </c>
      <c r="H428" s="26">
        <f t="shared" si="10"/>
        <v>0</v>
      </c>
      <c r="I428" s="18"/>
    </row>
    <row r="429" spans="1:9" ht="12.4" hidden="1" customHeight="1">
      <c r="A429" s="17"/>
      <c r="B429" s="1"/>
      <c r="C429" s="43"/>
      <c r="D429" s="124"/>
      <c r="E429" s="125"/>
      <c r="F429" s="50" t="str">
        <f>VLOOKUP(C429,'[2]Acha Air Sales Price List'!$B$1:$D$65536,3,FALSE)</f>
        <v>Exchange rate :</v>
      </c>
      <c r="G429" s="25">
        <f>ROUND(IF(ISBLANK(C429),0,VLOOKUP(C429,'[2]Acha Air Sales Price List'!$B$1:$X$65536,12,FALSE)*$L$14),2)</f>
        <v>0</v>
      </c>
      <c r="H429" s="26">
        <f t="shared" si="10"/>
        <v>0</v>
      </c>
      <c r="I429" s="18"/>
    </row>
    <row r="430" spans="1:9" ht="12.4" hidden="1" customHeight="1">
      <c r="A430" s="17"/>
      <c r="B430" s="1"/>
      <c r="C430" s="43"/>
      <c r="D430" s="124"/>
      <c r="E430" s="125"/>
      <c r="F430" s="50" t="str">
        <f>VLOOKUP(C430,'[2]Acha Air Sales Price List'!$B$1:$D$65536,3,FALSE)</f>
        <v>Exchange rate :</v>
      </c>
      <c r="G430" s="25">
        <f>ROUND(IF(ISBLANK(C430),0,VLOOKUP(C430,'[2]Acha Air Sales Price List'!$B$1:$X$65536,12,FALSE)*$L$14),2)</f>
        <v>0</v>
      </c>
      <c r="H430" s="26">
        <f t="shared" si="10"/>
        <v>0</v>
      </c>
      <c r="I430" s="18"/>
    </row>
    <row r="431" spans="1:9" ht="12.4" hidden="1" customHeight="1">
      <c r="A431" s="17"/>
      <c r="B431" s="1"/>
      <c r="C431" s="43"/>
      <c r="D431" s="124"/>
      <c r="E431" s="125"/>
      <c r="F431" s="50" t="str">
        <f>VLOOKUP(C431,'[2]Acha Air Sales Price List'!$B$1:$D$65536,3,FALSE)</f>
        <v>Exchange rate :</v>
      </c>
      <c r="G431" s="25">
        <f>ROUND(IF(ISBLANK(C431),0,VLOOKUP(C431,'[2]Acha Air Sales Price List'!$B$1:$X$65536,12,FALSE)*$L$14),2)</f>
        <v>0</v>
      </c>
      <c r="H431" s="26">
        <f t="shared" si="10"/>
        <v>0</v>
      </c>
      <c r="I431" s="18"/>
    </row>
    <row r="432" spans="1:9" ht="12.4" hidden="1" customHeight="1">
      <c r="A432" s="17"/>
      <c r="B432" s="1"/>
      <c r="C432" s="43"/>
      <c r="D432" s="124"/>
      <c r="E432" s="125"/>
      <c r="F432" s="50" t="str">
        <f>VLOOKUP(C432,'[2]Acha Air Sales Price List'!$B$1:$D$65536,3,FALSE)</f>
        <v>Exchange rate :</v>
      </c>
      <c r="G432" s="25">
        <f>ROUND(IF(ISBLANK(C432),0,VLOOKUP(C432,'[2]Acha Air Sales Price List'!$B$1:$X$65536,12,FALSE)*$L$14),2)</f>
        <v>0</v>
      </c>
      <c r="H432" s="26">
        <f t="shared" si="10"/>
        <v>0</v>
      </c>
      <c r="I432" s="18"/>
    </row>
    <row r="433" spans="1:9" ht="12.4" hidden="1" customHeight="1">
      <c r="A433" s="17"/>
      <c r="B433" s="1"/>
      <c r="C433" s="43"/>
      <c r="D433" s="124"/>
      <c r="E433" s="125"/>
      <c r="F433" s="50" t="str">
        <f>VLOOKUP(C433,'[2]Acha Air Sales Price List'!$B$1:$D$65536,3,FALSE)</f>
        <v>Exchange rate :</v>
      </c>
      <c r="G433" s="25">
        <f>ROUND(IF(ISBLANK(C433),0,VLOOKUP(C433,'[2]Acha Air Sales Price List'!$B$1:$X$65536,12,FALSE)*$L$14),2)</f>
        <v>0</v>
      </c>
      <c r="H433" s="26">
        <f t="shared" si="10"/>
        <v>0</v>
      </c>
      <c r="I433" s="18"/>
    </row>
    <row r="434" spans="1:9" ht="12.4" hidden="1" customHeight="1">
      <c r="A434" s="17"/>
      <c r="B434" s="1"/>
      <c r="C434" s="43"/>
      <c r="D434" s="124"/>
      <c r="E434" s="125"/>
      <c r="F434" s="50" t="str">
        <f>VLOOKUP(C434,'[2]Acha Air Sales Price List'!$B$1:$D$65536,3,FALSE)</f>
        <v>Exchange rate :</v>
      </c>
      <c r="G434" s="25">
        <f>ROUND(IF(ISBLANK(C434),0,VLOOKUP(C434,'[2]Acha Air Sales Price List'!$B$1:$X$65536,12,FALSE)*$L$14),2)</f>
        <v>0</v>
      </c>
      <c r="H434" s="26">
        <f t="shared" si="10"/>
        <v>0</v>
      </c>
      <c r="I434" s="18"/>
    </row>
    <row r="435" spans="1:9" ht="12.4" hidden="1" customHeight="1">
      <c r="A435" s="17"/>
      <c r="B435" s="1"/>
      <c r="C435" s="43"/>
      <c r="D435" s="124"/>
      <c r="E435" s="125"/>
      <c r="F435" s="50" t="str">
        <f>VLOOKUP(C435,'[2]Acha Air Sales Price List'!$B$1:$D$65536,3,FALSE)</f>
        <v>Exchange rate :</v>
      </c>
      <c r="G435" s="25">
        <f>ROUND(IF(ISBLANK(C435),0,VLOOKUP(C435,'[2]Acha Air Sales Price List'!$B$1:$X$65536,12,FALSE)*$L$14),2)</f>
        <v>0</v>
      </c>
      <c r="H435" s="26">
        <f t="shared" si="10"/>
        <v>0</v>
      </c>
      <c r="I435" s="18"/>
    </row>
    <row r="436" spans="1:9" ht="12.4" hidden="1" customHeight="1">
      <c r="A436" s="17"/>
      <c r="B436" s="1"/>
      <c r="C436" s="43"/>
      <c r="D436" s="124"/>
      <c r="E436" s="125"/>
      <c r="F436" s="50" t="str">
        <f>VLOOKUP(C436,'[2]Acha Air Sales Price List'!$B$1:$D$65536,3,FALSE)</f>
        <v>Exchange rate :</v>
      </c>
      <c r="G436" s="25">
        <f>ROUND(IF(ISBLANK(C436),0,VLOOKUP(C436,'[2]Acha Air Sales Price List'!$B$1:$X$65536,12,FALSE)*$L$14),2)</f>
        <v>0</v>
      </c>
      <c r="H436" s="26">
        <f t="shared" si="10"/>
        <v>0</v>
      </c>
      <c r="I436" s="18"/>
    </row>
    <row r="437" spans="1:9" ht="12.4" hidden="1" customHeight="1">
      <c r="A437" s="17"/>
      <c r="B437" s="1"/>
      <c r="C437" s="43"/>
      <c r="D437" s="124"/>
      <c r="E437" s="125"/>
      <c r="F437" s="50" t="str">
        <f>VLOOKUP(C437,'[2]Acha Air Sales Price List'!$B$1:$D$65536,3,FALSE)</f>
        <v>Exchange rate :</v>
      </c>
      <c r="G437" s="25">
        <f>ROUND(IF(ISBLANK(C437),0,VLOOKUP(C437,'[2]Acha Air Sales Price List'!$B$1:$X$65536,12,FALSE)*$L$14),2)</f>
        <v>0</v>
      </c>
      <c r="H437" s="26">
        <f t="shared" si="10"/>
        <v>0</v>
      </c>
      <c r="I437" s="18"/>
    </row>
    <row r="438" spans="1:9" ht="12.4" hidden="1" customHeight="1">
      <c r="A438" s="17"/>
      <c r="B438" s="1"/>
      <c r="C438" s="43"/>
      <c r="D438" s="124"/>
      <c r="E438" s="125"/>
      <c r="F438" s="50" t="str">
        <f>VLOOKUP(C438,'[2]Acha Air Sales Price List'!$B$1:$D$65536,3,FALSE)</f>
        <v>Exchange rate :</v>
      </c>
      <c r="G438" s="25">
        <f>ROUND(IF(ISBLANK(C438),0,VLOOKUP(C438,'[2]Acha Air Sales Price List'!$B$1:$X$65536,12,FALSE)*$L$14),2)</f>
        <v>0</v>
      </c>
      <c r="H438" s="26">
        <f t="shared" si="10"/>
        <v>0</v>
      </c>
      <c r="I438" s="18"/>
    </row>
    <row r="439" spans="1:9" ht="12.4" hidden="1" customHeight="1">
      <c r="A439" s="17"/>
      <c r="B439" s="1"/>
      <c r="C439" s="43"/>
      <c r="D439" s="124"/>
      <c r="E439" s="125"/>
      <c r="F439" s="50" t="str">
        <f>VLOOKUP(C439,'[2]Acha Air Sales Price List'!$B$1:$D$65536,3,FALSE)</f>
        <v>Exchange rate :</v>
      </c>
      <c r="G439" s="25">
        <f>ROUND(IF(ISBLANK(C439),0,VLOOKUP(C439,'[2]Acha Air Sales Price List'!$B$1:$X$65536,12,FALSE)*$L$14),2)</f>
        <v>0</v>
      </c>
      <c r="H439" s="26">
        <f t="shared" si="10"/>
        <v>0</v>
      </c>
      <c r="I439" s="18"/>
    </row>
    <row r="440" spans="1:9" ht="12.4" hidden="1" customHeight="1">
      <c r="A440" s="17"/>
      <c r="B440" s="1"/>
      <c r="C440" s="43"/>
      <c r="D440" s="124"/>
      <c r="E440" s="125"/>
      <c r="F440" s="50" t="str">
        <f>VLOOKUP(C440,'[2]Acha Air Sales Price List'!$B$1:$D$65536,3,FALSE)</f>
        <v>Exchange rate :</v>
      </c>
      <c r="G440" s="25">
        <f>ROUND(IF(ISBLANK(C440),0,VLOOKUP(C440,'[2]Acha Air Sales Price List'!$B$1:$X$65536,12,FALSE)*$L$14),2)</f>
        <v>0</v>
      </c>
      <c r="H440" s="26">
        <f t="shared" si="10"/>
        <v>0</v>
      </c>
      <c r="I440" s="18"/>
    </row>
    <row r="441" spans="1:9" ht="12.4" hidden="1" customHeight="1">
      <c r="A441" s="17"/>
      <c r="B441" s="1"/>
      <c r="C441" s="43"/>
      <c r="D441" s="124"/>
      <c r="E441" s="125"/>
      <c r="F441" s="50" t="str">
        <f>VLOOKUP(C441,'[2]Acha Air Sales Price List'!$B$1:$D$65536,3,FALSE)</f>
        <v>Exchange rate :</v>
      </c>
      <c r="G441" s="25">
        <f>ROUND(IF(ISBLANK(C441),0,VLOOKUP(C441,'[2]Acha Air Sales Price List'!$B$1:$X$65536,12,FALSE)*$L$14),2)</f>
        <v>0</v>
      </c>
      <c r="H441" s="26">
        <f t="shared" si="10"/>
        <v>0</v>
      </c>
      <c r="I441" s="18"/>
    </row>
    <row r="442" spans="1:9" ht="12.4" hidden="1" customHeight="1">
      <c r="A442" s="17"/>
      <c r="B442" s="1"/>
      <c r="C442" s="43"/>
      <c r="D442" s="124"/>
      <c r="E442" s="125"/>
      <c r="F442" s="50" t="str">
        <f>VLOOKUP(C442,'[2]Acha Air Sales Price List'!$B$1:$D$65536,3,FALSE)</f>
        <v>Exchange rate :</v>
      </c>
      <c r="G442" s="25">
        <f>ROUND(IF(ISBLANK(C442),0,VLOOKUP(C442,'[2]Acha Air Sales Price List'!$B$1:$X$65536,12,FALSE)*$L$14),2)</f>
        <v>0</v>
      </c>
      <c r="H442" s="26">
        <f t="shared" si="10"/>
        <v>0</v>
      </c>
      <c r="I442" s="18"/>
    </row>
    <row r="443" spans="1:9" ht="12.4" hidden="1" customHeight="1">
      <c r="A443" s="17"/>
      <c r="B443" s="1"/>
      <c r="C443" s="43"/>
      <c r="D443" s="124"/>
      <c r="E443" s="125"/>
      <c r="F443" s="50" t="str">
        <f>VLOOKUP(C443,'[2]Acha Air Sales Price List'!$B$1:$D$65536,3,FALSE)</f>
        <v>Exchange rate :</v>
      </c>
      <c r="G443" s="25">
        <f>ROUND(IF(ISBLANK(C443),0,VLOOKUP(C443,'[2]Acha Air Sales Price List'!$B$1:$X$65536,12,FALSE)*$L$14),2)</f>
        <v>0</v>
      </c>
      <c r="H443" s="26">
        <f t="shared" si="10"/>
        <v>0</v>
      </c>
      <c r="I443" s="18"/>
    </row>
    <row r="444" spans="1:9" ht="12.4" hidden="1" customHeight="1">
      <c r="A444" s="17"/>
      <c r="B444" s="1"/>
      <c r="C444" s="43"/>
      <c r="D444" s="124"/>
      <c r="E444" s="125"/>
      <c r="F444" s="50" t="str">
        <f>VLOOKUP(C444,'[2]Acha Air Sales Price List'!$B$1:$D$65536,3,FALSE)</f>
        <v>Exchange rate :</v>
      </c>
      <c r="G444" s="25">
        <f>ROUND(IF(ISBLANK(C444),0,VLOOKUP(C444,'[2]Acha Air Sales Price List'!$B$1:$X$65536,12,FALSE)*$L$14),2)</f>
        <v>0</v>
      </c>
      <c r="H444" s="26">
        <f t="shared" si="10"/>
        <v>0</v>
      </c>
      <c r="I444" s="18"/>
    </row>
    <row r="445" spans="1:9" ht="12.4" hidden="1" customHeight="1">
      <c r="A445" s="17"/>
      <c r="B445" s="1"/>
      <c r="C445" s="43"/>
      <c r="D445" s="124"/>
      <c r="E445" s="125"/>
      <c r="F445" s="50" t="str">
        <f>VLOOKUP(C445,'[2]Acha Air Sales Price List'!$B$1:$D$65536,3,FALSE)</f>
        <v>Exchange rate :</v>
      </c>
      <c r="G445" s="25">
        <f>ROUND(IF(ISBLANK(C445),0,VLOOKUP(C445,'[2]Acha Air Sales Price List'!$B$1:$X$65536,12,FALSE)*$L$14),2)</f>
        <v>0</v>
      </c>
      <c r="H445" s="26">
        <f t="shared" si="10"/>
        <v>0</v>
      </c>
      <c r="I445" s="18"/>
    </row>
    <row r="446" spans="1:9" ht="12.4" hidden="1" customHeight="1">
      <c r="A446" s="17"/>
      <c r="B446" s="1"/>
      <c r="C446" s="43"/>
      <c r="D446" s="124"/>
      <c r="E446" s="125"/>
      <c r="F446" s="50" t="str">
        <f>VLOOKUP(C446,'[2]Acha Air Sales Price List'!$B$1:$D$65536,3,FALSE)</f>
        <v>Exchange rate :</v>
      </c>
      <c r="G446" s="25">
        <f>ROUND(IF(ISBLANK(C446),0,VLOOKUP(C446,'[2]Acha Air Sales Price List'!$B$1:$X$65536,12,FALSE)*$L$14),2)</f>
        <v>0</v>
      </c>
      <c r="H446" s="26">
        <f t="shared" si="10"/>
        <v>0</v>
      </c>
      <c r="I446" s="18"/>
    </row>
    <row r="447" spans="1:9" ht="12.4" hidden="1" customHeight="1">
      <c r="A447" s="17"/>
      <c r="B447" s="1"/>
      <c r="C447" s="43"/>
      <c r="D447" s="124"/>
      <c r="E447" s="125"/>
      <c r="F447" s="50" t="str">
        <f>VLOOKUP(C447,'[2]Acha Air Sales Price List'!$B$1:$D$65536,3,FALSE)</f>
        <v>Exchange rate :</v>
      </c>
      <c r="G447" s="25">
        <f>ROUND(IF(ISBLANK(C447),0,VLOOKUP(C447,'[2]Acha Air Sales Price List'!$B$1:$X$65536,12,FALSE)*$L$14),2)</f>
        <v>0</v>
      </c>
      <c r="H447" s="26">
        <f t="shared" si="10"/>
        <v>0</v>
      </c>
      <c r="I447" s="18"/>
    </row>
    <row r="448" spans="1:9" ht="12.4" hidden="1" customHeight="1">
      <c r="A448" s="17"/>
      <c r="B448" s="1"/>
      <c r="C448" s="43"/>
      <c r="D448" s="124"/>
      <c r="E448" s="125"/>
      <c r="F448" s="50" t="str">
        <f>VLOOKUP(C448,'[2]Acha Air Sales Price List'!$B$1:$D$65536,3,FALSE)</f>
        <v>Exchange rate :</v>
      </c>
      <c r="G448" s="25">
        <f>ROUND(IF(ISBLANK(C448),0,VLOOKUP(C448,'[2]Acha Air Sales Price List'!$B$1:$X$65536,12,FALSE)*$L$14),2)</f>
        <v>0</v>
      </c>
      <c r="H448" s="26">
        <f t="shared" si="10"/>
        <v>0</v>
      </c>
      <c r="I448" s="18"/>
    </row>
    <row r="449" spans="1:9" ht="12.4" hidden="1" customHeight="1">
      <c r="A449" s="17"/>
      <c r="B449" s="1"/>
      <c r="C449" s="43"/>
      <c r="D449" s="124"/>
      <c r="E449" s="125"/>
      <c r="F449" s="50" t="str">
        <f>VLOOKUP(C449,'[2]Acha Air Sales Price List'!$B$1:$D$65536,3,FALSE)</f>
        <v>Exchange rate :</v>
      </c>
      <c r="G449" s="25">
        <f>ROUND(IF(ISBLANK(C449),0,VLOOKUP(C449,'[2]Acha Air Sales Price List'!$B$1:$X$65536,12,FALSE)*$L$14),2)</f>
        <v>0</v>
      </c>
      <c r="H449" s="26">
        <f t="shared" si="10"/>
        <v>0</v>
      </c>
      <c r="I449" s="18"/>
    </row>
    <row r="450" spans="1:9" ht="12.4" hidden="1" customHeight="1">
      <c r="A450" s="17"/>
      <c r="B450" s="1"/>
      <c r="C450" s="43"/>
      <c r="D450" s="124"/>
      <c r="E450" s="125"/>
      <c r="F450" s="50" t="str">
        <f>VLOOKUP(C450,'[2]Acha Air Sales Price List'!$B$1:$D$65536,3,FALSE)</f>
        <v>Exchange rate :</v>
      </c>
      <c r="G450" s="25">
        <f>ROUND(IF(ISBLANK(C450),0,VLOOKUP(C450,'[2]Acha Air Sales Price List'!$B$1:$X$65536,12,FALSE)*$L$14),2)</f>
        <v>0</v>
      </c>
      <c r="H450" s="26">
        <f t="shared" si="10"/>
        <v>0</v>
      </c>
      <c r="I450" s="18"/>
    </row>
    <row r="451" spans="1:9" ht="12.4" hidden="1" customHeight="1">
      <c r="A451" s="17"/>
      <c r="B451" s="1"/>
      <c r="C451" s="44"/>
      <c r="D451" s="124"/>
      <c r="E451" s="125"/>
      <c r="F451" s="50" t="str">
        <f>VLOOKUP(C451,'[2]Acha Air Sales Price List'!$B$1:$D$65536,3,FALSE)</f>
        <v>Exchange rate :</v>
      </c>
      <c r="G451" s="25">
        <f>ROUND(IF(ISBLANK(C451),0,VLOOKUP(C451,'[2]Acha Air Sales Price List'!$B$1:$X$65536,12,FALSE)*$L$14),2)</f>
        <v>0</v>
      </c>
      <c r="H451" s="26">
        <f>ROUND(IF(ISNUMBER(B451), G451*B451, 0),5)</f>
        <v>0</v>
      </c>
      <c r="I451" s="18"/>
    </row>
    <row r="452" spans="1:9" ht="12" hidden="1" customHeight="1">
      <c r="A452" s="17"/>
      <c r="B452" s="1"/>
      <c r="C452" s="43"/>
      <c r="D452" s="124"/>
      <c r="E452" s="125"/>
      <c r="F452" s="50" t="str">
        <f>VLOOKUP(C452,'[2]Acha Air Sales Price List'!$B$1:$D$65536,3,FALSE)</f>
        <v>Exchange rate :</v>
      </c>
      <c r="G452" s="25">
        <f>ROUND(IF(ISBLANK(C452),0,VLOOKUP(C452,'[2]Acha Air Sales Price List'!$B$1:$X$65536,12,FALSE)*$L$14),2)</f>
        <v>0</v>
      </c>
      <c r="H452" s="26">
        <f t="shared" ref="H452:H502" si="11">ROUND(IF(ISNUMBER(B452), G452*B452, 0),5)</f>
        <v>0</v>
      </c>
      <c r="I452" s="18"/>
    </row>
    <row r="453" spans="1:9" ht="12.4" hidden="1" customHeight="1">
      <c r="A453" s="17"/>
      <c r="B453" s="1"/>
      <c r="C453" s="43"/>
      <c r="D453" s="124"/>
      <c r="E453" s="125"/>
      <c r="F453" s="50" t="str">
        <f>VLOOKUP(C453,'[2]Acha Air Sales Price List'!$B$1:$D$65536,3,FALSE)</f>
        <v>Exchange rate :</v>
      </c>
      <c r="G453" s="25">
        <f>ROUND(IF(ISBLANK(C453),0,VLOOKUP(C453,'[2]Acha Air Sales Price List'!$B$1:$X$65536,12,FALSE)*$L$14),2)</f>
        <v>0</v>
      </c>
      <c r="H453" s="26">
        <f t="shared" si="11"/>
        <v>0</v>
      </c>
      <c r="I453" s="18"/>
    </row>
    <row r="454" spans="1:9" ht="12.4" hidden="1" customHeight="1">
      <c r="A454" s="17"/>
      <c r="B454" s="1"/>
      <c r="C454" s="43"/>
      <c r="D454" s="124"/>
      <c r="E454" s="125"/>
      <c r="F454" s="50" t="str">
        <f>VLOOKUP(C454,'[2]Acha Air Sales Price List'!$B$1:$D$65536,3,FALSE)</f>
        <v>Exchange rate :</v>
      </c>
      <c r="G454" s="25">
        <f>ROUND(IF(ISBLANK(C454),0,VLOOKUP(C454,'[2]Acha Air Sales Price List'!$B$1:$X$65536,12,FALSE)*$L$14),2)</f>
        <v>0</v>
      </c>
      <c r="H454" s="26">
        <f t="shared" si="11"/>
        <v>0</v>
      </c>
      <c r="I454" s="18"/>
    </row>
    <row r="455" spans="1:9" ht="12.4" hidden="1" customHeight="1">
      <c r="A455" s="17"/>
      <c r="B455" s="1"/>
      <c r="C455" s="43"/>
      <c r="D455" s="124"/>
      <c r="E455" s="125"/>
      <c r="F455" s="50" t="str">
        <f>VLOOKUP(C455,'[2]Acha Air Sales Price List'!$B$1:$D$65536,3,FALSE)</f>
        <v>Exchange rate :</v>
      </c>
      <c r="G455" s="25">
        <f>ROUND(IF(ISBLANK(C455),0,VLOOKUP(C455,'[2]Acha Air Sales Price List'!$B$1:$X$65536,12,FALSE)*$L$14),2)</f>
        <v>0</v>
      </c>
      <c r="H455" s="26">
        <f t="shared" si="11"/>
        <v>0</v>
      </c>
      <c r="I455" s="18"/>
    </row>
    <row r="456" spans="1:9" ht="12.4" hidden="1" customHeight="1">
      <c r="A456" s="17"/>
      <c r="B456" s="1"/>
      <c r="C456" s="43"/>
      <c r="D456" s="124"/>
      <c r="E456" s="125"/>
      <c r="F456" s="50" t="str">
        <f>VLOOKUP(C456,'[2]Acha Air Sales Price List'!$B$1:$D$65536,3,FALSE)</f>
        <v>Exchange rate :</v>
      </c>
      <c r="G456" s="25">
        <f>ROUND(IF(ISBLANK(C456),0,VLOOKUP(C456,'[2]Acha Air Sales Price List'!$B$1:$X$65536,12,FALSE)*$L$14),2)</f>
        <v>0</v>
      </c>
      <c r="H456" s="26">
        <f t="shared" si="11"/>
        <v>0</v>
      </c>
      <c r="I456" s="18"/>
    </row>
    <row r="457" spans="1:9" ht="12.4" hidden="1" customHeight="1">
      <c r="A457" s="17"/>
      <c r="B457" s="1"/>
      <c r="C457" s="43"/>
      <c r="D457" s="124"/>
      <c r="E457" s="125"/>
      <c r="F457" s="50" t="str">
        <f>VLOOKUP(C457,'[2]Acha Air Sales Price List'!$B$1:$D$65536,3,FALSE)</f>
        <v>Exchange rate :</v>
      </c>
      <c r="G457" s="25">
        <f>ROUND(IF(ISBLANK(C457),0,VLOOKUP(C457,'[2]Acha Air Sales Price List'!$B$1:$X$65536,12,FALSE)*$L$14),2)</f>
        <v>0</v>
      </c>
      <c r="H457" s="26">
        <f t="shared" si="11"/>
        <v>0</v>
      </c>
      <c r="I457" s="18"/>
    </row>
    <row r="458" spans="1:9" ht="12.4" hidden="1" customHeight="1">
      <c r="A458" s="17"/>
      <c r="B458" s="1"/>
      <c r="C458" s="43"/>
      <c r="D458" s="124"/>
      <c r="E458" s="125"/>
      <c r="F458" s="50" t="str">
        <f>VLOOKUP(C458,'[2]Acha Air Sales Price List'!$B$1:$D$65536,3,FALSE)</f>
        <v>Exchange rate :</v>
      </c>
      <c r="G458" s="25">
        <f>ROUND(IF(ISBLANK(C458),0,VLOOKUP(C458,'[2]Acha Air Sales Price List'!$B$1:$X$65536,12,FALSE)*$L$14),2)</f>
        <v>0</v>
      </c>
      <c r="H458" s="26">
        <f t="shared" si="11"/>
        <v>0</v>
      </c>
      <c r="I458" s="18"/>
    </row>
    <row r="459" spans="1:9" ht="12.4" hidden="1" customHeight="1">
      <c r="A459" s="17"/>
      <c r="B459" s="1"/>
      <c r="C459" s="43"/>
      <c r="D459" s="124"/>
      <c r="E459" s="125"/>
      <c r="F459" s="50" t="str">
        <f>VLOOKUP(C459,'[2]Acha Air Sales Price List'!$B$1:$D$65536,3,FALSE)</f>
        <v>Exchange rate :</v>
      </c>
      <c r="G459" s="25">
        <f>ROUND(IF(ISBLANK(C459),0,VLOOKUP(C459,'[2]Acha Air Sales Price List'!$B$1:$X$65536,12,FALSE)*$L$14),2)</f>
        <v>0</v>
      </c>
      <c r="H459" s="26">
        <f t="shared" si="11"/>
        <v>0</v>
      </c>
      <c r="I459" s="18"/>
    </row>
    <row r="460" spans="1:9" ht="12.4" hidden="1" customHeight="1">
      <c r="A460" s="17"/>
      <c r="B460" s="1"/>
      <c r="C460" s="43"/>
      <c r="D460" s="124"/>
      <c r="E460" s="125"/>
      <c r="F460" s="50" t="str">
        <f>VLOOKUP(C460,'[2]Acha Air Sales Price List'!$B$1:$D$65536,3,FALSE)</f>
        <v>Exchange rate :</v>
      </c>
      <c r="G460" s="25">
        <f>ROUND(IF(ISBLANK(C460),0,VLOOKUP(C460,'[2]Acha Air Sales Price List'!$B$1:$X$65536,12,FALSE)*$L$14),2)</f>
        <v>0</v>
      </c>
      <c r="H460" s="26">
        <f t="shared" si="11"/>
        <v>0</v>
      </c>
      <c r="I460" s="18"/>
    </row>
    <row r="461" spans="1:9" ht="12.4" hidden="1" customHeight="1">
      <c r="A461" s="17"/>
      <c r="B461" s="1"/>
      <c r="C461" s="43"/>
      <c r="D461" s="124"/>
      <c r="E461" s="125"/>
      <c r="F461" s="50" t="str">
        <f>VLOOKUP(C461,'[2]Acha Air Sales Price List'!$B$1:$D$65536,3,FALSE)</f>
        <v>Exchange rate :</v>
      </c>
      <c r="G461" s="25">
        <f>ROUND(IF(ISBLANK(C461),0,VLOOKUP(C461,'[2]Acha Air Sales Price List'!$B$1:$X$65536,12,FALSE)*$L$14),2)</f>
        <v>0</v>
      </c>
      <c r="H461" s="26">
        <f t="shared" si="11"/>
        <v>0</v>
      </c>
      <c r="I461" s="18"/>
    </row>
    <row r="462" spans="1:9" ht="12.4" hidden="1" customHeight="1">
      <c r="A462" s="17"/>
      <c r="B462" s="1"/>
      <c r="C462" s="43"/>
      <c r="D462" s="124"/>
      <c r="E462" s="125"/>
      <c r="F462" s="50" t="str">
        <f>VLOOKUP(C462,'[2]Acha Air Sales Price List'!$B$1:$D$65536,3,FALSE)</f>
        <v>Exchange rate :</v>
      </c>
      <c r="G462" s="25">
        <f>ROUND(IF(ISBLANK(C462),0,VLOOKUP(C462,'[2]Acha Air Sales Price List'!$B$1:$X$65536,12,FALSE)*$L$14),2)</f>
        <v>0</v>
      </c>
      <c r="H462" s="26">
        <f t="shared" si="11"/>
        <v>0</v>
      </c>
      <c r="I462" s="18"/>
    </row>
    <row r="463" spans="1:9" ht="12.4" hidden="1" customHeight="1">
      <c r="A463" s="17"/>
      <c r="B463" s="1"/>
      <c r="C463" s="43"/>
      <c r="D463" s="124"/>
      <c r="E463" s="125"/>
      <c r="F463" s="50" t="str">
        <f>VLOOKUP(C463,'[2]Acha Air Sales Price List'!$B$1:$D$65536,3,FALSE)</f>
        <v>Exchange rate :</v>
      </c>
      <c r="G463" s="25">
        <f>ROUND(IF(ISBLANK(C463),0,VLOOKUP(C463,'[2]Acha Air Sales Price List'!$B$1:$X$65536,12,FALSE)*$L$14),2)</f>
        <v>0</v>
      </c>
      <c r="H463" s="26">
        <f t="shared" si="11"/>
        <v>0</v>
      </c>
      <c r="I463" s="18"/>
    </row>
    <row r="464" spans="1:9" ht="12.4" hidden="1" customHeight="1">
      <c r="A464" s="17"/>
      <c r="B464" s="1"/>
      <c r="C464" s="43"/>
      <c r="D464" s="124"/>
      <c r="E464" s="125"/>
      <c r="F464" s="50" t="str">
        <f>VLOOKUP(C464,'[2]Acha Air Sales Price List'!$B$1:$D$65536,3,FALSE)</f>
        <v>Exchange rate :</v>
      </c>
      <c r="G464" s="25">
        <f>ROUND(IF(ISBLANK(C464),0,VLOOKUP(C464,'[2]Acha Air Sales Price List'!$B$1:$X$65536,12,FALSE)*$L$14),2)</f>
        <v>0</v>
      </c>
      <c r="H464" s="26">
        <f t="shared" si="11"/>
        <v>0</v>
      </c>
      <c r="I464" s="18"/>
    </row>
    <row r="465" spans="1:9" ht="12.4" hidden="1" customHeight="1">
      <c r="A465" s="17"/>
      <c r="B465" s="1"/>
      <c r="C465" s="43"/>
      <c r="D465" s="124"/>
      <c r="E465" s="125"/>
      <c r="F465" s="50" t="str">
        <f>VLOOKUP(C465,'[2]Acha Air Sales Price List'!$B$1:$D$65536,3,FALSE)</f>
        <v>Exchange rate :</v>
      </c>
      <c r="G465" s="25">
        <f>ROUND(IF(ISBLANK(C465),0,VLOOKUP(C465,'[2]Acha Air Sales Price List'!$B$1:$X$65536,12,FALSE)*$L$14),2)</f>
        <v>0</v>
      </c>
      <c r="H465" s="26">
        <f t="shared" si="11"/>
        <v>0</v>
      </c>
      <c r="I465" s="18"/>
    </row>
    <row r="466" spans="1:9" ht="12.4" hidden="1" customHeight="1">
      <c r="A466" s="17"/>
      <c r="B466" s="1"/>
      <c r="C466" s="43"/>
      <c r="D466" s="124"/>
      <c r="E466" s="125"/>
      <c r="F466" s="50" t="str">
        <f>VLOOKUP(C466,'[2]Acha Air Sales Price List'!$B$1:$D$65536,3,FALSE)</f>
        <v>Exchange rate :</v>
      </c>
      <c r="G466" s="25">
        <f>ROUND(IF(ISBLANK(C466),0,VLOOKUP(C466,'[2]Acha Air Sales Price List'!$B$1:$X$65536,12,FALSE)*$L$14),2)</f>
        <v>0</v>
      </c>
      <c r="H466" s="26">
        <f t="shared" si="11"/>
        <v>0</v>
      </c>
      <c r="I466" s="18"/>
    </row>
    <row r="467" spans="1:9" ht="12.4" hidden="1" customHeight="1">
      <c r="A467" s="17"/>
      <c r="B467" s="1"/>
      <c r="C467" s="43"/>
      <c r="D467" s="124"/>
      <c r="E467" s="125"/>
      <c r="F467" s="50" t="str">
        <f>VLOOKUP(C467,'[2]Acha Air Sales Price List'!$B$1:$D$65536,3,FALSE)</f>
        <v>Exchange rate :</v>
      </c>
      <c r="G467" s="25">
        <f>ROUND(IF(ISBLANK(C467),0,VLOOKUP(C467,'[2]Acha Air Sales Price List'!$B$1:$X$65536,12,FALSE)*$L$14),2)</f>
        <v>0</v>
      </c>
      <c r="H467" s="26">
        <f t="shared" si="11"/>
        <v>0</v>
      </c>
      <c r="I467" s="18"/>
    </row>
    <row r="468" spans="1:9" ht="12.4" hidden="1" customHeight="1">
      <c r="A468" s="17"/>
      <c r="B468" s="1"/>
      <c r="C468" s="43"/>
      <c r="D468" s="124"/>
      <c r="E468" s="125"/>
      <c r="F468" s="50" t="str">
        <f>VLOOKUP(C468,'[2]Acha Air Sales Price List'!$B$1:$D$65536,3,FALSE)</f>
        <v>Exchange rate :</v>
      </c>
      <c r="G468" s="25">
        <f>ROUND(IF(ISBLANK(C468),0,VLOOKUP(C468,'[2]Acha Air Sales Price List'!$B$1:$X$65536,12,FALSE)*$L$14),2)</f>
        <v>0</v>
      </c>
      <c r="H468" s="26">
        <f t="shared" si="11"/>
        <v>0</v>
      </c>
      <c r="I468" s="18"/>
    </row>
    <row r="469" spans="1:9" ht="12.4" hidden="1" customHeight="1">
      <c r="A469" s="17"/>
      <c r="B469" s="1"/>
      <c r="C469" s="43"/>
      <c r="D469" s="124"/>
      <c r="E469" s="125"/>
      <c r="F469" s="50" t="str">
        <f>VLOOKUP(C469,'[2]Acha Air Sales Price List'!$B$1:$D$65536,3,FALSE)</f>
        <v>Exchange rate :</v>
      </c>
      <c r="G469" s="25">
        <f>ROUND(IF(ISBLANK(C469),0,VLOOKUP(C469,'[2]Acha Air Sales Price List'!$B$1:$X$65536,12,FALSE)*$L$14),2)</f>
        <v>0</v>
      </c>
      <c r="H469" s="26">
        <f t="shared" si="11"/>
        <v>0</v>
      </c>
      <c r="I469" s="18"/>
    </row>
    <row r="470" spans="1:9" ht="12.4" hidden="1" customHeight="1">
      <c r="A470" s="17"/>
      <c r="B470" s="1"/>
      <c r="C470" s="43"/>
      <c r="D470" s="124"/>
      <c r="E470" s="125"/>
      <c r="F470" s="50" t="str">
        <f>VLOOKUP(C470,'[2]Acha Air Sales Price List'!$B$1:$D$65536,3,FALSE)</f>
        <v>Exchange rate :</v>
      </c>
      <c r="G470" s="25">
        <f>ROUND(IF(ISBLANK(C470),0,VLOOKUP(C470,'[2]Acha Air Sales Price List'!$B$1:$X$65536,12,FALSE)*$L$14),2)</f>
        <v>0</v>
      </c>
      <c r="H470" s="26">
        <f t="shared" si="11"/>
        <v>0</v>
      </c>
      <c r="I470" s="18"/>
    </row>
    <row r="471" spans="1:9" ht="12.4" hidden="1" customHeight="1">
      <c r="A471" s="17"/>
      <c r="B471" s="1"/>
      <c r="C471" s="43"/>
      <c r="D471" s="124"/>
      <c r="E471" s="125"/>
      <c r="F471" s="50" t="str">
        <f>VLOOKUP(C471,'[2]Acha Air Sales Price List'!$B$1:$D$65536,3,FALSE)</f>
        <v>Exchange rate :</v>
      </c>
      <c r="G471" s="25">
        <f>ROUND(IF(ISBLANK(C471),0,VLOOKUP(C471,'[2]Acha Air Sales Price List'!$B$1:$X$65536,12,FALSE)*$L$14),2)</f>
        <v>0</v>
      </c>
      <c r="H471" s="26">
        <f t="shared" si="11"/>
        <v>0</v>
      </c>
      <c r="I471" s="18"/>
    </row>
    <row r="472" spans="1:9" ht="12.4" hidden="1" customHeight="1">
      <c r="A472" s="17"/>
      <c r="B472" s="1"/>
      <c r="C472" s="43"/>
      <c r="D472" s="124"/>
      <c r="E472" s="125"/>
      <c r="F472" s="50" t="str">
        <f>VLOOKUP(C472,'[2]Acha Air Sales Price List'!$B$1:$D$65536,3,FALSE)</f>
        <v>Exchange rate :</v>
      </c>
      <c r="G472" s="25">
        <f>ROUND(IF(ISBLANK(C472),0,VLOOKUP(C472,'[2]Acha Air Sales Price List'!$B$1:$X$65536,12,FALSE)*$L$14),2)</f>
        <v>0</v>
      </c>
      <c r="H472" s="26">
        <f t="shared" si="11"/>
        <v>0</v>
      </c>
      <c r="I472" s="18"/>
    </row>
    <row r="473" spans="1:9" ht="12.4" hidden="1" customHeight="1">
      <c r="A473" s="17"/>
      <c r="B473" s="1"/>
      <c r="C473" s="43"/>
      <c r="D473" s="124"/>
      <c r="E473" s="125"/>
      <c r="F473" s="50" t="str">
        <f>VLOOKUP(C473,'[2]Acha Air Sales Price List'!$B$1:$D$65536,3,FALSE)</f>
        <v>Exchange rate :</v>
      </c>
      <c r="G473" s="25">
        <f>ROUND(IF(ISBLANK(C473),0,VLOOKUP(C473,'[2]Acha Air Sales Price List'!$B$1:$X$65536,12,FALSE)*$L$14),2)</f>
        <v>0</v>
      </c>
      <c r="H473" s="26">
        <f t="shared" si="11"/>
        <v>0</v>
      </c>
      <c r="I473" s="18"/>
    </row>
    <row r="474" spans="1:9" ht="12.4" hidden="1" customHeight="1">
      <c r="A474" s="17"/>
      <c r="B474" s="1"/>
      <c r="C474" s="43"/>
      <c r="D474" s="124"/>
      <c r="E474" s="125"/>
      <c r="F474" s="50" t="str">
        <f>VLOOKUP(C474,'[2]Acha Air Sales Price List'!$B$1:$D$65536,3,FALSE)</f>
        <v>Exchange rate :</v>
      </c>
      <c r="G474" s="25">
        <f>ROUND(IF(ISBLANK(C474),0,VLOOKUP(C474,'[2]Acha Air Sales Price List'!$B$1:$X$65536,12,FALSE)*$L$14),2)</f>
        <v>0</v>
      </c>
      <c r="H474" s="26">
        <f t="shared" si="11"/>
        <v>0</v>
      </c>
      <c r="I474" s="18"/>
    </row>
    <row r="475" spans="1:9" ht="12.4" hidden="1" customHeight="1">
      <c r="A475" s="17"/>
      <c r="B475" s="1"/>
      <c r="C475" s="44"/>
      <c r="D475" s="124"/>
      <c r="E475" s="125"/>
      <c r="F475" s="50" t="str">
        <f>VLOOKUP(C475,'[2]Acha Air Sales Price List'!$B$1:$D$65536,3,FALSE)</f>
        <v>Exchange rate :</v>
      </c>
      <c r="G475" s="25">
        <f>ROUND(IF(ISBLANK(C475),0,VLOOKUP(C475,'[2]Acha Air Sales Price List'!$B$1:$X$65536,12,FALSE)*$L$14),2)</f>
        <v>0</v>
      </c>
      <c r="H475" s="26">
        <f t="shared" si="11"/>
        <v>0</v>
      </c>
      <c r="I475" s="18"/>
    </row>
    <row r="476" spans="1:9" ht="12" hidden="1" customHeight="1">
      <c r="A476" s="17"/>
      <c r="B476" s="1"/>
      <c r="C476" s="43"/>
      <c r="D476" s="124"/>
      <c r="E476" s="125"/>
      <c r="F476" s="50" t="str">
        <f>VLOOKUP(C476,'[2]Acha Air Sales Price List'!$B$1:$D$65536,3,FALSE)</f>
        <v>Exchange rate :</v>
      </c>
      <c r="G476" s="25">
        <f>ROUND(IF(ISBLANK(C476),0,VLOOKUP(C476,'[2]Acha Air Sales Price List'!$B$1:$X$65536,12,FALSE)*$L$14),2)</f>
        <v>0</v>
      </c>
      <c r="H476" s="26">
        <f t="shared" si="11"/>
        <v>0</v>
      </c>
      <c r="I476" s="18"/>
    </row>
    <row r="477" spans="1:9" ht="12.4" hidden="1" customHeight="1">
      <c r="A477" s="17"/>
      <c r="B477" s="1"/>
      <c r="C477" s="43"/>
      <c r="D477" s="124"/>
      <c r="E477" s="125"/>
      <c r="F477" s="50" t="str">
        <f>VLOOKUP(C477,'[2]Acha Air Sales Price List'!$B$1:$D$65536,3,FALSE)</f>
        <v>Exchange rate :</v>
      </c>
      <c r="G477" s="25">
        <f>ROUND(IF(ISBLANK(C477),0,VLOOKUP(C477,'[2]Acha Air Sales Price List'!$B$1:$X$65536,12,FALSE)*$L$14),2)</f>
        <v>0</v>
      </c>
      <c r="H477" s="26">
        <f t="shared" si="11"/>
        <v>0</v>
      </c>
      <c r="I477" s="18"/>
    </row>
    <row r="478" spans="1:9" ht="12.4" hidden="1" customHeight="1">
      <c r="A478" s="17"/>
      <c r="B478" s="1"/>
      <c r="C478" s="43"/>
      <c r="D478" s="124"/>
      <c r="E478" s="125"/>
      <c r="F478" s="50" t="str">
        <f>VLOOKUP(C478,'[2]Acha Air Sales Price List'!$B$1:$D$65536,3,FALSE)</f>
        <v>Exchange rate :</v>
      </c>
      <c r="G478" s="25">
        <f>ROUND(IF(ISBLANK(C478),0,VLOOKUP(C478,'[2]Acha Air Sales Price List'!$B$1:$X$65536,12,FALSE)*$L$14),2)</f>
        <v>0</v>
      </c>
      <c r="H478" s="26">
        <f t="shared" si="11"/>
        <v>0</v>
      </c>
      <c r="I478" s="18"/>
    </row>
    <row r="479" spans="1:9" ht="12.4" hidden="1" customHeight="1">
      <c r="A479" s="17"/>
      <c r="B479" s="1"/>
      <c r="C479" s="43"/>
      <c r="D479" s="124"/>
      <c r="E479" s="125"/>
      <c r="F479" s="50" t="str">
        <f>VLOOKUP(C479,'[2]Acha Air Sales Price List'!$B$1:$D$65536,3,FALSE)</f>
        <v>Exchange rate :</v>
      </c>
      <c r="G479" s="25">
        <f>ROUND(IF(ISBLANK(C479),0,VLOOKUP(C479,'[2]Acha Air Sales Price List'!$B$1:$X$65536,12,FALSE)*$L$14),2)</f>
        <v>0</v>
      </c>
      <c r="H479" s="26">
        <f t="shared" si="11"/>
        <v>0</v>
      </c>
      <c r="I479" s="18"/>
    </row>
    <row r="480" spans="1:9" ht="12.4" hidden="1" customHeight="1">
      <c r="A480" s="17"/>
      <c r="B480" s="1"/>
      <c r="C480" s="43"/>
      <c r="D480" s="124"/>
      <c r="E480" s="125"/>
      <c r="F480" s="50" t="str">
        <f>VLOOKUP(C480,'[2]Acha Air Sales Price List'!$B$1:$D$65536,3,FALSE)</f>
        <v>Exchange rate :</v>
      </c>
      <c r="G480" s="25">
        <f>ROUND(IF(ISBLANK(C480),0,VLOOKUP(C480,'[2]Acha Air Sales Price List'!$B$1:$X$65536,12,FALSE)*$L$14),2)</f>
        <v>0</v>
      </c>
      <c r="H480" s="26">
        <f t="shared" si="11"/>
        <v>0</v>
      </c>
      <c r="I480" s="18"/>
    </row>
    <row r="481" spans="1:9" ht="12.4" hidden="1" customHeight="1">
      <c r="A481" s="17"/>
      <c r="B481" s="1"/>
      <c r="C481" s="43"/>
      <c r="D481" s="124"/>
      <c r="E481" s="125"/>
      <c r="F481" s="50" t="str">
        <f>VLOOKUP(C481,'[2]Acha Air Sales Price List'!$B$1:$D$65536,3,FALSE)</f>
        <v>Exchange rate :</v>
      </c>
      <c r="G481" s="25">
        <f>ROUND(IF(ISBLANK(C481),0,VLOOKUP(C481,'[2]Acha Air Sales Price List'!$B$1:$X$65536,12,FALSE)*$L$14),2)</f>
        <v>0</v>
      </c>
      <c r="H481" s="26">
        <f t="shared" si="11"/>
        <v>0</v>
      </c>
      <c r="I481" s="18"/>
    </row>
    <row r="482" spans="1:9" ht="12.4" hidden="1" customHeight="1">
      <c r="A482" s="17"/>
      <c r="B482" s="1"/>
      <c r="C482" s="43"/>
      <c r="D482" s="124"/>
      <c r="E482" s="125"/>
      <c r="F482" s="50" t="str">
        <f>VLOOKUP(C482,'[2]Acha Air Sales Price List'!$B$1:$D$65536,3,FALSE)</f>
        <v>Exchange rate :</v>
      </c>
      <c r="G482" s="25">
        <f>ROUND(IF(ISBLANK(C482),0,VLOOKUP(C482,'[2]Acha Air Sales Price List'!$B$1:$X$65536,12,FALSE)*$L$14),2)</f>
        <v>0</v>
      </c>
      <c r="H482" s="26">
        <f t="shared" si="11"/>
        <v>0</v>
      </c>
      <c r="I482" s="18"/>
    </row>
    <row r="483" spans="1:9" ht="12.4" hidden="1" customHeight="1">
      <c r="A483" s="17"/>
      <c r="B483" s="1"/>
      <c r="C483" s="43"/>
      <c r="D483" s="124"/>
      <c r="E483" s="125"/>
      <c r="F483" s="50" t="str">
        <f>VLOOKUP(C483,'[2]Acha Air Sales Price List'!$B$1:$D$65536,3,FALSE)</f>
        <v>Exchange rate :</v>
      </c>
      <c r="G483" s="25">
        <f>ROUND(IF(ISBLANK(C483),0,VLOOKUP(C483,'[2]Acha Air Sales Price List'!$B$1:$X$65536,12,FALSE)*$L$14),2)</f>
        <v>0</v>
      </c>
      <c r="H483" s="26">
        <f t="shared" si="11"/>
        <v>0</v>
      </c>
      <c r="I483" s="18"/>
    </row>
    <row r="484" spans="1:9" ht="12.4" hidden="1" customHeight="1">
      <c r="A484" s="17"/>
      <c r="B484" s="1"/>
      <c r="C484" s="43"/>
      <c r="D484" s="124"/>
      <c r="E484" s="125"/>
      <c r="F484" s="50" t="str">
        <f>VLOOKUP(C484,'[2]Acha Air Sales Price List'!$B$1:$D$65536,3,FALSE)</f>
        <v>Exchange rate :</v>
      </c>
      <c r="G484" s="25">
        <f>ROUND(IF(ISBLANK(C484),0,VLOOKUP(C484,'[2]Acha Air Sales Price List'!$B$1:$X$65536,12,FALSE)*$L$14),2)</f>
        <v>0</v>
      </c>
      <c r="H484" s="26">
        <f t="shared" si="11"/>
        <v>0</v>
      </c>
      <c r="I484" s="18"/>
    </row>
    <row r="485" spans="1:9" ht="12.4" hidden="1" customHeight="1">
      <c r="A485" s="17"/>
      <c r="B485" s="1"/>
      <c r="C485" s="43"/>
      <c r="D485" s="124"/>
      <c r="E485" s="125"/>
      <c r="F485" s="50" t="str">
        <f>VLOOKUP(C485,'[2]Acha Air Sales Price List'!$B$1:$D$65536,3,FALSE)</f>
        <v>Exchange rate :</v>
      </c>
      <c r="G485" s="25">
        <f>ROUND(IF(ISBLANK(C485),0,VLOOKUP(C485,'[2]Acha Air Sales Price List'!$B$1:$X$65536,12,FALSE)*$L$14),2)</f>
        <v>0</v>
      </c>
      <c r="H485" s="26">
        <f t="shared" si="11"/>
        <v>0</v>
      </c>
      <c r="I485" s="18"/>
    </row>
    <row r="486" spans="1:9" ht="12.4" hidden="1" customHeight="1">
      <c r="A486" s="17"/>
      <c r="B486" s="1"/>
      <c r="C486" s="43"/>
      <c r="D486" s="124"/>
      <c r="E486" s="125"/>
      <c r="F486" s="50" t="str">
        <f>VLOOKUP(C486,'[2]Acha Air Sales Price List'!$B$1:$D$65536,3,FALSE)</f>
        <v>Exchange rate :</v>
      </c>
      <c r="G486" s="25">
        <f>ROUND(IF(ISBLANK(C486),0,VLOOKUP(C486,'[2]Acha Air Sales Price List'!$B$1:$X$65536,12,FALSE)*$L$14),2)</f>
        <v>0</v>
      </c>
      <c r="H486" s="26">
        <f t="shared" si="11"/>
        <v>0</v>
      </c>
      <c r="I486" s="18"/>
    </row>
    <row r="487" spans="1:9" ht="12.4" hidden="1" customHeight="1">
      <c r="A487" s="17"/>
      <c r="B487" s="1"/>
      <c r="C487" s="43"/>
      <c r="D487" s="124"/>
      <c r="E487" s="125"/>
      <c r="F487" s="50" t="str">
        <f>VLOOKUP(C487,'[2]Acha Air Sales Price List'!$B$1:$D$65536,3,FALSE)</f>
        <v>Exchange rate :</v>
      </c>
      <c r="G487" s="25">
        <f>ROUND(IF(ISBLANK(C487),0,VLOOKUP(C487,'[2]Acha Air Sales Price List'!$B$1:$X$65536,12,FALSE)*$L$14),2)</f>
        <v>0</v>
      </c>
      <c r="H487" s="26">
        <f t="shared" si="11"/>
        <v>0</v>
      </c>
      <c r="I487" s="18"/>
    </row>
    <row r="488" spans="1:9" ht="12.4" hidden="1" customHeight="1">
      <c r="A488" s="17"/>
      <c r="B488" s="1"/>
      <c r="C488" s="43"/>
      <c r="D488" s="124"/>
      <c r="E488" s="125"/>
      <c r="F488" s="50" t="str">
        <f>VLOOKUP(C488,'[2]Acha Air Sales Price List'!$B$1:$D$65536,3,FALSE)</f>
        <v>Exchange rate :</v>
      </c>
      <c r="G488" s="25">
        <f>ROUND(IF(ISBLANK(C488),0,VLOOKUP(C488,'[2]Acha Air Sales Price List'!$B$1:$X$65536,12,FALSE)*$L$14),2)</f>
        <v>0</v>
      </c>
      <c r="H488" s="26">
        <f t="shared" si="11"/>
        <v>0</v>
      </c>
      <c r="I488" s="18"/>
    </row>
    <row r="489" spans="1:9" ht="12.4" hidden="1" customHeight="1">
      <c r="A489" s="17"/>
      <c r="B489" s="1"/>
      <c r="C489" s="43"/>
      <c r="D489" s="124"/>
      <c r="E489" s="125"/>
      <c r="F489" s="50" t="str">
        <f>VLOOKUP(C489,'[2]Acha Air Sales Price List'!$B$1:$D$65536,3,FALSE)</f>
        <v>Exchange rate :</v>
      </c>
      <c r="G489" s="25">
        <f>ROUND(IF(ISBLANK(C489),0,VLOOKUP(C489,'[2]Acha Air Sales Price List'!$B$1:$X$65536,12,FALSE)*$L$14),2)</f>
        <v>0</v>
      </c>
      <c r="H489" s="26">
        <f t="shared" si="11"/>
        <v>0</v>
      </c>
      <c r="I489" s="18"/>
    </row>
    <row r="490" spans="1:9" ht="12.4" hidden="1" customHeight="1">
      <c r="A490" s="17"/>
      <c r="B490" s="1"/>
      <c r="C490" s="43"/>
      <c r="D490" s="124"/>
      <c r="E490" s="125"/>
      <c r="F490" s="50" t="str">
        <f>VLOOKUP(C490,'[2]Acha Air Sales Price List'!$B$1:$D$65536,3,FALSE)</f>
        <v>Exchange rate :</v>
      </c>
      <c r="G490" s="25">
        <f>ROUND(IF(ISBLANK(C490),0,VLOOKUP(C490,'[2]Acha Air Sales Price List'!$B$1:$X$65536,12,FALSE)*$L$14),2)</f>
        <v>0</v>
      </c>
      <c r="H490" s="26">
        <f t="shared" si="11"/>
        <v>0</v>
      </c>
      <c r="I490" s="18"/>
    </row>
    <row r="491" spans="1:9" ht="12.4" hidden="1" customHeight="1">
      <c r="A491" s="17"/>
      <c r="B491" s="1"/>
      <c r="C491" s="43"/>
      <c r="D491" s="124"/>
      <c r="E491" s="125"/>
      <c r="F491" s="50" t="str">
        <f>VLOOKUP(C491,'[2]Acha Air Sales Price List'!$B$1:$D$65536,3,FALSE)</f>
        <v>Exchange rate :</v>
      </c>
      <c r="G491" s="25">
        <f>ROUND(IF(ISBLANK(C491),0,VLOOKUP(C491,'[2]Acha Air Sales Price List'!$B$1:$X$65536,12,FALSE)*$L$14),2)</f>
        <v>0</v>
      </c>
      <c r="H491" s="26">
        <f t="shared" si="11"/>
        <v>0</v>
      </c>
      <c r="I491" s="18"/>
    </row>
    <row r="492" spans="1:9" ht="12.4" hidden="1" customHeight="1">
      <c r="A492" s="17"/>
      <c r="B492" s="1"/>
      <c r="C492" s="43"/>
      <c r="D492" s="124"/>
      <c r="E492" s="125"/>
      <c r="F492" s="50" t="str">
        <f>VLOOKUP(C492,'[2]Acha Air Sales Price List'!$B$1:$D$65536,3,FALSE)</f>
        <v>Exchange rate :</v>
      </c>
      <c r="G492" s="25">
        <f>ROUND(IF(ISBLANK(C492),0,VLOOKUP(C492,'[2]Acha Air Sales Price List'!$B$1:$X$65536,12,FALSE)*$L$14),2)</f>
        <v>0</v>
      </c>
      <c r="H492" s="26">
        <f t="shared" si="11"/>
        <v>0</v>
      </c>
      <c r="I492" s="18"/>
    </row>
    <row r="493" spans="1:9" ht="12.4" hidden="1" customHeight="1">
      <c r="A493" s="17"/>
      <c r="B493" s="1"/>
      <c r="C493" s="43"/>
      <c r="D493" s="124"/>
      <c r="E493" s="125"/>
      <c r="F493" s="50" t="str">
        <f>VLOOKUP(C493,'[2]Acha Air Sales Price List'!$B$1:$D$65536,3,FALSE)</f>
        <v>Exchange rate :</v>
      </c>
      <c r="G493" s="25">
        <f>ROUND(IF(ISBLANK(C493),0,VLOOKUP(C493,'[2]Acha Air Sales Price List'!$B$1:$X$65536,12,FALSE)*$L$14),2)</f>
        <v>0</v>
      </c>
      <c r="H493" s="26">
        <f t="shared" si="11"/>
        <v>0</v>
      </c>
      <c r="I493" s="18"/>
    </row>
    <row r="494" spans="1:9" ht="12.4" hidden="1" customHeight="1">
      <c r="A494" s="17"/>
      <c r="B494" s="1"/>
      <c r="C494" s="43"/>
      <c r="D494" s="124"/>
      <c r="E494" s="125"/>
      <c r="F494" s="50" t="str">
        <f>VLOOKUP(C494,'[2]Acha Air Sales Price List'!$B$1:$D$65536,3,FALSE)</f>
        <v>Exchange rate :</v>
      </c>
      <c r="G494" s="25">
        <f>ROUND(IF(ISBLANK(C494),0,VLOOKUP(C494,'[2]Acha Air Sales Price List'!$B$1:$X$65536,12,FALSE)*$L$14),2)</f>
        <v>0</v>
      </c>
      <c r="H494" s="26">
        <f t="shared" si="11"/>
        <v>0</v>
      </c>
      <c r="I494" s="18"/>
    </row>
    <row r="495" spans="1:9" ht="12.4" hidden="1" customHeight="1">
      <c r="A495" s="17"/>
      <c r="B495" s="1"/>
      <c r="C495" s="43"/>
      <c r="D495" s="124"/>
      <c r="E495" s="125"/>
      <c r="F495" s="50" t="str">
        <f>VLOOKUP(C495,'[2]Acha Air Sales Price List'!$B$1:$D$65536,3,FALSE)</f>
        <v>Exchange rate :</v>
      </c>
      <c r="G495" s="25">
        <f>ROUND(IF(ISBLANK(C495),0,VLOOKUP(C495,'[2]Acha Air Sales Price List'!$B$1:$X$65536,12,FALSE)*$L$14),2)</f>
        <v>0</v>
      </c>
      <c r="H495" s="26">
        <f t="shared" si="11"/>
        <v>0</v>
      </c>
      <c r="I495" s="18"/>
    </row>
    <row r="496" spans="1:9" ht="12.4" hidden="1" customHeight="1">
      <c r="A496" s="17"/>
      <c r="B496" s="1"/>
      <c r="C496" s="43"/>
      <c r="D496" s="124"/>
      <c r="E496" s="125"/>
      <c r="F496" s="50" t="str">
        <f>VLOOKUP(C496,'[2]Acha Air Sales Price List'!$B$1:$D$65536,3,FALSE)</f>
        <v>Exchange rate :</v>
      </c>
      <c r="G496" s="25">
        <f>ROUND(IF(ISBLANK(C496),0,VLOOKUP(C496,'[2]Acha Air Sales Price List'!$B$1:$X$65536,12,FALSE)*$L$14),2)</f>
        <v>0</v>
      </c>
      <c r="H496" s="26">
        <f t="shared" si="11"/>
        <v>0</v>
      </c>
      <c r="I496" s="18"/>
    </row>
    <row r="497" spans="1:9" ht="12.4" hidden="1" customHeight="1">
      <c r="A497" s="17"/>
      <c r="B497" s="1"/>
      <c r="C497" s="43"/>
      <c r="D497" s="124"/>
      <c r="E497" s="125"/>
      <c r="F497" s="50" t="str">
        <f>VLOOKUP(C497,'[2]Acha Air Sales Price List'!$B$1:$D$65536,3,FALSE)</f>
        <v>Exchange rate :</v>
      </c>
      <c r="G497" s="25">
        <f>ROUND(IF(ISBLANK(C497),0,VLOOKUP(C497,'[2]Acha Air Sales Price List'!$B$1:$X$65536,12,FALSE)*$L$14),2)</f>
        <v>0</v>
      </c>
      <c r="H497" s="26">
        <f t="shared" si="11"/>
        <v>0</v>
      </c>
      <c r="I497" s="18"/>
    </row>
    <row r="498" spans="1:9" ht="12.4" hidden="1" customHeight="1">
      <c r="A498" s="17"/>
      <c r="B498" s="1"/>
      <c r="C498" s="43"/>
      <c r="D498" s="124"/>
      <c r="E498" s="125"/>
      <c r="F498" s="50" t="str">
        <f>VLOOKUP(C498,'[2]Acha Air Sales Price List'!$B$1:$D$65536,3,FALSE)</f>
        <v>Exchange rate :</v>
      </c>
      <c r="G498" s="25">
        <f>ROUND(IF(ISBLANK(C498),0,VLOOKUP(C498,'[2]Acha Air Sales Price List'!$B$1:$X$65536,12,FALSE)*$L$14),2)</f>
        <v>0</v>
      </c>
      <c r="H498" s="26">
        <f t="shared" si="11"/>
        <v>0</v>
      </c>
      <c r="I498" s="18"/>
    </row>
    <row r="499" spans="1:9" ht="12.4" hidden="1" customHeight="1">
      <c r="A499" s="17"/>
      <c r="B499" s="1"/>
      <c r="C499" s="43"/>
      <c r="D499" s="124"/>
      <c r="E499" s="125"/>
      <c r="F499" s="50" t="str">
        <f>VLOOKUP(C499,'[2]Acha Air Sales Price List'!$B$1:$D$65536,3,FALSE)</f>
        <v>Exchange rate :</v>
      </c>
      <c r="G499" s="25">
        <f>ROUND(IF(ISBLANK(C499),0,VLOOKUP(C499,'[2]Acha Air Sales Price List'!$B$1:$X$65536,12,FALSE)*$L$14),2)</f>
        <v>0</v>
      </c>
      <c r="H499" s="26">
        <f t="shared" si="11"/>
        <v>0</v>
      </c>
      <c r="I499" s="18"/>
    </row>
    <row r="500" spans="1:9" ht="12.4" hidden="1" customHeight="1">
      <c r="A500" s="17"/>
      <c r="B500" s="1"/>
      <c r="C500" s="43"/>
      <c r="D500" s="124"/>
      <c r="E500" s="125"/>
      <c r="F500" s="50" t="str">
        <f>VLOOKUP(C500,'[2]Acha Air Sales Price List'!$B$1:$D$65536,3,FALSE)</f>
        <v>Exchange rate :</v>
      </c>
      <c r="G500" s="25">
        <f>ROUND(IF(ISBLANK(C500),0,VLOOKUP(C500,'[2]Acha Air Sales Price List'!$B$1:$X$65536,12,FALSE)*$L$14),2)</f>
        <v>0</v>
      </c>
      <c r="H500" s="26">
        <f t="shared" si="11"/>
        <v>0</v>
      </c>
      <c r="I500" s="18"/>
    </row>
    <row r="501" spans="1:9" ht="12.4" hidden="1" customHeight="1">
      <c r="A501" s="17"/>
      <c r="B501" s="1"/>
      <c r="C501" s="43"/>
      <c r="D501" s="124"/>
      <c r="E501" s="125"/>
      <c r="F501" s="50" t="str">
        <f>VLOOKUP(C501,'[2]Acha Air Sales Price List'!$B$1:$D$65536,3,FALSE)</f>
        <v>Exchange rate :</v>
      </c>
      <c r="G501" s="25">
        <f>ROUND(IF(ISBLANK(C501),0,VLOOKUP(C501,'[2]Acha Air Sales Price List'!$B$1:$X$65536,12,FALSE)*$L$14),2)</f>
        <v>0</v>
      </c>
      <c r="H501" s="26">
        <f t="shared" si="11"/>
        <v>0</v>
      </c>
      <c r="I501" s="18"/>
    </row>
    <row r="502" spans="1:9" ht="12.4" hidden="1" customHeight="1">
      <c r="A502" s="17"/>
      <c r="B502" s="1"/>
      <c r="C502" s="43"/>
      <c r="D502" s="124"/>
      <c r="E502" s="125"/>
      <c r="F502" s="50" t="str">
        <f>VLOOKUP(C502,'[2]Acha Air Sales Price List'!$B$1:$D$65536,3,FALSE)</f>
        <v>Exchange rate :</v>
      </c>
      <c r="G502" s="25">
        <f>ROUND(IF(ISBLANK(C502),0,VLOOKUP(C502,'[2]Acha Air Sales Price List'!$B$1:$X$65536,12,FALSE)*$L$14),2)</f>
        <v>0</v>
      </c>
      <c r="H502" s="26">
        <f t="shared" si="11"/>
        <v>0</v>
      </c>
      <c r="I502" s="18"/>
    </row>
    <row r="503" spans="1:9" ht="12.4" hidden="1" customHeight="1">
      <c r="A503" s="17"/>
      <c r="B503" s="1"/>
      <c r="C503" s="44"/>
      <c r="D503" s="124"/>
      <c r="E503" s="125"/>
      <c r="F503" s="50" t="str">
        <f>VLOOKUP(C503,'[2]Acha Air Sales Price List'!$B$1:$D$65536,3,FALSE)</f>
        <v>Exchange rate :</v>
      </c>
      <c r="G503" s="25">
        <f>ROUND(IF(ISBLANK(C503),0,VLOOKUP(C503,'[2]Acha Air Sales Price List'!$B$1:$X$65536,12,FALSE)*$L$14),2)</f>
        <v>0</v>
      </c>
      <c r="H503" s="26">
        <f>ROUND(IF(ISNUMBER(B503), G503*B503, 0),5)</f>
        <v>0</v>
      </c>
      <c r="I503" s="18"/>
    </row>
    <row r="504" spans="1:9" ht="12" hidden="1" customHeight="1">
      <c r="A504" s="17"/>
      <c r="B504" s="1"/>
      <c r="C504" s="43"/>
      <c r="D504" s="124"/>
      <c r="E504" s="125"/>
      <c r="F504" s="50" t="str">
        <f>VLOOKUP(C504,'[2]Acha Air Sales Price List'!$B$1:$D$65536,3,FALSE)</f>
        <v>Exchange rate :</v>
      </c>
      <c r="G504" s="25">
        <f>ROUND(IF(ISBLANK(C504),0,VLOOKUP(C504,'[2]Acha Air Sales Price List'!$B$1:$X$65536,12,FALSE)*$L$14),2)</f>
        <v>0</v>
      </c>
      <c r="H504" s="26">
        <f t="shared" ref="H504:H520" si="12">ROUND(IF(ISNUMBER(B504), G504*B504, 0),5)</f>
        <v>0</v>
      </c>
      <c r="I504" s="18"/>
    </row>
    <row r="505" spans="1:9" ht="12.4" hidden="1" customHeight="1">
      <c r="A505" s="17"/>
      <c r="B505" s="1"/>
      <c r="C505" s="43"/>
      <c r="D505" s="124"/>
      <c r="E505" s="125"/>
      <c r="F505" s="50" t="str">
        <f>VLOOKUP(C505,'[2]Acha Air Sales Price List'!$B$1:$D$65536,3,FALSE)</f>
        <v>Exchange rate :</v>
      </c>
      <c r="G505" s="25">
        <f>ROUND(IF(ISBLANK(C505),0,VLOOKUP(C505,'[2]Acha Air Sales Price List'!$B$1:$X$65536,12,FALSE)*$L$14),2)</f>
        <v>0</v>
      </c>
      <c r="H505" s="26">
        <f t="shared" si="12"/>
        <v>0</v>
      </c>
      <c r="I505" s="18"/>
    </row>
    <row r="506" spans="1:9" ht="12.4" hidden="1" customHeight="1">
      <c r="A506" s="17"/>
      <c r="B506" s="1"/>
      <c r="C506" s="43"/>
      <c r="D506" s="124"/>
      <c r="E506" s="125"/>
      <c r="F506" s="50" t="str">
        <f>VLOOKUP(C506,'[2]Acha Air Sales Price List'!$B$1:$D$65536,3,FALSE)</f>
        <v>Exchange rate :</v>
      </c>
      <c r="G506" s="25">
        <f>ROUND(IF(ISBLANK(C506),0,VLOOKUP(C506,'[2]Acha Air Sales Price List'!$B$1:$X$65536,12,FALSE)*$L$14),2)</f>
        <v>0</v>
      </c>
      <c r="H506" s="26">
        <f t="shared" si="12"/>
        <v>0</v>
      </c>
      <c r="I506" s="18"/>
    </row>
    <row r="507" spans="1:9" ht="12.4" hidden="1" customHeight="1">
      <c r="A507" s="17"/>
      <c r="B507" s="1"/>
      <c r="C507" s="43"/>
      <c r="D507" s="124"/>
      <c r="E507" s="125"/>
      <c r="F507" s="50" t="str">
        <f>VLOOKUP(C507,'[2]Acha Air Sales Price List'!$B$1:$D$65536,3,FALSE)</f>
        <v>Exchange rate :</v>
      </c>
      <c r="G507" s="25">
        <f>ROUND(IF(ISBLANK(C507),0,VLOOKUP(C507,'[2]Acha Air Sales Price List'!$B$1:$X$65536,12,FALSE)*$L$14),2)</f>
        <v>0</v>
      </c>
      <c r="H507" s="26">
        <f t="shared" si="12"/>
        <v>0</v>
      </c>
      <c r="I507" s="18"/>
    </row>
    <row r="508" spans="1:9" ht="12.4" hidden="1" customHeight="1">
      <c r="A508" s="17"/>
      <c r="B508" s="1"/>
      <c r="C508" s="43"/>
      <c r="D508" s="124"/>
      <c r="E508" s="125"/>
      <c r="F508" s="50" t="str">
        <f>VLOOKUP(C508,'[2]Acha Air Sales Price List'!$B$1:$D$65536,3,FALSE)</f>
        <v>Exchange rate :</v>
      </c>
      <c r="G508" s="25">
        <f>ROUND(IF(ISBLANK(C508),0,VLOOKUP(C508,'[2]Acha Air Sales Price List'!$B$1:$X$65536,12,FALSE)*$L$14),2)</f>
        <v>0</v>
      </c>
      <c r="H508" s="26">
        <f t="shared" si="12"/>
        <v>0</v>
      </c>
      <c r="I508" s="18"/>
    </row>
    <row r="509" spans="1:9" ht="12.4" hidden="1" customHeight="1">
      <c r="A509" s="17"/>
      <c r="B509" s="1"/>
      <c r="C509" s="43"/>
      <c r="D509" s="124"/>
      <c r="E509" s="125"/>
      <c r="F509" s="50" t="str">
        <f>VLOOKUP(C509,'[2]Acha Air Sales Price List'!$B$1:$D$65536,3,FALSE)</f>
        <v>Exchange rate :</v>
      </c>
      <c r="G509" s="25">
        <f>ROUND(IF(ISBLANK(C509),0,VLOOKUP(C509,'[2]Acha Air Sales Price List'!$B$1:$X$65536,12,FALSE)*$L$14),2)</f>
        <v>0</v>
      </c>
      <c r="H509" s="26">
        <f t="shared" si="12"/>
        <v>0</v>
      </c>
      <c r="I509" s="18"/>
    </row>
    <row r="510" spans="1:9" ht="12.4" hidden="1" customHeight="1">
      <c r="A510" s="17"/>
      <c r="B510" s="1"/>
      <c r="C510" s="43"/>
      <c r="D510" s="124"/>
      <c r="E510" s="125"/>
      <c r="F510" s="50" t="str">
        <f>VLOOKUP(C510,'[2]Acha Air Sales Price List'!$B$1:$D$65536,3,FALSE)</f>
        <v>Exchange rate :</v>
      </c>
      <c r="G510" s="25">
        <f>ROUND(IF(ISBLANK(C510),0,VLOOKUP(C510,'[2]Acha Air Sales Price List'!$B$1:$X$65536,12,FALSE)*$L$14),2)</f>
        <v>0</v>
      </c>
      <c r="H510" s="26">
        <f t="shared" si="12"/>
        <v>0</v>
      </c>
      <c r="I510" s="18"/>
    </row>
    <row r="511" spans="1:9" ht="12.4" hidden="1" customHeight="1">
      <c r="A511" s="17"/>
      <c r="B511" s="1"/>
      <c r="C511" s="43"/>
      <c r="D511" s="124"/>
      <c r="E511" s="125"/>
      <c r="F511" s="50" t="str">
        <f>VLOOKUP(C511,'[2]Acha Air Sales Price List'!$B$1:$D$65536,3,FALSE)</f>
        <v>Exchange rate :</v>
      </c>
      <c r="G511" s="25">
        <f>ROUND(IF(ISBLANK(C511),0,VLOOKUP(C511,'[2]Acha Air Sales Price List'!$B$1:$X$65536,12,FALSE)*$L$14),2)</f>
        <v>0</v>
      </c>
      <c r="H511" s="26">
        <f t="shared" si="12"/>
        <v>0</v>
      </c>
      <c r="I511" s="18"/>
    </row>
    <row r="512" spans="1:9" ht="12.4" hidden="1" customHeight="1">
      <c r="A512" s="17"/>
      <c r="B512" s="1"/>
      <c r="C512" s="43"/>
      <c r="D512" s="124"/>
      <c r="E512" s="125"/>
      <c r="F512" s="50" t="str">
        <f>VLOOKUP(C512,'[2]Acha Air Sales Price List'!$B$1:$D$65536,3,FALSE)</f>
        <v>Exchange rate :</v>
      </c>
      <c r="G512" s="25">
        <f>ROUND(IF(ISBLANK(C512),0,VLOOKUP(C512,'[2]Acha Air Sales Price List'!$B$1:$X$65536,12,FALSE)*$L$14),2)</f>
        <v>0</v>
      </c>
      <c r="H512" s="26">
        <f t="shared" si="12"/>
        <v>0</v>
      </c>
      <c r="I512" s="18"/>
    </row>
    <row r="513" spans="1:9" ht="12.4" hidden="1" customHeight="1">
      <c r="A513" s="17"/>
      <c r="B513" s="1"/>
      <c r="C513" s="43"/>
      <c r="D513" s="124"/>
      <c r="E513" s="125"/>
      <c r="F513" s="50" t="str">
        <f>VLOOKUP(C513,'[2]Acha Air Sales Price List'!$B$1:$D$65536,3,FALSE)</f>
        <v>Exchange rate :</v>
      </c>
      <c r="G513" s="25">
        <f>ROUND(IF(ISBLANK(C513),0,VLOOKUP(C513,'[2]Acha Air Sales Price List'!$B$1:$X$65536,12,FALSE)*$L$14),2)</f>
        <v>0</v>
      </c>
      <c r="H513" s="26">
        <f t="shared" si="12"/>
        <v>0</v>
      </c>
      <c r="I513" s="18"/>
    </row>
    <row r="514" spans="1:9" ht="12.4" hidden="1" customHeight="1">
      <c r="A514" s="17"/>
      <c r="B514" s="1"/>
      <c r="C514" s="43"/>
      <c r="D514" s="124"/>
      <c r="E514" s="125"/>
      <c r="F514" s="50" t="str">
        <f>VLOOKUP(C514,'[2]Acha Air Sales Price List'!$B$1:$D$65536,3,FALSE)</f>
        <v>Exchange rate :</v>
      </c>
      <c r="G514" s="25">
        <f>ROUND(IF(ISBLANK(C514),0,VLOOKUP(C514,'[2]Acha Air Sales Price List'!$B$1:$X$65536,12,FALSE)*$L$14),2)</f>
        <v>0</v>
      </c>
      <c r="H514" s="26">
        <f t="shared" si="12"/>
        <v>0</v>
      </c>
      <c r="I514" s="18"/>
    </row>
    <row r="515" spans="1:9" ht="12.4" hidden="1" customHeight="1">
      <c r="A515" s="17"/>
      <c r="B515" s="1"/>
      <c r="C515" s="43"/>
      <c r="D515" s="124"/>
      <c r="E515" s="125"/>
      <c r="F515" s="50" t="str">
        <f>VLOOKUP(C515,'[2]Acha Air Sales Price List'!$B$1:$D$65536,3,FALSE)</f>
        <v>Exchange rate :</v>
      </c>
      <c r="G515" s="25">
        <f>ROUND(IF(ISBLANK(C515),0,VLOOKUP(C515,'[2]Acha Air Sales Price List'!$B$1:$X$65536,12,FALSE)*$L$14),2)</f>
        <v>0</v>
      </c>
      <c r="H515" s="26">
        <f t="shared" si="12"/>
        <v>0</v>
      </c>
      <c r="I515" s="18"/>
    </row>
    <row r="516" spans="1:9" ht="12.4" hidden="1" customHeight="1">
      <c r="A516" s="17"/>
      <c r="B516" s="1"/>
      <c r="C516" s="43"/>
      <c r="D516" s="124"/>
      <c r="E516" s="125"/>
      <c r="F516" s="50" t="str">
        <f>VLOOKUP(C516,'[2]Acha Air Sales Price List'!$B$1:$D$65536,3,FALSE)</f>
        <v>Exchange rate :</v>
      </c>
      <c r="G516" s="25">
        <f>ROUND(IF(ISBLANK(C516),0,VLOOKUP(C516,'[2]Acha Air Sales Price List'!$B$1:$X$65536,12,FALSE)*$L$14),2)</f>
        <v>0</v>
      </c>
      <c r="H516" s="26">
        <f t="shared" si="12"/>
        <v>0</v>
      </c>
      <c r="I516" s="18"/>
    </row>
    <row r="517" spans="1:9" ht="12.4" hidden="1" customHeight="1">
      <c r="A517" s="17"/>
      <c r="B517" s="1"/>
      <c r="C517" s="43"/>
      <c r="D517" s="124"/>
      <c r="E517" s="125"/>
      <c r="F517" s="50" t="str">
        <f>VLOOKUP(C517,'[2]Acha Air Sales Price List'!$B$1:$D$65536,3,FALSE)</f>
        <v>Exchange rate :</v>
      </c>
      <c r="G517" s="25">
        <f>ROUND(IF(ISBLANK(C517),0,VLOOKUP(C517,'[2]Acha Air Sales Price List'!$B$1:$X$65536,12,FALSE)*$L$14),2)</f>
        <v>0</v>
      </c>
      <c r="H517" s="26">
        <f t="shared" si="12"/>
        <v>0</v>
      </c>
      <c r="I517" s="18"/>
    </row>
    <row r="518" spans="1:9" ht="12.4" hidden="1" customHeight="1">
      <c r="A518" s="17"/>
      <c r="B518" s="1"/>
      <c r="C518" s="43"/>
      <c r="D518" s="124"/>
      <c r="E518" s="125"/>
      <c r="F518" s="50" t="str">
        <f>VLOOKUP(C518,'[2]Acha Air Sales Price List'!$B$1:$D$65536,3,FALSE)</f>
        <v>Exchange rate :</v>
      </c>
      <c r="G518" s="25">
        <f>ROUND(IF(ISBLANK(C518),0,VLOOKUP(C518,'[2]Acha Air Sales Price List'!$B$1:$X$65536,12,FALSE)*$L$14),2)</f>
        <v>0</v>
      </c>
      <c r="H518" s="26">
        <f t="shared" si="12"/>
        <v>0</v>
      </c>
      <c r="I518" s="18"/>
    </row>
    <row r="519" spans="1:9" ht="12.4" hidden="1" customHeight="1">
      <c r="A519" s="17"/>
      <c r="B519" s="1"/>
      <c r="C519" s="44"/>
      <c r="D519" s="124"/>
      <c r="E519" s="125"/>
      <c r="F519" s="50" t="str">
        <f>VLOOKUP(C519,'[2]Acha Air Sales Price List'!$B$1:$D$65536,3,FALSE)</f>
        <v>Exchange rate :</v>
      </c>
      <c r="G519" s="25">
        <f>ROUND(IF(ISBLANK(C519),0,VLOOKUP(C519,'[2]Acha Air Sales Price List'!$B$1:$X$65536,12,FALSE)*$L$14),2)</f>
        <v>0</v>
      </c>
      <c r="H519" s="26">
        <f t="shared" si="12"/>
        <v>0</v>
      </c>
      <c r="I519" s="18"/>
    </row>
    <row r="520" spans="1:9" ht="12.4" hidden="1" customHeight="1">
      <c r="A520" s="17"/>
      <c r="B520" s="1"/>
      <c r="C520" s="44"/>
      <c r="D520" s="124"/>
      <c r="E520" s="125"/>
      <c r="F520" s="50" t="str">
        <f>VLOOKUP(C520,'[2]Acha Air Sales Price List'!$B$1:$D$65536,3,FALSE)</f>
        <v>Exchange rate :</v>
      </c>
      <c r="G520" s="25">
        <f>ROUND(IF(ISBLANK(C520),0,VLOOKUP(C520,'[2]Acha Air Sales Price List'!$B$1:$X$65536,12,FALSE)*$L$14),2)</f>
        <v>0</v>
      </c>
      <c r="H520" s="26">
        <f t="shared" si="12"/>
        <v>0</v>
      </c>
      <c r="I520" s="18"/>
    </row>
    <row r="521" spans="1:9" ht="12.4" hidden="1" customHeight="1">
      <c r="A521" s="17"/>
      <c r="B521" s="1"/>
      <c r="C521" s="43"/>
      <c r="D521" s="124"/>
      <c r="E521" s="125"/>
      <c r="F521" s="50" t="str">
        <f>VLOOKUP(C521,'[2]Acha Air Sales Price List'!$B$1:$D$65536,3,FALSE)</f>
        <v>Exchange rate :</v>
      </c>
      <c r="G521" s="25">
        <f>ROUND(IF(ISBLANK(C521),0,VLOOKUP(C521,'[2]Acha Air Sales Price List'!$B$1:$X$65536,12,FALSE)*$L$14),2)</f>
        <v>0</v>
      </c>
      <c r="H521" s="26">
        <f>ROUND(IF(ISNUMBER(B521), G521*B521, 0),5)</f>
        <v>0</v>
      </c>
      <c r="I521" s="18"/>
    </row>
    <row r="522" spans="1:9" ht="12.4" hidden="1" customHeight="1">
      <c r="A522" s="17"/>
      <c r="B522" s="1"/>
      <c r="C522" s="43"/>
      <c r="D522" s="124"/>
      <c r="E522" s="125"/>
      <c r="F522" s="50" t="str">
        <f>VLOOKUP(C522,'[2]Acha Air Sales Price List'!$B$1:$D$65536,3,FALSE)</f>
        <v>Exchange rate :</v>
      </c>
      <c r="G522" s="25">
        <f>ROUND(IF(ISBLANK(C522),0,VLOOKUP(C522,'[2]Acha Air Sales Price List'!$B$1:$X$65536,12,FALSE)*$L$14),2)</f>
        <v>0</v>
      </c>
      <c r="H522" s="26">
        <f t="shared" ref="H522:H559" si="13">ROUND(IF(ISNUMBER(B522), G522*B522, 0),5)</f>
        <v>0</v>
      </c>
      <c r="I522" s="18"/>
    </row>
    <row r="523" spans="1:9" ht="12.4" hidden="1" customHeight="1">
      <c r="A523" s="17"/>
      <c r="B523" s="1"/>
      <c r="C523" s="43"/>
      <c r="D523" s="124"/>
      <c r="E523" s="125"/>
      <c r="F523" s="50" t="str">
        <f>VLOOKUP(C523,'[2]Acha Air Sales Price List'!$B$1:$D$65536,3,FALSE)</f>
        <v>Exchange rate :</v>
      </c>
      <c r="G523" s="25">
        <f>ROUND(IF(ISBLANK(C523),0,VLOOKUP(C523,'[2]Acha Air Sales Price List'!$B$1:$X$65536,12,FALSE)*$L$14),2)</f>
        <v>0</v>
      </c>
      <c r="H523" s="26">
        <f t="shared" si="13"/>
        <v>0</v>
      </c>
      <c r="I523" s="18"/>
    </row>
    <row r="524" spans="1:9" ht="12.4" hidden="1" customHeight="1">
      <c r="A524" s="17"/>
      <c r="B524" s="1"/>
      <c r="C524" s="43"/>
      <c r="D524" s="124"/>
      <c r="E524" s="125"/>
      <c r="F524" s="50" t="str">
        <f>VLOOKUP(C524,'[2]Acha Air Sales Price List'!$B$1:$D$65536,3,FALSE)</f>
        <v>Exchange rate :</v>
      </c>
      <c r="G524" s="25">
        <f>ROUND(IF(ISBLANK(C524),0,VLOOKUP(C524,'[2]Acha Air Sales Price List'!$B$1:$X$65536,12,FALSE)*$L$14),2)</f>
        <v>0</v>
      </c>
      <c r="H524" s="26">
        <f t="shared" si="13"/>
        <v>0</v>
      </c>
      <c r="I524" s="18"/>
    </row>
    <row r="525" spans="1:9" ht="12.4" hidden="1" customHeight="1">
      <c r="A525" s="17"/>
      <c r="B525" s="1"/>
      <c r="C525" s="43"/>
      <c r="D525" s="124"/>
      <c r="E525" s="125"/>
      <c r="F525" s="50" t="str">
        <f>VLOOKUP(C525,'[2]Acha Air Sales Price List'!$B$1:$D$65536,3,FALSE)</f>
        <v>Exchange rate :</v>
      </c>
      <c r="G525" s="25">
        <f>ROUND(IF(ISBLANK(C525),0,VLOOKUP(C525,'[2]Acha Air Sales Price List'!$B$1:$X$65536,12,FALSE)*$L$14),2)</f>
        <v>0</v>
      </c>
      <c r="H525" s="26">
        <f t="shared" si="13"/>
        <v>0</v>
      </c>
      <c r="I525" s="18"/>
    </row>
    <row r="526" spans="1:9" ht="12.4" hidden="1" customHeight="1">
      <c r="A526" s="17"/>
      <c r="B526" s="1"/>
      <c r="C526" s="43"/>
      <c r="D526" s="124"/>
      <c r="E526" s="125"/>
      <c r="F526" s="50" t="str">
        <f>VLOOKUP(C526,'[2]Acha Air Sales Price List'!$B$1:$D$65536,3,FALSE)</f>
        <v>Exchange rate :</v>
      </c>
      <c r="G526" s="25">
        <f>ROUND(IF(ISBLANK(C526),0,VLOOKUP(C526,'[2]Acha Air Sales Price List'!$B$1:$X$65536,12,FALSE)*$L$14),2)</f>
        <v>0</v>
      </c>
      <c r="H526" s="26">
        <f t="shared" si="13"/>
        <v>0</v>
      </c>
      <c r="I526" s="18"/>
    </row>
    <row r="527" spans="1:9" ht="12.4" hidden="1" customHeight="1">
      <c r="A527" s="17"/>
      <c r="B527" s="1"/>
      <c r="C527" s="43"/>
      <c r="D527" s="124"/>
      <c r="E527" s="125"/>
      <c r="F527" s="50" t="str">
        <f>VLOOKUP(C527,'[2]Acha Air Sales Price List'!$B$1:$D$65536,3,FALSE)</f>
        <v>Exchange rate :</v>
      </c>
      <c r="G527" s="25">
        <f>ROUND(IF(ISBLANK(C527),0,VLOOKUP(C527,'[2]Acha Air Sales Price List'!$B$1:$X$65536,12,FALSE)*$L$14),2)</f>
        <v>0</v>
      </c>
      <c r="H527" s="26">
        <f t="shared" si="13"/>
        <v>0</v>
      </c>
      <c r="I527" s="18"/>
    </row>
    <row r="528" spans="1:9" ht="12.4" hidden="1" customHeight="1">
      <c r="A528" s="17"/>
      <c r="B528" s="1"/>
      <c r="C528" s="43"/>
      <c r="D528" s="124"/>
      <c r="E528" s="125"/>
      <c r="F528" s="50" t="str">
        <f>VLOOKUP(C528,'[2]Acha Air Sales Price List'!$B$1:$D$65536,3,FALSE)</f>
        <v>Exchange rate :</v>
      </c>
      <c r="G528" s="25">
        <f>ROUND(IF(ISBLANK(C528),0,VLOOKUP(C528,'[2]Acha Air Sales Price List'!$B$1:$X$65536,12,FALSE)*$L$14),2)</f>
        <v>0</v>
      </c>
      <c r="H528" s="26">
        <f t="shared" si="13"/>
        <v>0</v>
      </c>
      <c r="I528" s="18"/>
    </row>
    <row r="529" spans="1:9" ht="12.4" hidden="1" customHeight="1">
      <c r="A529" s="17"/>
      <c r="B529" s="1"/>
      <c r="C529" s="43"/>
      <c r="D529" s="124"/>
      <c r="E529" s="125"/>
      <c r="F529" s="50" t="str">
        <f>VLOOKUP(C529,'[2]Acha Air Sales Price List'!$B$1:$D$65536,3,FALSE)</f>
        <v>Exchange rate :</v>
      </c>
      <c r="G529" s="25">
        <f>ROUND(IF(ISBLANK(C529),0,VLOOKUP(C529,'[2]Acha Air Sales Price List'!$B$1:$X$65536,12,FALSE)*$L$14),2)</f>
        <v>0</v>
      </c>
      <c r="H529" s="26">
        <f t="shared" si="13"/>
        <v>0</v>
      </c>
      <c r="I529" s="18"/>
    </row>
    <row r="530" spans="1:9" ht="12.4" hidden="1" customHeight="1">
      <c r="A530" s="17"/>
      <c r="B530" s="1"/>
      <c r="C530" s="43"/>
      <c r="D530" s="124"/>
      <c r="E530" s="125"/>
      <c r="F530" s="50" t="str">
        <f>VLOOKUP(C530,'[2]Acha Air Sales Price List'!$B$1:$D$65536,3,FALSE)</f>
        <v>Exchange rate :</v>
      </c>
      <c r="G530" s="25">
        <f>ROUND(IF(ISBLANK(C530),0,VLOOKUP(C530,'[2]Acha Air Sales Price List'!$B$1:$X$65536,12,FALSE)*$L$14),2)</f>
        <v>0</v>
      </c>
      <c r="H530" s="26">
        <f t="shared" si="13"/>
        <v>0</v>
      </c>
      <c r="I530" s="18"/>
    </row>
    <row r="531" spans="1:9" ht="12.4" hidden="1" customHeight="1">
      <c r="A531" s="17"/>
      <c r="B531" s="1"/>
      <c r="C531" s="43"/>
      <c r="D531" s="124"/>
      <c r="E531" s="125"/>
      <c r="F531" s="50" t="str">
        <f>VLOOKUP(C531,'[2]Acha Air Sales Price List'!$B$1:$D$65536,3,FALSE)</f>
        <v>Exchange rate :</v>
      </c>
      <c r="G531" s="25">
        <f>ROUND(IF(ISBLANK(C531),0,VLOOKUP(C531,'[2]Acha Air Sales Price List'!$B$1:$X$65536,12,FALSE)*$L$14),2)</f>
        <v>0</v>
      </c>
      <c r="H531" s="26">
        <f t="shared" si="13"/>
        <v>0</v>
      </c>
      <c r="I531" s="18"/>
    </row>
    <row r="532" spans="1:9" ht="12.4" hidden="1" customHeight="1">
      <c r="A532" s="17"/>
      <c r="B532" s="1"/>
      <c r="C532" s="44"/>
      <c r="D532" s="124"/>
      <c r="E532" s="125"/>
      <c r="F532" s="50" t="str">
        <f>VLOOKUP(C532,'[2]Acha Air Sales Price List'!$B$1:$D$65536,3,FALSE)</f>
        <v>Exchange rate :</v>
      </c>
      <c r="G532" s="25">
        <f>ROUND(IF(ISBLANK(C532),0,VLOOKUP(C532,'[2]Acha Air Sales Price List'!$B$1:$X$65536,12,FALSE)*$L$14),2)</f>
        <v>0</v>
      </c>
      <c r="H532" s="26">
        <f t="shared" si="13"/>
        <v>0</v>
      </c>
      <c r="I532" s="18"/>
    </row>
    <row r="533" spans="1:9" ht="12" hidden="1" customHeight="1">
      <c r="A533" s="17"/>
      <c r="B533" s="1"/>
      <c r="C533" s="43"/>
      <c r="D533" s="124"/>
      <c r="E533" s="125"/>
      <c r="F533" s="50" t="str">
        <f>VLOOKUP(C533,'[2]Acha Air Sales Price List'!$B$1:$D$65536,3,FALSE)</f>
        <v>Exchange rate :</v>
      </c>
      <c r="G533" s="25">
        <f>ROUND(IF(ISBLANK(C533),0,VLOOKUP(C533,'[2]Acha Air Sales Price List'!$B$1:$X$65536,12,FALSE)*$L$14),2)</f>
        <v>0</v>
      </c>
      <c r="H533" s="26">
        <f t="shared" si="13"/>
        <v>0</v>
      </c>
      <c r="I533" s="18"/>
    </row>
    <row r="534" spans="1:9" ht="12.4" hidden="1" customHeight="1">
      <c r="A534" s="17"/>
      <c r="B534" s="1"/>
      <c r="C534" s="43"/>
      <c r="D534" s="124"/>
      <c r="E534" s="125"/>
      <c r="F534" s="50" t="str">
        <f>VLOOKUP(C534,'[2]Acha Air Sales Price List'!$B$1:$D$65536,3,FALSE)</f>
        <v>Exchange rate :</v>
      </c>
      <c r="G534" s="25">
        <f>ROUND(IF(ISBLANK(C534),0,VLOOKUP(C534,'[2]Acha Air Sales Price List'!$B$1:$X$65536,12,FALSE)*$L$14),2)</f>
        <v>0</v>
      </c>
      <c r="H534" s="26">
        <f t="shared" si="13"/>
        <v>0</v>
      </c>
      <c r="I534" s="18"/>
    </row>
    <row r="535" spans="1:9" ht="12.4" hidden="1" customHeight="1">
      <c r="A535" s="17"/>
      <c r="B535" s="1"/>
      <c r="C535" s="43"/>
      <c r="D535" s="124"/>
      <c r="E535" s="125"/>
      <c r="F535" s="50" t="str">
        <f>VLOOKUP(C535,'[2]Acha Air Sales Price List'!$B$1:$D$65536,3,FALSE)</f>
        <v>Exchange rate :</v>
      </c>
      <c r="G535" s="25">
        <f>ROUND(IF(ISBLANK(C535),0,VLOOKUP(C535,'[2]Acha Air Sales Price List'!$B$1:$X$65536,12,FALSE)*$L$14),2)</f>
        <v>0</v>
      </c>
      <c r="H535" s="26">
        <f t="shared" si="13"/>
        <v>0</v>
      </c>
      <c r="I535" s="18"/>
    </row>
    <row r="536" spans="1:9" ht="12.4" hidden="1" customHeight="1">
      <c r="A536" s="17"/>
      <c r="B536" s="1"/>
      <c r="C536" s="43"/>
      <c r="D536" s="124"/>
      <c r="E536" s="125"/>
      <c r="F536" s="50" t="str">
        <f>VLOOKUP(C536,'[2]Acha Air Sales Price List'!$B$1:$D$65536,3,FALSE)</f>
        <v>Exchange rate :</v>
      </c>
      <c r="G536" s="25">
        <f>ROUND(IF(ISBLANK(C536),0,VLOOKUP(C536,'[2]Acha Air Sales Price List'!$B$1:$X$65536,12,FALSE)*$L$14),2)</f>
        <v>0</v>
      </c>
      <c r="H536" s="26">
        <f t="shared" si="13"/>
        <v>0</v>
      </c>
      <c r="I536" s="18"/>
    </row>
    <row r="537" spans="1:9" ht="12.4" hidden="1" customHeight="1">
      <c r="A537" s="17"/>
      <c r="B537" s="1"/>
      <c r="C537" s="43"/>
      <c r="D537" s="124"/>
      <c r="E537" s="125"/>
      <c r="F537" s="50" t="str">
        <f>VLOOKUP(C537,'[2]Acha Air Sales Price List'!$B$1:$D$65536,3,FALSE)</f>
        <v>Exchange rate :</v>
      </c>
      <c r="G537" s="25">
        <f>ROUND(IF(ISBLANK(C537),0,VLOOKUP(C537,'[2]Acha Air Sales Price List'!$B$1:$X$65536,12,FALSE)*$L$14),2)</f>
        <v>0</v>
      </c>
      <c r="H537" s="26">
        <f t="shared" si="13"/>
        <v>0</v>
      </c>
      <c r="I537" s="18"/>
    </row>
    <row r="538" spans="1:9" ht="12.4" hidden="1" customHeight="1">
      <c r="A538" s="17"/>
      <c r="B538" s="1"/>
      <c r="C538" s="43"/>
      <c r="D538" s="124"/>
      <c r="E538" s="125"/>
      <c r="F538" s="50" t="str">
        <f>VLOOKUP(C538,'[2]Acha Air Sales Price List'!$B$1:$D$65536,3,FALSE)</f>
        <v>Exchange rate :</v>
      </c>
      <c r="G538" s="25">
        <f>ROUND(IF(ISBLANK(C538),0,VLOOKUP(C538,'[2]Acha Air Sales Price List'!$B$1:$X$65536,12,FALSE)*$L$14),2)</f>
        <v>0</v>
      </c>
      <c r="H538" s="26">
        <f t="shared" si="13"/>
        <v>0</v>
      </c>
      <c r="I538" s="18"/>
    </row>
    <row r="539" spans="1:9" ht="12.4" hidden="1" customHeight="1">
      <c r="A539" s="17"/>
      <c r="B539" s="1"/>
      <c r="C539" s="43"/>
      <c r="D539" s="124"/>
      <c r="E539" s="125"/>
      <c r="F539" s="50" t="str">
        <f>VLOOKUP(C539,'[2]Acha Air Sales Price List'!$B$1:$D$65536,3,FALSE)</f>
        <v>Exchange rate :</v>
      </c>
      <c r="G539" s="25">
        <f>ROUND(IF(ISBLANK(C539),0,VLOOKUP(C539,'[2]Acha Air Sales Price List'!$B$1:$X$65536,12,FALSE)*$L$14),2)</f>
        <v>0</v>
      </c>
      <c r="H539" s="26">
        <f t="shared" si="13"/>
        <v>0</v>
      </c>
      <c r="I539" s="18"/>
    </row>
    <row r="540" spans="1:9" ht="12.4" hidden="1" customHeight="1">
      <c r="A540" s="17"/>
      <c r="B540" s="1"/>
      <c r="C540" s="43"/>
      <c r="D540" s="124"/>
      <c r="E540" s="125"/>
      <c r="F540" s="50" t="str">
        <f>VLOOKUP(C540,'[2]Acha Air Sales Price List'!$B$1:$D$65536,3,FALSE)</f>
        <v>Exchange rate :</v>
      </c>
      <c r="G540" s="25">
        <f>ROUND(IF(ISBLANK(C540),0,VLOOKUP(C540,'[2]Acha Air Sales Price List'!$B$1:$X$65536,12,FALSE)*$L$14),2)</f>
        <v>0</v>
      </c>
      <c r="H540" s="26">
        <f t="shared" si="13"/>
        <v>0</v>
      </c>
      <c r="I540" s="18"/>
    </row>
    <row r="541" spans="1:9" ht="12.4" hidden="1" customHeight="1">
      <c r="A541" s="17"/>
      <c r="B541" s="1"/>
      <c r="C541" s="43"/>
      <c r="D541" s="124"/>
      <c r="E541" s="125"/>
      <c r="F541" s="50" t="str">
        <f>VLOOKUP(C541,'[2]Acha Air Sales Price List'!$B$1:$D$65536,3,FALSE)</f>
        <v>Exchange rate :</v>
      </c>
      <c r="G541" s="25">
        <f>ROUND(IF(ISBLANK(C541),0,VLOOKUP(C541,'[2]Acha Air Sales Price List'!$B$1:$X$65536,12,FALSE)*$L$14),2)</f>
        <v>0</v>
      </c>
      <c r="H541" s="26">
        <f t="shared" si="13"/>
        <v>0</v>
      </c>
      <c r="I541" s="18"/>
    </row>
    <row r="542" spans="1:9" ht="12.4" hidden="1" customHeight="1">
      <c r="A542" s="17"/>
      <c r="B542" s="1"/>
      <c r="C542" s="43"/>
      <c r="D542" s="124"/>
      <c r="E542" s="125"/>
      <c r="F542" s="50" t="str">
        <f>VLOOKUP(C542,'[2]Acha Air Sales Price List'!$B$1:$D$65536,3,FALSE)</f>
        <v>Exchange rate :</v>
      </c>
      <c r="G542" s="25">
        <f>ROUND(IF(ISBLANK(C542),0,VLOOKUP(C542,'[2]Acha Air Sales Price List'!$B$1:$X$65536,12,FALSE)*$L$14),2)</f>
        <v>0</v>
      </c>
      <c r="H542" s="26">
        <f t="shared" si="13"/>
        <v>0</v>
      </c>
      <c r="I542" s="18"/>
    </row>
    <row r="543" spans="1:9" ht="12.4" hidden="1" customHeight="1">
      <c r="A543" s="17"/>
      <c r="B543" s="1"/>
      <c r="C543" s="43"/>
      <c r="D543" s="124"/>
      <c r="E543" s="125"/>
      <c r="F543" s="50" t="str">
        <f>VLOOKUP(C543,'[2]Acha Air Sales Price List'!$B$1:$D$65536,3,FALSE)</f>
        <v>Exchange rate :</v>
      </c>
      <c r="G543" s="25">
        <f>ROUND(IF(ISBLANK(C543),0,VLOOKUP(C543,'[2]Acha Air Sales Price List'!$B$1:$X$65536,12,FALSE)*$L$14),2)</f>
        <v>0</v>
      </c>
      <c r="H543" s="26">
        <f t="shared" si="13"/>
        <v>0</v>
      </c>
      <c r="I543" s="18"/>
    </row>
    <row r="544" spans="1:9" ht="12.4" hidden="1" customHeight="1">
      <c r="A544" s="17"/>
      <c r="B544" s="1"/>
      <c r="C544" s="43"/>
      <c r="D544" s="124"/>
      <c r="E544" s="125"/>
      <c r="F544" s="50" t="str">
        <f>VLOOKUP(C544,'[2]Acha Air Sales Price List'!$B$1:$D$65536,3,FALSE)</f>
        <v>Exchange rate :</v>
      </c>
      <c r="G544" s="25">
        <f>ROUND(IF(ISBLANK(C544),0,VLOOKUP(C544,'[2]Acha Air Sales Price List'!$B$1:$X$65536,12,FALSE)*$L$14),2)</f>
        <v>0</v>
      </c>
      <c r="H544" s="26">
        <f t="shared" si="13"/>
        <v>0</v>
      </c>
      <c r="I544" s="18"/>
    </row>
    <row r="545" spans="1:9" ht="12.4" hidden="1" customHeight="1">
      <c r="A545" s="17"/>
      <c r="B545" s="1"/>
      <c r="C545" s="43"/>
      <c r="D545" s="124"/>
      <c r="E545" s="125"/>
      <c r="F545" s="50" t="str">
        <f>VLOOKUP(C545,'[2]Acha Air Sales Price List'!$B$1:$D$65536,3,FALSE)</f>
        <v>Exchange rate :</v>
      </c>
      <c r="G545" s="25">
        <f>ROUND(IF(ISBLANK(C545),0,VLOOKUP(C545,'[2]Acha Air Sales Price List'!$B$1:$X$65536,12,FALSE)*$L$14),2)</f>
        <v>0</v>
      </c>
      <c r="H545" s="26">
        <f t="shared" si="13"/>
        <v>0</v>
      </c>
      <c r="I545" s="18"/>
    </row>
    <row r="546" spans="1:9" ht="12.4" hidden="1" customHeight="1">
      <c r="A546" s="17"/>
      <c r="B546" s="1"/>
      <c r="C546" s="43"/>
      <c r="D546" s="124"/>
      <c r="E546" s="125"/>
      <c r="F546" s="50" t="str">
        <f>VLOOKUP(C546,'[2]Acha Air Sales Price List'!$B$1:$D$65536,3,FALSE)</f>
        <v>Exchange rate :</v>
      </c>
      <c r="G546" s="25">
        <f>ROUND(IF(ISBLANK(C546),0,VLOOKUP(C546,'[2]Acha Air Sales Price List'!$B$1:$X$65536,12,FALSE)*$L$14),2)</f>
        <v>0</v>
      </c>
      <c r="H546" s="26">
        <f t="shared" si="13"/>
        <v>0</v>
      </c>
      <c r="I546" s="18"/>
    </row>
    <row r="547" spans="1:9" ht="12.4" hidden="1" customHeight="1">
      <c r="A547" s="17"/>
      <c r="B547" s="1"/>
      <c r="C547" s="43"/>
      <c r="D547" s="124"/>
      <c r="E547" s="125"/>
      <c r="F547" s="50" t="str">
        <f>VLOOKUP(C547,'[2]Acha Air Sales Price List'!$B$1:$D$65536,3,FALSE)</f>
        <v>Exchange rate :</v>
      </c>
      <c r="G547" s="25">
        <f>ROUND(IF(ISBLANK(C547),0,VLOOKUP(C547,'[2]Acha Air Sales Price List'!$B$1:$X$65536,12,FALSE)*$L$14),2)</f>
        <v>0</v>
      </c>
      <c r="H547" s="26">
        <f t="shared" si="13"/>
        <v>0</v>
      </c>
      <c r="I547" s="18"/>
    </row>
    <row r="548" spans="1:9" ht="12.4" hidden="1" customHeight="1">
      <c r="A548" s="17"/>
      <c r="B548" s="1"/>
      <c r="C548" s="43"/>
      <c r="D548" s="124"/>
      <c r="E548" s="125"/>
      <c r="F548" s="50" t="str">
        <f>VLOOKUP(C548,'[2]Acha Air Sales Price List'!$B$1:$D$65536,3,FALSE)</f>
        <v>Exchange rate :</v>
      </c>
      <c r="G548" s="25">
        <f>ROUND(IF(ISBLANK(C548),0,VLOOKUP(C548,'[2]Acha Air Sales Price List'!$B$1:$X$65536,12,FALSE)*$L$14),2)</f>
        <v>0</v>
      </c>
      <c r="H548" s="26">
        <f t="shared" si="13"/>
        <v>0</v>
      </c>
      <c r="I548" s="18"/>
    </row>
    <row r="549" spans="1:9" ht="12.4" hidden="1" customHeight="1">
      <c r="A549" s="17"/>
      <c r="B549" s="1"/>
      <c r="C549" s="43"/>
      <c r="D549" s="124"/>
      <c r="E549" s="125"/>
      <c r="F549" s="50" t="str">
        <f>VLOOKUP(C549,'[2]Acha Air Sales Price List'!$B$1:$D$65536,3,FALSE)</f>
        <v>Exchange rate :</v>
      </c>
      <c r="G549" s="25">
        <f>ROUND(IF(ISBLANK(C549),0,VLOOKUP(C549,'[2]Acha Air Sales Price List'!$B$1:$X$65536,12,FALSE)*$L$14),2)</f>
        <v>0</v>
      </c>
      <c r="H549" s="26">
        <f t="shared" si="13"/>
        <v>0</v>
      </c>
      <c r="I549" s="18"/>
    </row>
    <row r="550" spans="1:9" ht="12.4" hidden="1" customHeight="1">
      <c r="A550" s="17"/>
      <c r="B550" s="1"/>
      <c r="C550" s="43"/>
      <c r="D550" s="124"/>
      <c r="E550" s="125"/>
      <c r="F550" s="50" t="str">
        <f>VLOOKUP(C550,'[2]Acha Air Sales Price List'!$B$1:$D$65536,3,FALSE)</f>
        <v>Exchange rate :</v>
      </c>
      <c r="G550" s="25">
        <f>ROUND(IF(ISBLANK(C550),0,VLOOKUP(C550,'[2]Acha Air Sales Price List'!$B$1:$X$65536,12,FALSE)*$L$14),2)</f>
        <v>0</v>
      </c>
      <c r="H550" s="26">
        <f t="shared" si="13"/>
        <v>0</v>
      </c>
      <c r="I550" s="18"/>
    </row>
    <row r="551" spans="1:9" ht="12.4" hidden="1" customHeight="1">
      <c r="A551" s="17"/>
      <c r="B551" s="1"/>
      <c r="C551" s="43"/>
      <c r="D551" s="124"/>
      <c r="E551" s="125"/>
      <c r="F551" s="50" t="str">
        <f>VLOOKUP(C551,'[2]Acha Air Sales Price List'!$B$1:$D$65536,3,FALSE)</f>
        <v>Exchange rate :</v>
      </c>
      <c r="G551" s="25">
        <f>ROUND(IF(ISBLANK(C551),0,VLOOKUP(C551,'[2]Acha Air Sales Price List'!$B$1:$X$65536,12,FALSE)*$L$14),2)</f>
        <v>0</v>
      </c>
      <c r="H551" s="26">
        <f t="shared" si="13"/>
        <v>0</v>
      </c>
      <c r="I551" s="18"/>
    </row>
    <row r="552" spans="1:9" ht="12.4" hidden="1" customHeight="1">
      <c r="A552" s="17"/>
      <c r="B552" s="1"/>
      <c r="C552" s="43"/>
      <c r="D552" s="124"/>
      <c r="E552" s="125"/>
      <c r="F552" s="50" t="str">
        <f>VLOOKUP(C552,'[2]Acha Air Sales Price List'!$B$1:$D$65536,3,FALSE)</f>
        <v>Exchange rate :</v>
      </c>
      <c r="G552" s="25">
        <f>ROUND(IF(ISBLANK(C552),0,VLOOKUP(C552,'[2]Acha Air Sales Price List'!$B$1:$X$65536,12,FALSE)*$L$14),2)</f>
        <v>0</v>
      </c>
      <c r="H552" s="26">
        <f t="shared" si="13"/>
        <v>0</v>
      </c>
      <c r="I552" s="18"/>
    </row>
    <row r="553" spans="1:9" ht="12.4" hidden="1" customHeight="1">
      <c r="A553" s="17"/>
      <c r="B553" s="1"/>
      <c r="C553" s="43"/>
      <c r="D553" s="124"/>
      <c r="E553" s="125"/>
      <c r="F553" s="50" t="str">
        <f>VLOOKUP(C553,'[2]Acha Air Sales Price List'!$B$1:$D$65536,3,FALSE)</f>
        <v>Exchange rate :</v>
      </c>
      <c r="G553" s="25">
        <f>ROUND(IF(ISBLANK(C553),0,VLOOKUP(C553,'[2]Acha Air Sales Price List'!$B$1:$X$65536,12,FALSE)*$L$14),2)</f>
        <v>0</v>
      </c>
      <c r="H553" s="26">
        <f t="shared" si="13"/>
        <v>0</v>
      </c>
      <c r="I553" s="18"/>
    </row>
    <row r="554" spans="1:9" ht="12.4" hidden="1" customHeight="1">
      <c r="A554" s="17"/>
      <c r="B554" s="1"/>
      <c r="C554" s="43"/>
      <c r="D554" s="124"/>
      <c r="E554" s="125"/>
      <c r="F554" s="50" t="str">
        <f>VLOOKUP(C554,'[2]Acha Air Sales Price List'!$B$1:$D$65536,3,FALSE)</f>
        <v>Exchange rate :</v>
      </c>
      <c r="G554" s="25">
        <f>ROUND(IF(ISBLANK(C554),0,VLOOKUP(C554,'[2]Acha Air Sales Price List'!$B$1:$X$65536,12,FALSE)*$L$14),2)</f>
        <v>0</v>
      </c>
      <c r="H554" s="26">
        <f t="shared" si="13"/>
        <v>0</v>
      </c>
      <c r="I554" s="18"/>
    </row>
    <row r="555" spans="1:9" ht="12.4" hidden="1" customHeight="1">
      <c r="A555" s="17"/>
      <c r="B555" s="1"/>
      <c r="C555" s="43"/>
      <c r="D555" s="124"/>
      <c r="E555" s="125"/>
      <c r="F555" s="50" t="str">
        <f>VLOOKUP(C555,'[2]Acha Air Sales Price List'!$B$1:$D$65536,3,FALSE)</f>
        <v>Exchange rate :</v>
      </c>
      <c r="G555" s="25">
        <f>ROUND(IF(ISBLANK(C555),0,VLOOKUP(C555,'[2]Acha Air Sales Price List'!$B$1:$X$65536,12,FALSE)*$L$14),2)</f>
        <v>0</v>
      </c>
      <c r="H555" s="26">
        <f t="shared" si="13"/>
        <v>0</v>
      </c>
      <c r="I555" s="18"/>
    </row>
    <row r="556" spans="1:9" ht="12.4" hidden="1" customHeight="1">
      <c r="A556" s="17"/>
      <c r="B556" s="1"/>
      <c r="C556" s="43"/>
      <c r="D556" s="124"/>
      <c r="E556" s="125"/>
      <c r="F556" s="50" t="str">
        <f>VLOOKUP(C556,'[2]Acha Air Sales Price List'!$B$1:$D$65536,3,FALSE)</f>
        <v>Exchange rate :</v>
      </c>
      <c r="G556" s="25">
        <f>ROUND(IF(ISBLANK(C556),0,VLOOKUP(C556,'[2]Acha Air Sales Price List'!$B$1:$X$65536,12,FALSE)*$L$14),2)</f>
        <v>0</v>
      </c>
      <c r="H556" s="26">
        <f t="shared" si="13"/>
        <v>0</v>
      </c>
      <c r="I556" s="18"/>
    </row>
    <row r="557" spans="1:9" ht="12.4" hidden="1" customHeight="1">
      <c r="A557" s="17"/>
      <c r="B557" s="1"/>
      <c r="C557" s="43"/>
      <c r="D557" s="124"/>
      <c r="E557" s="125"/>
      <c r="F557" s="50" t="str">
        <f>VLOOKUP(C557,'[2]Acha Air Sales Price List'!$B$1:$D$65536,3,FALSE)</f>
        <v>Exchange rate :</v>
      </c>
      <c r="G557" s="25">
        <f>ROUND(IF(ISBLANK(C557),0,VLOOKUP(C557,'[2]Acha Air Sales Price List'!$B$1:$X$65536,12,FALSE)*$L$14),2)</f>
        <v>0</v>
      </c>
      <c r="H557" s="26">
        <f t="shared" si="13"/>
        <v>0</v>
      </c>
      <c r="I557" s="18"/>
    </row>
    <row r="558" spans="1:9" ht="12.4" hidden="1" customHeight="1">
      <c r="A558" s="17"/>
      <c r="B558" s="1"/>
      <c r="C558" s="43"/>
      <c r="D558" s="124"/>
      <c r="E558" s="125"/>
      <c r="F558" s="50" t="str">
        <f>VLOOKUP(C558,'[2]Acha Air Sales Price List'!$B$1:$D$65536,3,FALSE)</f>
        <v>Exchange rate :</v>
      </c>
      <c r="G558" s="25">
        <f>ROUND(IF(ISBLANK(C558),0,VLOOKUP(C558,'[2]Acha Air Sales Price List'!$B$1:$X$65536,12,FALSE)*$L$14),2)</f>
        <v>0</v>
      </c>
      <c r="H558" s="26">
        <f t="shared" si="13"/>
        <v>0</v>
      </c>
      <c r="I558" s="18"/>
    </row>
    <row r="559" spans="1:9" ht="12.4" hidden="1" customHeight="1">
      <c r="A559" s="17"/>
      <c r="B559" s="1"/>
      <c r="C559" s="43"/>
      <c r="D559" s="124"/>
      <c r="E559" s="125"/>
      <c r="F559" s="50" t="str">
        <f>VLOOKUP(C559,'[2]Acha Air Sales Price List'!$B$1:$D$65536,3,FALSE)</f>
        <v>Exchange rate :</v>
      </c>
      <c r="G559" s="25">
        <f>ROUND(IF(ISBLANK(C559),0,VLOOKUP(C559,'[2]Acha Air Sales Price List'!$B$1:$X$65536,12,FALSE)*$L$14),2)</f>
        <v>0</v>
      </c>
      <c r="H559" s="26">
        <f t="shared" si="13"/>
        <v>0</v>
      </c>
      <c r="I559" s="18"/>
    </row>
    <row r="560" spans="1:9" ht="12.4" hidden="1" customHeight="1">
      <c r="A560" s="17"/>
      <c r="B560" s="1"/>
      <c r="C560" s="44"/>
      <c r="D560" s="124"/>
      <c r="E560" s="125"/>
      <c r="F560" s="50" t="str">
        <f>VLOOKUP(C560,'[2]Acha Air Sales Price List'!$B$1:$D$65536,3,FALSE)</f>
        <v>Exchange rate :</v>
      </c>
      <c r="G560" s="25">
        <f>ROUND(IF(ISBLANK(C560),0,VLOOKUP(C560,'[2]Acha Air Sales Price List'!$B$1:$X$65536,12,FALSE)*$L$14),2)</f>
        <v>0</v>
      </c>
      <c r="H560" s="26">
        <f>ROUND(IF(ISNUMBER(B560), G560*B560, 0),5)</f>
        <v>0</v>
      </c>
      <c r="I560" s="18"/>
    </row>
    <row r="561" spans="1:9" ht="12" hidden="1" customHeight="1">
      <c r="A561" s="17"/>
      <c r="B561" s="1"/>
      <c r="C561" s="43"/>
      <c r="D561" s="124"/>
      <c r="E561" s="125"/>
      <c r="F561" s="50" t="str">
        <f>VLOOKUP(C561,'[2]Acha Air Sales Price List'!$B$1:$D$65536,3,FALSE)</f>
        <v>Exchange rate :</v>
      </c>
      <c r="G561" s="25">
        <f>ROUND(IF(ISBLANK(C561),0,VLOOKUP(C561,'[2]Acha Air Sales Price List'!$B$1:$X$65536,12,FALSE)*$L$14),2)</f>
        <v>0</v>
      </c>
      <c r="H561" s="26">
        <f t="shared" ref="H561:H611" si="14">ROUND(IF(ISNUMBER(B561), G561*B561, 0),5)</f>
        <v>0</v>
      </c>
      <c r="I561" s="18"/>
    </row>
    <row r="562" spans="1:9" ht="12.4" hidden="1" customHeight="1">
      <c r="A562" s="17"/>
      <c r="B562" s="1"/>
      <c r="C562" s="43"/>
      <c r="D562" s="124"/>
      <c r="E562" s="125"/>
      <c r="F562" s="50" t="str">
        <f>VLOOKUP(C562,'[2]Acha Air Sales Price List'!$B$1:$D$65536,3,FALSE)</f>
        <v>Exchange rate :</v>
      </c>
      <c r="G562" s="25">
        <f>ROUND(IF(ISBLANK(C562),0,VLOOKUP(C562,'[2]Acha Air Sales Price List'!$B$1:$X$65536,12,FALSE)*$L$14),2)</f>
        <v>0</v>
      </c>
      <c r="H562" s="26">
        <f t="shared" si="14"/>
        <v>0</v>
      </c>
      <c r="I562" s="18"/>
    </row>
    <row r="563" spans="1:9" ht="12.4" hidden="1" customHeight="1">
      <c r="A563" s="17"/>
      <c r="B563" s="1"/>
      <c r="C563" s="43"/>
      <c r="D563" s="124"/>
      <c r="E563" s="125"/>
      <c r="F563" s="50" t="str">
        <f>VLOOKUP(C563,'[2]Acha Air Sales Price List'!$B$1:$D$65536,3,FALSE)</f>
        <v>Exchange rate :</v>
      </c>
      <c r="G563" s="25">
        <f>ROUND(IF(ISBLANK(C563),0,VLOOKUP(C563,'[2]Acha Air Sales Price List'!$B$1:$X$65536,12,FALSE)*$L$14),2)</f>
        <v>0</v>
      </c>
      <c r="H563" s="26">
        <f t="shared" si="14"/>
        <v>0</v>
      </c>
      <c r="I563" s="18"/>
    </row>
    <row r="564" spans="1:9" ht="12.4" hidden="1" customHeight="1">
      <c r="A564" s="17"/>
      <c r="B564" s="1"/>
      <c r="C564" s="43"/>
      <c r="D564" s="124"/>
      <c r="E564" s="125"/>
      <c r="F564" s="50" t="str">
        <f>VLOOKUP(C564,'[2]Acha Air Sales Price List'!$B$1:$D$65536,3,FALSE)</f>
        <v>Exchange rate :</v>
      </c>
      <c r="G564" s="25">
        <f>ROUND(IF(ISBLANK(C564),0,VLOOKUP(C564,'[2]Acha Air Sales Price List'!$B$1:$X$65536,12,FALSE)*$L$14),2)</f>
        <v>0</v>
      </c>
      <c r="H564" s="26">
        <f t="shared" si="14"/>
        <v>0</v>
      </c>
      <c r="I564" s="18"/>
    </row>
    <row r="565" spans="1:9" ht="12.4" hidden="1" customHeight="1">
      <c r="A565" s="17"/>
      <c r="B565" s="1"/>
      <c r="C565" s="43"/>
      <c r="D565" s="124"/>
      <c r="E565" s="125"/>
      <c r="F565" s="50" t="str">
        <f>VLOOKUP(C565,'[2]Acha Air Sales Price List'!$B$1:$D$65536,3,FALSE)</f>
        <v>Exchange rate :</v>
      </c>
      <c r="G565" s="25">
        <f>ROUND(IF(ISBLANK(C565),0,VLOOKUP(C565,'[2]Acha Air Sales Price List'!$B$1:$X$65536,12,FALSE)*$L$14),2)</f>
        <v>0</v>
      </c>
      <c r="H565" s="26">
        <f t="shared" si="14"/>
        <v>0</v>
      </c>
      <c r="I565" s="18"/>
    </row>
    <row r="566" spans="1:9" ht="12.4" hidden="1" customHeight="1">
      <c r="A566" s="17"/>
      <c r="B566" s="1"/>
      <c r="C566" s="43"/>
      <c r="D566" s="124"/>
      <c r="E566" s="125"/>
      <c r="F566" s="50" t="str">
        <f>VLOOKUP(C566,'[2]Acha Air Sales Price List'!$B$1:$D$65536,3,FALSE)</f>
        <v>Exchange rate :</v>
      </c>
      <c r="G566" s="25">
        <f>ROUND(IF(ISBLANK(C566),0,VLOOKUP(C566,'[2]Acha Air Sales Price List'!$B$1:$X$65536,12,FALSE)*$L$14),2)</f>
        <v>0</v>
      </c>
      <c r="H566" s="26">
        <f t="shared" si="14"/>
        <v>0</v>
      </c>
      <c r="I566" s="18"/>
    </row>
    <row r="567" spans="1:9" ht="12.4" hidden="1" customHeight="1">
      <c r="A567" s="17"/>
      <c r="B567" s="1"/>
      <c r="C567" s="43"/>
      <c r="D567" s="124"/>
      <c r="E567" s="125"/>
      <c r="F567" s="50" t="str">
        <f>VLOOKUP(C567,'[2]Acha Air Sales Price List'!$B$1:$D$65536,3,FALSE)</f>
        <v>Exchange rate :</v>
      </c>
      <c r="G567" s="25">
        <f>ROUND(IF(ISBLANK(C567),0,VLOOKUP(C567,'[2]Acha Air Sales Price List'!$B$1:$X$65536,12,FALSE)*$L$14),2)</f>
        <v>0</v>
      </c>
      <c r="H567" s="26">
        <f t="shared" si="14"/>
        <v>0</v>
      </c>
      <c r="I567" s="18"/>
    </row>
    <row r="568" spans="1:9" ht="12.4" hidden="1" customHeight="1">
      <c r="A568" s="17"/>
      <c r="B568" s="1"/>
      <c r="C568" s="43"/>
      <c r="D568" s="124"/>
      <c r="E568" s="125"/>
      <c r="F568" s="50" t="str">
        <f>VLOOKUP(C568,'[2]Acha Air Sales Price List'!$B$1:$D$65536,3,FALSE)</f>
        <v>Exchange rate :</v>
      </c>
      <c r="G568" s="25">
        <f>ROUND(IF(ISBLANK(C568),0,VLOOKUP(C568,'[2]Acha Air Sales Price List'!$B$1:$X$65536,12,FALSE)*$L$14),2)</f>
        <v>0</v>
      </c>
      <c r="H568" s="26">
        <f t="shared" si="14"/>
        <v>0</v>
      </c>
      <c r="I568" s="18"/>
    </row>
    <row r="569" spans="1:9" ht="12.4" hidden="1" customHeight="1">
      <c r="A569" s="17"/>
      <c r="B569" s="1"/>
      <c r="C569" s="43"/>
      <c r="D569" s="124"/>
      <c r="E569" s="125"/>
      <c r="F569" s="50" t="str">
        <f>VLOOKUP(C569,'[2]Acha Air Sales Price List'!$B$1:$D$65536,3,FALSE)</f>
        <v>Exchange rate :</v>
      </c>
      <c r="G569" s="25">
        <f>ROUND(IF(ISBLANK(C569),0,VLOOKUP(C569,'[2]Acha Air Sales Price List'!$B$1:$X$65536,12,FALSE)*$L$14),2)</f>
        <v>0</v>
      </c>
      <c r="H569" s="26">
        <f t="shared" si="14"/>
        <v>0</v>
      </c>
      <c r="I569" s="18"/>
    </row>
    <row r="570" spans="1:9" ht="12.4" hidden="1" customHeight="1">
      <c r="A570" s="17"/>
      <c r="B570" s="1"/>
      <c r="C570" s="43"/>
      <c r="D570" s="124"/>
      <c r="E570" s="125"/>
      <c r="F570" s="50" t="str">
        <f>VLOOKUP(C570,'[2]Acha Air Sales Price List'!$B$1:$D$65536,3,FALSE)</f>
        <v>Exchange rate :</v>
      </c>
      <c r="G570" s="25">
        <f>ROUND(IF(ISBLANK(C570),0,VLOOKUP(C570,'[2]Acha Air Sales Price List'!$B$1:$X$65536,12,FALSE)*$L$14),2)</f>
        <v>0</v>
      </c>
      <c r="H570" s="26">
        <f t="shared" si="14"/>
        <v>0</v>
      </c>
      <c r="I570" s="18"/>
    </row>
    <row r="571" spans="1:9" ht="12.4" hidden="1" customHeight="1">
      <c r="A571" s="17"/>
      <c r="B571" s="1"/>
      <c r="C571" s="43"/>
      <c r="D571" s="124"/>
      <c r="E571" s="125"/>
      <c r="F571" s="50" t="str">
        <f>VLOOKUP(C571,'[2]Acha Air Sales Price List'!$B$1:$D$65536,3,FALSE)</f>
        <v>Exchange rate :</v>
      </c>
      <c r="G571" s="25">
        <f>ROUND(IF(ISBLANK(C571),0,VLOOKUP(C571,'[2]Acha Air Sales Price List'!$B$1:$X$65536,12,FALSE)*$L$14),2)</f>
        <v>0</v>
      </c>
      <c r="H571" s="26">
        <f t="shared" si="14"/>
        <v>0</v>
      </c>
      <c r="I571" s="18"/>
    </row>
    <row r="572" spans="1:9" ht="12.4" hidden="1" customHeight="1">
      <c r="A572" s="17"/>
      <c r="B572" s="1"/>
      <c r="C572" s="43"/>
      <c r="D572" s="124"/>
      <c r="E572" s="125"/>
      <c r="F572" s="50" t="str">
        <f>VLOOKUP(C572,'[2]Acha Air Sales Price List'!$B$1:$D$65536,3,FALSE)</f>
        <v>Exchange rate :</v>
      </c>
      <c r="G572" s="25">
        <f>ROUND(IF(ISBLANK(C572),0,VLOOKUP(C572,'[2]Acha Air Sales Price List'!$B$1:$X$65536,12,FALSE)*$L$14),2)</f>
        <v>0</v>
      </c>
      <c r="H572" s="26">
        <f t="shared" si="14"/>
        <v>0</v>
      </c>
      <c r="I572" s="18"/>
    </row>
    <row r="573" spans="1:9" ht="12.4" hidden="1" customHeight="1">
      <c r="A573" s="17"/>
      <c r="B573" s="1"/>
      <c r="C573" s="43"/>
      <c r="D573" s="124"/>
      <c r="E573" s="125"/>
      <c r="F573" s="50" t="str">
        <f>VLOOKUP(C573,'[2]Acha Air Sales Price List'!$B$1:$D$65536,3,FALSE)</f>
        <v>Exchange rate :</v>
      </c>
      <c r="G573" s="25">
        <f>ROUND(IF(ISBLANK(C573),0,VLOOKUP(C573,'[2]Acha Air Sales Price List'!$B$1:$X$65536,12,FALSE)*$L$14),2)</f>
        <v>0</v>
      </c>
      <c r="H573" s="26">
        <f t="shared" si="14"/>
        <v>0</v>
      </c>
      <c r="I573" s="18"/>
    </row>
    <row r="574" spans="1:9" ht="12.4" hidden="1" customHeight="1">
      <c r="A574" s="17"/>
      <c r="B574" s="1"/>
      <c r="C574" s="43"/>
      <c r="D574" s="124"/>
      <c r="E574" s="125"/>
      <c r="F574" s="50" t="str">
        <f>VLOOKUP(C574,'[2]Acha Air Sales Price List'!$B$1:$D$65536,3,FALSE)</f>
        <v>Exchange rate :</v>
      </c>
      <c r="G574" s="25">
        <f>ROUND(IF(ISBLANK(C574),0,VLOOKUP(C574,'[2]Acha Air Sales Price List'!$B$1:$X$65536,12,FALSE)*$L$14),2)</f>
        <v>0</v>
      </c>
      <c r="H574" s="26">
        <f t="shared" si="14"/>
        <v>0</v>
      </c>
      <c r="I574" s="18"/>
    </row>
    <row r="575" spans="1:9" ht="12.4" hidden="1" customHeight="1">
      <c r="A575" s="17"/>
      <c r="B575" s="1"/>
      <c r="C575" s="43"/>
      <c r="D575" s="124"/>
      <c r="E575" s="125"/>
      <c r="F575" s="50" t="str">
        <f>VLOOKUP(C575,'[2]Acha Air Sales Price List'!$B$1:$D$65536,3,FALSE)</f>
        <v>Exchange rate :</v>
      </c>
      <c r="G575" s="25">
        <f>ROUND(IF(ISBLANK(C575),0,VLOOKUP(C575,'[2]Acha Air Sales Price List'!$B$1:$X$65536,12,FALSE)*$L$14),2)</f>
        <v>0</v>
      </c>
      <c r="H575" s="26">
        <f t="shared" si="14"/>
        <v>0</v>
      </c>
      <c r="I575" s="18"/>
    </row>
    <row r="576" spans="1:9" ht="12.4" hidden="1" customHeight="1">
      <c r="A576" s="17"/>
      <c r="B576" s="1"/>
      <c r="C576" s="43"/>
      <c r="D576" s="124"/>
      <c r="E576" s="125"/>
      <c r="F576" s="50" t="str">
        <f>VLOOKUP(C576,'[2]Acha Air Sales Price List'!$B$1:$D$65536,3,FALSE)</f>
        <v>Exchange rate :</v>
      </c>
      <c r="G576" s="25">
        <f>ROUND(IF(ISBLANK(C576),0,VLOOKUP(C576,'[2]Acha Air Sales Price List'!$B$1:$X$65536,12,FALSE)*$L$14),2)</f>
        <v>0</v>
      </c>
      <c r="H576" s="26">
        <f t="shared" si="14"/>
        <v>0</v>
      </c>
      <c r="I576" s="18"/>
    </row>
    <row r="577" spans="1:9" ht="12.4" hidden="1" customHeight="1">
      <c r="A577" s="17"/>
      <c r="B577" s="1"/>
      <c r="C577" s="43"/>
      <c r="D577" s="124"/>
      <c r="E577" s="125"/>
      <c r="F577" s="50" t="str">
        <f>VLOOKUP(C577,'[2]Acha Air Sales Price List'!$B$1:$D$65536,3,FALSE)</f>
        <v>Exchange rate :</v>
      </c>
      <c r="G577" s="25">
        <f>ROUND(IF(ISBLANK(C577),0,VLOOKUP(C577,'[2]Acha Air Sales Price List'!$B$1:$X$65536,12,FALSE)*$L$14),2)</f>
        <v>0</v>
      </c>
      <c r="H577" s="26">
        <f t="shared" si="14"/>
        <v>0</v>
      </c>
      <c r="I577" s="18"/>
    </row>
    <row r="578" spans="1:9" ht="12.4" hidden="1" customHeight="1">
      <c r="A578" s="17"/>
      <c r="B578" s="1"/>
      <c r="C578" s="43"/>
      <c r="D578" s="124"/>
      <c r="E578" s="125"/>
      <c r="F578" s="50" t="str">
        <f>VLOOKUP(C578,'[2]Acha Air Sales Price List'!$B$1:$D$65536,3,FALSE)</f>
        <v>Exchange rate :</v>
      </c>
      <c r="G578" s="25">
        <f>ROUND(IF(ISBLANK(C578),0,VLOOKUP(C578,'[2]Acha Air Sales Price List'!$B$1:$X$65536,12,FALSE)*$L$14),2)</f>
        <v>0</v>
      </c>
      <c r="H578" s="26">
        <f t="shared" si="14"/>
        <v>0</v>
      </c>
      <c r="I578" s="18"/>
    </row>
    <row r="579" spans="1:9" ht="12.4" hidden="1" customHeight="1">
      <c r="A579" s="17"/>
      <c r="B579" s="1"/>
      <c r="C579" s="43"/>
      <c r="D579" s="124"/>
      <c r="E579" s="125"/>
      <c r="F579" s="50" t="str">
        <f>VLOOKUP(C579,'[2]Acha Air Sales Price List'!$B$1:$D$65536,3,FALSE)</f>
        <v>Exchange rate :</v>
      </c>
      <c r="G579" s="25">
        <f>ROUND(IF(ISBLANK(C579),0,VLOOKUP(C579,'[2]Acha Air Sales Price List'!$B$1:$X$65536,12,FALSE)*$L$14),2)</f>
        <v>0</v>
      </c>
      <c r="H579" s="26">
        <f t="shared" si="14"/>
        <v>0</v>
      </c>
      <c r="I579" s="18"/>
    </row>
    <row r="580" spans="1:9" ht="12.4" hidden="1" customHeight="1">
      <c r="A580" s="17"/>
      <c r="B580" s="1"/>
      <c r="C580" s="43"/>
      <c r="D580" s="124"/>
      <c r="E580" s="125"/>
      <c r="F580" s="50" t="str">
        <f>VLOOKUP(C580,'[2]Acha Air Sales Price List'!$B$1:$D$65536,3,FALSE)</f>
        <v>Exchange rate :</v>
      </c>
      <c r="G580" s="25">
        <f>ROUND(IF(ISBLANK(C580),0,VLOOKUP(C580,'[2]Acha Air Sales Price List'!$B$1:$X$65536,12,FALSE)*$L$14),2)</f>
        <v>0</v>
      </c>
      <c r="H580" s="26">
        <f t="shared" si="14"/>
        <v>0</v>
      </c>
      <c r="I580" s="18"/>
    </row>
    <row r="581" spans="1:9" ht="12.4" hidden="1" customHeight="1">
      <c r="A581" s="17"/>
      <c r="B581" s="1"/>
      <c r="C581" s="43"/>
      <c r="D581" s="124"/>
      <c r="E581" s="125"/>
      <c r="F581" s="50" t="str">
        <f>VLOOKUP(C581,'[2]Acha Air Sales Price List'!$B$1:$D$65536,3,FALSE)</f>
        <v>Exchange rate :</v>
      </c>
      <c r="G581" s="25">
        <f>ROUND(IF(ISBLANK(C581),0,VLOOKUP(C581,'[2]Acha Air Sales Price List'!$B$1:$X$65536,12,FALSE)*$L$14),2)</f>
        <v>0</v>
      </c>
      <c r="H581" s="26">
        <f t="shared" si="14"/>
        <v>0</v>
      </c>
      <c r="I581" s="18"/>
    </row>
    <row r="582" spans="1:9" ht="12.4" hidden="1" customHeight="1">
      <c r="A582" s="17"/>
      <c r="B582" s="1"/>
      <c r="C582" s="43"/>
      <c r="D582" s="124"/>
      <c r="E582" s="125"/>
      <c r="F582" s="50" t="str">
        <f>VLOOKUP(C582,'[2]Acha Air Sales Price List'!$B$1:$D$65536,3,FALSE)</f>
        <v>Exchange rate :</v>
      </c>
      <c r="G582" s="25">
        <f>ROUND(IF(ISBLANK(C582),0,VLOOKUP(C582,'[2]Acha Air Sales Price List'!$B$1:$X$65536,12,FALSE)*$L$14),2)</f>
        <v>0</v>
      </c>
      <c r="H582" s="26">
        <f t="shared" si="14"/>
        <v>0</v>
      </c>
      <c r="I582" s="18"/>
    </row>
    <row r="583" spans="1:9" ht="12.4" hidden="1" customHeight="1">
      <c r="A583" s="17"/>
      <c r="B583" s="1"/>
      <c r="C583" s="43"/>
      <c r="D583" s="124"/>
      <c r="E583" s="125"/>
      <c r="F583" s="50" t="str">
        <f>VLOOKUP(C583,'[2]Acha Air Sales Price List'!$B$1:$D$65536,3,FALSE)</f>
        <v>Exchange rate :</v>
      </c>
      <c r="G583" s="25">
        <f>ROUND(IF(ISBLANK(C583),0,VLOOKUP(C583,'[2]Acha Air Sales Price List'!$B$1:$X$65536,12,FALSE)*$L$14),2)</f>
        <v>0</v>
      </c>
      <c r="H583" s="26">
        <f t="shared" si="14"/>
        <v>0</v>
      </c>
      <c r="I583" s="18"/>
    </row>
    <row r="584" spans="1:9" ht="12.4" hidden="1" customHeight="1">
      <c r="A584" s="17"/>
      <c r="B584" s="1"/>
      <c r="C584" s="44"/>
      <c r="D584" s="124"/>
      <c r="E584" s="125"/>
      <c r="F584" s="50" t="str">
        <f>VLOOKUP(C584,'[2]Acha Air Sales Price List'!$B$1:$D$65536,3,FALSE)</f>
        <v>Exchange rate :</v>
      </c>
      <c r="G584" s="25">
        <f>ROUND(IF(ISBLANK(C584),0,VLOOKUP(C584,'[2]Acha Air Sales Price List'!$B$1:$X$65536,12,FALSE)*$L$14),2)</f>
        <v>0</v>
      </c>
      <c r="H584" s="26">
        <f t="shared" si="14"/>
        <v>0</v>
      </c>
      <c r="I584" s="18"/>
    </row>
    <row r="585" spans="1:9" ht="12" hidden="1" customHeight="1">
      <c r="A585" s="17"/>
      <c r="B585" s="1"/>
      <c r="C585" s="43"/>
      <c r="D585" s="124"/>
      <c r="E585" s="125"/>
      <c r="F585" s="50" t="str">
        <f>VLOOKUP(C585,'[2]Acha Air Sales Price List'!$B$1:$D$65536,3,FALSE)</f>
        <v>Exchange rate :</v>
      </c>
      <c r="G585" s="25">
        <f>ROUND(IF(ISBLANK(C585),0,VLOOKUP(C585,'[2]Acha Air Sales Price List'!$B$1:$X$65536,12,FALSE)*$L$14),2)</f>
        <v>0</v>
      </c>
      <c r="H585" s="26">
        <f t="shared" si="14"/>
        <v>0</v>
      </c>
      <c r="I585" s="18"/>
    </row>
    <row r="586" spans="1:9" ht="12.4" hidden="1" customHeight="1">
      <c r="A586" s="17"/>
      <c r="B586" s="1"/>
      <c r="C586" s="43"/>
      <c r="D586" s="124"/>
      <c r="E586" s="125"/>
      <c r="F586" s="50" t="str">
        <f>VLOOKUP(C586,'[2]Acha Air Sales Price List'!$B$1:$D$65536,3,FALSE)</f>
        <v>Exchange rate :</v>
      </c>
      <c r="G586" s="25">
        <f>ROUND(IF(ISBLANK(C586),0,VLOOKUP(C586,'[2]Acha Air Sales Price List'!$B$1:$X$65536,12,FALSE)*$L$14),2)</f>
        <v>0</v>
      </c>
      <c r="H586" s="26">
        <f t="shared" si="14"/>
        <v>0</v>
      </c>
      <c r="I586" s="18"/>
    </row>
    <row r="587" spans="1:9" ht="12.4" hidden="1" customHeight="1">
      <c r="A587" s="17"/>
      <c r="B587" s="1"/>
      <c r="C587" s="43"/>
      <c r="D587" s="124"/>
      <c r="E587" s="125"/>
      <c r="F587" s="50" t="str">
        <f>VLOOKUP(C587,'[2]Acha Air Sales Price List'!$B$1:$D$65536,3,FALSE)</f>
        <v>Exchange rate :</v>
      </c>
      <c r="G587" s="25">
        <f>ROUND(IF(ISBLANK(C587),0,VLOOKUP(C587,'[2]Acha Air Sales Price List'!$B$1:$X$65536,12,FALSE)*$L$14),2)</f>
        <v>0</v>
      </c>
      <c r="H587" s="26">
        <f t="shared" si="14"/>
        <v>0</v>
      </c>
      <c r="I587" s="18"/>
    </row>
    <row r="588" spans="1:9" ht="12.4" hidden="1" customHeight="1">
      <c r="A588" s="17"/>
      <c r="B588" s="1"/>
      <c r="C588" s="43"/>
      <c r="D588" s="124"/>
      <c r="E588" s="125"/>
      <c r="F588" s="50" t="str">
        <f>VLOOKUP(C588,'[2]Acha Air Sales Price List'!$B$1:$D$65536,3,FALSE)</f>
        <v>Exchange rate :</v>
      </c>
      <c r="G588" s="25">
        <f>ROUND(IF(ISBLANK(C588),0,VLOOKUP(C588,'[2]Acha Air Sales Price List'!$B$1:$X$65536,12,FALSE)*$L$14),2)</f>
        <v>0</v>
      </c>
      <c r="H588" s="26">
        <f t="shared" si="14"/>
        <v>0</v>
      </c>
      <c r="I588" s="18"/>
    </row>
    <row r="589" spans="1:9" ht="12.4" hidden="1" customHeight="1">
      <c r="A589" s="17"/>
      <c r="B589" s="1"/>
      <c r="C589" s="43"/>
      <c r="D589" s="124"/>
      <c r="E589" s="125"/>
      <c r="F589" s="50" t="str">
        <f>VLOOKUP(C589,'[2]Acha Air Sales Price List'!$B$1:$D$65536,3,FALSE)</f>
        <v>Exchange rate :</v>
      </c>
      <c r="G589" s="25">
        <f>ROUND(IF(ISBLANK(C589),0,VLOOKUP(C589,'[2]Acha Air Sales Price List'!$B$1:$X$65536,12,FALSE)*$L$14),2)</f>
        <v>0</v>
      </c>
      <c r="H589" s="26">
        <f t="shared" si="14"/>
        <v>0</v>
      </c>
      <c r="I589" s="18"/>
    </row>
    <row r="590" spans="1:9" ht="12.4" hidden="1" customHeight="1">
      <c r="A590" s="17"/>
      <c r="B590" s="1"/>
      <c r="C590" s="43"/>
      <c r="D590" s="124"/>
      <c r="E590" s="125"/>
      <c r="F590" s="50" t="str">
        <f>VLOOKUP(C590,'[2]Acha Air Sales Price List'!$B$1:$D$65536,3,FALSE)</f>
        <v>Exchange rate :</v>
      </c>
      <c r="G590" s="25">
        <f>ROUND(IF(ISBLANK(C590),0,VLOOKUP(C590,'[2]Acha Air Sales Price List'!$B$1:$X$65536,12,FALSE)*$L$14),2)</f>
        <v>0</v>
      </c>
      <c r="H590" s="26">
        <f t="shared" si="14"/>
        <v>0</v>
      </c>
      <c r="I590" s="18"/>
    </row>
    <row r="591" spans="1:9" ht="12.4" hidden="1" customHeight="1">
      <c r="A591" s="17"/>
      <c r="B591" s="1"/>
      <c r="C591" s="43"/>
      <c r="D591" s="124"/>
      <c r="E591" s="125"/>
      <c r="F591" s="50" t="str">
        <f>VLOOKUP(C591,'[2]Acha Air Sales Price List'!$B$1:$D$65536,3,FALSE)</f>
        <v>Exchange rate :</v>
      </c>
      <c r="G591" s="25">
        <f>ROUND(IF(ISBLANK(C591),0,VLOOKUP(C591,'[2]Acha Air Sales Price List'!$B$1:$X$65536,12,FALSE)*$L$14),2)</f>
        <v>0</v>
      </c>
      <c r="H591" s="26">
        <f t="shared" si="14"/>
        <v>0</v>
      </c>
      <c r="I591" s="18"/>
    </row>
    <row r="592" spans="1:9" ht="12.4" hidden="1" customHeight="1">
      <c r="A592" s="17"/>
      <c r="B592" s="1"/>
      <c r="C592" s="43"/>
      <c r="D592" s="124"/>
      <c r="E592" s="125"/>
      <c r="F592" s="50" t="str">
        <f>VLOOKUP(C592,'[2]Acha Air Sales Price List'!$B$1:$D$65536,3,FALSE)</f>
        <v>Exchange rate :</v>
      </c>
      <c r="G592" s="25">
        <f>ROUND(IF(ISBLANK(C592),0,VLOOKUP(C592,'[2]Acha Air Sales Price List'!$B$1:$X$65536,12,FALSE)*$L$14),2)</f>
        <v>0</v>
      </c>
      <c r="H592" s="26">
        <f t="shared" si="14"/>
        <v>0</v>
      </c>
      <c r="I592" s="18"/>
    </row>
    <row r="593" spans="1:9" ht="12.4" hidden="1" customHeight="1">
      <c r="A593" s="17"/>
      <c r="B593" s="1"/>
      <c r="C593" s="43"/>
      <c r="D593" s="124"/>
      <c r="E593" s="125"/>
      <c r="F593" s="50" t="str">
        <f>VLOOKUP(C593,'[2]Acha Air Sales Price List'!$B$1:$D$65536,3,FALSE)</f>
        <v>Exchange rate :</v>
      </c>
      <c r="G593" s="25">
        <f>ROUND(IF(ISBLANK(C593),0,VLOOKUP(C593,'[2]Acha Air Sales Price List'!$B$1:$X$65536,12,FALSE)*$L$14),2)</f>
        <v>0</v>
      </c>
      <c r="H593" s="26">
        <f t="shared" si="14"/>
        <v>0</v>
      </c>
      <c r="I593" s="18"/>
    </row>
    <row r="594" spans="1:9" ht="12.4" hidden="1" customHeight="1">
      <c r="A594" s="17"/>
      <c r="B594" s="1"/>
      <c r="C594" s="43"/>
      <c r="D594" s="124"/>
      <c r="E594" s="125"/>
      <c r="F594" s="50" t="str">
        <f>VLOOKUP(C594,'[2]Acha Air Sales Price List'!$B$1:$D$65536,3,FALSE)</f>
        <v>Exchange rate :</v>
      </c>
      <c r="G594" s="25">
        <f>ROUND(IF(ISBLANK(C594),0,VLOOKUP(C594,'[2]Acha Air Sales Price List'!$B$1:$X$65536,12,FALSE)*$L$14),2)</f>
        <v>0</v>
      </c>
      <c r="H594" s="26">
        <f t="shared" si="14"/>
        <v>0</v>
      </c>
      <c r="I594" s="18"/>
    </row>
    <row r="595" spans="1:9" ht="12.4" hidden="1" customHeight="1">
      <c r="A595" s="17"/>
      <c r="B595" s="1"/>
      <c r="C595" s="43"/>
      <c r="D595" s="124"/>
      <c r="E595" s="125"/>
      <c r="F595" s="50" t="str">
        <f>VLOOKUP(C595,'[2]Acha Air Sales Price List'!$B$1:$D$65536,3,FALSE)</f>
        <v>Exchange rate :</v>
      </c>
      <c r="G595" s="25">
        <f>ROUND(IF(ISBLANK(C595),0,VLOOKUP(C595,'[2]Acha Air Sales Price List'!$B$1:$X$65536,12,FALSE)*$L$14),2)</f>
        <v>0</v>
      </c>
      <c r="H595" s="26">
        <f t="shared" si="14"/>
        <v>0</v>
      </c>
      <c r="I595" s="18"/>
    </row>
    <row r="596" spans="1:9" ht="12.4" hidden="1" customHeight="1">
      <c r="A596" s="17"/>
      <c r="B596" s="1"/>
      <c r="C596" s="43"/>
      <c r="D596" s="124"/>
      <c r="E596" s="125"/>
      <c r="F596" s="50" t="str">
        <f>VLOOKUP(C596,'[2]Acha Air Sales Price List'!$B$1:$D$65536,3,FALSE)</f>
        <v>Exchange rate :</v>
      </c>
      <c r="G596" s="25">
        <f>ROUND(IF(ISBLANK(C596),0,VLOOKUP(C596,'[2]Acha Air Sales Price List'!$B$1:$X$65536,12,FALSE)*$L$14),2)</f>
        <v>0</v>
      </c>
      <c r="H596" s="26">
        <f t="shared" si="14"/>
        <v>0</v>
      </c>
      <c r="I596" s="18"/>
    </row>
    <row r="597" spans="1:9" ht="12.4" hidden="1" customHeight="1">
      <c r="A597" s="17"/>
      <c r="B597" s="1"/>
      <c r="C597" s="43"/>
      <c r="D597" s="124"/>
      <c r="E597" s="125"/>
      <c r="F597" s="50" t="str">
        <f>VLOOKUP(C597,'[2]Acha Air Sales Price List'!$B$1:$D$65536,3,FALSE)</f>
        <v>Exchange rate :</v>
      </c>
      <c r="G597" s="25">
        <f>ROUND(IF(ISBLANK(C597),0,VLOOKUP(C597,'[2]Acha Air Sales Price List'!$B$1:$X$65536,12,FALSE)*$L$14),2)</f>
        <v>0</v>
      </c>
      <c r="H597" s="26">
        <f t="shared" si="14"/>
        <v>0</v>
      </c>
      <c r="I597" s="18"/>
    </row>
    <row r="598" spans="1:9" ht="12.4" hidden="1" customHeight="1">
      <c r="A598" s="17"/>
      <c r="B598" s="1"/>
      <c r="C598" s="43"/>
      <c r="D598" s="124"/>
      <c r="E598" s="125"/>
      <c r="F598" s="50" t="str">
        <f>VLOOKUP(C598,'[2]Acha Air Sales Price List'!$B$1:$D$65536,3,FALSE)</f>
        <v>Exchange rate :</v>
      </c>
      <c r="G598" s="25">
        <f>ROUND(IF(ISBLANK(C598),0,VLOOKUP(C598,'[2]Acha Air Sales Price List'!$B$1:$X$65536,12,FALSE)*$L$14),2)</f>
        <v>0</v>
      </c>
      <c r="H598" s="26">
        <f t="shared" si="14"/>
        <v>0</v>
      </c>
      <c r="I598" s="18"/>
    </row>
    <row r="599" spans="1:9" ht="12.4" hidden="1" customHeight="1">
      <c r="A599" s="17"/>
      <c r="B599" s="1"/>
      <c r="C599" s="43"/>
      <c r="D599" s="124"/>
      <c r="E599" s="125"/>
      <c r="F599" s="50" t="str">
        <f>VLOOKUP(C599,'[2]Acha Air Sales Price List'!$B$1:$D$65536,3,FALSE)</f>
        <v>Exchange rate :</v>
      </c>
      <c r="G599" s="25">
        <f>ROUND(IF(ISBLANK(C599),0,VLOOKUP(C599,'[2]Acha Air Sales Price List'!$B$1:$X$65536,12,FALSE)*$L$14),2)</f>
        <v>0</v>
      </c>
      <c r="H599" s="26">
        <f t="shared" si="14"/>
        <v>0</v>
      </c>
      <c r="I599" s="18"/>
    </row>
    <row r="600" spans="1:9" ht="12.4" hidden="1" customHeight="1">
      <c r="A600" s="17"/>
      <c r="B600" s="1"/>
      <c r="C600" s="43"/>
      <c r="D600" s="124"/>
      <c r="E600" s="125"/>
      <c r="F600" s="50" t="str">
        <f>VLOOKUP(C600,'[2]Acha Air Sales Price List'!$B$1:$D$65536,3,FALSE)</f>
        <v>Exchange rate :</v>
      </c>
      <c r="G600" s="25">
        <f>ROUND(IF(ISBLANK(C600),0,VLOOKUP(C600,'[2]Acha Air Sales Price List'!$B$1:$X$65536,12,FALSE)*$L$14),2)</f>
        <v>0</v>
      </c>
      <c r="H600" s="26">
        <f t="shared" si="14"/>
        <v>0</v>
      </c>
      <c r="I600" s="18"/>
    </row>
    <row r="601" spans="1:9" ht="12.4" hidden="1" customHeight="1">
      <c r="A601" s="17"/>
      <c r="B601" s="1"/>
      <c r="C601" s="43"/>
      <c r="D601" s="124"/>
      <c r="E601" s="125"/>
      <c r="F601" s="50" t="str">
        <f>VLOOKUP(C601,'[2]Acha Air Sales Price List'!$B$1:$D$65536,3,FALSE)</f>
        <v>Exchange rate :</v>
      </c>
      <c r="G601" s="25">
        <f>ROUND(IF(ISBLANK(C601),0,VLOOKUP(C601,'[2]Acha Air Sales Price List'!$B$1:$X$65536,12,FALSE)*$L$14),2)</f>
        <v>0</v>
      </c>
      <c r="H601" s="26">
        <f t="shared" si="14"/>
        <v>0</v>
      </c>
      <c r="I601" s="18"/>
    </row>
    <row r="602" spans="1:9" ht="12.4" hidden="1" customHeight="1">
      <c r="A602" s="17"/>
      <c r="B602" s="1"/>
      <c r="C602" s="43"/>
      <c r="D602" s="124"/>
      <c r="E602" s="125"/>
      <c r="F602" s="50" t="str">
        <f>VLOOKUP(C602,'[2]Acha Air Sales Price List'!$B$1:$D$65536,3,FALSE)</f>
        <v>Exchange rate :</v>
      </c>
      <c r="G602" s="25">
        <f>ROUND(IF(ISBLANK(C602),0,VLOOKUP(C602,'[2]Acha Air Sales Price List'!$B$1:$X$65536,12,FALSE)*$L$14),2)</f>
        <v>0</v>
      </c>
      <c r="H602" s="26">
        <f t="shared" si="14"/>
        <v>0</v>
      </c>
      <c r="I602" s="18"/>
    </row>
    <row r="603" spans="1:9" ht="12.4" hidden="1" customHeight="1">
      <c r="A603" s="17"/>
      <c r="B603" s="1"/>
      <c r="C603" s="43"/>
      <c r="D603" s="124"/>
      <c r="E603" s="125"/>
      <c r="F603" s="50" t="str">
        <f>VLOOKUP(C603,'[2]Acha Air Sales Price List'!$B$1:$D$65536,3,FALSE)</f>
        <v>Exchange rate :</v>
      </c>
      <c r="G603" s="25">
        <f>ROUND(IF(ISBLANK(C603),0,VLOOKUP(C603,'[2]Acha Air Sales Price List'!$B$1:$X$65536,12,FALSE)*$L$14),2)</f>
        <v>0</v>
      </c>
      <c r="H603" s="26">
        <f t="shared" si="14"/>
        <v>0</v>
      </c>
      <c r="I603" s="18"/>
    </row>
    <row r="604" spans="1:9" ht="12.4" hidden="1" customHeight="1">
      <c r="A604" s="17"/>
      <c r="B604" s="1"/>
      <c r="C604" s="43"/>
      <c r="D604" s="124"/>
      <c r="E604" s="125"/>
      <c r="F604" s="50" t="str">
        <f>VLOOKUP(C604,'[2]Acha Air Sales Price List'!$B$1:$D$65536,3,FALSE)</f>
        <v>Exchange rate :</v>
      </c>
      <c r="G604" s="25">
        <f>ROUND(IF(ISBLANK(C604),0,VLOOKUP(C604,'[2]Acha Air Sales Price List'!$B$1:$X$65536,12,FALSE)*$L$14),2)</f>
        <v>0</v>
      </c>
      <c r="H604" s="26">
        <f t="shared" si="14"/>
        <v>0</v>
      </c>
      <c r="I604" s="18"/>
    </row>
    <row r="605" spans="1:9" ht="12.4" hidden="1" customHeight="1">
      <c r="A605" s="17"/>
      <c r="B605" s="1"/>
      <c r="C605" s="43"/>
      <c r="D605" s="124"/>
      <c r="E605" s="125"/>
      <c r="F605" s="50" t="str">
        <f>VLOOKUP(C605,'[2]Acha Air Sales Price List'!$B$1:$D$65536,3,FALSE)</f>
        <v>Exchange rate :</v>
      </c>
      <c r="G605" s="25">
        <f>ROUND(IF(ISBLANK(C605),0,VLOOKUP(C605,'[2]Acha Air Sales Price List'!$B$1:$X$65536,12,FALSE)*$L$14),2)</f>
        <v>0</v>
      </c>
      <c r="H605" s="26">
        <f t="shared" si="14"/>
        <v>0</v>
      </c>
      <c r="I605" s="18"/>
    </row>
    <row r="606" spans="1:9" ht="12.4" hidden="1" customHeight="1">
      <c r="A606" s="17"/>
      <c r="B606" s="1"/>
      <c r="C606" s="43"/>
      <c r="D606" s="124"/>
      <c r="E606" s="125"/>
      <c r="F606" s="50" t="str">
        <f>VLOOKUP(C606,'[2]Acha Air Sales Price List'!$B$1:$D$65536,3,FALSE)</f>
        <v>Exchange rate :</v>
      </c>
      <c r="G606" s="25">
        <f>ROUND(IF(ISBLANK(C606),0,VLOOKUP(C606,'[2]Acha Air Sales Price List'!$B$1:$X$65536,12,FALSE)*$L$14),2)</f>
        <v>0</v>
      </c>
      <c r="H606" s="26">
        <f t="shared" si="14"/>
        <v>0</v>
      </c>
      <c r="I606" s="18"/>
    </row>
    <row r="607" spans="1:9" ht="12.4" hidden="1" customHeight="1">
      <c r="A607" s="17"/>
      <c r="B607" s="1"/>
      <c r="C607" s="43"/>
      <c r="D607" s="124"/>
      <c r="E607" s="125"/>
      <c r="F607" s="50" t="str">
        <f>VLOOKUP(C607,'[2]Acha Air Sales Price List'!$B$1:$D$65536,3,FALSE)</f>
        <v>Exchange rate :</v>
      </c>
      <c r="G607" s="25">
        <f>ROUND(IF(ISBLANK(C607),0,VLOOKUP(C607,'[2]Acha Air Sales Price List'!$B$1:$X$65536,12,FALSE)*$L$14),2)</f>
        <v>0</v>
      </c>
      <c r="H607" s="26">
        <f t="shared" si="14"/>
        <v>0</v>
      </c>
      <c r="I607" s="18"/>
    </row>
    <row r="608" spans="1:9" ht="12.4" hidden="1" customHeight="1">
      <c r="A608" s="17"/>
      <c r="B608" s="1"/>
      <c r="C608" s="43"/>
      <c r="D608" s="124"/>
      <c r="E608" s="125"/>
      <c r="F608" s="50" t="str">
        <f>VLOOKUP(C608,'[2]Acha Air Sales Price List'!$B$1:$D$65536,3,FALSE)</f>
        <v>Exchange rate :</v>
      </c>
      <c r="G608" s="25">
        <f>ROUND(IF(ISBLANK(C608),0,VLOOKUP(C608,'[2]Acha Air Sales Price List'!$B$1:$X$65536,12,FALSE)*$L$14),2)</f>
        <v>0</v>
      </c>
      <c r="H608" s="26">
        <f t="shared" si="14"/>
        <v>0</v>
      </c>
      <c r="I608" s="18"/>
    </row>
    <row r="609" spans="1:9" ht="12.4" hidden="1" customHeight="1">
      <c r="A609" s="17"/>
      <c r="B609" s="1"/>
      <c r="C609" s="43"/>
      <c r="D609" s="124"/>
      <c r="E609" s="125"/>
      <c r="F609" s="50" t="str">
        <f>VLOOKUP(C609,'[2]Acha Air Sales Price List'!$B$1:$D$65536,3,FALSE)</f>
        <v>Exchange rate :</v>
      </c>
      <c r="G609" s="25">
        <f>ROUND(IF(ISBLANK(C609),0,VLOOKUP(C609,'[2]Acha Air Sales Price List'!$B$1:$X$65536,12,FALSE)*$L$14),2)</f>
        <v>0</v>
      </c>
      <c r="H609" s="26">
        <f t="shared" si="14"/>
        <v>0</v>
      </c>
      <c r="I609" s="18"/>
    </row>
    <row r="610" spans="1:9" ht="12.4" hidden="1" customHeight="1">
      <c r="A610" s="17"/>
      <c r="B610" s="1"/>
      <c r="C610" s="43"/>
      <c r="D610" s="124"/>
      <c r="E610" s="125"/>
      <c r="F610" s="50" t="str">
        <f>VLOOKUP(C610,'[2]Acha Air Sales Price List'!$B$1:$D$65536,3,FALSE)</f>
        <v>Exchange rate :</v>
      </c>
      <c r="G610" s="25">
        <f>ROUND(IF(ISBLANK(C610),0,VLOOKUP(C610,'[2]Acha Air Sales Price List'!$B$1:$X$65536,12,FALSE)*$L$14),2)</f>
        <v>0</v>
      </c>
      <c r="H610" s="26">
        <f t="shared" si="14"/>
        <v>0</v>
      </c>
      <c r="I610" s="18"/>
    </row>
    <row r="611" spans="1:9" ht="12.4" hidden="1" customHeight="1">
      <c r="A611" s="17"/>
      <c r="B611" s="1"/>
      <c r="C611" s="43"/>
      <c r="D611" s="124"/>
      <c r="E611" s="125"/>
      <c r="F611" s="50" t="str">
        <f>VLOOKUP(C611,'[2]Acha Air Sales Price List'!$B$1:$D$65536,3,FALSE)</f>
        <v>Exchange rate :</v>
      </c>
      <c r="G611" s="25">
        <f>ROUND(IF(ISBLANK(C611),0,VLOOKUP(C611,'[2]Acha Air Sales Price List'!$B$1:$X$65536,12,FALSE)*$L$14),2)</f>
        <v>0</v>
      </c>
      <c r="H611" s="26">
        <f t="shared" si="14"/>
        <v>0</v>
      </c>
      <c r="I611" s="18"/>
    </row>
    <row r="612" spans="1:9" ht="12.4" hidden="1" customHeight="1">
      <c r="A612" s="17"/>
      <c r="B612" s="1"/>
      <c r="C612" s="44"/>
      <c r="D612" s="124"/>
      <c r="E612" s="125"/>
      <c r="F612" s="50" t="str">
        <f>VLOOKUP(C612,'[2]Acha Air Sales Price List'!$B$1:$D$65536,3,FALSE)</f>
        <v>Exchange rate :</v>
      </c>
      <c r="G612" s="25">
        <f>ROUND(IF(ISBLANK(C612),0,VLOOKUP(C612,'[2]Acha Air Sales Price List'!$B$1:$X$65536,12,FALSE)*$L$14),2)</f>
        <v>0</v>
      </c>
      <c r="H612" s="26">
        <f>ROUND(IF(ISNUMBER(B612), G612*B612, 0),5)</f>
        <v>0</v>
      </c>
      <c r="I612" s="18"/>
    </row>
    <row r="613" spans="1:9" ht="12" hidden="1" customHeight="1">
      <c r="A613" s="17"/>
      <c r="B613" s="1"/>
      <c r="C613" s="43"/>
      <c r="D613" s="124"/>
      <c r="E613" s="125"/>
      <c r="F613" s="50" t="str">
        <f>VLOOKUP(C613,'[2]Acha Air Sales Price List'!$B$1:$D$65536,3,FALSE)</f>
        <v>Exchange rate :</v>
      </c>
      <c r="G613" s="25">
        <f>ROUND(IF(ISBLANK(C613),0,VLOOKUP(C613,'[2]Acha Air Sales Price List'!$B$1:$X$65536,12,FALSE)*$L$14),2)</f>
        <v>0</v>
      </c>
      <c r="H613" s="26">
        <f t="shared" ref="H613:H667" si="15">ROUND(IF(ISNUMBER(B613), G613*B613, 0),5)</f>
        <v>0</v>
      </c>
      <c r="I613" s="18"/>
    </row>
    <row r="614" spans="1:9" ht="12.4" hidden="1" customHeight="1">
      <c r="A614" s="17"/>
      <c r="B614" s="1"/>
      <c r="C614" s="43"/>
      <c r="D614" s="124"/>
      <c r="E614" s="125"/>
      <c r="F614" s="50" t="str">
        <f>VLOOKUP(C614,'[2]Acha Air Sales Price List'!$B$1:$D$65536,3,FALSE)</f>
        <v>Exchange rate :</v>
      </c>
      <c r="G614" s="25">
        <f>ROUND(IF(ISBLANK(C614),0,VLOOKUP(C614,'[2]Acha Air Sales Price List'!$B$1:$X$65536,12,FALSE)*$L$14),2)</f>
        <v>0</v>
      </c>
      <c r="H614" s="26">
        <f t="shared" si="15"/>
        <v>0</v>
      </c>
      <c r="I614" s="18"/>
    </row>
    <row r="615" spans="1:9" ht="12.4" hidden="1" customHeight="1">
      <c r="A615" s="17"/>
      <c r="B615" s="1"/>
      <c r="C615" s="43"/>
      <c r="D615" s="124"/>
      <c r="E615" s="125"/>
      <c r="F615" s="50" t="str">
        <f>VLOOKUP(C615,'[2]Acha Air Sales Price List'!$B$1:$D$65536,3,FALSE)</f>
        <v>Exchange rate :</v>
      </c>
      <c r="G615" s="25">
        <f>ROUND(IF(ISBLANK(C615),0,VLOOKUP(C615,'[2]Acha Air Sales Price List'!$B$1:$X$65536,12,FALSE)*$L$14),2)</f>
        <v>0</v>
      </c>
      <c r="H615" s="26">
        <f t="shared" si="15"/>
        <v>0</v>
      </c>
      <c r="I615" s="18"/>
    </row>
    <row r="616" spans="1:9" ht="12.4" hidden="1" customHeight="1">
      <c r="A616" s="17"/>
      <c r="B616" s="1"/>
      <c r="C616" s="43"/>
      <c r="D616" s="124"/>
      <c r="E616" s="125"/>
      <c r="F616" s="50" t="str">
        <f>VLOOKUP(C616,'[2]Acha Air Sales Price List'!$B$1:$D$65536,3,FALSE)</f>
        <v>Exchange rate :</v>
      </c>
      <c r="G616" s="25">
        <f>ROUND(IF(ISBLANK(C616),0,VLOOKUP(C616,'[2]Acha Air Sales Price List'!$B$1:$X$65536,12,FALSE)*$L$14),2)</f>
        <v>0</v>
      </c>
      <c r="H616" s="26">
        <f t="shared" si="15"/>
        <v>0</v>
      </c>
      <c r="I616" s="18"/>
    </row>
    <row r="617" spans="1:9" ht="12.4" hidden="1" customHeight="1">
      <c r="A617" s="17"/>
      <c r="B617" s="1"/>
      <c r="C617" s="43"/>
      <c r="D617" s="124"/>
      <c r="E617" s="125"/>
      <c r="F617" s="50" t="str">
        <f>VLOOKUP(C617,'[2]Acha Air Sales Price List'!$B$1:$D$65536,3,FALSE)</f>
        <v>Exchange rate :</v>
      </c>
      <c r="G617" s="25">
        <f>ROUND(IF(ISBLANK(C617),0,VLOOKUP(C617,'[2]Acha Air Sales Price List'!$B$1:$X$65536,12,FALSE)*$L$14),2)</f>
        <v>0</v>
      </c>
      <c r="H617" s="26">
        <f t="shared" si="15"/>
        <v>0</v>
      </c>
      <c r="I617" s="18"/>
    </row>
    <row r="618" spans="1:9" ht="12.4" hidden="1" customHeight="1">
      <c r="A618" s="17"/>
      <c r="B618" s="1"/>
      <c r="C618" s="43"/>
      <c r="D618" s="124"/>
      <c r="E618" s="125"/>
      <c r="F618" s="50" t="str">
        <f>VLOOKUP(C618,'[2]Acha Air Sales Price List'!$B$1:$D$65536,3,FALSE)</f>
        <v>Exchange rate :</v>
      </c>
      <c r="G618" s="25">
        <f>ROUND(IF(ISBLANK(C618),0,VLOOKUP(C618,'[2]Acha Air Sales Price List'!$B$1:$X$65536,12,FALSE)*$L$14),2)</f>
        <v>0</v>
      </c>
      <c r="H618" s="26">
        <f t="shared" si="15"/>
        <v>0</v>
      </c>
      <c r="I618" s="18"/>
    </row>
    <row r="619" spans="1:9" ht="12.4" hidden="1" customHeight="1">
      <c r="A619" s="17"/>
      <c r="B619" s="1"/>
      <c r="C619" s="43"/>
      <c r="D619" s="124"/>
      <c r="E619" s="125"/>
      <c r="F619" s="50" t="str">
        <f>VLOOKUP(C619,'[2]Acha Air Sales Price List'!$B$1:$D$65536,3,FALSE)</f>
        <v>Exchange rate :</v>
      </c>
      <c r="G619" s="25">
        <f>ROUND(IF(ISBLANK(C619),0,VLOOKUP(C619,'[2]Acha Air Sales Price List'!$B$1:$X$65536,12,FALSE)*$L$14),2)</f>
        <v>0</v>
      </c>
      <c r="H619" s="26">
        <f t="shared" si="15"/>
        <v>0</v>
      </c>
      <c r="I619" s="18"/>
    </row>
    <row r="620" spans="1:9" ht="12.4" hidden="1" customHeight="1">
      <c r="A620" s="17"/>
      <c r="B620" s="1"/>
      <c r="C620" s="43"/>
      <c r="D620" s="124"/>
      <c r="E620" s="125"/>
      <c r="F620" s="50" t="str">
        <f>VLOOKUP(C620,'[2]Acha Air Sales Price List'!$B$1:$D$65536,3,FALSE)</f>
        <v>Exchange rate :</v>
      </c>
      <c r="G620" s="25">
        <f>ROUND(IF(ISBLANK(C620),0,VLOOKUP(C620,'[2]Acha Air Sales Price List'!$B$1:$X$65536,12,FALSE)*$L$14),2)</f>
        <v>0</v>
      </c>
      <c r="H620" s="26">
        <f t="shared" si="15"/>
        <v>0</v>
      </c>
      <c r="I620" s="18"/>
    </row>
    <row r="621" spans="1:9" ht="12.4" hidden="1" customHeight="1">
      <c r="A621" s="17"/>
      <c r="B621" s="1"/>
      <c r="C621" s="43"/>
      <c r="D621" s="124"/>
      <c r="E621" s="125"/>
      <c r="F621" s="50" t="str">
        <f>VLOOKUP(C621,'[2]Acha Air Sales Price List'!$B$1:$D$65536,3,FALSE)</f>
        <v>Exchange rate :</v>
      </c>
      <c r="G621" s="25">
        <f>ROUND(IF(ISBLANK(C621),0,VLOOKUP(C621,'[2]Acha Air Sales Price List'!$B$1:$X$65536,12,FALSE)*$L$14),2)</f>
        <v>0</v>
      </c>
      <c r="H621" s="26">
        <f t="shared" si="15"/>
        <v>0</v>
      </c>
      <c r="I621" s="18"/>
    </row>
    <row r="622" spans="1:9" ht="12.4" hidden="1" customHeight="1">
      <c r="A622" s="17"/>
      <c r="B622" s="1"/>
      <c r="C622" s="43"/>
      <c r="D622" s="124"/>
      <c r="E622" s="125"/>
      <c r="F622" s="50" t="str">
        <f>VLOOKUP(C622,'[2]Acha Air Sales Price List'!$B$1:$D$65536,3,FALSE)</f>
        <v>Exchange rate :</v>
      </c>
      <c r="G622" s="25">
        <f>ROUND(IF(ISBLANK(C622),0,VLOOKUP(C622,'[2]Acha Air Sales Price List'!$B$1:$X$65536,12,FALSE)*$L$14),2)</f>
        <v>0</v>
      </c>
      <c r="H622" s="26">
        <f t="shared" si="15"/>
        <v>0</v>
      </c>
      <c r="I622" s="18"/>
    </row>
    <row r="623" spans="1:9" ht="12.4" hidden="1" customHeight="1">
      <c r="A623" s="17"/>
      <c r="B623" s="1"/>
      <c r="C623" s="43"/>
      <c r="D623" s="124"/>
      <c r="E623" s="125"/>
      <c r="F623" s="50" t="str">
        <f>VLOOKUP(C623,'[2]Acha Air Sales Price List'!$B$1:$D$65536,3,FALSE)</f>
        <v>Exchange rate :</v>
      </c>
      <c r="G623" s="25">
        <f>ROUND(IF(ISBLANK(C623),0,VLOOKUP(C623,'[2]Acha Air Sales Price List'!$B$1:$X$65536,12,FALSE)*$L$14),2)</f>
        <v>0</v>
      </c>
      <c r="H623" s="26">
        <f t="shared" si="15"/>
        <v>0</v>
      </c>
      <c r="I623" s="18"/>
    </row>
    <row r="624" spans="1:9" ht="12.4" hidden="1" customHeight="1">
      <c r="A624" s="17"/>
      <c r="B624" s="1"/>
      <c r="C624" s="43"/>
      <c r="D624" s="124"/>
      <c r="E624" s="125"/>
      <c r="F624" s="50" t="str">
        <f>VLOOKUP(C624,'[2]Acha Air Sales Price List'!$B$1:$D$65536,3,FALSE)</f>
        <v>Exchange rate :</v>
      </c>
      <c r="G624" s="25">
        <f>ROUND(IF(ISBLANK(C624),0,VLOOKUP(C624,'[2]Acha Air Sales Price List'!$B$1:$X$65536,12,FALSE)*$L$14),2)</f>
        <v>0</v>
      </c>
      <c r="H624" s="26">
        <f t="shared" si="15"/>
        <v>0</v>
      </c>
      <c r="I624" s="18"/>
    </row>
    <row r="625" spans="1:9" ht="12.4" hidden="1" customHeight="1">
      <c r="A625" s="17"/>
      <c r="B625" s="1"/>
      <c r="C625" s="43"/>
      <c r="D625" s="124"/>
      <c r="E625" s="125"/>
      <c r="F625" s="50" t="str">
        <f>VLOOKUP(C625,'[2]Acha Air Sales Price List'!$B$1:$D$65536,3,FALSE)</f>
        <v>Exchange rate :</v>
      </c>
      <c r="G625" s="25">
        <f>ROUND(IF(ISBLANK(C625),0,VLOOKUP(C625,'[2]Acha Air Sales Price List'!$B$1:$X$65536,12,FALSE)*$L$14),2)</f>
        <v>0</v>
      </c>
      <c r="H625" s="26">
        <f t="shared" si="15"/>
        <v>0</v>
      </c>
      <c r="I625" s="18"/>
    </row>
    <row r="626" spans="1:9" ht="12.4" hidden="1" customHeight="1">
      <c r="A626" s="17"/>
      <c r="B626" s="1"/>
      <c r="C626" s="43"/>
      <c r="D626" s="124"/>
      <c r="E626" s="125"/>
      <c r="F626" s="50" t="str">
        <f>VLOOKUP(C626,'[2]Acha Air Sales Price List'!$B$1:$D$65536,3,FALSE)</f>
        <v>Exchange rate :</v>
      </c>
      <c r="G626" s="25">
        <f>ROUND(IF(ISBLANK(C626),0,VLOOKUP(C626,'[2]Acha Air Sales Price List'!$B$1:$X$65536,12,FALSE)*$L$14),2)</f>
        <v>0</v>
      </c>
      <c r="H626" s="26">
        <f t="shared" si="15"/>
        <v>0</v>
      </c>
      <c r="I626" s="18"/>
    </row>
    <row r="627" spans="1:9" ht="12.4" hidden="1" customHeight="1">
      <c r="A627" s="17"/>
      <c r="B627" s="1"/>
      <c r="C627" s="43"/>
      <c r="D627" s="124"/>
      <c r="E627" s="125"/>
      <c r="F627" s="50" t="str">
        <f>VLOOKUP(C627,'[2]Acha Air Sales Price List'!$B$1:$D$65536,3,FALSE)</f>
        <v>Exchange rate :</v>
      </c>
      <c r="G627" s="25">
        <f>ROUND(IF(ISBLANK(C627),0,VLOOKUP(C627,'[2]Acha Air Sales Price List'!$B$1:$X$65536,12,FALSE)*$L$14),2)</f>
        <v>0</v>
      </c>
      <c r="H627" s="26">
        <f t="shared" si="15"/>
        <v>0</v>
      </c>
      <c r="I627" s="18"/>
    </row>
    <row r="628" spans="1:9" ht="12.4" hidden="1" customHeight="1">
      <c r="A628" s="17"/>
      <c r="B628" s="1"/>
      <c r="C628" s="44"/>
      <c r="D628" s="124"/>
      <c r="E628" s="125"/>
      <c r="F628" s="50" t="str">
        <f>VLOOKUP(C628,'[2]Acha Air Sales Price List'!$B$1:$D$65536,3,FALSE)</f>
        <v>Exchange rate :</v>
      </c>
      <c r="G628" s="25">
        <f>ROUND(IF(ISBLANK(C628),0,VLOOKUP(C628,'[2]Acha Air Sales Price List'!$B$1:$X$65536,12,FALSE)*$L$14),2)</f>
        <v>0</v>
      </c>
      <c r="H628" s="26">
        <f t="shared" si="15"/>
        <v>0</v>
      </c>
      <c r="I628" s="18"/>
    </row>
    <row r="629" spans="1:9" ht="12.4" hidden="1" customHeight="1">
      <c r="A629" s="17"/>
      <c r="B629" s="1"/>
      <c r="C629" s="44"/>
      <c r="D629" s="124"/>
      <c r="E629" s="125"/>
      <c r="F629" s="50" t="str">
        <f>VLOOKUP(C629,'[2]Acha Air Sales Price List'!$B$1:$D$65536,3,FALSE)</f>
        <v>Exchange rate :</v>
      </c>
      <c r="G629" s="25">
        <f>ROUND(IF(ISBLANK(C629),0,VLOOKUP(C629,'[2]Acha Air Sales Price List'!$B$1:$X$65536,12,FALSE)*$L$14),2)</f>
        <v>0</v>
      </c>
      <c r="H629" s="26">
        <f t="shared" si="15"/>
        <v>0</v>
      </c>
      <c r="I629" s="18"/>
    </row>
    <row r="630" spans="1:9" ht="12.4" hidden="1" customHeight="1">
      <c r="A630" s="17"/>
      <c r="B630" s="1"/>
      <c r="C630" s="43"/>
      <c r="D630" s="124"/>
      <c r="E630" s="125"/>
      <c r="F630" s="50" t="str">
        <f>VLOOKUP(C630,'[2]Acha Air Sales Price List'!$B$1:$D$65536,3,FALSE)</f>
        <v>Exchange rate :</v>
      </c>
      <c r="G630" s="25">
        <f>ROUND(IF(ISBLANK(C630),0,VLOOKUP(C630,'[2]Acha Air Sales Price List'!$B$1:$X$65536,12,FALSE)*$L$14),2)</f>
        <v>0</v>
      </c>
      <c r="H630" s="26">
        <f t="shared" si="15"/>
        <v>0</v>
      </c>
      <c r="I630" s="18"/>
    </row>
    <row r="631" spans="1:9" ht="12.4" hidden="1" customHeight="1">
      <c r="A631" s="17"/>
      <c r="B631" s="1"/>
      <c r="C631" s="43"/>
      <c r="D631" s="124"/>
      <c r="E631" s="125"/>
      <c r="F631" s="50" t="str">
        <f>VLOOKUP(C631,'[2]Acha Air Sales Price List'!$B$1:$D$65536,3,FALSE)</f>
        <v>Exchange rate :</v>
      </c>
      <c r="G631" s="25">
        <f>ROUND(IF(ISBLANK(C631),0,VLOOKUP(C631,'[2]Acha Air Sales Price List'!$B$1:$X$65536,12,FALSE)*$L$14),2)</f>
        <v>0</v>
      </c>
      <c r="H631" s="26">
        <f t="shared" si="15"/>
        <v>0</v>
      </c>
      <c r="I631" s="18"/>
    </row>
    <row r="632" spans="1:9" ht="12.4" hidden="1" customHeight="1">
      <c r="A632" s="17"/>
      <c r="B632" s="1"/>
      <c r="C632" s="43"/>
      <c r="D632" s="124"/>
      <c r="E632" s="125"/>
      <c r="F632" s="50" t="str">
        <f>VLOOKUP(C632,'[2]Acha Air Sales Price List'!$B$1:$D$65536,3,FALSE)</f>
        <v>Exchange rate :</v>
      </c>
      <c r="G632" s="25">
        <f>ROUND(IF(ISBLANK(C632),0,VLOOKUP(C632,'[2]Acha Air Sales Price List'!$B$1:$X$65536,12,FALSE)*$L$14),2)</f>
        <v>0</v>
      </c>
      <c r="H632" s="26">
        <f t="shared" si="15"/>
        <v>0</v>
      </c>
      <c r="I632" s="18"/>
    </row>
    <row r="633" spans="1:9" ht="12.4" hidden="1" customHeight="1">
      <c r="A633" s="17"/>
      <c r="B633" s="1"/>
      <c r="C633" s="43"/>
      <c r="D633" s="124"/>
      <c r="E633" s="125"/>
      <c r="F633" s="50" t="str">
        <f>VLOOKUP(C633,'[2]Acha Air Sales Price List'!$B$1:$D$65536,3,FALSE)</f>
        <v>Exchange rate :</v>
      </c>
      <c r="G633" s="25">
        <f>ROUND(IF(ISBLANK(C633),0,VLOOKUP(C633,'[2]Acha Air Sales Price List'!$B$1:$X$65536,12,FALSE)*$L$14),2)</f>
        <v>0</v>
      </c>
      <c r="H633" s="26">
        <f t="shared" si="15"/>
        <v>0</v>
      </c>
      <c r="I633" s="18"/>
    </row>
    <row r="634" spans="1:9" ht="12.4" hidden="1" customHeight="1">
      <c r="A634" s="17"/>
      <c r="B634" s="1"/>
      <c r="C634" s="43"/>
      <c r="D634" s="124"/>
      <c r="E634" s="125"/>
      <c r="F634" s="50" t="str">
        <f>VLOOKUP(C634,'[2]Acha Air Sales Price List'!$B$1:$D$65536,3,FALSE)</f>
        <v>Exchange rate :</v>
      </c>
      <c r="G634" s="25">
        <f>ROUND(IF(ISBLANK(C634),0,VLOOKUP(C634,'[2]Acha Air Sales Price List'!$B$1:$X$65536,12,FALSE)*$L$14),2)</f>
        <v>0</v>
      </c>
      <c r="H634" s="26">
        <f t="shared" si="15"/>
        <v>0</v>
      </c>
      <c r="I634" s="18"/>
    </row>
    <row r="635" spans="1:9" ht="12.4" hidden="1" customHeight="1">
      <c r="A635" s="17"/>
      <c r="B635" s="1"/>
      <c r="C635" s="43"/>
      <c r="D635" s="124"/>
      <c r="E635" s="125"/>
      <c r="F635" s="50" t="str">
        <f>VLOOKUP(C635,'[2]Acha Air Sales Price List'!$B$1:$D$65536,3,FALSE)</f>
        <v>Exchange rate :</v>
      </c>
      <c r="G635" s="25">
        <f>ROUND(IF(ISBLANK(C635),0,VLOOKUP(C635,'[2]Acha Air Sales Price List'!$B$1:$X$65536,12,FALSE)*$L$14),2)</f>
        <v>0</v>
      </c>
      <c r="H635" s="26">
        <f t="shared" si="15"/>
        <v>0</v>
      </c>
      <c r="I635" s="18"/>
    </row>
    <row r="636" spans="1:9" ht="12.4" hidden="1" customHeight="1">
      <c r="A636" s="17"/>
      <c r="B636" s="1"/>
      <c r="C636" s="43"/>
      <c r="D636" s="124"/>
      <c r="E636" s="125"/>
      <c r="F636" s="50" t="str">
        <f>VLOOKUP(C636,'[2]Acha Air Sales Price List'!$B$1:$D$65536,3,FALSE)</f>
        <v>Exchange rate :</v>
      </c>
      <c r="G636" s="25">
        <f>ROUND(IF(ISBLANK(C636),0,VLOOKUP(C636,'[2]Acha Air Sales Price List'!$B$1:$X$65536,12,FALSE)*$L$14),2)</f>
        <v>0</v>
      </c>
      <c r="H636" s="26">
        <f t="shared" si="15"/>
        <v>0</v>
      </c>
      <c r="I636" s="18"/>
    </row>
    <row r="637" spans="1:9" ht="12.4" hidden="1" customHeight="1">
      <c r="A637" s="17"/>
      <c r="B637" s="1"/>
      <c r="C637" s="43"/>
      <c r="D637" s="124"/>
      <c r="E637" s="125"/>
      <c r="F637" s="50" t="str">
        <f>VLOOKUP(C637,'[2]Acha Air Sales Price List'!$B$1:$D$65536,3,FALSE)</f>
        <v>Exchange rate :</v>
      </c>
      <c r="G637" s="25">
        <f>ROUND(IF(ISBLANK(C637),0,VLOOKUP(C637,'[2]Acha Air Sales Price List'!$B$1:$X$65536,12,FALSE)*$L$14),2)</f>
        <v>0</v>
      </c>
      <c r="H637" s="26">
        <f t="shared" si="15"/>
        <v>0</v>
      </c>
      <c r="I637" s="18"/>
    </row>
    <row r="638" spans="1:9" ht="12.4" hidden="1" customHeight="1">
      <c r="A638" s="17"/>
      <c r="B638" s="1"/>
      <c r="C638" s="43"/>
      <c r="D638" s="124"/>
      <c r="E638" s="125"/>
      <c r="F638" s="50" t="str">
        <f>VLOOKUP(C638,'[2]Acha Air Sales Price List'!$B$1:$D$65536,3,FALSE)</f>
        <v>Exchange rate :</v>
      </c>
      <c r="G638" s="25">
        <f>ROUND(IF(ISBLANK(C638),0,VLOOKUP(C638,'[2]Acha Air Sales Price List'!$B$1:$X$65536,12,FALSE)*$L$14),2)</f>
        <v>0</v>
      </c>
      <c r="H638" s="26">
        <f t="shared" si="15"/>
        <v>0</v>
      </c>
      <c r="I638" s="18"/>
    </row>
    <row r="639" spans="1:9" ht="12.4" hidden="1" customHeight="1">
      <c r="A639" s="17"/>
      <c r="B639" s="1"/>
      <c r="C639" s="43"/>
      <c r="D639" s="124"/>
      <c r="E639" s="125"/>
      <c r="F639" s="50" t="str">
        <f>VLOOKUP(C639,'[2]Acha Air Sales Price List'!$B$1:$D$65536,3,FALSE)</f>
        <v>Exchange rate :</v>
      </c>
      <c r="G639" s="25">
        <f>ROUND(IF(ISBLANK(C639),0,VLOOKUP(C639,'[2]Acha Air Sales Price List'!$B$1:$X$65536,12,FALSE)*$L$14),2)</f>
        <v>0</v>
      </c>
      <c r="H639" s="26">
        <f t="shared" si="15"/>
        <v>0</v>
      </c>
      <c r="I639" s="18"/>
    </row>
    <row r="640" spans="1:9" ht="12.4" hidden="1" customHeight="1">
      <c r="A640" s="17"/>
      <c r="B640" s="1"/>
      <c r="C640" s="44"/>
      <c r="D640" s="124"/>
      <c r="E640" s="125"/>
      <c r="F640" s="50" t="str">
        <f>VLOOKUP(C640,'[2]Acha Air Sales Price List'!$B$1:$D$65536,3,FALSE)</f>
        <v>Exchange rate :</v>
      </c>
      <c r="G640" s="25">
        <f>ROUND(IF(ISBLANK(C640),0,VLOOKUP(C640,'[2]Acha Air Sales Price List'!$B$1:$X$65536,12,FALSE)*$L$14),2)</f>
        <v>0</v>
      </c>
      <c r="H640" s="26">
        <f t="shared" si="15"/>
        <v>0</v>
      </c>
      <c r="I640" s="18"/>
    </row>
    <row r="641" spans="1:9" ht="12" hidden="1" customHeight="1">
      <c r="A641" s="17"/>
      <c r="B641" s="1"/>
      <c r="C641" s="43"/>
      <c r="D641" s="124"/>
      <c r="E641" s="125"/>
      <c r="F641" s="50" t="str">
        <f>VLOOKUP(C641,'[2]Acha Air Sales Price List'!$B$1:$D$65536,3,FALSE)</f>
        <v>Exchange rate :</v>
      </c>
      <c r="G641" s="25">
        <f>ROUND(IF(ISBLANK(C641),0,VLOOKUP(C641,'[2]Acha Air Sales Price List'!$B$1:$X$65536,12,FALSE)*$L$14),2)</f>
        <v>0</v>
      </c>
      <c r="H641" s="26">
        <f t="shared" si="15"/>
        <v>0</v>
      </c>
      <c r="I641" s="18"/>
    </row>
    <row r="642" spans="1:9" ht="12.4" hidden="1" customHeight="1">
      <c r="A642" s="17"/>
      <c r="B642" s="1"/>
      <c r="C642" s="43"/>
      <c r="D642" s="124"/>
      <c r="E642" s="125"/>
      <c r="F642" s="50" t="str">
        <f>VLOOKUP(C642,'[2]Acha Air Sales Price List'!$B$1:$D$65536,3,FALSE)</f>
        <v>Exchange rate :</v>
      </c>
      <c r="G642" s="25">
        <f>ROUND(IF(ISBLANK(C642),0,VLOOKUP(C642,'[2]Acha Air Sales Price List'!$B$1:$X$65536,12,FALSE)*$L$14),2)</f>
        <v>0</v>
      </c>
      <c r="H642" s="26">
        <f t="shared" si="15"/>
        <v>0</v>
      </c>
      <c r="I642" s="18"/>
    </row>
    <row r="643" spans="1:9" ht="12.4" hidden="1" customHeight="1">
      <c r="A643" s="17"/>
      <c r="B643" s="1"/>
      <c r="C643" s="43"/>
      <c r="D643" s="124"/>
      <c r="E643" s="125"/>
      <c r="F643" s="50" t="str">
        <f>VLOOKUP(C643,'[2]Acha Air Sales Price List'!$B$1:$D$65536,3,FALSE)</f>
        <v>Exchange rate :</v>
      </c>
      <c r="G643" s="25">
        <f>ROUND(IF(ISBLANK(C643),0,VLOOKUP(C643,'[2]Acha Air Sales Price List'!$B$1:$X$65536,12,FALSE)*$L$14),2)</f>
        <v>0</v>
      </c>
      <c r="H643" s="26">
        <f t="shared" si="15"/>
        <v>0</v>
      </c>
      <c r="I643" s="18"/>
    </row>
    <row r="644" spans="1:9" ht="12.4" hidden="1" customHeight="1">
      <c r="A644" s="17"/>
      <c r="B644" s="1"/>
      <c r="C644" s="43"/>
      <c r="D644" s="124"/>
      <c r="E644" s="125"/>
      <c r="F644" s="50" t="str">
        <f>VLOOKUP(C644,'[2]Acha Air Sales Price List'!$B$1:$D$65536,3,FALSE)</f>
        <v>Exchange rate :</v>
      </c>
      <c r="G644" s="25">
        <f>ROUND(IF(ISBLANK(C644),0,VLOOKUP(C644,'[2]Acha Air Sales Price List'!$B$1:$X$65536,12,FALSE)*$L$14),2)</f>
        <v>0</v>
      </c>
      <c r="H644" s="26">
        <f t="shared" si="15"/>
        <v>0</v>
      </c>
      <c r="I644" s="18"/>
    </row>
    <row r="645" spans="1:9" ht="12.4" hidden="1" customHeight="1">
      <c r="A645" s="17"/>
      <c r="B645" s="1"/>
      <c r="C645" s="43"/>
      <c r="D645" s="124"/>
      <c r="E645" s="125"/>
      <c r="F645" s="50" t="str">
        <f>VLOOKUP(C645,'[2]Acha Air Sales Price List'!$B$1:$D$65536,3,FALSE)</f>
        <v>Exchange rate :</v>
      </c>
      <c r="G645" s="25">
        <f>ROUND(IF(ISBLANK(C645),0,VLOOKUP(C645,'[2]Acha Air Sales Price List'!$B$1:$X$65536,12,FALSE)*$L$14),2)</f>
        <v>0</v>
      </c>
      <c r="H645" s="26">
        <f t="shared" si="15"/>
        <v>0</v>
      </c>
      <c r="I645" s="18"/>
    </row>
    <row r="646" spans="1:9" ht="12.4" hidden="1" customHeight="1">
      <c r="A646" s="17"/>
      <c r="B646" s="1"/>
      <c r="C646" s="43"/>
      <c r="D646" s="124"/>
      <c r="E646" s="125"/>
      <c r="F646" s="50" t="str">
        <f>VLOOKUP(C646,'[2]Acha Air Sales Price List'!$B$1:$D$65536,3,FALSE)</f>
        <v>Exchange rate :</v>
      </c>
      <c r="G646" s="25">
        <f>ROUND(IF(ISBLANK(C646),0,VLOOKUP(C646,'[2]Acha Air Sales Price List'!$B$1:$X$65536,12,FALSE)*$L$14),2)</f>
        <v>0</v>
      </c>
      <c r="H646" s="26">
        <f t="shared" si="15"/>
        <v>0</v>
      </c>
      <c r="I646" s="18"/>
    </row>
    <row r="647" spans="1:9" ht="12.4" hidden="1" customHeight="1">
      <c r="A647" s="17"/>
      <c r="B647" s="1"/>
      <c r="C647" s="43"/>
      <c r="D647" s="124"/>
      <c r="E647" s="125"/>
      <c r="F647" s="50" t="str">
        <f>VLOOKUP(C647,'[2]Acha Air Sales Price List'!$B$1:$D$65536,3,FALSE)</f>
        <v>Exchange rate :</v>
      </c>
      <c r="G647" s="25">
        <f>ROUND(IF(ISBLANK(C647),0,VLOOKUP(C647,'[2]Acha Air Sales Price List'!$B$1:$X$65536,12,FALSE)*$L$14),2)</f>
        <v>0</v>
      </c>
      <c r="H647" s="26">
        <f t="shared" si="15"/>
        <v>0</v>
      </c>
      <c r="I647" s="18"/>
    </row>
    <row r="648" spans="1:9" ht="12.4" hidden="1" customHeight="1">
      <c r="A648" s="17"/>
      <c r="B648" s="1"/>
      <c r="C648" s="43"/>
      <c r="D648" s="124"/>
      <c r="E648" s="125"/>
      <c r="F648" s="50" t="str">
        <f>VLOOKUP(C648,'[2]Acha Air Sales Price List'!$B$1:$D$65536,3,FALSE)</f>
        <v>Exchange rate :</v>
      </c>
      <c r="G648" s="25">
        <f>ROUND(IF(ISBLANK(C648),0,VLOOKUP(C648,'[2]Acha Air Sales Price List'!$B$1:$X$65536,12,FALSE)*$L$14),2)</f>
        <v>0</v>
      </c>
      <c r="H648" s="26">
        <f t="shared" si="15"/>
        <v>0</v>
      </c>
      <c r="I648" s="18"/>
    </row>
    <row r="649" spans="1:9" ht="12.4" hidden="1" customHeight="1">
      <c r="A649" s="17"/>
      <c r="B649" s="1"/>
      <c r="C649" s="43"/>
      <c r="D649" s="124"/>
      <c r="E649" s="125"/>
      <c r="F649" s="50" t="str">
        <f>VLOOKUP(C649,'[2]Acha Air Sales Price List'!$B$1:$D$65536,3,FALSE)</f>
        <v>Exchange rate :</v>
      </c>
      <c r="G649" s="25">
        <f>ROUND(IF(ISBLANK(C649),0,VLOOKUP(C649,'[2]Acha Air Sales Price List'!$B$1:$X$65536,12,FALSE)*$L$14),2)</f>
        <v>0</v>
      </c>
      <c r="H649" s="26">
        <f t="shared" si="15"/>
        <v>0</v>
      </c>
      <c r="I649" s="18"/>
    </row>
    <row r="650" spans="1:9" ht="12.4" hidden="1" customHeight="1">
      <c r="A650" s="17"/>
      <c r="B650" s="1"/>
      <c r="C650" s="43"/>
      <c r="D650" s="124"/>
      <c r="E650" s="125"/>
      <c r="F650" s="50" t="str">
        <f>VLOOKUP(C650,'[2]Acha Air Sales Price List'!$B$1:$D$65536,3,FALSE)</f>
        <v>Exchange rate :</v>
      </c>
      <c r="G650" s="25">
        <f>ROUND(IF(ISBLANK(C650),0,VLOOKUP(C650,'[2]Acha Air Sales Price List'!$B$1:$X$65536,12,FALSE)*$L$14),2)</f>
        <v>0</v>
      </c>
      <c r="H650" s="26">
        <f t="shared" si="15"/>
        <v>0</v>
      </c>
      <c r="I650" s="18"/>
    </row>
    <row r="651" spans="1:9" ht="12.4" hidden="1" customHeight="1">
      <c r="A651" s="17"/>
      <c r="B651" s="1"/>
      <c r="C651" s="43"/>
      <c r="D651" s="124"/>
      <c r="E651" s="125"/>
      <c r="F651" s="50" t="str">
        <f>VLOOKUP(C651,'[2]Acha Air Sales Price List'!$B$1:$D$65536,3,FALSE)</f>
        <v>Exchange rate :</v>
      </c>
      <c r="G651" s="25">
        <f>ROUND(IF(ISBLANK(C651),0,VLOOKUP(C651,'[2]Acha Air Sales Price List'!$B$1:$X$65536,12,FALSE)*$L$14),2)</f>
        <v>0</v>
      </c>
      <c r="H651" s="26">
        <f t="shared" si="15"/>
        <v>0</v>
      </c>
      <c r="I651" s="18"/>
    </row>
    <row r="652" spans="1:9" ht="12.4" hidden="1" customHeight="1">
      <c r="A652" s="17"/>
      <c r="B652" s="1"/>
      <c r="C652" s="43"/>
      <c r="D652" s="124"/>
      <c r="E652" s="125"/>
      <c r="F652" s="50" t="str">
        <f>VLOOKUP(C652,'[2]Acha Air Sales Price List'!$B$1:$D$65536,3,FALSE)</f>
        <v>Exchange rate :</v>
      </c>
      <c r="G652" s="25">
        <f>ROUND(IF(ISBLANK(C652),0,VLOOKUP(C652,'[2]Acha Air Sales Price List'!$B$1:$X$65536,12,FALSE)*$L$14),2)</f>
        <v>0</v>
      </c>
      <c r="H652" s="26">
        <f t="shared" si="15"/>
        <v>0</v>
      </c>
      <c r="I652" s="18"/>
    </row>
    <row r="653" spans="1:9" ht="12.4" hidden="1" customHeight="1">
      <c r="A653" s="17"/>
      <c r="B653" s="1"/>
      <c r="C653" s="43"/>
      <c r="D653" s="124"/>
      <c r="E653" s="125"/>
      <c r="F653" s="50" t="str">
        <f>VLOOKUP(C653,'[2]Acha Air Sales Price List'!$B$1:$D$65536,3,FALSE)</f>
        <v>Exchange rate :</v>
      </c>
      <c r="G653" s="25">
        <f>ROUND(IF(ISBLANK(C653),0,VLOOKUP(C653,'[2]Acha Air Sales Price List'!$B$1:$X$65536,12,FALSE)*$L$14),2)</f>
        <v>0</v>
      </c>
      <c r="H653" s="26">
        <f t="shared" si="15"/>
        <v>0</v>
      </c>
      <c r="I653" s="18"/>
    </row>
    <row r="654" spans="1:9" ht="12.4" hidden="1" customHeight="1">
      <c r="A654" s="17"/>
      <c r="B654" s="1"/>
      <c r="C654" s="43"/>
      <c r="D654" s="124"/>
      <c r="E654" s="125"/>
      <c r="F654" s="50" t="str">
        <f>VLOOKUP(C654,'[2]Acha Air Sales Price List'!$B$1:$D$65536,3,FALSE)</f>
        <v>Exchange rate :</v>
      </c>
      <c r="G654" s="25">
        <f>ROUND(IF(ISBLANK(C654),0,VLOOKUP(C654,'[2]Acha Air Sales Price List'!$B$1:$X$65536,12,FALSE)*$L$14),2)</f>
        <v>0</v>
      </c>
      <c r="H654" s="26">
        <f t="shared" si="15"/>
        <v>0</v>
      </c>
      <c r="I654" s="18"/>
    </row>
    <row r="655" spans="1:9" ht="12.4" hidden="1" customHeight="1">
      <c r="A655" s="17"/>
      <c r="B655" s="1"/>
      <c r="C655" s="43"/>
      <c r="D655" s="124"/>
      <c r="E655" s="125"/>
      <c r="F655" s="50" t="str">
        <f>VLOOKUP(C655,'[2]Acha Air Sales Price List'!$B$1:$D$65536,3,FALSE)</f>
        <v>Exchange rate :</v>
      </c>
      <c r="G655" s="25">
        <f>ROUND(IF(ISBLANK(C655),0,VLOOKUP(C655,'[2]Acha Air Sales Price List'!$B$1:$X$65536,12,FALSE)*$L$14),2)</f>
        <v>0</v>
      </c>
      <c r="H655" s="26">
        <f t="shared" si="15"/>
        <v>0</v>
      </c>
      <c r="I655" s="18"/>
    </row>
    <row r="656" spans="1:9" ht="12.4" hidden="1" customHeight="1">
      <c r="A656" s="17"/>
      <c r="B656" s="1"/>
      <c r="C656" s="43"/>
      <c r="D656" s="124"/>
      <c r="E656" s="125"/>
      <c r="F656" s="50" t="str">
        <f>VLOOKUP(C656,'[2]Acha Air Sales Price List'!$B$1:$D$65536,3,FALSE)</f>
        <v>Exchange rate :</v>
      </c>
      <c r="G656" s="25">
        <f>ROUND(IF(ISBLANK(C656),0,VLOOKUP(C656,'[2]Acha Air Sales Price List'!$B$1:$X$65536,12,FALSE)*$L$14),2)</f>
        <v>0</v>
      </c>
      <c r="H656" s="26">
        <f t="shared" si="15"/>
        <v>0</v>
      </c>
      <c r="I656" s="18"/>
    </row>
    <row r="657" spans="1:9" ht="12.4" hidden="1" customHeight="1">
      <c r="A657" s="17"/>
      <c r="B657" s="1"/>
      <c r="C657" s="43"/>
      <c r="D657" s="124"/>
      <c r="E657" s="125"/>
      <c r="F657" s="50" t="str">
        <f>VLOOKUP(C657,'[2]Acha Air Sales Price List'!$B$1:$D$65536,3,FALSE)</f>
        <v>Exchange rate :</v>
      </c>
      <c r="G657" s="25">
        <f>ROUND(IF(ISBLANK(C657),0,VLOOKUP(C657,'[2]Acha Air Sales Price List'!$B$1:$X$65536,12,FALSE)*$L$14),2)</f>
        <v>0</v>
      </c>
      <c r="H657" s="26">
        <f t="shared" si="15"/>
        <v>0</v>
      </c>
      <c r="I657" s="18"/>
    </row>
    <row r="658" spans="1:9" ht="12.4" hidden="1" customHeight="1">
      <c r="A658" s="17"/>
      <c r="B658" s="1"/>
      <c r="C658" s="43"/>
      <c r="D658" s="124"/>
      <c r="E658" s="125"/>
      <c r="F658" s="50" t="str">
        <f>VLOOKUP(C658,'[2]Acha Air Sales Price List'!$B$1:$D$65536,3,FALSE)</f>
        <v>Exchange rate :</v>
      </c>
      <c r="G658" s="25">
        <f>ROUND(IF(ISBLANK(C658),0,VLOOKUP(C658,'[2]Acha Air Sales Price List'!$B$1:$X$65536,12,FALSE)*$L$14),2)</f>
        <v>0</v>
      </c>
      <c r="H658" s="26">
        <f t="shared" si="15"/>
        <v>0</v>
      </c>
      <c r="I658" s="18"/>
    </row>
    <row r="659" spans="1:9" ht="12.4" hidden="1" customHeight="1">
      <c r="A659" s="17"/>
      <c r="B659" s="1"/>
      <c r="C659" s="43"/>
      <c r="D659" s="124"/>
      <c r="E659" s="125"/>
      <c r="F659" s="50" t="str">
        <f>VLOOKUP(C659,'[2]Acha Air Sales Price List'!$B$1:$D$65536,3,FALSE)</f>
        <v>Exchange rate :</v>
      </c>
      <c r="G659" s="25">
        <f>ROUND(IF(ISBLANK(C659),0,VLOOKUP(C659,'[2]Acha Air Sales Price List'!$B$1:$X$65536,12,FALSE)*$L$14),2)</f>
        <v>0</v>
      </c>
      <c r="H659" s="26">
        <f t="shared" si="15"/>
        <v>0</v>
      </c>
      <c r="I659" s="18"/>
    </row>
    <row r="660" spans="1:9" ht="12.4" hidden="1" customHeight="1">
      <c r="A660" s="17"/>
      <c r="B660" s="1"/>
      <c r="C660" s="43"/>
      <c r="D660" s="124"/>
      <c r="E660" s="125"/>
      <c r="F660" s="50" t="str">
        <f>VLOOKUP(C660,'[2]Acha Air Sales Price List'!$B$1:$D$65536,3,FALSE)</f>
        <v>Exchange rate :</v>
      </c>
      <c r="G660" s="25">
        <f>ROUND(IF(ISBLANK(C660),0,VLOOKUP(C660,'[2]Acha Air Sales Price List'!$B$1:$X$65536,12,FALSE)*$L$14),2)</f>
        <v>0</v>
      </c>
      <c r="H660" s="26">
        <f t="shared" si="15"/>
        <v>0</v>
      </c>
      <c r="I660" s="18"/>
    </row>
    <row r="661" spans="1:9" ht="12.4" hidden="1" customHeight="1">
      <c r="A661" s="17"/>
      <c r="B661" s="1"/>
      <c r="C661" s="43"/>
      <c r="D661" s="124"/>
      <c r="E661" s="125"/>
      <c r="F661" s="50" t="str">
        <f>VLOOKUP(C661,'[2]Acha Air Sales Price List'!$B$1:$D$65536,3,FALSE)</f>
        <v>Exchange rate :</v>
      </c>
      <c r="G661" s="25">
        <f>ROUND(IF(ISBLANK(C661),0,VLOOKUP(C661,'[2]Acha Air Sales Price List'!$B$1:$X$65536,12,FALSE)*$L$14),2)</f>
        <v>0</v>
      </c>
      <c r="H661" s="26">
        <f t="shared" si="15"/>
        <v>0</v>
      </c>
      <c r="I661" s="18"/>
    </row>
    <row r="662" spans="1:9" ht="12.4" hidden="1" customHeight="1">
      <c r="A662" s="17"/>
      <c r="B662" s="1"/>
      <c r="C662" s="43"/>
      <c r="D662" s="124"/>
      <c r="E662" s="125"/>
      <c r="F662" s="50" t="str">
        <f>VLOOKUP(C662,'[2]Acha Air Sales Price List'!$B$1:$D$65536,3,FALSE)</f>
        <v>Exchange rate :</v>
      </c>
      <c r="G662" s="25">
        <f>ROUND(IF(ISBLANK(C662),0,VLOOKUP(C662,'[2]Acha Air Sales Price List'!$B$1:$X$65536,12,FALSE)*$L$14),2)</f>
        <v>0</v>
      </c>
      <c r="H662" s="26">
        <f t="shared" si="15"/>
        <v>0</v>
      </c>
      <c r="I662" s="18"/>
    </row>
    <row r="663" spans="1:9" ht="12.4" hidden="1" customHeight="1">
      <c r="A663" s="17"/>
      <c r="B663" s="1"/>
      <c r="C663" s="43"/>
      <c r="D663" s="124"/>
      <c r="E663" s="125"/>
      <c r="F663" s="50" t="str">
        <f>VLOOKUP(C663,'[2]Acha Air Sales Price List'!$B$1:$D$65536,3,FALSE)</f>
        <v>Exchange rate :</v>
      </c>
      <c r="G663" s="25">
        <f>ROUND(IF(ISBLANK(C663),0,VLOOKUP(C663,'[2]Acha Air Sales Price List'!$B$1:$X$65536,12,FALSE)*$L$14),2)</f>
        <v>0</v>
      </c>
      <c r="H663" s="26">
        <f t="shared" si="15"/>
        <v>0</v>
      </c>
      <c r="I663" s="18"/>
    </row>
    <row r="664" spans="1:9" ht="12.4" hidden="1" customHeight="1">
      <c r="A664" s="17"/>
      <c r="B664" s="1"/>
      <c r="C664" s="43"/>
      <c r="D664" s="124"/>
      <c r="E664" s="125"/>
      <c r="F664" s="50" t="str">
        <f>VLOOKUP(C664,'[2]Acha Air Sales Price List'!$B$1:$D$65536,3,FALSE)</f>
        <v>Exchange rate :</v>
      </c>
      <c r="G664" s="25">
        <f>ROUND(IF(ISBLANK(C664),0,VLOOKUP(C664,'[2]Acha Air Sales Price List'!$B$1:$X$65536,12,FALSE)*$L$14),2)</f>
        <v>0</v>
      </c>
      <c r="H664" s="26">
        <f t="shared" si="15"/>
        <v>0</v>
      </c>
      <c r="I664" s="18"/>
    </row>
    <row r="665" spans="1:9" ht="12.4" hidden="1" customHeight="1">
      <c r="A665" s="17"/>
      <c r="B665" s="1"/>
      <c r="C665" s="43"/>
      <c r="D665" s="124"/>
      <c r="E665" s="125"/>
      <c r="F665" s="50" t="str">
        <f>VLOOKUP(C665,'[2]Acha Air Sales Price List'!$B$1:$D$65536,3,FALSE)</f>
        <v>Exchange rate :</v>
      </c>
      <c r="G665" s="25">
        <f>ROUND(IF(ISBLANK(C665),0,VLOOKUP(C665,'[2]Acha Air Sales Price List'!$B$1:$X$65536,12,FALSE)*$L$14),2)</f>
        <v>0</v>
      </c>
      <c r="H665" s="26">
        <f t="shared" si="15"/>
        <v>0</v>
      </c>
      <c r="I665" s="18"/>
    </row>
    <row r="666" spans="1:9" ht="12.4" hidden="1" customHeight="1">
      <c r="A666" s="17"/>
      <c r="B666" s="1"/>
      <c r="C666" s="43"/>
      <c r="D666" s="124"/>
      <c r="E666" s="125"/>
      <c r="F666" s="50" t="str">
        <f>VLOOKUP(C666,'[2]Acha Air Sales Price List'!$B$1:$D$65536,3,FALSE)</f>
        <v>Exchange rate :</v>
      </c>
      <c r="G666" s="25">
        <f>ROUND(IF(ISBLANK(C666),0,VLOOKUP(C666,'[2]Acha Air Sales Price List'!$B$1:$X$65536,12,FALSE)*$L$14),2)</f>
        <v>0</v>
      </c>
      <c r="H666" s="26">
        <f t="shared" si="15"/>
        <v>0</v>
      </c>
      <c r="I666" s="18"/>
    </row>
    <row r="667" spans="1:9" ht="12.4" hidden="1" customHeight="1">
      <c r="A667" s="17"/>
      <c r="B667" s="1"/>
      <c r="C667" s="43"/>
      <c r="D667" s="124"/>
      <c r="E667" s="125"/>
      <c r="F667" s="50" t="str">
        <f>VLOOKUP(C667,'[2]Acha Air Sales Price List'!$B$1:$D$65536,3,FALSE)</f>
        <v>Exchange rate :</v>
      </c>
      <c r="G667" s="25">
        <f>ROUND(IF(ISBLANK(C667),0,VLOOKUP(C667,'[2]Acha Air Sales Price List'!$B$1:$X$65536,12,FALSE)*$L$14),2)</f>
        <v>0</v>
      </c>
      <c r="H667" s="26">
        <f t="shared" si="15"/>
        <v>0</v>
      </c>
      <c r="I667" s="18"/>
    </row>
    <row r="668" spans="1:9" ht="12.4" hidden="1" customHeight="1">
      <c r="A668" s="17"/>
      <c r="B668" s="1"/>
      <c r="C668" s="44"/>
      <c r="D668" s="124"/>
      <c r="E668" s="125"/>
      <c r="F668" s="50" t="str">
        <f>VLOOKUP(C668,'[2]Acha Air Sales Price List'!$B$1:$D$65536,3,FALSE)</f>
        <v>Exchange rate :</v>
      </c>
      <c r="G668" s="25">
        <f>ROUND(IF(ISBLANK(C668),0,VLOOKUP(C668,'[2]Acha Air Sales Price List'!$B$1:$X$65536,12,FALSE)*$L$14),2)</f>
        <v>0</v>
      </c>
      <c r="H668" s="26">
        <f>ROUND(IF(ISNUMBER(B668), G668*B668, 0),5)</f>
        <v>0</v>
      </c>
      <c r="I668" s="18"/>
    </row>
    <row r="669" spans="1:9" ht="12" hidden="1" customHeight="1">
      <c r="A669" s="17"/>
      <c r="B669" s="1"/>
      <c r="C669" s="43"/>
      <c r="D669" s="124"/>
      <c r="E669" s="125"/>
      <c r="F669" s="50" t="str">
        <f>VLOOKUP(C669,'[2]Acha Air Sales Price List'!$B$1:$D$65536,3,FALSE)</f>
        <v>Exchange rate :</v>
      </c>
      <c r="G669" s="25">
        <f>ROUND(IF(ISBLANK(C669),0,VLOOKUP(C669,'[2]Acha Air Sales Price List'!$B$1:$X$65536,12,FALSE)*$L$14),2)</f>
        <v>0</v>
      </c>
      <c r="H669" s="26">
        <f t="shared" ref="H669:H719" si="16">ROUND(IF(ISNUMBER(B669), G669*B669, 0),5)</f>
        <v>0</v>
      </c>
      <c r="I669" s="18"/>
    </row>
    <row r="670" spans="1:9" ht="12.4" hidden="1" customHeight="1">
      <c r="A670" s="17"/>
      <c r="B670" s="1"/>
      <c r="C670" s="43"/>
      <c r="D670" s="124"/>
      <c r="E670" s="125"/>
      <c r="F670" s="50" t="str">
        <f>VLOOKUP(C670,'[2]Acha Air Sales Price List'!$B$1:$D$65536,3,FALSE)</f>
        <v>Exchange rate :</v>
      </c>
      <c r="G670" s="25">
        <f>ROUND(IF(ISBLANK(C670),0,VLOOKUP(C670,'[2]Acha Air Sales Price List'!$B$1:$X$65536,12,FALSE)*$L$14),2)</f>
        <v>0</v>
      </c>
      <c r="H670" s="26">
        <f t="shared" si="16"/>
        <v>0</v>
      </c>
      <c r="I670" s="18"/>
    </row>
    <row r="671" spans="1:9" ht="12.4" hidden="1" customHeight="1">
      <c r="A671" s="17"/>
      <c r="B671" s="1"/>
      <c r="C671" s="43"/>
      <c r="D671" s="124"/>
      <c r="E671" s="125"/>
      <c r="F671" s="50" t="str">
        <f>VLOOKUP(C671,'[2]Acha Air Sales Price List'!$B$1:$D$65536,3,FALSE)</f>
        <v>Exchange rate :</v>
      </c>
      <c r="G671" s="25">
        <f>ROUND(IF(ISBLANK(C671),0,VLOOKUP(C671,'[2]Acha Air Sales Price List'!$B$1:$X$65536,12,FALSE)*$L$14),2)</f>
        <v>0</v>
      </c>
      <c r="H671" s="26">
        <f t="shared" si="16"/>
        <v>0</v>
      </c>
      <c r="I671" s="18"/>
    </row>
    <row r="672" spans="1:9" ht="12.4" hidden="1" customHeight="1">
      <c r="A672" s="17"/>
      <c r="B672" s="1"/>
      <c r="C672" s="43"/>
      <c r="D672" s="124"/>
      <c r="E672" s="125"/>
      <c r="F672" s="50" t="str">
        <f>VLOOKUP(C672,'[2]Acha Air Sales Price List'!$B$1:$D$65536,3,FALSE)</f>
        <v>Exchange rate :</v>
      </c>
      <c r="G672" s="25">
        <f>ROUND(IF(ISBLANK(C672),0,VLOOKUP(C672,'[2]Acha Air Sales Price List'!$B$1:$X$65536,12,FALSE)*$L$14),2)</f>
        <v>0</v>
      </c>
      <c r="H672" s="26">
        <f t="shared" si="16"/>
        <v>0</v>
      </c>
      <c r="I672" s="18"/>
    </row>
    <row r="673" spans="1:9" ht="12.4" hidden="1" customHeight="1">
      <c r="A673" s="17"/>
      <c r="B673" s="1"/>
      <c r="C673" s="43"/>
      <c r="D673" s="124"/>
      <c r="E673" s="125"/>
      <c r="F673" s="50" t="str">
        <f>VLOOKUP(C673,'[2]Acha Air Sales Price List'!$B$1:$D$65536,3,FALSE)</f>
        <v>Exchange rate :</v>
      </c>
      <c r="G673" s="25">
        <f>ROUND(IF(ISBLANK(C673),0,VLOOKUP(C673,'[2]Acha Air Sales Price List'!$B$1:$X$65536,12,FALSE)*$L$14),2)</f>
        <v>0</v>
      </c>
      <c r="H673" s="26">
        <f t="shared" si="16"/>
        <v>0</v>
      </c>
      <c r="I673" s="18"/>
    </row>
    <row r="674" spans="1:9" ht="12.4" hidden="1" customHeight="1">
      <c r="A674" s="17"/>
      <c r="B674" s="1"/>
      <c r="C674" s="43"/>
      <c r="D674" s="124"/>
      <c r="E674" s="125"/>
      <c r="F674" s="50" t="str">
        <f>VLOOKUP(C674,'[2]Acha Air Sales Price List'!$B$1:$D$65536,3,FALSE)</f>
        <v>Exchange rate :</v>
      </c>
      <c r="G674" s="25">
        <f>ROUND(IF(ISBLANK(C674),0,VLOOKUP(C674,'[2]Acha Air Sales Price List'!$B$1:$X$65536,12,FALSE)*$L$14),2)</f>
        <v>0</v>
      </c>
      <c r="H674" s="26">
        <f t="shared" si="16"/>
        <v>0</v>
      </c>
      <c r="I674" s="18"/>
    </row>
    <row r="675" spans="1:9" ht="12.4" hidden="1" customHeight="1">
      <c r="A675" s="17"/>
      <c r="B675" s="1"/>
      <c r="C675" s="43"/>
      <c r="D675" s="124"/>
      <c r="E675" s="125"/>
      <c r="F675" s="50" t="str">
        <f>VLOOKUP(C675,'[2]Acha Air Sales Price List'!$B$1:$D$65536,3,FALSE)</f>
        <v>Exchange rate :</v>
      </c>
      <c r="G675" s="25">
        <f>ROUND(IF(ISBLANK(C675),0,VLOOKUP(C675,'[2]Acha Air Sales Price List'!$B$1:$X$65536,12,FALSE)*$L$14),2)</f>
        <v>0</v>
      </c>
      <c r="H675" s="26">
        <f t="shared" si="16"/>
        <v>0</v>
      </c>
      <c r="I675" s="18"/>
    </row>
    <row r="676" spans="1:9" ht="12.4" hidden="1" customHeight="1">
      <c r="A676" s="17"/>
      <c r="B676" s="1"/>
      <c r="C676" s="43"/>
      <c r="D676" s="124"/>
      <c r="E676" s="125"/>
      <c r="F676" s="50" t="str">
        <f>VLOOKUP(C676,'[2]Acha Air Sales Price List'!$B$1:$D$65536,3,FALSE)</f>
        <v>Exchange rate :</v>
      </c>
      <c r="G676" s="25">
        <f>ROUND(IF(ISBLANK(C676),0,VLOOKUP(C676,'[2]Acha Air Sales Price List'!$B$1:$X$65536,12,FALSE)*$L$14),2)</f>
        <v>0</v>
      </c>
      <c r="H676" s="26">
        <f t="shared" si="16"/>
        <v>0</v>
      </c>
      <c r="I676" s="18"/>
    </row>
    <row r="677" spans="1:9" ht="12.4" hidden="1" customHeight="1">
      <c r="A677" s="17"/>
      <c r="B677" s="1"/>
      <c r="C677" s="43"/>
      <c r="D677" s="124"/>
      <c r="E677" s="125"/>
      <c r="F677" s="50" t="str">
        <f>VLOOKUP(C677,'[2]Acha Air Sales Price List'!$B$1:$D$65536,3,FALSE)</f>
        <v>Exchange rate :</v>
      </c>
      <c r="G677" s="25">
        <f>ROUND(IF(ISBLANK(C677),0,VLOOKUP(C677,'[2]Acha Air Sales Price List'!$B$1:$X$65536,12,FALSE)*$L$14),2)</f>
        <v>0</v>
      </c>
      <c r="H677" s="26">
        <f t="shared" si="16"/>
        <v>0</v>
      </c>
      <c r="I677" s="18"/>
    </row>
    <row r="678" spans="1:9" ht="12.4" hidden="1" customHeight="1">
      <c r="A678" s="17"/>
      <c r="B678" s="1"/>
      <c r="C678" s="43"/>
      <c r="D678" s="124"/>
      <c r="E678" s="125"/>
      <c r="F678" s="50" t="str">
        <f>VLOOKUP(C678,'[2]Acha Air Sales Price List'!$B$1:$D$65536,3,FALSE)</f>
        <v>Exchange rate :</v>
      </c>
      <c r="G678" s="25">
        <f>ROUND(IF(ISBLANK(C678),0,VLOOKUP(C678,'[2]Acha Air Sales Price List'!$B$1:$X$65536,12,FALSE)*$L$14),2)</f>
        <v>0</v>
      </c>
      <c r="H678" s="26">
        <f t="shared" si="16"/>
        <v>0</v>
      </c>
      <c r="I678" s="18"/>
    </row>
    <row r="679" spans="1:9" ht="12.4" hidden="1" customHeight="1">
      <c r="A679" s="17"/>
      <c r="B679" s="1"/>
      <c r="C679" s="43"/>
      <c r="D679" s="124"/>
      <c r="E679" s="125"/>
      <c r="F679" s="50" t="str">
        <f>VLOOKUP(C679,'[2]Acha Air Sales Price List'!$B$1:$D$65536,3,FALSE)</f>
        <v>Exchange rate :</v>
      </c>
      <c r="G679" s="25">
        <f>ROUND(IF(ISBLANK(C679),0,VLOOKUP(C679,'[2]Acha Air Sales Price List'!$B$1:$X$65536,12,FALSE)*$L$14),2)</f>
        <v>0</v>
      </c>
      <c r="H679" s="26">
        <f t="shared" si="16"/>
        <v>0</v>
      </c>
      <c r="I679" s="18"/>
    </row>
    <row r="680" spans="1:9" ht="12.4" hidden="1" customHeight="1">
      <c r="A680" s="17"/>
      <c r="B680" s="1"/>
      <c r="C680" s="43"/>
      <c r="D680" s="124"/>
      <c r="E680" s="125"/>
      <c r="F680" s="50" t="str">
        <f>VLOOKUP(C680,'[2]Acha Air Sales Price List'!$B$1:$D$65536,3,FALSE)</f>
        <v>Exchange rate :</v>
      </c>
      <c r="G680" s="25">
        <f>ROUND(IF(ISBLANK(C680),0,VLOOKUP(C680,'[2]Acha Air Sales Price List'!$B$1:$X$65536,12,FALSE)*$L$14),2)</f>
        <v>0</v>
      </c>
      <c r="H680" s="26">
        <f t="shared" si="16"/>
        <v>0</v>
      </c>
      <c r="I680" s="18"/>
    </row>
    <row r="681" spans="1:9" ht="12.4" hidden="1" customHeight="1">
      <c r="A681" s="17"/>
      <c r="B681" s="1"/>
      <c r="C681" s="43"/>
      <c r="D681" s="124"/>
      <c r="E681" s="125"/>
      <c r="F681" s="50" t="str">
        <f>VLOOKUP(C681,'[2]Acha Air Sales Price List'!$B$1:$D$65536,3,FALSE)</f>
        <v>Exchange rate :</v>
      </c>
      <c r="G681" s="25">
        <f>ROUND(IF(ISBLANK(C681),0,VLOOKUP(C681,'[2]Acha Air Sales Price List'!$B$1:$X$65536,12,FALSE)*$L$14),2)</f>
        <v>0</v>
      </c>
      <c r="H681" s="26">
        <f t="shared" si="16"/>
        <v>0</v>
      </c>
      <c r="I681" s="18"/>
    </row>
    <row r="682" spans="1:9" ht="12.4" hidden="1" customHeight="1">
      <c r="A682" s="17"/>
      <c r="B682" s="1"/>
      <c r="C682" s="43"/>
      <c r="D682" s="124"/>
      <c r="E682" s="125"/>
      <c r="F682" s="50" t="str">
        <f>VLOOKUP(C682,'[2]Acha Air Sales Price List'!$B$1:$D$65536,3,FALSE)</f>
        <v>Exchange rate :</v>
      </c>
      <c r="G682" s="25">
        <f>ROUND(IF(ISBLANK(C682),0,VLOOKUP(C682,'[2]Acha Air Sales Price List'!$B$1:$X$65536,12,FALSE)*$L$14),2)</f>
        <v>0</v>
      </c>
      <c r="H682" s="26">
        <f t="shared" si="16"/>
        <v>0</v>
      </c>
      <c r="I682" s="18"/>
    </row>
    <row r="683" spans="1:9" ht="12.4" hidden="1" customHeight="1">
      <c r="A683" s="17"/>
      <c r="B683" s="1"/>
      <c r="C683" s="43"/>
      <c r="D683" s="124"/>
      <c r="E683" s="125"/>
      <c r="F683" s="50" t="str">
        <f>VLOOKUP(C683,'[2]Acha Air Sales Price List'!$B$1:$D$65536,3,FALSE)</f>
        <v>Exchange rate :</v>
      </c>
      <c r="G683" s="25">
        <f>ROUND(IF(ISBLANK(C683),0,VLOOKUP(C683,'[2]Acha Air Sales Price List'!$B$1:$X$65536,12,FALSE)*$L$14),2)</f>
        <v>0</v>
      </c>
      <c r="H683" s="26">
        <f t="shared" si="16"/>
        <v>0</v>
      </c>
      <c r="I683" s="18"/>
    </row>
    <row r="684" spans="1:9" ht="12.4" hidden="1" customHeight="1">
      <c r="A684" s="17"/>
      <c r="B684" s="1"/>
      <c r="C684" s="43"/>
      <c r="D684" s="124"/>
      <c r="E684" s="125"/>
      <c r="F684" s="50" t="str">
        <f>VLOOKUP(C684,'[2]Acha Air Sales Price List'!$B$1:$D$65536,3,FALSE)</f>
        <v>Exchange rate :</v>
      </c>
      <c r="G684" s="25">
        <f>ROUND(IF(ISBLANK(C684),0,VLOOKUP(C684,'[2]Acha Air Sales Price List'!$B$1:$X$65536,12,FALSE)*$L$14),2)</f>
        <v>0</v>
      </c>
      <c r="H684" s="26">
        <f t="shared" si="16"/>
        <v>0</v>
      </c>
      <c r="I684" s="18"/>
    </row>
    <row r="685" spans="1:9" ht="12.4" hidden="1" customHeight="1">
      <c r="A685" s="17"/>
      <c r="B685" s="1"/>
      <c r="C685" s="43"/>
      <c r="D685" s="124"/>
      <c r="E685" s="125"/>
      <c r="F685" s="50" t="str">
        <f>VLOOKUP(C685,'[2]Acha Air Sales Price List'!$B$1:$D$65536,3,FALSE)</f>
        <v>Exchange rate :</v>
      </c>
      <c r="G685" s="25">
        <f>ROUND(IF(ISBLANK(C685),0,VLOOKUP(C685,'[2]Acha Air Sales Price List'!$B$1:$X$65536,12,FALSE)*$L$14),2)</f>
        <v>0</v>
      </c>
      <c r="H685" s="26">
        <f t="shared" si="16"/>
        <v>0</v>
      </c>
      <c r="I685" s="18"/>
    </row>
    <row r="686" spans="1:9" ht="12.4" hidden="1" customHeight="1">
      <c r="A686" s="17"/>
      <c r="B686" s="1"/>
      <c r="C686" s="43"/>
      <c r="D686" s="124"/>
      <c r="E686" s="125"/>
      <c r="F686" s="50" t="str">
        <f>VLOOKUP(C686,'[2]Acha Air Sales Price List'!$B$1:$D$65536,3,FALSE)</f>
        <v>Exchange rate :</v>
      </c>
      <c r="G686" s="25">
        <f>ROUND(IF(ISBLANK(C686),0,VLOOKUP(C686,'[2]Acha Air Sales Price List'!$B$1:$X$65536,12,FALSE)*$L$14),2)</f>
        <v>0</v>
      </c>
      <c r="H686" s="26">
        <f t="shared" si="16"/>
        <v>0</v>
      </c>
      <c r="I686" s="18"/>
    </row>
    <row r="687" spans="1:9" ht="12.4" hidden="1" customHeight="1">
      <c r="A687" s="17"/>
      <c r="B687" s="1"/>
      <c r="C687" s="43"/>
      <c r="D687" s="124"/>
      <c r="E687" s="125"/>
      <c r="F687" s="50" t="str">
        <f>VLOOKUP(C687,'[2]Acha Air Sales Price List'!$B$1:$D$65536,3,FALSE)</f>
        <v>Exchange rate :</v>
      </c>
      <c r="G687" s="25">
        <f>ROUND(IF(ISBLANK(C687),0,VLOOKUP(C687,'[2]Acha Air Sales Price List'!$B$1:$X$65536,12,FALSE)*$L$14),2)</f>
        <v>0</v>
      </c>
      <c r="H687" s="26">
        <f t="shared" si="16"/>
        <v>0</v>
      </c>
      <c r="I687" s="18"/>
    </row>
    <row r="688" spans="1:9" ht="12.4" hidden="1" customHeight="1">
      <c r="A688" s="17"/>
      <c r="B688" s="1"/>
      <c r="C688" s="43"/>
      <c r="D688" s="124"/>
      <c r="E688" s="125"/>
      <c r="F688" s="50" t="str">
        <f>VLOOKUP(C688,'[2]Acha Air Sales Price List'!$B$1:$D$65536,3,FALSE)</f>
        <v>Exchange rate :</v>
      </c>
      <c r="G688" s="25">
        <f>ROUND(IF(ISBLANK(C688),0,VLOOKUP(C688,'[2]Acha Air Sales Price List'!$B$1:$X$65536,12,FALSE)*$L$14),2)</f>
        <v>0</v>
      </c>
      <c r="H688" s="26">
        <f t="shared" si="16"/>
        <v>0</v>
      </c>
      <c r="I688" s="18"/>
    </row>
    <row r="689" spans="1:9" ht="12.4" hidden="1" customHeight="1">
      <c r="A689" s="17"/>
      <c r="B689" s="1"/>
      <c r="C689" s="43"/>
      <c r="D689" s="124"/>
      <c r="E689" s="125"/>
      <c r="F689" s="50" t="str">
        <f>VLOOKUP(C689,'[2]Acha Air Sales Price List'!$B$1:$D$65536,3,FALSE)</f>
        <v>Exchange rate :</v>
      </c>
      <c r="G689" s="25">
        <f>ROUND(IF(ISBLANK(C689),0,VLOOKUP(C689,'[2]Acha Air Sales Price List'!$B$1:$X$65536,12,FALSE)*$L$14),2)</f>
        <v>0</v>
      </c>
      <c r="H689" s="26">
        <f t="shared" si="16"/>
        <v>0</v>
      </c>
      <c r="I689" s="18"/>
    </row>
    <row r="690" spans="1:9" ht="12.4" hidden="1" customHeight="1">
      <c r="A690" s="17"/>
      <c r="B690" s="1"/>
      <c r="C690" s="43"/>
      <c r="D690" s="124"/>
      <c r="E690" s="125"/>
      <c r="F690" s="50" t="str">
        <f>VLOOKUP(C690,'[2]Acha Air Sales Price List'!$B$1:$D$65536,3,FALSE)</f>
        <v>Exchange rate :</v>
      </c>
      <c r="G690" s="25">
        <f>ROUND(IF(ISBLANK(C690),0,VLOOKUP(C690,'[2]Acha Air Sales Price List'!$B$1:$X$65536,12,FALSE)*$L$14),2)</f>
        <v>0</v>
      </c>
      <c r="H690" s="26">
        <f t="shared" si="16"/>
        <v>0</v>
      </c>
      <c r="I690" s="18"/>
    </row>
    <row r="691" spans="1:9" ht="12.4" hidden="1" customHeight="1">
      <c r="A691" s="17"/>
      <c r="B691" s="1"/>
      <c r="C691" s="43"/>
      <c r="D691" s="124"/>
      <c r="E691" s="125"/>
      <c r="F691" s="50" t="str">
        <f>VLOOKUP(C691,'[2]Acha Air Sales Price List'!$B$1:$D$65536,3,FALSE)</f>
        <v>Exchange rate :</v>
      </c>
      <c r="G691" s="25">
        <f>ROUND(IF(ISBLANK(C691),0,VLOOKUP(C691,'[2]Acha Air Sales Price List'!$B$1:$X$65536,12,FALSE)*$L$14),2)</f>
        <v>0</v>
      </c>
      <c r="H691" s="26">
        <f t="shared" si="16"/>
        <v>0</v>
      </c>
      <c r="I691" s="18"/>
    </row>
    <row r="692" spans="1:9" ht="12.4" hidden="1" customHeight="1">
      <c r="A692" s="17"/>
      <c r="B692" s="1"/>
      <c r="C692" s="44"/>
      <c r="D692" s="124"/>
      <c r="E692" s="125"/>
      <c r="F692" s="50" t="str">
        <f>VLOOKUP(C692,'[2]Acha Air Sales Price List'!$B$1:$D$65536,3,FALSE)</f>
        <v>Exchange rate :</v>
      </c>
      <c r="G692" s="25">
        <f>ROUND(IF(ISBLANK(C692),0,VLOOKUP(C692,'[2]Acha Air Sales Price List'!$B$1:$X$65536,12,FALSE)*$L$14),2)</f>
        <v>0</v>
      </c>
      <c r="H692" s="26">
        <f t="shared" si="16"/>
        <v>0</v>
      </c>
      <c r="I692" s="18"/>
    </row>
    <row r="693" spans="1:9" ht="12" hidden="1" customHeight="1">
      <c r="A693" s="17"/>
      <c r="B693" s="1"/>
      <c r="C693" s="43"/>
      <c r="D693" s="124"/>
      <c r="E693" s="125"/>
      <c r="F693" s="50" t="str">
        <f>VLOOKUP(C693,'[2]Acha Air Sales Price List'!$B$1:$D$65536,3,FALSE)</f>
        <v>Exchange rate :</v>
      </c>
      <c r="G693" s="25">
        <f>ROUND(IF(ISBLANK(C693),0,VLOOKUP(C693,'[2]Acha Air Sales Price List'!$B$1:$X$65536,12,FALSE)*$L$14),2)</f>
        <v>0</v>
      </c>
      <c r="H693" s="26">
        <f t="shared" si="16"/>
        <v>0</v>
      </c>
      <c r="I693" s="18"/>
    </row>
    <row r="694" spans="1:9" ht="12.4" hidden="1" customHeight="1">
      <c r="A694" s="17"/>
      <c r="B694" s="1"/>
      <c r="C694" s="43"/>
      <c r="D694" s="124"/>
      <c r="E694" s="125"/>
      <c r="F694" s="50" t="str">
        <f>VLOOKUP(C694,'[2]Acha Air Sales Price List'!$B$1:$D$65536,3,FALSE)</f>
        <v>Exchange rate :</v>
      </c>
      <c r="G694" s="25">
        <f>ROUND(IF(ISBLANK(C694),0,VLOOKUP(C694,'[2]Acha Air Sales Price List'!$B$1:$X$65536,12,FALSE)*$L$14),2)</f>
        <v>0</v>
      </c>
      <c r="H694" s="26">
        <f t="shared" si="16"/>
        <v>0</v>
      </c>
      <c r="I694" s="18"/>
    </row>
    <row r="695" spans="1:9" ht="12.4" hidden="1" customHeight="1">
      <c r="A695" s="17"/>
      <c r="B695" s="1"/>
      <c r="C695" s="43"/>
      <c r="D695" s="124"/>
      <c r="E695" s="125"/>
      <c r="F695" s="50" t="str">
        <f>VLOOKUP(C695,'[2]Acha Air Sales Price List'!$B$1:$D$65536,3,FALSE)</f>
        <v>Exchange rate :</v>
      </c>
      <c r="G695" s="25">
        <f>ROUND(IF(ISBLANK(C695),0,VLOOKUP(C695,'[2]Acha Air Sales Price List'!$B$1:$X$65536,12,FALSE)*$L$14),2)</f>
        <v>0</v>
      </c>
      <c r="H695" s="26">
        <f t="shared" si="16"/>
        <v>0</v>
      </c>
      <c r="I695" s="18"/>
    </row>
    <row r="696" spans="1:9" ht="12.4" hidden="1" customHeight="1">
      <c r="A696" s="17"/>
      <c r="B696" s="1"/>
      <c r="C696" s="43"/>
      <c r="D696" s="124"/>
      <c r="E696" s="125"/>
      <c r="F696" s="50" t="str">
        <f>VLOOKUP(C696,'[2]Acha Air Sales Price List'!$B$1:$D$65536,3,FALSE)</f>
        <v>Exchange rate :</v>
      </c>
      <c r="G696" s="25">
        <f>ROUND(IF(ISBLANK(C696),0,VLOOKUP(C696,'[2]Acha Air Sales Price List'!$B$1:$X$65536,12,FALSE)*$L$14),2)</f>
        <v>0</v>
      </c>
      <c r="H696" s="26">
        <f t="shared" si="16"/>
        <v>0</v>
      </c>
      <c r="I696" s="18"/>
    </row>
    <row r="697" spans="1:9" ht="12.4" hidden="1" customHeight="1">
      <c r="A697" s="17"/>
      <c r="B697" s="1"/>
      <c r="C697" s="43"/>
      <c r="D697" s="124"/>
      <c r="E697" s="125"/>
      <c r="F697" s="50" t="str">
        <f>VLOOKUP(C697,'[2]Acha Air Sales Price List'!$B$1:$D$65536,3,FALSE)</f>
        <v>Exchange rate :</v>
      </c>
      <c r="G697" s="25">
        <f>ROUND(IF(ISBLANK(C697),0,VLOOKUP(C697,'[2]Acha Air Sales Price List'!$B$1:$X$65536,12,FALSE)*$L$14),2)</f>
        <v>0</v>
      </c>
      <c r="H697" s="26">
        <f t="shared" si="16"/>
        <v>0</v>
      </c>
      <c r="I697" s="18"/>
    </row>
    <row r="698" spans="1:9" ht="12.4" hidden="1" customHeight="1">
      <c r="A698" s="17"/>
      <c r="B698" s="1"/>
      <c r="C698" s="43"/>
      <c r="D698" s="124"/>
      <c r="E698" s="125"/>
      <c r="F698" s="50" t="str">
        <f>VLOOKUP(C698,'[2]Acha Air Sales Price List'!$B$1:$D$65536,3,FALSE)</f>
        <v>Exchange rate :</v>
      </c>
      <c r="G698" s="25">
        <f>ROUND(IF(ISBLANK(C698),0,VLOOKUP(C698,'[2]Acha Air Sales Price List'!$B$1:$X$65536,12,FALSE)*$L$14),2)</f>
        <v>0</v>
      </c>
      <c r="H698" s="26">
        <f t="shared" si="16"/>
        <v>0</v>
      </c>
      <c r="I698" s="18"/>
    </row>
    <row r="699" spans="1:9" ht="12.4" hidden="1" customHeight="1">
      <c r="A699" s="17"/>
      <c r="B699" s="1"/>
      <c r="C699" s="43"/>
      <c r="D699" s="124"/>
      <c r="E699" s="125"/>
      <c r="F699" s="50" t="str">
        <f>VLOOKUP(C699,'[2]Acha Air Sales Price List'!$B$1:$D$65536,3,FALSE)</f>
        <v>Exchange rate :</v>
      </c>
      <c r="G699" s="25">
        <f>ROUND(IF(ISBLANK(C699),0,VLOOKUP(C699,'[2]Acha Air Sales Price List'!$B$1:$X$65536,12,FALSE)*$L$14),2)</f>
        <v>0</v>
      </c>
      <c r="H699" s="26">
        <f t="shared" si="16"/>
        <v>0</v>
      </c>
      <c r="I699" s="18"/>
    </row>
    <row r="700" spans="1:9" ht="12.4" hidden="1" customHeight="1">
      <c r="A700" s="17"/>
      <c r="B700" s="1"/>
      <c r="C700" s="43"/>
      <c r="D700" s="124"/>
      <c r="E700" s="125"/>
      <c r="F700" s="50" t="str">
        <f>VLOOKUP(C700,'[2]Acha Air Sales Price List'!$B$1:$D$65536,3,FALSE)</f>
        <v>Exchange rate :</v>
      </c>
      <c r="G700" s="25">
        <f>ROUND(IF(ISBLANK(C700),0,VLOOKUP(C700,'[2]Acha Air Sales Price List'!$B$1:$X$65536,12,FALSE)*$L$14),2)</f>
        <v>0</v>
      </c>
      <c r="H700" s="26">
        <f t="shared" si="16"/>
        <v>0</v>
      </c>
      <c r="I700" s="18"/>
    </row>
    <row r="701" spans="1:9" ht="12.4" hidden="1" customHeight="1">
      <c r="A701" s="17"/>
      <c r="B701" s="1"/>
      <c r="C701" s="43"/>
      <c r="D701" s="124"/>
      <c r="E701" s="125"/>
      <c r="F701" s="50" t="str">
        <f>VLOOKUP(C701,'[2]Acha Air Sales Price List'!$B$1:$D$65536,3,FALSE)</f>
        <v>Exchange rate :</v>
      </c>
      <c r="G701" s="25">
        <f>ROUND(IF(ISBLANK(C701),0,VLOOKUP(C701,'[2]Acha Air Sales Price List'!$B$1:$X$65536,12,FALSE)*$L$14),2)</f>
        <v>0</v>
      </c>
      <c r="H701" s="26">
        <f t="shared" si="16"/>
        <v>0</v>
      </c>
      <c r="I701" s="18"/>
    </row>
    <row r="702" spans="1:9" ht="12.4" hidden="1" customHeight="1">
      <c r="A702" s="17"/>
      <c r="B702" s="1"/>
      <c r="C702" s="43"/>
      <c r="D702" s="124"/>
      <c r="E702" s="125"/>
      <c r="F702" s="50" t="str">
        <f>VLOOKUP(C702,'[2]Acha Air Sales Price List'!$B$1:$D$65536,3,FALSE)</f>
        <v>Exchange rate :</v>
      </c>
      <c r="G702" s="25">
        <f>ROUND(IF(ISBLANK(C702),0,VLOOKUP(C702,'[2]Acha Air Sales Price List'!$B$1:$X$65536,12,FALSE)*$L$14),2)</f>
        <v>0</v>
      </c>
      <c r="H702" s="26">
        <f t="shared" si="16"/>
        <v>0</v>
      </c>
      <c r="I702" s="18"/>
    </row>
    <row r="703" spans="1:9" ht="12.4" hidden="1" customHeight="1">
      <c r="A703" s="17"/>
      <c r="B703" s="1"/>
      <c r="C703" s="43"/>
      <c r="D703" s="124"/>
      <c r="E703" s="125"/>
      <c r="F703" s="50" t="str">
        <f>VLOOKUP(C703,'[2]Acha Air Sales Price List'!$B$1:$D$65536,3,FALSE)</f>
        <v>Exchange rate :</v>
      </c>
      <c r="G703" s="25">
        <f>ROUND(IF(ISBLANK(C703),0,VLOOKUP(C703,'[2]Acha Air Sales Price List'!$B$1:$X$65536,12,FALSE)*$L$14),2)</f>
        <v>0</v>
      </c>
      <c r="H703" s="26">
        <f t="shared" si="16"/>
        <v>0</v>
      </c>
      <c r="I703" s="18"/>
    </row>
    <row r="704" spans="1:9" ht="12.4" hidden="1" customHeight="1">
      <c r="A704" s="17"/>
      <c r="B704" s="1"/>
      <c r="C704" s="43"/>
      <c r="D704" s="124"/>
      <c r="E704" s="125"/>
      <c r="F704" s="50" t="str">
        <f>VLOOKUP(C704,'[2]Acha Air Sales Price List'!$B$1:$D$65536,3,FALSE)</f>
        <v>Exchange rate :</v>
      </c>
      <c r="G704" s="25">
        <f>ROUND(IF(ISBLANK(C704),0,VLOOKUP(C704,'[2]Acha Air Sales Price List'!$B$1:$X$65536,12,FALSE)*$L$14),2)</f>
        <v>0</v>
      </c>
      <c r="H704" s="26">
        <f t="shared" si="16"/>
        <v>0</v>
      </c>
      <c r="I704" s="18"/>
    </row>
    <row r="705" spans="1:9" ht="12.4" hidden="1" customHeight="1">
      <c r="A705" s="17"/>
      <c r="B705" s="1"/>
      <c r="C705" s="43"/>
      <c r="D705" s="124"/>
      <c r="E705" s="125"/>
      <c r="F705" s="50" t="str">
        <f>VLOOKUP(C705,'[2]Acha Air Sales Price List'!$B$1:$D$65536,3,FALSE)</f>
        <v>Exchange rate :</v>
      </c>
      <c r="G705" s="25">
        <f>ROUND(IF(ISBLANK(C705),0,VLOOKUP(C705,'[2]Acha Air Sales Price List'!$B$1:$X$65536,12,FALSE)*$L$14),2)</f>
        <v>0</v>
      </c>
      <c r="H705" s="26">
        <f t="shared" si="16"/>
        <v>0</v>
      </c>
      <c r="I705" s="18"/>
    </row>
    <row r="706" spans="1:9" ht="12.4" hidden="1" customHeight="1">
      <c r="A706" s="17"/>
      <c r="B706" s="1"/>
      <c r="C706" s="43"/>
      <c r="D706" s="124"/>
      <c r="E706" s="125"/>
      <c r="F706" s="50" t="str">
        <f>VLOOKUP(C706,'[2]Acha Air Sales Price List'!$B$1:$D$65536,3,FALSE)</f>
        <v>Exchange rate :</v>
      </c>
      <c r="G706" s="25">
        <f>ROUND(IF(ISBLANK(C706),0,VLOOKUP(C706,'[2]Acha Air Sales Price List'!$B$1:$X$65536,12,FALSE)*$L$14),2)</f>
        <v>0</v>
      </c>
      <c r="H706" s="26">
        <f t="shared" si="16"/>
        <v>0</v>
      </c>
      <c r="I706" s="18"/>
    </row>
    <row r="707" spans="1:9" ht="12.4" hidden="1" customHeight="1">
      <c r="A707" s="17"/>
      <c r="B707" s="1"/>
      <c r="C707" s="43"/>
      <c r="D707" s="124"/>
      <c r="E707" s="125"/>
      <c r="F707" s="50" t="str">
        <f>VLOOKUP(C707,'[2]Acha Air Sales Price List'!$B$1:$D$65536,3,FALSE)</f>
        <v>Exchange rate :</v>
      </c>
      <c r="G707" s="25">
        <f>ROUND(IF(ISBLANK(C707),0,VLOOKUP(C707,'[2]Acha Air Sales Price List'!$B$1:$X$65536,12,FALSE)*$L$14),2)</f>
        <v>0</v>
      </c>
      <c r="H707" s="26">
        <f t="shared" si="16"/>
        <v>0</v>
      </c>
      <c r="I707" s="18"/>
    </row>
    <row r="708" spans="1:9" ht="12.4" hidden="1" customHeight="1">
      <c r="A708" s="17"/>
      <c r="B708" s="1"/>
      <c r="C708" s="43"/>
      <c r="D708" s="124"/>
      <c r="E708" s="125"/>
      <c r="F708" s="50" t="str">
        <f>VLOOKUP(C708,'[2]Acha Air Sales Price List'!$B$1:$D$65536,3,FALSE)</f>
        <v>Exchange rate :</v>
      </c>
      <c r="G708" s="25">
        <f>ROUND(IF(ISBLANK(C708),0,VLOOKUP(C708,'[2]Acha Air Sales Price List'!$B$1:$X$65536,12,FALSE)*$L$14),2)</f>
        <v>0</v>
      </c>
      <c r="H708" s="26">
        <f t="shared" si="16"/>
        <v>0</v>
      </c>
      <c r="I708" s="18"/>
    </row>
    <row r="709" spans="1:9" ht="12.4" hidden="1" customHeight="1">
      <c r="A709" s="17"/>
      <c r="B709" s="1"/>
      <c r="C709" s="43"/>
      <c r="D709" s="124"/>
      <c r="E709" s="125"/>
      <c r="F709" s="50" t="str">
        <f>VLOOKUP(C709,'[2]Acha Air Sales Price List'!$B$1:$D$65536,3,FALSE)</f>
        <v>Exchange rate :</v>
      </c>
      <c r="G709" s="25">
        <f>ROUND(IF(ISBLANK(C709),0,VLOOKUP(C709,'[2]Acha Air Sales Price List'!$B$1:$X$65536,12,FALSE)*$L$14),2)</f>
        <v>0</v>
      </c>
      <c r="H709" s="26">
        <f t="shared" si="16"/>
        <v>0</v>
      </c>
      <c r="I709" s="18"/>
    </row>
    <row r="710" spans="1:9" ht="12.4" hidden="1" customHeight="1">
      <c r="A710" s="17"/>
      <c r="B710" s="1"/>
      <c r="C710" s="43"/>
      <c r="D710" s="124"/>
      <c r="E710" s="125"/>
      <c r="F710" s="50" t="str">
        <f>VLOOKUP(C710,'[2]Acha Air Sales Price List'!$B$1:$D$65536,3,FALSE)</f>
        <v>Exchange rate :</v>
      </c>
      <c r="G710" s="25">
        <f>ROUND(IF(ISBLANK(C710),0,VLOOKUP(C710,'[2]Acha Air Sales Price List'!$B$1:$X$65536,12,FALSE)*$L$14),2)</f>
        <v>0</v>
      </c>
      <c r="H710" s="26">
        <f t="shared" si="16"/>
        <v>0</v>
      </c>
      <c r="I710" s="18"/>
    </row>
    <row r="711" spans="1:9" ht="12.4" hidden="1" customHeight="1">
      <c r="A711" s="17"/>
      <c r="B711" s="1"/>
      <c r="C711" s="43"/>
      <c r="D711" s="124"/>
      <c r="E711" s="125"/>
      <c r="F711" s="50" t="str">
        <f>VLOOKUP(C711,'[2]Acha Air Sales Price List'!$B$1:$D$65536,3,FALSE)</f>
        <v>Exchange rate :</v>
      </c>
      <c r="G711" s="25">
        <f>ROUND(IF(ISBLANK(C711),0,VLOOKUP(C711,'[2]Acha Air Sales Price List'!$B$1:$X$65536,12,FALSE)*$L$14),2)</f>
        <v>0</v>
      </c>
      <c r="H711" s="26">
        <f t="shared" si="16"/>
        <v>0</v>
      </c>
      <c r="I711" s="18"/>
    </row>
    <row r="712" spans="1:9" ht="12.4" hidden="1" customHeight="1">
      <c r="A712" s="17"/>
      <c r="B712" s="1"/>
      <c r="C712" s="43"/>
      <c r="D712" s="124"/>
      <c r="E712" s="125"/>
      <c r="F712" s="50" t="str">
        <f>VLOOKUP(C712,'[2]Acha Air Sales Price List'!$B$1:$D$65536,3,FALSE)</f>
        <v>Exchange rate :</v>
      </c>
      <c r="G712" s="25">
        <f>ROUND(IF(ISBLANK(C712),0,VLOOKUP(C712,'[2]Acha Air Sales Price List'!$B$1:$X$65536,12,FALSE)*$L$14),2)</f>
        <v>0</v>
      </c>
      <c r="H712" s="26">
        <f t="shared" si="16"/>
        <v>0</v>
      </c>
      <c r="I712" s="18"/>
    </row>
    <row r="713" spans="1:9" ht="12.4" hidden="1" customHeight="1">
      <c r="A713" s="17"/>
      <c r="B713" s="1"/>
      <c r="C713" s="43"/>
      <c r="D713" s="124"/>
      <c r="E713" s="125"/>
      <c r="F713" s="50" t="str">
        <f>VLOOKUP(C713,'[2]Acha Air Sales Price List'!$B$1:$D$65536,3,FALSE)</f>
        <v>Exchange rate :</v>
      </c>
      <c r="G713" s="25">
        <f>ROUND(IF(ISBLANK(C713),0,VLOOKUP(C713,'[2]Acha Air Sales Price List'!$B$1:$X$65536,12,FALSE)*$L$14),2)</f>
        <v>0</v>
      </c>
      <c r="H713" s="26">
        <f t="shared" si="16"/>
        <v>0</v>
      </c>
      <c r="I713" s="18"/>
    </row>
    <row r="714" spans="1:9" ht="12.4" hidden="1" customHeight="1">
      <c r="A714" s="17"/>
      <c r="B714" s="1"/>
      <c r="C714" s="43"/>
      <c r="D714" s="124"/>
      <c r="E714" s="125"/>
      <c r="F714" s="50" t="str">
        <f>VLOOKUP(C714,'[2]Acha Air Sales Price List'!$B$1:$D$65536,3,FALSE)</f>
        <v>Exchange rate :</v>
      </c>
      <c r="G714" s="25">
        <f>ROUND(IF(ISBLANK(C714),0,VLOOKUP(C714,'[2]Acha Air Sales Price List'!$B$1:$X$65536,12,FALSE)*$L$14),2)</f>
        <v>0</v>
      </c>
      <c r="H714" s="26">
        <f t="shared" si="16"/>
        <v>0</v>
      </c>
      <c r="I714" s="18"/>
    </row>
    <row r="715" spans="1:9" ht="12.4" hidden="1" customHeight="1">
      <c r="A715" s="17"/>
      <c r="B715" s="1"/>
      <c r="C715" s="43"/>
      <c r="D715" s="124"/>
      <c r="E715" s="125"/>
      <c r="F715" s="50" t="str">
        <f>VLOOKUP(C715,'[2]Acha Air Sales Price List'!$B$1:$D$65536,3,FALSE)</f>
        <v>Exchange rate :</v>
      </c>
      <c r="G715" s="25">
        <f>ROUND(IF(ISBLANK(C715),0,VLOOKUP(C715,'[2]Acha Air Sales Price List'!$B$1:$X$65536,12,FALSE)*$L$14),2)</f>
        <v>0</v>
      </c>
      <c r="H715" s="26">
        <f t="shared" si="16"/>
        <v>0</v>
      </c>
      <c r="I715" s="18"/>
    </row>
    <row r="716" spans="1:9" ht="12.4" hidden="1" customHeight="1">
      <c r="A716" s="17"/>
      <c r="B716" s="1"/>
      <c r="C716" s="43"/>
      <c r="D716" s="124"/>
      <c r="E716" s="125"/>
      <c r="F716" s="50" t="str">
        <f>VLOOKUP(C716,'[2]Acha Air Sales Price List'!$B$1:$D$65536,3,FALSE)</f>
        <v>Exchange rate :</v>
      </c>
      <c r="G716" s="25">
        <f>ROUND(IF(ISBLANK(C716),0,VLOOKUP(C716,'[2]Acha Air Sales Price List'!$B$1:$X$65536,12,FALSE)*$L$14),2)</f>
        <v>0</v>
      </c>
      <c r="H716" s="26">
        <f t="shared" si="16"/>
        <v>0</v>
      </c>
      <c r="I716" s="18"/>
    </row>
    <row r="717" spans="1:9" ht="12.4" hidden="1" customHeight="1">
      <c r="A717" s="17"/>
      <c r="B717" s="1"/>
      <c r="C717" s="43"/>
      <c r="D717" s="124"/>
      <c r="E717" s="125"/>
      <c r="F717" s="50" t="str">
        <f>VLOOKUP(C717,'[2]Acha Air Sales Price List'!$B$1:$D$65536,3,FALSE)</f>
        <v>Exchange rate :</v>
      </c>
      <c r="G717" s="25">
        <f>ROUND(IF(ISBLANK(C717),0,VLOOKUP(C717,'[2]Acha Air Sales Price List'!$B$1:$X$65536,12,FALSE)*$L$14),2)</f>
        <v>0</v>
      </c>
      <c r="H717" s="26">
        <f t="shared" si="16"/>
        <v>0</v>
      </c>
      <c r="I717" s="18"/>
    </row>
    <row r="718" spans="1:9" ht="12.4" hidden="1" customHeight="1">
      <c r="A718" s="17"/>
      <c r="B718" s="1"/>
      <c r="C718" s="43"/>
      <c r="D718" s="124"/>
      <c r="E718" s="125"/>
      <c r="F718" s="50" t="str">
        <f>VLOOKUP(C718,'[2]Acha Air Sales Price List'!$B$1:$D$65536,3,FALSE)</f>
        <v>Exchange rate :</v>
      </c>
      <c r="G718" s="25">
        <f>ROUND(IF(ISBLANK(C718),0,VLOOKUP(C718,'[2]Acha Air Sales Price List'!$B$1:$X$65536,12,FALSE)*$L$14),2)</f>
        <v>0</v>
      </c>
      <c r="H718" s="26">
        <f t="shared" si="16"/>
        <v>0</v>
      </c>
      <c r="I718" s="18"/>
    </row>
    <row r="719" spans="1:9" ht="12.4" hidden="1" customHeight="1">
      <c r="A719" s="17"/>
      <c r="B719" s="1"/>
      <c r="C719" s="43"/>
      <c r="D719" s="124"/>
      <c r="E719" s="125"/>
      <c r="F719" s="50" t="str">
        <f>VLOOKUP(C719,'[2]Acha Air Sales Price List'!$B$1:$D$65536,3,FALSE)</f>
        <v>Exchange rate :</v>
      </c>
      <c r="G719" s="25">
        <f>ROUND(IF(ISBLANK(C719),0,VLOOKUP(C719,'[2]Acha Air Sales Price List'!$B$1:$X$65536,12,FALSE)*$L$14),2)</f>
        <v>0</v>
      </c>
      <c r="H719" s="26">
        <f t="shared" si="16"/>
        <v>0</v>
      </c>
      <c r="I719" s="18"/>
    </row>
    <row r="720" spans="1:9" ht="12.4" hidden="1" customHeight="1">
      <c r="A720" s="17"/>
      <c r="B720" s="1"/>
      <c r="C720" s="44"/>
      <c r="D720" s="124"/>
      <c r="E720" s="125"/>
      <c r="F720" s="50" t="str">
        <f>VLOOKUP(C720,'[2]Acha Air Sales Price List'!$B$1:$D$65536,3,FALSE)</f>
        <v>Exchange rate :</v>
      </c>
      <c r="G720" s="25">
        <f>ROUND(IF(ISBLANK(C720),0,VLOOKUP(C720,'[2]Acha Air Sales Price List'!$B$1:$X$65536,12,FALSE)*$L$14),2)</f>
        <v>0</v>
      </c>
      <c r="H720" s="26">
        <f>ROUND(IF(ISNUMBER(B720), G720*B720, 0),5)</f>
        <v>0</v>
      </c>
      <c r="I720" s="18"/>
    </row>
    <row r="721" spans="1:9" ht="12" hidden="1" customHeight="1">
      <c r="A721" s="17"/>
      <c r="B721" s="1"/>
      <c r="C721" s="43"/>
      <c r="D721" s="124"/>
      <c r="E721" s="125"/>
      <c r="F721" s="50" t="str">
        <f>VLOOKUP(C721,'[2]Acha Air Sales Price List'!$B$1:$D$65536,3,FALSE)</f>
        <v>Exchange rate :</v>
      </c>
      <c r="G721" s="25">
        <f>ROUND(IF(ISBLANK(C721),0,VLOOKUP(C721,'[2]Acha Air Sales Price List'!$B$1:$X$65536,12,FALSE)*$L$14),2)</f>
        <v>0</v>
      </c>
      <c r="H721" s="26">
        <f t="shared" ref="H721:H737" si="17">ROUND(IF(ISNUMBER(B721), G721*B721, 0),5)</f>
        <v>0</v>
      </c>
      <c r="I721" s="18"/>
    </row>
    <row r="722" spans="1:9" ht="12.4" hidden="1" customHeight="1">
      <c r="A722" s="17"/>
      <c r="B722" s="1"/>
      <c r="C722" s="43"/>
      <c r="D722" s="124"/>
      <c r="E722" s="125"/>
      <c r="F722" s="50" t="str">
        <f>VLOOKUP(C722,'[2]Acha Air Sales Price List'!$B$1:$D$65536,3,FALSE)</f>
        <v>Exchange rate :</v>
      </c>
      <c r="G722" s="25">
        <f>ROUND(IF(ISBLANK(C722),0,VLOOKUP(C722,'[2]Acha Air Sales Price List'!$B$1:$X$65536,12,FALSE)*$L$14),2)</f>
        <v>0</v>
      </c>
      <c r="H722" s="26">
        <f t="shared" si="17"/>
        <v>0</v>
      </c>
      <c r="I722" s="18"/>
    </row>
    <row r="723" spans="1:9" ht="12.4" hidden="1" customHeight="1">
      <c r="A723" s="17"/>
      <c r="B723" s="1"/>
      <c r="C723" s="43"/>
      <c r="D723" s="124"/>
      <c r="E723" s="125"/>
      <c r="F723" s="50" t="str">
        <f>VLOOKUP(C723,'[2]Acha Air Sales Price List'!$B$1:$D$65536,3,FALSE)</f>
        <v>Exchange rate :</v>
      </c>
      <c r="G723" s="25">
        <f>ROUND(IF(ISBLANK(C723),0,VLOOKUP(C723,'[2]Acha Air Sales Price List'!$B$1:$X$65536,12,FALSE)*$L$14),2)</f>
        <v>0</v>
      </c>
      <c r="H723" s="26">
        <f t="shared" si="17"/>
        <v>0</v>
      </c>
      <c r="I723" s="18"/>
    </row>
    <row r="724" spans="1:9" ht="12.4" hidden="1" customHeight="1">
      <c r="A724" s="17"/>
      <c r="B724" s="1"/>
      <c r="C724" s="43"/>
      <c r="D724" s="124"/>
      <c r="E724" s="125"/>
      <c r="F724" s="50" t="str">
        <f>VLOOKUP(C724,'[2]Acha Air Sales Price List'!$B$1:$D$65536,3,FALSE)</f>
        <v>Exchange rate :</v>
      </c>
      <c r="G724" s="25">
        <f>ROUND(IF(ISBLANK(C724),0,VLOOKUP(C724,'[2]Acha Air Sales Price List'!$B$1:$X$65536,12,FALSE)*$L$14),2)</f>
        <v>0</v>
      </c>
      <c r="H724" s="26">
        <f t="shared" si="17"/>
        <v>0</v>
      </c>
      <c r="I724" s="18"/>
    </row>
    <row r="725" spans="1:9" ht="12.4" hidden="1" customHeight="1">
      <c r="A725" s="17"/>
      <c r="B725" s="1"/>
      <c r="C725" s="43"/>
      <c r="D725" s="124"/>
      <c r="E725" s="125"/>
      <c r="F725" s="50" t="str">
        <f>VLOOKUP(C725,'[2]Acha Air Sales Price List'!$B$1:$D$65536,3,FALSE)</f>
        <v>Exchange rate :</v>
      </c>
      <c r="G725" s="25">
        <f>ROUND(IF(ISBLANK(C725),0,VLOOKUP(C725,'[2]Acha Air Sales Price List'!$B$1:$X$65536,12,FALSE)*$L$14),2)</f>
        <v>0</v>
      </c>
      <c r="H725" s="26">
        <f t="shared" si="17"/>
        <v>0</v>
      </c>
      <c r="I725" s="18"/>
    </row>
    <row r="726" spans="1:9" ht="12.4" hidden="1" customHeight="1">
      <c r="A726" s="17"/>
      <c r="B726" s="1"/>
      <c r="C726" s="43"/>
      <c r="D726" s="124"/>
      <c r="E726" s="125"/>
      <c r="F726" s="50" t="str">
        <f>VLOOKUP(C726,'[2]Acha Air Sales Price List'!$B$1:$D$65536,3,FALSE)</f>
        <v>Exchange rate :</v>
      </c>
      <c r="G726" s="25">
        <f>ROUND(IF(ISBLANK(C726),0,VLOOKUP(C726,'[2]Acha Air Sales Price List'!$B$1:$X$65536,12,FALSE)*$L$14),2)</f>
        <v>0</v>
      </c>
      <c r="H726" s="26">
        <f t="shared" si="17"/>
        <v>0</v>
      </c>
      <c r="I726" s="18"/>
    </row>
    <row r="727" spans="1:9" ht="12.4" hidden="1" customHeight="1">
      <c r="A727" s="17"/>
      <c r="B727" s="1"/>
      <c r="C727" s="43"/>
      <c r="D727" s="124"/>
      <c r="E727" s="125"/>
      <c r="F727" s="50" t="str">
        <f>VLOOKUP(C727,'[2]Acha Air Sales Price List'!$B$1:$D$65536,3,FALSE)</f>
        <v>Exchange rate :</v>
      </c>
      <c r="G727" s="25">
        <f>ROUND(IF(ISBLANK(C727),0,VLOOKUP(C727,'[2]Acha Air Sales Price List'!$B$1:$X$65536,12,FALSE)*$L$14),2)</f>
        <v>0</v>
      </c>
      <c r="H727" s="26">
        <f t="shared" si="17"/>
        <v>0</v>
      </c>
      <c r="I727" s="18"/>
    </row>
    <row r="728" spans="1:9" ht="12.4" hidden="1" customHeight="1">
      <c r="A728" s="17"/>
      <c r="B728" s="1"/>
      <c r="C728" s="43"/>
      <c r="D728" s="124"/>
      <c r="E728" s="125"/>
      <c r="F728" s="50" t="str">
        <f>VLOOKUP(C728,'[2]Acha Air Sales Price List'!$B$1:$D$65536,3,FALSE)</f>
        <v>Exchange rate :</v>
      </c>
      <c r="G728" s="25">
        <f>ROUND(IF(ISBLANK(C728),0,VLOOKUP(C728,'[2]Acha Air Sales Price List'!$B$1:$X$65536,12,FALSE)*$L$14),2)</f>
        <v>0</v>
      </c>
      <c r="H728" s="26">
        <f t="shared" si="17"/>
        <v>0</v>
      </c>
      <c r="I728" s="18"/>
    </row>
    <row r="729" spans="1:9" ht="12.4" hidden="1" customHeight="1">
      <c r="A729" s="17"/>
      <c r="B729" s="1"/>
      <c r="C729" s="43"/>
      <c r="D729" s="124"/>
      <c r="E729" s="125"/>
      <c r="F729" s="50" t="str">
        <f>VLOOKUP(C729,'[2]Acha Air Sales Price List'!$B$1:$D$65536,3,FALSE)</f>
        <v>Exchange rate :</v>
      </c>
      <c r="G729" s="25">
        <f>ROUND(IF(ISBLANK(C729),0,VLOOKUP(C729,'[2]Acha Air Sales Price List'!$B$1:$X$65536,12,FALSE)*$L$14),2)</f>
        <v>0</v>
      </c>
      <c r="H729" s="26">
        <f t="shared" si="17"/>
        <v>0</v>
      </c>
      <c r="I729" s="18"/>
    </row>
    <row r="730" spans="1:9" ht="12.4" hidden="1" customHeight="1">
      <c r="A730" s="17"/>
      <c r="B730" s="1"/>
      <c r="C730" s="43"/>
      <c r="D730" s="124"/>
      <c r="E730" s="125"/>
      <c r="F730" s="50" t="str">
        <f>VLOOKUP(C730,'[2]Acha Air Sales Price List'!$B$1:$D$65536,3,FALSE)</f>
        <v>Exchange rate :</v>
      </c>
      <c r="G730" s="25">
        <f>ROUND(IF(ISBLANK(C730),0,VLOOKUP(C730,'[2]Acha Air Sales Price List'!$B$1:$X$65536,12,FALSE)*$L$14),2)</f>
        <v>0</v>
      </c>
      <c r="H730" s="26">
        <f t="shared" si="17"/>
        <v>0</v>
      </c>
      <c r="I730" s="18"/>
    </row>
    <row r="731" spans="1:9" ht="12.4" hidden="1" customHeight="1">
      <c r="A731" s="17"/>
      <c r="B731" s="1"/>
      <c r="C731" s="43"/>
      <c r="D731" s="124"/>
      <c r="E731" s="125"/>
      <c r="F731" s="50" t="str">
        <f>VLOOKUP(C731,'[2]Acha Air Sales Price List'!$B$1:$D$65536,3,FALSE)</f>
        <v>Exchange rate :</v>
      </c>
      <c r="G731" s="25">
        <f>ROUND(IF(ISBLANK(C731),0,VLOOKUP(C731,'[2]Acha Air Sales Price List'!$B$1:$X$65536,12,FALSE)*$L$14),2)</f>
        <v>0</v>
      </c>
      <c r="H731" s="26">
        <f t="shared" si="17"/>
        <v>0</v>
      </c>
      <c r="I731" s="18"/>
    </row>
    <row r="732" spans="1:9" ht="12.4" hidden="1" customHeight="1">
      <c r="A732" s="17"/>
      <c r="B732" s="1"/>
      <c r="C732" s="43"/>
      <c r="D732" s="124"/>
      <c r="E732" s="125"/>
      <c r="F732" s="50" t="str">
        <f>VLOOKUP(C732,'[2]Acha Air Sales Price List'!$B$1:$D$65536,3,FALSE)</f>
        <v>Exchange rate :</v>
      </c>
      <c r="G732" s="25">
        <f>ROUND(IF(ISBLANK(C732),0,VLOOKUP(C732,'[2]Acha Air Sales Price List'!$B$1:$X$65536,12,FALSE)*$L$14),2)</f>
        <v>0</v>
      </c>
      <c r="H732" s="26">
        <f t="shared" si="17"/>
        <v>0</v>
      </c>
      <c r="I732" s="18"/>
    </row>
    <row r="733" spans="1:9" ht="12.4" hidden="1" customHeight="1">
      <c r="A733" s="17"/>
      <c r="B733" s="1"/>
      <c r="C733" s="43"/>
      <c r="D733" s="124"/>
      <c r="E733" s="125"/>
      <c r="F733" s="50" t="str">
        <f>VLOOKUP(C733,'[2]Acha Air Sales Price List'!$B$1:$D$65536,3,FALSE)</f>
        <v>Exchange rate :</v>
      </c>
      <c r="G733" s="25">
        <f>ROUND(IF(ISBLANK(C733),0,VLOOKUP(C733,'[2]Acha Air Sales Price List'!$B$1:$X$65536,12,FALSE)*$L$14),2)</f>
        <v>0</v>
      </c>
      <c r="H733" s="26">
        <f t="shared" si="17"/>
        <v>0</v>
      </c>
      <c r="I733" s="18"/>
    </row>
    <row r="734" spans="1:9" ht="12.4" hidden="1" customHeight="1">
      <c r="A734" s="17"/>
      <c r="B734" s="1"/>
      <c r="C734" s="43"/>
      <c r="D734" s="124"/>
      <c r="E734" s="125"/>
      <c r="F734" s="50" t="str">
        <f>VLOOKUP(C734,'[2]Acha Air Sales Price List'!$B$1:$D$65536,3,FALSE)</f>
        <v>Exchange rate :</v>
      </c>
      <c r="G734" s="25">
        <f>ROUND(IF(ISBLANK(C734),0,VLOOKUP(C734,'[2]Acha Air Sales Price List'!$B$1:$X$65536,12,FALSE)*$L$14),2)</f>
        <v>0</v>
      </c>
      <c r="H734" s="26">
        <f t="shared" si="17"/>
        <v>0</v>
      </c>
      <c r="I734" s="18"/>
    </row>
    <row r="735" spans="1:9" ht="12.4" hidden="1" customHeight="1">
      <c r="A735" s="17"/>
      <c r="B735" s="1"/>
      <c r="C735" s="43"/>
      <c r="D735" s="124"/>
      <c r="E735" s="125"/>
      <c r="F735" s="50" t="str">
        <f>VLOOKUP(C735,'[2]Acha Air Sales Price List'!$B$1:$D$65536,3,FALSE)</f>
        <v>Exchange rate :</v>
      </c>
      <c r="G735" s="25">
        <f>ROUND(IF(ISBLANK(C735),0,VLOOKUP(C735,'[2]Acha Air Sales Price List'!$B$1:$X$65536,12,FALSE)*$L$14),2)</f>
        <v>0</v>
      </c>
      <c r="H735" s="26">
        <f t="shared" si="17"/>
        <v>0</v>
      </c>
      <c r="I735" s="18"/>
    </row>
    <row r="736" spans="1:9" ht="12.4" hidden="1" customHeight="1">
      <c r="A736" s="17"/>
      <c r="B736" s="1"/>
      <c r="C736" s="44"/>
      <c r="D736" s="124"/>
      <c r="E736" s="125"/>
      <c r="F736" s="50" t="str">
        <f>VLOOKUP(C736,'[2]Acha Air Sales Price List'!$B$1:$D$65536,3,FALSE)</f>
        <v>Exchange rate :</v>
      </c>
      <c r="G736" s="25">
        <f>ROUND(IF(ISBLANK(C736),0,VLOOKUP(C736,'[2]Acha Air Sales Price List'!$B$1:$X$65536,12,FALSE)*$L$14),2)</f>
        <v>0</v>
      </c>
      <c r="H736" s="26">
        <f t="shared" si="17"/>
        <v>0</v>
      </c>
      <c r="I736" s="18"/>
    </row>
    <row r="737" spans="1:9" ht="12.4" hidden="1" customHeight="1">
      <c r="A737" s="17"/>
      <c r="B737" s="1"/>
      <c r="C737" s="44"/>
      <c r="D737" s="124"/>
      <c r="E737" s="125"/>
      <c r="F737" s="50" t="str">
        <f>VLOOKUP(C737,'[2]Acha Air Sales Price List'!$B$1:$D$65536,3,FALSE)</f>
        <v>Exchange rate :</v>
      </c>
      <c r="G737" s="25">
        <f>ROUND(IF(ISBLANK(C737),0,VLOOKUP(C737,'[2]Acha Air Sales Price List'!$B$1:$X$65536,12,FALSE)*$L$14),2)</f>
        <v>0</v>
      </c>
      <c r="H737" s="26">
        <f t="shared" si="17"/>
        <v>0</v>
      </c>
      <c r="I737" s="18"/>
    </row>
    <row r="738" spans="1:9" ht="12.4" hidden="1" customHeight="1">
      <c r="A738" s="17"/>
      <c r="B738" s="1"/>
      <c r="C738" s="43"/>
      <c r="D738" s="124"/>
      <c r="E738" s="125"/>
      <c r="F738" s="50" t="str">
        <f>VLOOKUP(C738,'[2]Acha Air Sales Price List'!$B$1:$D$65536,3,FALSE)</f>
        <v>Exchange rate :</v>
      </c>
      <c r="G738" s="25">
        <f>ROUND(IF(ISBLANK(C738),0,VLOOKUP(C738,'[2]Acha Air Sales Price List'!$B$1:$X$65536,12,FALSE)*$L$14),2)</f>
        <v>0</v>
      </c>
      <c r="H738" s="26">
        <f>ROUND(IF(ISNUMBER(B738), G738*B738, 0),5)</f>
        <v>0</v>
      </c>
      <c r="I738" s="18"/>
    </row>
    <row r="739" spans="1:9" ht="12.4" hidden="1" customHeight="1">
      <c r="A739" s="17"/>
      <c r="B739" s="1"/>
      <c r="C739" s="43"/>
      <c r="D739" s="124"/>
      <c r="E739" s="125"/>
      <c r="F739" s="50" t="str">
        <f>VLOOKUP(C739,'[2]Acha Air Sales Price List'!$B$1:$D$65536,3,FALSE)</f>
        <v>Exchange rate :</v>
      </c>
      <c r="G739" s="25">
        <f>ROUND(IF(ISBLANK(C739),0,VLOOKUP(C739,'[2]Acha Air Sales Price List'!$B$1:$X$65536,12,FALSE)*$L$14),2)</f>
        <v>0</v>
      </c>
      <c r="H739" s="26">
        <f t="shared" ref="H739:H764" si="18">ROUND(IF(ISNUMBER(B739), G739*B739, 0),5)</f>
        <v>0</v>
      </c>
      <c r="I739" s="18"/>
    </row>
    <row r="740" spans="1:9" ht="12.4" hidden="1" customHeight="1">
      <c r="A740" s="17"/>
      <c r="B740" s="1"/>
      <c r="C740" s="43"/>
      <c r="D740" s="124"/>
      <c r="E740" s="125"/>
      <c r="F740" s="50" t="str">
        <f>VLOOKUP(C740,'[2]Acha Air Sales Price List'!$B$1:$D$65536,3,FALSE)</f>
        <v>Exchange rate :</v>
      </c>
      <c r="G740" s="25">
        <f>ROUND(IF(ISBLANK(C740),0,VLOOKUP(C740,'[2]Acha Air Sales Price List'!$B$1:$X$65536,12,FALSE)*$L$14),2)</f>
        <v>0</v>
      </c>
      <c r="H740" s="26">
        <f t="shared" si="18"/>
        <v>0</v>
      </c>
      <c r="I740" s="18"/>
    </row>
    <row r="741" spans="1:9" ht="12.4" hidden="1" customHeight="1">
      <c r="A741" s="17"/>
      <c r="B741" s="1"/>
      <c r="C741" s="43"/>
      <c r="D741" s="124"/>
      <c r="E741" s="125"/>
      <c r="F741" s="50" t="str">
        <f>VLOOKUP(C741,'[2]Acha Air Sales Price List'!$B$1:$D$65536,3,FALSE)</f>
        <v>Exchange rate :</v>
      </c>
      <c r="G741" s="25">
        <f>ROUND(IF(ISBLANK(C741),0,VLOOKUP(C741,'[2]Acha Air Sales Price List'!$B$1:$X$65536,12,FALSE)*$L$14),2)</f>
        <v>0</v>
      </c>
      <c r="H741" s="26">
        <f t="shared" si="18"/>
        <v>0</v>
      </c>
      <c r="I741" s="18"/>
    </row>
    <row r="742" spans="1:9" ht="12.4" hidden="1" customHeight="1">
      <c r="A742" s="17"/>
      <c r="B742" s="1"/>
      <c r="C742" s="43"/>
      <c r="D742" s="124"/>
      <c r="E742" s="125"/>
      <c r="F742" s="50" t="str">
        <f>VLOOKUP(C742,'[2]Acha Air Sales Price List'!$B$1:$D$65536,3,FALSE)</f>
        <v>Exchange rate :</v>
      </c>
      <c r="G742" s="25">
        <f>ROUND(IF(ISBLANK(C742),0,VLOOKUP(C742,'[2]Acha Air Sales Price List'!$B$1:$X$65536,12,FALSE)*$L$14),2)</f>
        <v>0</v>
      </c>
      <c r="H742" s="26">
        <f t="shared" si="18"/>
        <v>0</v>
      </c>
      <c r="I742" s="18"/>
    </row>
    <row r="743" spans="1:9" ht="12.4" hidden="1" customHeight="1">
      <c r="A743" s="17"/>
      <c r="B743" s="1"/>
      <c r="C743" s="43"/>
      <c r="D743" s="124"/>
      <c r="E743" s="125"/>
      <c r="F743" s="50" t="str">
        <f>VLOOKUP(C743,'[2]Acha Air Sales Price List'!$B$1:$D$65536,3,FALSE)</f>
        <v>Exchange rate :</v>
      </c>
      <c r="G743" s="25">
        <f>ROUND(IF(ISBLANK(C743),0,VLOOKUP(C743,'[2]Acha Air Sales Price List'!$B$1:$X$65536,12,FALSE)*$L$14),2)</f>
        <v>0</v>
      </c>
      <c r="H743" s="26">
        <f t="shared" si="18"/>
        <v>0</v>
      </c>
      <c r="I743" s="18"/>
    </row>
    <row r="744" spans="1:9" ht="12.4" hidden="1" customHeight="1">
      <c r="A744" s="17"/>
      <c r="B744" s="1"/>
      <c r="C744" s="43"/>
      <c r="D744" s="124"/>
      <c r="E744" s="125"/>
      <c r="F744" s="50" t="str">
        <f>VLOOKUP(C744,'[2]Acha Air Sales Price List'!$B$1:$D$65536,3,FALSE)</f>
        <v>Exchange rate :</v>
      </c>
      <c r="G744" s="25">
        <f>ROUND(IF(ISBLANK(C744),0,VLOOKUP(C744,'[2]Acha Air Sales Price List'!$B$1:$X$65536,12,FALSE)*$L$14),2)</f>
        <v>0</v>
      </c>
      <c r="H744" s="26">
        <f t="shared" si="18"/>
        <v>0</v>
      </c>
      <c r="I744" s="18"/>
    </row>
    <row r="745" spans="1:9" ht="12.4" hidden="1" customHeight="1">
      <c r="A745" s="17"/>
      <c r="B745" s="1"/>
      <c r="C745" s="43"/>
      <c r="D745" s="124"/>
      <c r="E745" s="125"/>
      <c r="F745" s="50" t="str">
        <f>VLOOKUP(C745,'[2]Acha Air Sales Price List'!$B$1:$D$65536,3,FALSE)</f>
        <v>Exchange rate :</v>
      </c>
      <c r="G745" s="25">
        <f>ROUND(IF(ISBLANK(C745),0,VLOOKUP(C745,'[2]Acha Air Sales Price List'!$B$1:$X$65536,12,FALSE)*$L$14),2)</f>
        <v>0</v>
      </c>
      <c r="H745" s="26">
        <f t="shared" si="18"/>
        <v>0</v>
      </c>
      <c r="I745" s="18"/>
    </row>
    <row r="746" spans="1:9" ht="12.4" hidden="1" customHeight="1">
      <c r="A746" s="17"/>
      <c r="B746" s="1"/>
      <c r="C746" s="43"/>
      <c r="D746" s="124"/>
      <c r="E746" s="125"/>
      <c r="F746" s="50" t="str">
        <f>VLOOKUP(C746,'[2]Acha Air Sales Price List'!$B$1:$D$65536,3,FALSE)</f>
        <v>Exchange rate :</v>
      </c>
      <c r="G746" s="25">
        <f>ROUND(IF(ISBLANK(C746),0,VLOOKUP(C746,'[2]Acha Air Sales Price List'!$B$1:$X$65536,12,FALSE)*$L$14),2)</f>
        <v>0</v>
      </c>
      <c r="H746" s="26">
        <f t="shared" si="18"/>
        <v>0</v>
      </c>
      <c r="I746" s="18"/>
    </row>
    <row r="747" spans="1:9" ht="12.4" hidden="1" customHeight="1">
      <c r="A747" s="17"/>
      <c r="B747" s="1"/>
      <c r="C747" s="43"/>
      <c r="D747" s="124"/>
      <c r="E747" s="125"/>
      <c r="F747" s="50" t="str">
        <f>VLOOKUP(C747,'[2]Acha Air Sales Price List'!$B$1:$D$65536,3,FALSE)</f>
        <v>Exchange rate :</v>
      </c>
      <c r="G747" s="25">
        <f>ROUND(IF(ISBLANK(C747),0,VLOOKUP(C747,'[2]Acha Air Sales Price List'!$B$1:$X$65536,12,FALSE)*$L$14),2)</f>
        <v>0</v>
      </c>
      <c r="H747" s="26">
        <f t="shared" si="18"/>
        <v>0</v>
      </c>
      <c r="I747" s="18"/>
    </row>
    <row r="748" spans="1:9" ht="12.4" hidden="1" customHeight="1">
      <c r="A748" s="17"/>
      <c r="B748" s="1"/>
      <c r="C748" s="43"/>
      <c r="D748" s="124"/>
      <c r="E748" s="125"/>
      <c r="F748" s="50" t="str">
        <f>VLOOKUP(C748,'[2]Acha Air Sales Price List'!$B$1:$D$65536,3,FALSE)</f>
        <v>Exchange rate :</v>
      </c>
      <c r="G748" s="25">
        <f>ROUND(IF(ISBLANK(C748),0,VLOOKUP(C748,'[2]Acha Air Sales Price List'!$B$1:$X$65536,12,FALSE)*$L$14),2)</f>
        <v>0</v>
      </c>
      <c r="H748" s="26">
        <f t="shared" si="18"/>
        <v>0</v>
      </c>
      <c r="I748" s="18"/>
    </row>
    <row r="749" spans="1:9" ht="12.4" hidden="1" customHeight="1">
      <c r="A749" s="17"/>
      <c r="B749" s="1"/>
      <c r="C749" s="44"/>
      <c r="D749" s="124"/>
      <c r="E749" s="125"/>
      <c r="F749" s="50" t="str">
        <f>VLOOKUP(C749,'[2]Acha Air Sales Price List'!$B$1:$D$65536,3,FALSE)</f>
        <v>Exchange rate :</v>
      </c>
      <c r="G749" s="25">
        <f>ROUND(IF(ISBLANK(C749),0,VLOOKUP(C749,'[2]Acha Air Sales Price List'!$B$1:$X$65536,12,FALSE)*$L$14),2)</f>
        <v>0</v>
      </c>
      <c r="H749" s="26">
        <f t="shared" si="18"/>
        <v>0</v>
      </c>
      <c r="I749" s="18"/>
    </row>
    <row r="750" spans="1:9" ht="12" hidden="1" customHeight="1">
      <c r="A750" s="17"/>
      <c r="B750" s="1"/>
      <c r="C750" s="43"/>
      <c r="D750" s="124"/>
      <c r="E750" s="125"/>
      <c r="F750" s="50" t="str">
        <f>VLOOKUP(C750,'[2]Acha Air Sales Price List'!$B$1:$D$65536,3,FALSE)</f>
        <v>Exchange rate :</v>
      </c>
      <c r="G750" s="25">
        <f>ROUND(IF(ISBLANK(C750),0,VLOOKUP(C750,'[2]Acha Air Sales Price List'!$B$1:$X$65536,12,FALSE)*$L$14),2)</f>
        <v>0</v>
      </c>
      <c r="H750" s="26">
        <f t="shared" si="18"/>
        <v>0</v>
      </c>
      <c r="I750" s="18"/>
    </row>
    <row r="751" spans="1:9" ht="12.4" hidden="1" customHeight="1">
      <c r="A751" s="17"/>
      <c r="B751" s="1"/>
      <c r="C751" s="43"/>
      <c r="D751" s="124"/>
      <c r="E751" s="125"/>
      <c r="F751" s="50" t="str">
        <f>VLOOKUP(C751,'[2]Acha Air Sales Price List'!$B$1:$D$65536,3,FALSE)</f>
        <v>Exchange rate :</v>
      </c>
      <c r="G751" s="25">
        <f>ROUND(IF(ISBLANK(C751),0,VLOOKUP(C751,'[2]Acha Air Sales Price List'!$B$1:$X$65536,12,FALSE)*$L$14),2)</f>
        <v>0</v>
      </c>
      <c r="H751" s="26">
        <f t="shared" si="18"/>
        <v>0</v>
      </c>
      <c r="I751" s="18"/>
    </row>
    <row r="752" spans="1:9" ht="12.4" hidden="1" customHeight="1">
      <c r="A752" s="17"/>
      <c r="B752" s="1"/>
      <c r="C752" s="43"/>
      <c r="D752" s="124"/>
      <c r="E752" s="125"/>
      <c r="F752" s="50" t="str">
        <f>VLOOKUP(C752,'[2]Acha Air Sales Price List'!$B$1:$D$65536,3,FALSE)</f>
        <v>Exchange rate :</v>
      </c>
      <c r="G752" s="25">
        <f>ROUND(IF(ISBLANK(C752),0,VLOOKUP(C752,'[2]Acha Air Sales Price List'!$B$1:$X$65536,12,FALSE)*$L$14),2)</f>
        <v>0</v>
      </c>
      <c r="H752" s="26">
        <f t="shared" si="18"/>
        <v>0</v>
      </c>
      <c r="I752" s="18"/>
    </row>
    <row r="753" spans="1:9" ht="12.4" hidden="1" customHeight="1">
      <c r="A753" s="17"/>
      <c r="B753" s="1"/>
      <c r="C753" s="43"/>
      <c r="D753" s="124"/>
      <c r="E753" s="125"/>
      <c r="F753" s="50" t="str">
        <f>VLOOKUP(C753,'[2]Acha Air Sales Price List'!$B$1:$D$65536,3,FALSE)</f>
        <v>Exchange rate :</v>
      </c>
      <c r="G753" s="25">
        <f>ROUND(IF(ISBLANK(C753),0,VLOOKUP(C753,'[2]Acha Air Sales Price List'!$B$1:$X$65536,12,FALSE)*$L$14),2)</f>
        <v>0</v>
      </c>
      <c r="H753" s="26">
        <f t="shared" si="18"/>
        <v>0</v>
      </c>
      <c r="I753" s="18"/>
    </row>
    <row r="754" spans="1:9" ht="12.4" hidden="1" customHeight="1">
      <c r="A754" s="17"/>
      <c r="B754" s="1"/>
      <c r="C754" s="43"/>
      <c r="D754" s="124"/>
      <c r="E754" s="125"/>
      <c r="F754" s="50" t="str">
        <f>VLOOKUP(C754,'[2]Acha Air Sales Price List'!$B$1:$D$65536,3,FALSE)</f>
        <v>Exchange rate :</v>
      </c>
      <c r="G754" s="25">
        <f>ROUND(IF(ISBLANK(C754),0,VLOOKUP(C754,'[2]Acha Air Sales Price List'!$B$1:$X$65536,12,FALSE)*$L$14),2)</f>
        <v>0</v>
      </c>
      <c r="H754" s="26">
        <f t="shared" si="18"/>
        <v>0</v>
      </c>
      <c r="I754" s="18"/>
    </row>
    <row r="755" spans="1:9" ht="12.4" hidden="1" customHeight="1">
      <c r="A755" s="17"/>
      <c r="B755" s="1"/>
      <c r="C755" s="43"/>
      <c r="D755" s="124"/>
      <c r="E755" s="125"/>
      <c r="F755" s="50" t="str">
        <f>VLOOKUP(C755,'[2]Acha Air Sales Price List'!$B$1:$D$65536,3,FALSE)</f>
        <v>Exchange rate :</v>
      </c>
      <c r="G755" s="25">
        <f>ROUND(IF(ISBLANK(C755),0,VLOOKUP(C755,'[2]Acha Air Sales Price List'!$B$1:$X$65536,12,FALSE)*$L$14),2)</f>
        <v>0</v>
      </c>
      <c r="H755" s="26">
        <f t="shared" si="18"/>
        <v>0</v>
      </c>
      <c r="I755" s="18"/>
    </row>
    <row r="756" spans="1:9" ht="12.4" hidden="1" customHeight="1">
      <c r="A756" s="17"/>
      <c r="B756" s="1"/>
      <c r="C756" s="43"/>
      <c r="D756" s="124"/>
      <c r="E756" s="125"/>
      <c r="F756" s="50" t="str">
        <f>VLOOKUP(C756,'[2]Acha Air Sales Price List'!$B$1:$D$65536,3,FALSE)</f>
        <v>Exchange rate :</v>
      </c>
      <c r="G756" s="25">
        <f>ROUND(IF(ISBLANK(C756),0,VLOOKUP(C756,'[2]Acha Air Sales Price List'!$B$1:$X$65536,12,FALSE)*$L$14),2)</f>
        <v>0</v>
      </c>
      <c r="H756" s="26">
        <f t="shared" si="18"/>
        <v>0</v>
      </c>
      <c r="I756" s="18"/>
    </row>
    <row r="757" spans="1:9" ht="12.4" hidden="1" customHeight="1">
      <c r="A757" s="17"/>
      <c r="B757" s="1"/>
      <c r="C757" s="43"/>
      <c r="D757" s="124"/>
      <c r="E757" s="125"/>
      <c r="F757" s="50" t="str">
        <f>VLOOKUP(C757,'[2]Acha Air Sales Price List'!$B$1:$D$65536,3,FALSE)</f>
        <v>Exchange rate :</v>
      </c>
      <c r="G757" s="25">
        <f>ROUND(IF(ISBLANK(C757),0,VLOOKUP(C757,'[2]Acha Air Sales Price List'!$B$1:$X$65536,12,FALSE)*$L$14),2)</f>
        <v>0</v>
      </c>
      <c r="H757" s="26">
        <f t="shared" si="18"/>
        <v>0</v>
      </c>
      <c r="I757" s="18"/>
    </row>
    <row r="758" spans="1:9" ht="12.4" hidden="1" customHeight="1">
      <c r="A758" s="17"/>
      <c r="B758" s="1"/>
      <c r="C758" s="43"/>
      <c r="D758" s="124"/>
      <c r="E758" s="125"/>
      <c r="F758" s="50" t="str">
        <f>VLOOKUP(C758,'[2]Acha Air Sales Price List'!$B$1:$D$65536,3,FALSE)</f>
        <v>Exchange rate :</v>
      </c>
      <c r="G758" s="25">
        <f>ROUND(IF(ISBLANK(C758),0,VLOOKUP(C758,'[2]Acha Air Sales Price List'!$B$1:$X$65536,12,FALSE)*$L$14),2)</f>
        <v>0</v>
      </c>
      <c r="H758" s="26">
        <f t="shared" si="18"/>
        <v>0</v>
      </c>
      <c r="I758" s="18"/>
    </row>
    <row r="759" spans="1:9" ht="12.4" hidden="1" customHeight="1">
      <c r="A759" s="17"/>
      <c r="B759" s="1"/>
      <c r="C759" s="43"/>
      <c r="D759" s="124"/>
      <c r="E759" s="125"/>
      <c r="F759" s="50" t="str">
        <f>VLOOKUP(C759,'[2]Acha Air Sales Price List'!$B$1:$D$65536,3,FALSE)</f>
        <v>Exchange rate :</v>
      </c>
      <c r="G759" s="25">
        <f>ROUND(IF(ISBLANK(C759),0,VLOOKUP(C759,'[2]Acha Air Sales Price List'!$B$1:$X$65536,12,FALSE)*$L$14),2)</f>
        <v>0</v>
      </c>
      <c r="H759" s="26">
        <f t="shared" si="18"/>
        <v>0</v>
      </c>
      <c r="I759" s="18"/>
    </row>
    <row r="760" spans="1:9" ht="12.4" hidden="1" customHeight="1">
      <c r="A760" s="17"/>
      <c r="B760" s="1"/>
      <c r="C760" s="43"/>
      <c r="D760" s="124"/>
      <c r="E760" s="125"/>
      <c r="F760" s="50" t="str">
        <f>VLOOKUP(C760,'[2]Acha Air Sales Price List'!$B$1:$D$65536,3,FALSE)</f>
        <v>Exchange rate :</v>
      </c>
      <c r="G760" s="25">
        <f>ROUND(IF(ISBLANK(C760),0,VLOOKUP(C760,'[2]Acha Air Sales Price List'!$B$1:$X$65536,12,FALSE)*$L$14),2)</f>
        <v>0</v>
      </c>
      <c r="H760" s="26">
        <f t="shared" si="18"/>
        <v>0</v>
      </c>
      <c r="I760" s="18"/>
    </row>
    <row r="761" spans="1:9" ht="12.4" hidden="1" customHeight="1">
      <c r="A761" s="17"/>
      <c r="B761" s="1"/>
      <c r="C761" s="43"/>
      <c r="D761" s="124"/>
      <c r="E761" s="125"/>
      <c r="F761" s="50" t="str">
        <f>VLOOKUP(C761,'[2]Acha Air Sales Price List'!$B$1:$D$65536,3,FALSE)</f>
        <v>Exchange rate :</v>
      </c>
      <c r="G761" s="25">
        <f>ROUND(IF(ISBLANK(C761),0,VLOOKUP(C761,'[2]Acha Air Sales Price List'!$B$1:$X$65536,12,FALSE)*$L$14),2)</f>
        <v>0</v>
      </c>
      <c r="H761" s="26">
        <f t="shared" si="18"/>
        <v>0</v>
      </c>
      <c r="I761" s="18"/>
    </row>
    <row r="762" spans="1:9" ht="12.4" hidden="1" customHeight="1">
      <c r="A762" s="17"/>
      <c r="B762" s="1"/>
      <c r="C762" s="43"/>
      <c r="D762" s="124"/>
      <c r="E762" s="125"/>
      <c r="F762" s="50" t="str">
        <f>VLOOKUP(C762,'[2]Acha Air Sales Price List'!$B$1:$D$65536,3,FALSE)</f>
        <v>Exchange rate :</v>
      </c>
      <c r="G762" s="25">
        <f>ROUND(IF(ISBLANK(C762),0,VLOOKUP(C762,'[2]Acha Air Sales Price List'!$B$1:$X$65536,12,FALSE)*$L$14),2)</f>
        <v>0</v>
      </c>
      <c r="H762" s="26">
        <f t="shared" si="18"/>
        <v>0</v>
      </c>
      <c r="I762" s="18"/>
    </row>
    <row r="763" spans="1:9" ht="12.4" hidden="1" customHeight="1">
      <c r="A763" s="17"/>
      <c r="B763" s="1"/>
      <c r="C763" s="43"/>
      <c r="D763" s="124"/>
      <c r="E763" s="125"/>
      <c r="F763" s="50" t="str">
        <f>VLOOKUP(C763,'[2]Acha Air Sales Price List'!$B$1:$D$65536,3,FALSE)</f>
        <v>Exchange rate :</v>
      </c>
      <c r="G763" s="25">
        <f>ROUND(IF(ISBLANK(C763),0,VLOOKUP(C763,'[2]Acha Air Sales Price List'!$B$1:$X$65536,12,FALSE)*$L$14),2)</f>
        <v>0</v>
      </c>
      <c r="H763" s="26">
        <f t="shared" si="18"/>
        <v>0</v>
      </c>
      <c r="I763" s="18"/>
    </row>
    <row r="764" spans="1:9" ht="12.4" hidden="1" customHeight="1">
      <c r="A764" s="17"/>
      <c r="B764" s="1"/>
      <c r="C764" s="43"/>
      <c r="D764" s="124"/>
      <c r="E764" s="125"/>
      <c r="F764" s="50" t="str">
        <f>VLOOKUP(C764,'[2]Acha Air Sales Price List'!$B$1:$D$65536,3,FALSE)</f>
        <v>Exchange rate :</v>
      </c>
      <c r="G764" s="25">
        <f>ROUND(IF(ISBLANK(C764),0,VLOOKUP(C764,'[2]Acha Air Sales Price List'!$B$1:$X$65536,12,FALSE)*$L$14),2)</f>
        <v>0</v>
      </c>
      <c r="H764" s="26">
        <f t="shared" si="18"/>
        <v>0</v>
      </c>
      <c r="I764" s="18"/>
    </row>
    <row r="765" spans="1:9" ht="12.4" hidden="1" customHeight="1">
      <c r="A765" s="17"/>
      <c r="B765" s="1"/>
      <c r="C765" s="43"/>
      <c r="D765" s="124"/>
      <c r="E765" s="125"/>
      <c r="F765" s="50" t="str">
        <f>VLOOKUP(C765,'[2]Acha Air Sales Price List'!$B$1:$D$65536,3,FALSE)</f>
        <v>Exchange rate :</v>
      </c>
      <c r="G765" s="25">
        <f>ROUND(IF(ISBLANK(C765),0,VLOOKUP(C765,'[2]Acha Air Sales Price List'!$B$1:$X$65536,12,FALSE)*$L$14),2)</f>
        <v>0</v>
      </c>
      <c r="H765" s="26">
        <f t="shared" ref="H765:H776" si="19">ROUND(IF(ISNUMBER(B765), G765*B765, 0),5)</f>
        <v>0</v>
      </c>
      <c r="I765" s="18"/>
    </row>
    <row r="766" spans="1:9" ht="12.4" hidden="1" customHeight="1">
      <c r="A766" s="17"/>
      <c r="B766" s="1"/>
      <c r="C766" s="43"/>
      <c r="D766" s="124"/>
      <c r="E766" s="125"/>
      <c r="F766" s="50" t="str">
        <f>VLOOKUP(C766,'[2]Acha Air Sales Price List'!$B$1:$D$65536,3,FALSE)</f>
        <v>Exchange rate :</v>
      </c>
      <c r="G766" s="25">
        <f>ROUND(IF(ISBLANK(C766),0,VLOOKUP(C766,'[2]Acha Air Sales Price List'!$B$1:$X$65536,12,FALSE)*$L$14),2)</f>
        <v>0</v>
      </c>
      <c r="H766" s="26">
        <f t="shared" si="19"/>
        <v>0</v>
      </c>
      <c r="I766" s="18"/>
    </row>
    <row r="767" spans="1:9" ht="12.4" hidden="1" customHeight="1">
      <c r="A767" s="17"/>
      <c r="B767" s="1"/>
      <c r="C767" s="43"/>
      <c r="D767" s="124"/>
      <c r="E767" s="125"/>
      <c r="F767" s="50" t="str">
        <f>VLOOKUP(C767,'[2]Acha Air Sales Price List'!$B$1:$D$65536,3,FALSE)</f>
        <v>Exchange rate :</v>
      </c>
      <c r="G767" s="25">
        <f>ROUND(IF(ISBLANK(C767),0,VLOOKUP(C767,'[2]Acha Air Sales Price List'!$B$1:$X$65536,12,FALSE)*$L$14),2)</f>
        <v>0</v>
      </c>
      <c r="H767" s="26">
        <f t="shared" si="19"/>
        <v>0</v>
      </c>
      <c r="I767" s="18"/>
    </row>
    <row r="768" spans="1:9" ht="12.4" hidden="1" customHeight="1">
      <c r="A768" s="17"/>
      <c r="B768" s="1"/>
      <c r="C768" s="43"/>
      <c r="D768" s="124"/>
      <c r="E768" s="125"/>
      <c r="F768" s="50" t="str">
        <f>VLOOKUP(C768,'[2]Acha Air Sales Price List'!$B$1:$D$65536,3,FALSE)</f>
        <v>Exchange rate :</v>
      </c>
      <c r="G768" s="25">
        <f>ROUND(IF(ISBLANK(C768),0,VLOOKUP(C768,'[2]Acha Air Sales Price List'!$B$1:$X$65536,12,FALSE)*$L$14),2)</f>
        <v>0</v>
      </c>
      <c r="H768" s="26">
        <f t="shared" si="19"/>
        <v>0</v>
      </c>
      <c r="I768" s="18"/>
    </row>
    <row r="769" spans="1:9" ht="12.4" hidden="1" customHeight="1">
      <c r="A769" s="17"/>
      <c r="B769" s="1"/>
      <c r="C769" s="43"/>
      <c r="D769" s="124"/>
      <c r="E769" s="125"/>
      <c r="F769" s="50" t="str">
        <f>VLOOKUP(C769,'[2]Acha Air Sales Price List'!$B$1:$D$65536,3,FALSE)</f>
        <v>Exchange rate :</v>
      </c>
      <c r="G769" s="25">
        <f>ROUND(IF(ISBLANK(C769),0,VLOOKUP(C769,'[2]Acha Air Sales Price List'!$B$1:$X$65536,12,FALSE)*$L$14),2)</f>
        <v>0</v>
      </c>
      <c r="H769" s="26">
        <f t="shared" si="19"/>
        <v>0</v>
      </c>
      <c r="I769" s="18"/>
    </row>
    <row r="770" spans="1:9" ht="12.4" hidden="1" customHeight="1">
      <c r="A770" s="17"/>
      <c r="B770" s="1"/>
      <c r="C770" s="43"/>
      <c r="D770" s="124"/>
      <c r="E770" s="125"/>
      <c r="F770" s="50" t="str">
        <f>VLOOKUP(C770,'[2]Acha Air Sales Price List'!$B$1:$D$65536,3,FALSE)</f>
        <v>Exchange rate :</v>
      </c>
      <c r="G770" s="25">
        <f>ROUND(IF(ISBLANK(C770),0,VLOOKUP(C770,'[2]Acha Air Sales Price List'!$B$1:$X$65536,12,FALSE)*$L$14),2)</f>
        <v>0</v>
      </c>
      <c r="H770" s="26">
        <f t="shared" si="19"/>
        <v>0</v>
      </c>
      <c r="I770" s="18"/>
    </row>
    <row r="771" spans="1:9" ht="12.4" hidden="1" customHeight="1">
      <c r="A771" s="17"/>
      <c r="B771" s="1"/>
      <c r="C771" s="43"/>
      <c r="D771" s="124"/>
      <c r="E771" s="125"/>
      <c r="F771" s="50" t="str">
        <f>VLOOKUP(C771,'[2]Acha Air Sales Price List'!$B$1:$D$65536,3,FALSE)</f>
        <v>Exchange rate :</v>
      </c>
      <c r="G771" s="25">
        <f>ROUND(IF(ISBLANK(C771),0,VLOOKUP(C771,'[2]Acha Air Sales Price List'!$B$1:$X$65536,12,FALSE)*$L$14),2)</f>
        <v>0</v>
      </c>
      <c r="H771" s="26">
        <f t="shared" si="19"/>
        <v>0</v>
      </c>
      <c r="I771" s="18"/>
    </row>
    <row r="772" spans="1:9" ht="12.4" hidden="1" customHeight="1">
      <c r="A772" s="17"/>
      <c r="B772" s="1"/>
      <c r="C772" s="43"/>
      <c r="D772" s="124"/>
      <c r="E772" s="125"/>
      <c r="F772" s="50" t="str">
        <f>VLOOKUP(C772,'[2]Acha Air Sales Price List'!$B$1:$D$65536,3,FALSE)</f>
        <v>Exchange rate :</v>
      </c>
      <c r="G772" s="25">
        <f>ROUND(IF(ISBLANK(C772),0,VLOOKUP(C772,'[2]Acha Air Sales Price List'!$B$1:$X$65536,12,FALSE)*$L$14),2)</f>
        <v>0</v>
      </c>
      <c r="H772" s="26">
        <f t="shared" si="19"/>
        <v>0</v>
      </c>
      <c r="I772" s="18"/>
    </row>
    <row r="773" spans="1:9" ht="12.4" hidden="1" customHeight="1">
      <c r="A773" s="17"/>
      <c r="B773" s="1"/>
      <c r="C773" s="43"/>
      <c r="D773" s="124"/>
      <c r="E773" s="125"/>
      <c r="F773" s="50" t="str">
        <f>VLOOKUP(C773,'[2]Acha Air Sales Price List'!$B$1:$D$65536,3,FALSE)</f>
        <v>Exchange rate :</v>
      </c>
      <c r="G773" s="25">
        <f>ROUND(IF(ISBLANK(C773),0,VLOOKUP(C773,'[2]Acha Air Sales Price List'!$B$1:$X$65536,12,FALSE)*$L$14),2)</f>
        <v>0</v>
      </c>
      <c r="H773" s="26">
        <f t="shared" si="19"/>
        <v>0</v>
      </c>
      <c r="I773" s="18"/>
    </row>
    <row r="774" spans="1:9" ht="12.4" hidden="1" customHeight="1">
      <c r="A774" s="17"/>
      <c r="B774" s="1"/>
      <c r="C774" s="43"/>
      <c r="D774" s="124"/>
      <c r="E774" s="125"/>
      <c r="F774" s="50" t="str">
        <f>VLOOKUP(C774,'[2]Acha Air Sales Price List'!$B$1:$D$65536,3,FALSE)</f>
        <v>Exchange rate :</v>
      </c>
      <c r="G774" s="25">
        <f>ROUND(IF(ISBLANK(C774),0,VLOOKUP(C774,'[2]Acha Air Sales Price List'!$B$1:$X$65536,12,FALSE)*$L$14),2)</f>
        <v>0</v>
      </c>
      <c r="H774" s="26">
        <f t="shared" si="19"/>
        <v>0</v>
      </c>
      <c r="I774" s="18"/>
    </row>
    <row r="775" spans="1:9" ht="12.4" hidden="1" customHeight="1">
      <c r="A775" s="17"/>
      <c r="B775" s="1"/>
      <c r="C775" s="43"/>
      <c r="D775" s="124"/>
      <c r="E775" s="125"/>
      <c r="F775" s="50" t="str">
        <f>VLOOKUP(C775,'[2]Acha Air Sales Price List'!$B$1:$D$65536,3,FALSE)</f>
        <v>Exchange rate :</v>
      </c>
      <c r="G775" s="25">
        <f>ROUND(IF(ISBLANK(C775),0,VLOOKUP(C775,'[2]Acha Air Sales Price List'!$B$1:$X$65536,12,FALSE)*$L$14),2)</f>
        <v>0</v>
      </c>
      <c r="H775" s="26">
        <f t="shared" si="19"/>
        <v>0</v>
      </c>
      <c r="I775" s="18"/>
    </row>
    <row r="776" spans="1:9" ht="12.4" hidden="1" customHeight="1">
      <c r="A776" s="17"/>
      <c r="B776" s="1"/>
      <c r="C776" s="43"/>
      <c r="D776" s="124"/>
      <c r="E776" s="125"/>
      <c r="F776" s="50" t="str">
        <f>VLOOKUP(C776,'[2]Acha Air Sales Price List'!$B$1:$D$65536,3,FALSE)</f>
        <v>Exchange rate :</v>
      </c>
      <c r="G776" s="25">
        <f>ROUND(IF(ISBLANK(C776),0,VLOOKUP(C776,'[2]Acha Air Sales Price List'!$B$1:$X$65536,12,FALSE)*$L$14),2)</f>
        <v>0</v>
      </c>
      <c r="H776" s="26">
        <f t="shared" si="19"/>
        <v>0</v>
      </c>
      <c r="I776" s="18"/>
    </row>
    <row r="777" spans="1:9" ht="12.4" hidden="1" customHeight="1">
      <c r="A777" s="17"/>
      <c r="B777" s="1"/>
      <c r="C777" s="44"/>
      <c r="D777" s="124"/>
      <c r="E777" s="125"/>
      <c r="F777" s="50" t="str">
        <f>VLOOKUP(C777,'[2]Acha Air Sales Price List'!$B$1:$D$65536,3,FALSE)</f>
        <v>Exchange rate :</v>
      </c>
      <c r="G777" s="25">
        <f>ROUND(IF(ISBLANK(C777),0,VLOOKUP(C777,'[2]Acha Air Sales Price List'!$B$1:$X$65536,12,FALSE)*$L$14),2)</f>
        <v>0</v>
      </c>
      <c r="H777" s="26">
        <f>ROUND(IF(ISNUMBER(B777), G777*B777, 0),5)</f>
        <v>0</v>
      </c>
      <c r="I777" s="18"/>
    </row>
    <row r="778" spans="1:9" ht="12" hidden="1" customHeight="1">
      <c r="A778" s="17"/>
      <c r="B778" s="1"/>
      <c r="C778" s="43"/>
      <c r="D778" s="124"/>
      <c r="E778" s="125"/>
      <c r="F778" s="50" t="str">
        <f>VLOOKUP(C778,'[2]Acha Air Sales Price List'!$B$1:$D$65536,3,FALSE)</f>
        <v>Exchange rate :</v>
      </c>
      <c r="G778" s="25">
        <f>ROUND(IF(ISBLANK(C778),0,VLOOKUP(C778,'[2]Acha Air Sales Price List'!$B$1:$X$65536,12,FALSE)*$L$14),2)</f>
        <v>0</v>
      </c>
      <c r="H778" s="26">
        <f t="shared" ref="H778:H785" si="20">ROUND(IF(ISNUMBER(B778), G778*B778, 0),5)</f>
        <v>0</v>
      </c>
      <c r="I778" s="18"/>
    </row>
    <row r="779" spans="1:9" ht="12.4" hidden="1" customHeight="1">
      <c r="A779" s="17"/>
      <c r="B779" s="1"/>
      <c r="C779" s="43"/>
      <c r="D779" s="124"/>
      <c r="E779" s="125"/>
      <c r="F779" s="50" t="str">
        <f>VLOOKUP(C779,'[2]Acha Air Sales Price List'!$B$1:$D$65536,3,FALSE)</f>
        <v>Exchange rate :</v>
      </c>
      <c r="G779" s="25">
        <f>ROUND(IF(ISBLANK(C779),0,VLOOKUP(C779,'[2]Acha Air Sales Price List'!$B$1:$X$65536,12,FALSE)*$L$14),2)</f>
        <v>0</v>
      </c>
      <c r="H779" s="26">
        <f t="shared" si="20"/>
        <v>0</v>
      </c>
      <c r="I779" s="18"/>
    </row>
    <row r="780" spans="1:9" ht="12.4" hidden="1" customHeight="1">
      <c r="A780" s="17"/>
      <c r="B780" s="1"/>
      <c r="C780" s="43"/>
      <c r="D780" s="124"/>
      <c r="E780" s="125"/>
      <c r="F780" s="50" t="str">
        <f>VLOOKUP(C780,'[2]Acha Air Sales Price List'!$B$1:$D$65536,3,FALSE)</f>
        <v>Exchange rate :</v>
      </c>
      <c r="G780" s="25">
        <f>ROUND(IF(ISBLANK(C780),0,VLOOKUP(C780,'[2]Acha Air Sales Price List'!$B$1:$X$65536,12,FALSE)*$L$14),2)</f>
        <v>0</v>
      </c>
      <c r="H780" s="26">
        <f t="shared" si="20"/>
        <v>0</v>
      </c>
      <c r="I780" s="18"/>
    </row>
    <row r="781" spans="1:9" ht="12.4" hidden="1" customHeight="1">
      <c r="A781" s="17"/>
      <c r="B781" s="1"/>
      <c r="C781" s="43"/>
      <c r="D781" s="124"/>
      <c r="E781" s="125"/>
      <c r="F781" s="50" t="str">
        <f>VLOOKUP(C781,'[2]Acha Air Sales Price List'!$B$1:$D$65536,3,FALSE)</f>
        <v>Exchange rate :</v>
      </c>
      <c r="G781" s="25">
        <f>ROUND(IF(ISBLANK(C781),0,VLOOKUP(C781,'[2]Acha Air Sales Price List'!$B$1:$X$65536,12,FALSE)*$L$14),2)</f>
        <v>0</v>
      </c>
      <c r="H781" s="26">
        <f t="shared" si="20"/>
        <v>0</v>
      </c>
      <c r="I781" s="18"/>
    </row>
    <row r="782" spans="1:9" ht="12.4" hidden="1" customHeight="1">
      <c r="A782" s="17"/>
      <c r="B782" s="1"/>
      <c r="C782" s="43"/>
      <c r="D782" s="124"/>
      <c r="E782" s="125"/>
      <c r="F782" s="50" t="str">
        <f>VLOOKUP(C782,'[2]Acha Air Sales Price List'!$B$1:$D$65536,3,FALSE)</f>
        <v>Exchange rate :</v>
      </c>
      <c r="G782" s="25">
        <f>ROUND(IF(ISBLANK(C782),0,VLOOKUP(C782,'[2]Acha Air Sales Price List'!$B$1:$X$65536,12,FALSE)*$L$14),2)</f>
        <v>0</v>
      </c>
      <c r="H782" s="26">
        <f t="shared" si="20"/>
        <v>0</v>
      </c>
      <c r="I782" s="18"/>
    </row>
    <row r="783" spans="1:9" ht="12.4" hidden="1" customHeight="1">
      <c r="A783" s="17"/>
      <c r="B783" s="1"/>
      <c r="C783" s="43"/>
      <c r="D783" s="124"/>
      <c r="E783" s="125"/>
      <c r="F783" s="50" t="str">
        <f>VLOOKUP(C783,'[2]Acha Air Sales Price List'!$B$1:$D$65536,3,FALSE)</f>
        <v>Exchange rate :</v>
      </c>
      <c r="G783" s="25">
        <f>ROUND(IF(ISBLANK(C783),0,VLOOKUP(C783,'[2]Acha Air Sales Price List'!$B$1:$X$65536,12,FALSE)*$L$14),2)</f>
        <v>0</v>
      </c>
      <c r="H783" s="26">
        <f t="shared" si="20"/>
        <v>0</v>
      </c>
      <c r="I783" s="18"/>
    </row>
    <row r="784" spans="1:9" ht="12.4" hidden="1" customHeight="1">
      <c r="A784" s="17"/>
      <c r="B784" s="1"/>
      <c r="C784" s="43"/>
      <c r="D784" s="124"/>
      <c r="E784" s="125"/>
      <c r="F784" s="50" t="str">
        <f>VLOOKUP(C784,'[2]Acha Air Sales Price List'!$B$1:$D$65536,3,FALSE)</f>
        <v>Exchange rate :</v>
      </c>
      <c r="G784" s="25">
        <f>ROUND(IF(ISBLANK(C784),0,VLOOKUP(C784,'[2]Acha Air Sales Price List'!$B$1:$X$65536,12,FALSE)*$L$14),2)</f>
        <v>0</v>
      </c>
      <c r="H784" s="26">
        <f t="shared" si="20"/>
        <v>0</v>
      </c>
      <c r="I784" s="18"/>
    </row>
    <row r="785" spans="1:9" ht="12.4" hidden="1" customHeight="1">
      <c r="A785" s="17"/>
      <c r="B785" s="1"/>
      <c r="C785" s="43"/>
      <c r="D785" s="124"/>
      <c r="E785" s="125"/>
      <c r="F785" s="50" t="str">
        <f>VLOOKUP(C785,'[2]Acha Air Sales Price List'!$B$1:$D$65536,3,FALSE)</f>
        <v>Exchange rate :</v>
      </c>
      <c r="G785" s="25">
        <f>ROUND(IF(ISBLANK(C785),0,VLOOKUP(C785,'[2]Acha Air Sales Price List'!$B$1:$X$65536,12,FALSE)*$L$14),2)</f>
        <v>0</v>
      </c>
      <c r="H785" s="26">
        <f t="shared" si="20"/>
        <v>0</v>
      </c>
      <c r="I785" s="18"/>
    </row>
    <row r="786" spans="1:9" ht="12.4" hidden="1" customHeight="1">
      <c r="A786" s="17"/>
      <c r="B786" s="1"/>
      <c r="C786" s="43"/>
      <c r="D786" s="124"/>
      <c r="E786" s="125"/>
      <c r="F786" s="50" t="str">
        <f>VLOOKUP(C786,'[2]Acha Air Sales Price List'!$B$1:$D$65536,3,FALSE)</f>
        <v>Exchange rate :</v>
      </c>
      <c r="G786" s="25">
        <f>ROUND(IF(ISBLANK(C786),0,VLOOKUP(C786,'[2]Acha Air Sales Price List'!$B$1:$X$65536,12,FALSE)*$L$14),2)</f>
        <v>0</v>
      </c>
      <c r="H786" s="26">
        <f t="shared" ref="H786:H829" si="21">ROUND(IF(ISNUMBER(B786), G786*B786, 0),5)</f>
        <v>0</v>
      </c>
      <c r="I786" s="18"/>
    </row>
    <row r="787" spans="1:9" ht="12.4" hidden="1" customHeight="1">
      <c r="A787" s="17"/>
      <c r="B787" s="1"/>
      <c r="C787" s="43"/>
      <c r="D787" s="124"/>
      <c r="E787" s="125"/>
      <c r="F787" s="50" t="str">
        <f>VLOOKUP(C787,'[2]Acha Air Sales Price List'!$B$1:$D$65536,3,FALSE)</f>
        <v>Exchange rate :</v>
      </c>
      <c r="G787" s="25">
        <f>ROUND(IF(ISBLANK(C787),0,VLOOKUP(C787,'[2]Acha Air Sales Price List'!$B$1:$X$65536,12,FALSE)*$L$14),2)</f>
        <v>0</v>
      </c>
      <c r="H787" s="26">
        <f t="shared" si="21"/>
        <v>0</v>
      </c>
      <c r="I787" s="18"/>
    </row>
    <row r="788" spans="1:9" ht="12.4" hidden="1" customHeight="1">
      <c r="A788" s="17"/>
      <c r="B788" s="1"/>
      <c r="C788" s="43"/>
      <c r="D788" s="124"/>
      <c r="E788" s="125"/>
      <c r="F788" s="50" t="str">
        <f>VLOOKUP(C788,'[2]Acha Air Sales Price List'!$B$1:$D$65536,3,FALSE)</f>
        <v>Exchange rate :</v>
      </c>
      <c r="G788" s="25">
        <f>ROUND(IF(ISBLANK(C788),0,VLOOKUP(C788,'[2]Acha Air Sales Price List'!$B$1:$X$65536,12,FALSE)*$L$14),2)</f>
        <v>0</v>
      </c>
      <c r="H788" s="26">
        <f t="shared" si="21"/>
        <v>0</v>
      </c>
      <c r="I788" s="18"/>
    </row>
    <row r="789" spans="1:9" ht="12.4" hidden="1" customHeight="1">
      <c r="A789" s="17"/>
      <c r="B789" s="1"/>
      <c r="C789" s="43"/>
      <c r="D789" s="124"/>
      <c r="E789" s="125"/>
      <c r="F789" s="50" t="str">
        <f>VLOOKUP(C789,'[2]Acha Air Sales Price List'!$B$1:$D$65536,3,FALSE)</f>
        <v>Exchange rate :</v>
      </c>
      <c r="G789" s="25">
        <f>ROUND(IF(ISBLANK(C789),0,VLOOKUP(C789,'[2]Acha Air Sales Price List'!$B$1:$X$65536,12,FALSE)*$L$14),2)</f>
        <v>0</v>
      </c>
      <c r="H789" s="26">
        <f t="shared" si="21"/>
        <v>0</v>
      </c>
      <c r="I789" s="18"/>
    </row>
    <row r="790" spans="1:9" ht="12.4" hidden="1" customHeight="1">
      <c r="A790" s="17"/>
      <c r="B790" s="1"/>
      <c r="C790" s="43"/>
      <c r="D790" s="124"/>
      <c r="E790" s="125"/>
      <c r="F790" s="50" t="str">
        <f>VLOOKUP(C790,'[2]Acha Air Sales Price List'!$B$1:$D$65536,3,FALSE)</f>
        <v>Exchange rate :</v>
      </c>
      <c r="G790" s="25">
        <f>ROUND(IF(ISBLANK(C790),0,VLOOKUP(C790,'[2]Acha Air Sales Price List'!$B$1:$X$65536,12,FALSE)*$L$14),2)</f>
        <v>0</v>
      </c>
      <c r="H790" s="26">
        <f t="shared" si="21"/>
        <v>0</v>
      </c>
      <c r="I790" s="18"/>
    </row>
    <row r="791" spans="1:9" ht="12.4" hidden="1" customHeight="1">
      <c r="A791" s="17"/>
      <c r="B791" s="1"/>
      <c r="C791" s="43"/>
      <c r="D791" s="124"/>
      <c r="E791" s="125"/>
      <c r="F791" s="50" t="str">
        <f>VLOOKUP(C791,'[2]Acha Air Sales Price List'!$B$1:$D$65536,3,FALSE)</f>
        <v>Exchange rate :</v>
      </c>
      <c r="G791" s="25">
        <f>ROUND(IF(ISBLANK(C791),0,VLOOKUP(C791,'[2]Acha Air Sales Price List'!$B$1:$X$65536,12,FALSE)*$L$14),2)</f>
        <v>0</v>
      </c>
      <c r="H791" s="26">
        <f t="shared" si="21"/>
        <v>0</v>
      </c>
      <c r="I791" s="18"/>
    </row>
    <row r="792" spans="1:9" ht="12.4" hidden="1" customHeight="1">
      <c r="A792" s="17"/>
      <c r="B792" s="1"/>
      <c r="C792" s="43"/>
      <c r="D792" s="124"/>
      <c r="E792" s="125"/>
      <c r="F792" s="50" t="str">
        <f>VLOOKUP(C792,'[2]Acha Air Sales Price List'!$B$1:$D$65536,3,FALSE)</f>
        <v>Exchange rate :</v>
      </c>
      <c r="G792" s="25">
        <f>ROUND(IF(ISBLANK(C792),0,VLOOKUP(C792,'[2]Acha Air Sales Price List'!$B$1:$X$65536,12,FALSE)*$L$14),2)</f>
        <v>0</v>
      </c>
      <c r="H792" s="26">
        <f t="shared" si="21"/>
        <v>0</v>
      </c>
      <c r="I792" s="18"/>
    </row>
    <row r="793" spans="1:9" ht="12.4" hidden="1" customHeight="1">
      <c r="A793" s="17"/>
      <c r="B793" s="1"/>
      <c r="C793" s="43"/>
      <c r="D793" s="124"/>
      <c r="E793" s="125"/>
      <c r="F793" s="50" t="str">
        <f>VLOOKUP(C793,'[2]Acha Air Sales Price List'!$B$1:$D$65536,3,FALSE)</f>
        <v>Exchange rate :</v>
      </c>
      <c r="G793" s="25">
        <f>ROUND(IF(ISBLANK(C793),0,VLOOKUP(C793,'[2]Acha Air Sales Price List'!$B$1:$X$65536,12,FALSE)*$L$14),2)</f>
        <v>0</v>
      </c>
      <c r="H793" s="26">
        <f t="shared" si="21"/>
        <v>0</v>
      </c>
      <c r="I793" s="18"/>
    </row>
    <row r="794" spans="1:9" ht="12.4" hidden="1" customHeight="1">
      <c r="A794" s="17"/>
      <c r="B794" s="1"/>
      <c r="C794" s="43"/>
      <c r="D794" s="124"/>
      <c r="E794" s="125"/>
      <c r="F794" s="50" t="str">
        <f>VLOOKUP(C794,'[2]Acha Air Sales Price List'!$B$1:$D$65536,3,FALSE)</f>
        <v>Exchange rate :</v>
      </c>
      <c r="G794" s="25">
        <f>ROUND(IF(ISBLANK(C794),0,VLOOKUP(C794,'[2]Acha Air Sales Price List'!$B$1:$X$65536,12,FALSE)*$L$14),2)</f>
        <v>0</v>
      </c>
      <c r="H794" s="26">
        <f t="shared" si="21"/>
        <v>0</v>
      </c>
      <c r="I794" s="18"/>
    </row>
    <row r="795" spans="1:9" ht="12.4" hidden="1" customHeight="1">
      <c r="A795" s="17"/>
      <c r="B795" s="1"/>
      <c r="C795" s="43"/>
      <c r="D795" s="124"/>
      <c r="E795" s="125"/>
      <c r="F795" s="50" t="str">
        <f>VLOOKUP(C795,'[2]Acha Air Sales Price List'!$B$1:$D$65536,3,FALSE)</f>
        <v>Exchange rate :</v>
      </c>
      <c r="G795" s="25">
        <f>ROUND(IF(ISBLANK(C795),0,VLOOKUP(C795,'[2]Acha Air Sales Price List'!$B$1:$X$65536,12,FALSE)*$L$14),2)</f>
        <v>0</v>
      </c>
      <c r="H795" s="26">
        <f t="shared" si="21"/>
        <v>0</v>
      </c>
      <c r="I795" s="18"/>
    </row>
    <row r="796" spans="1:9" ht="12.4" hidden="1" customHeight="1">
      <c r="A796" s="17"/>
      <c r="B796" s="1"/>
      <c r="C796" s="43"/>
      <c r="D796" s="124"/>
      <c r="E796" s="125"/>
      <c r="F796" s="50" t="str">
        <f>VLOOKUP(C796,'[2]Acha Air Sales Price List'!$B$1:$D$65536,3,FALSE)</f>
        <v>Exchange rate :</v>
      </c>
      <c r="G796" s="25">
        <f>ROUND(IF(ISBLANK(C796),0,VLOOKUP(C796,'[2]Acha Air Sales Price List'!$B$1:$X$65536,12,FALSE)*$L$14),2)</f>
        <v>0</v>
      </c>
      <c r="H796" s="26">
        <f t="shared" si="21"/>
        <v>0</v>
      </c>
      <c r="I796" s="18"/>
    </row>
    <row r="797" spans="1:9" ht="12.4" hidden="1" customHeight="1">
      <c r="A797" s="17"/>
      <c r="B797" s="1"/>
      <c r="C797" s="43"/>
      <c r="D797" s="124"/>
      <c r="E797" s="125"/>
      <c r="F797" s="50" t="str">
        <f>VLOOKUP(C797,'[2]Acha Air Sales Price List'!$B$1:$D$65536,3,FALSE)</f>
        <v>Exchange rate :</v>
      </c>
      <c r="G797" s="25">
        <f>ROUND(IF(ISBLANK(C797),0,VLOOKUP(C797,'[2]Acha Air Sales Price List'!$B$1:$X$65536,12,FALSE)*$L$14),2)</f>
        <v>0</v>
      </c>
      <c r="H797" s="26">
        <f t="shared" si="21"/>
        <v>0</v>
      </c>
      <c r="I797" s="18"/>
    </row>
    <row r="798" spans="1:9" ht="12.4" hidden="1" customHeight="1">
      <c r="A798" s="17"/>
      <c r="B798" s="1"/>
      <c r="C798" s="43"/>
      <c r="D798" s="124"/>
      <c r="E798" s="125"/>
      <c r="F798" s="50" t="str">
        <f>VLOOKUP(C798,'[2]Acha Air Sales Price List'!$B$1:$D$65536,3,FALSE)</f>
        <v>Exchange rate :</v>
      </c>
      <c r="G798" s="25">
        <f>ROUND(IF(ISBLANK(C798),0,VLOOKUP(C798,'[2]Acha Air Sales Price List'!$B$1:$X$65536,12,FALSE)*$L$14),2)</f>
        <v>0</v>
      </c>
      <c r="H798" s="26">
        <f t="shared" si="21"/>
        <v>0</v>
      </c>
      <c r="I798" s="18"/>
    </row>
    <row r="799" spans="1:9" ht="12.4" hidden="1" customHeight="1">
      <c r="A799" s="17"/>
      <c r="B799" s="1"/>
      <c r="C799" s="43"/>
      <c r="D799" s="124"/>
      <c r="E799" s="125"/>
      <c r="F799" s="50" t="str">
        <f>VLOOKUP(C799,'[2]Acha Air Sales Price List'!$B$1:$D$65536,3,FALSE)</f>
        <v>Exchange rate :</v>
      </c>
      <c r="G799" s="25">
        <f>ROUND(IF(ISBLANK(C799),0,VLOOKUP(C799,'[2]Acha Air Sales Price List'!$B$1:$X$65536,12,FALSE)*$L$14),2)</f>
        <v>0</v>
      </c>
      <c r="H799" s="26">
        <f t="shared" si="21"/>
        <v>0</v>
      </c>
      <c r="I799" s="18"/>
    </row>
    <row r="800" spans="1:9" ht="12.4" hidden="1" customHeight="1">
      <c r="A800" s="17"/>
      <c r="B800" s="1"/>
      <c r="C800" s="43"/>
      <c r="D800" s="124"/>
      <c r="E800" s="125"/>
      <c r="F800" s="50" t="str">
        <f>VLOOKUP(C800,'[2]Acha Air Sales Price List'!$B$1:$D$65536,3,FALSE)</f>
        <v>Exchange rate :</v>
      </c>
      <c r="G800" s="25">
        <f>ROUND(IF(ISBLANK(C800),0,VLOOKUP(C800,'[2]Acha Air Sales Price List'!$B$1:$X$65536,12,FALSE)*$L$14),2)</f>
        <v>0</v>
      </c>
      <c r="H800" s="26">
        <f t="shared" si="21"/>
        <v>0</v>
      </c>
      <c r="I800" s="18"/>
    </row>
    <row r="801" spans="1:9" ht="12.4" hidden="1" customHeight="1">
      <c r="A801" s="17"/>
      <c r="B801" s="1"/>
      <c r="C801" s="44"/>
      <c r="D801" s="124"/>
      <c r="E801" s="125"/>
      <c r="F801" s="50" t="str">
        <f>VLOOKUP(C801,'[2]Acha Air Sales Price List'!$B$1:$D$65536,3,FALSE)</f>
        <v>Exchange rate :</v>
      </c>
      <c r="G801" s="25">
        <f>ROUND(IF(ISBLANK(C801),0,VLOOKUP(C801,'[2]Acha Air Sales Price List'!$B$1:$X$65536,12,FALSE)*$L$14),2)</f>
        <v>0</v>
      </c>
      <c r="H801" s="26">
        <f t="shared" si="21"/>
        <v>0</v>
      </c>
      <c r="I801" s="18"/>
    </row>
    <row r="802" spans="1:9" ht="12" hidden="1" customHeight="1">
      <c r="A802" s="17"/>
      <c r="B802" s="1"/>
      <c r="C802" s="43"/>
      <c r="D802" s="124"/>
      <c r="E802" s="125"/>
      <c r="F802" s="50" t="str">
        <f>VLOOKUP(C802,'[2]Acha Air Sales Price List'!$B$1:$D$65536,3,FALSE)</f>
        <v>Exchange rate :</v>
      </c>
      <c r="G802" s="25">
        <f>ROUND(IF(ISBLANK(C802),0,VLOOKUP(C802,'[2]Acha Air Sales Price List'!$B$1:$X$65536,12,FALSE)*$L$14),2)</f>
        <v>0</v>
      </c>
      <c r="H802" s="26">
        <f t="shared" si="21"/>
        <v>0</v>
      </c>
      <c r="I802" s="18"/>
    </row>
    <row r="803" spans="1:9" ht="12.4" hidden="1" customHeight="1">
      <c r="A803" s="17"/>
      <c r="B803" s="1"/>
      <c r="C803" s="43"/>
      <c r="D803" s="124"/>
      <c r="E803" s="125"/>
      <c r="F803" s="50" t="str">
        <f>VLOOKUP(C803,'[2]Acha Air Sales Price List'!$B$1:$D$65536,3,FALSE)</f>
        <v>Exchange rate :</v>
      </c>
      <c r="G803" s="25">
        <f>ROUND(IF(ISBLANK(C803),0,VLOOKUP(C803,'[2]Acha Air Sales Price List'!$B$1:$X$65536,12,FALSE)*$L$14),2)</f>
        <v>0</v>
      </c>
      <c r="H803" s="26">
        <f t="shared" si="21"/>
        <v>0</v>
      </c>
      <c r="I803" s="18"/>
    </row>
    <row r="804" spans="1:9" ht="12.4" hidden="1" customHeight="1">
      <c r="A804" s="17"/>
      <c r="B804" s="1"/>
      <c r="C804" s="43"/>
      <c r="D804" s="124"/>
      <c r="E804" s="125"/>
      <c r="F804" s="50" t="str">
        <f>VLOOKUP(C804,'[2]Acha Air Sales Price List'!$B$1:$D$65536,3,FALSE)</f>
        <v>Exchange rate :</v>
      </c>
      <c r="G804" s="25">
        <f>ROUND(IF(ISBLANK(C804),0,VLOOKUP(C804,'[2]Acha Air Sales Price List'!$B$1:$X$65536,12,FALSE)*$L$14),2)</f>
        <v>0</v>
      </c>
      <c r="H804" s="26">
        <f t="shared" si="21"/>
        <v>0</v>
      </c>
      <c r="I804" s="18"/>
    </row>
    <row r="805" spans="1:9" ht="12.4" hidden="1" customHeight="1">
      <c r="A805" s="17"/>
      <c r="B805" s="1"/>
      <c r="C805" s="43"/>
      <c r="D805" s="124"/>
      <c r="E805" s="125"/>
      <c r="F805" s="50" t="str">
        <f>VLOOKUP(C805,'[2]Acha Air Sales Price List'!$B$1:$D$65536,3,FALSE)</f>
        <v>Exchange rate :</v>
      </c>
      <c r="G805" s="25">
        <f>ROUND(IF(ISBLANK(C805),0,VLOOKUP(C805,'[2]Acha Air Sales Price List'!$B$1:$X$65536,12,FALSE)*$L$14),2)</f>
        <v>0</v>
      </c>
      <c r="H805" s="26">
        <f t="shared" si="21"/>
        <v>0</v>
      </c>
      <c r="I805" s="18"/>
    </row>
    <row r="806" spans="1:9" ht="12.4" hidden="1" customHeight="1">
      <c r="A806" s="17"/>
      <c r="B806" s="1"/>
      <c r="C806" s="43"/>
      <c r="D806" s="124"/>
      <c r="E806" s="125"/>
      <c r="F806" s="50" t="str">
        <f>VLOOKUP(C806,'[2]Acha Air Sales Price List'!$B$1:$D$65536,3,FALSE)</f>
        <v>Exchange rate :</v>
      </c>
      <c r="G806" s="25">
        <f>ROUND(IF(ISBLANK(C806),0,VLOOKUP(C806,'[2]Acha Air Sales Price List'!$B$1:$X$65536,12,FALSE)*$L$14),2)</f>
        <v>0</v>
      </c>
      <c r="H806" s="26">
        <f t="shared" si="21"/>
        <v>0</v>
      </c>
      <c r="I806" s="18"/>
    </row>
    <row r="807" spans="1:9" ht="12.4" hidden="1" customHeight="1">
      <c r="A807" s="17"/>
      <c r="B807" s="1"/>
      <c r="C807" s="43"/>
      <c r="D807" s="124"/>
      <c r="E807" s="125"/>
      <c r="F807" s="50" t="str">
        <f>VLOOKUP(C807,'[2]Acha Air Sales Price List'!$B$1:$D$65536,3,FALSE)</f>
        <v>Exchange rate :</v>
      </c>
      <c r="G807" s="25">
        <f>ROUND(IF(ISBLANK(C807),0,VLOOKUP(C807,'[2]Acha Air Sales Price List'!$B$1:$X$65536,12,FALSE)*$L$14),2)</f>
        <v>0</v>
      </c>
      <c r="H807" s="26">
        <f t="shared" si="21"/>
        <v>0</v>
      </c>
      <c r="I807" s="18"/>
    </row>
    <row r="808" spans="1:9" ht="12.4" hidden="1" customHeight="1">
      <c r="A808" s="17"/>
      <c r="B808" s="1"/>
      <c r="C808" s="43"/>
      <c r="D808" s="124"/>
      <c r="E808" s="125"/>
      <c r="F808" s="50" t="str">
        <f>VLOOKUP(C808,'[2]Acha Air Sales Price List'!$B$1:$D$65536,3,FALSE)</f>
        <v>Exchange rate :</v>
      </c>
      <c r="G808" s="25">
        <f>ROUND(IF(ISBLANK(C808),0,VLOOKUP(C808,'[2]Acha Air Sales Price List'!$B$1:$X$65536,12,FALSE)*$L$14),2)</f>
        <v>0</v>
      </c>
      <c r="H808" s="26">
        <f t="shared" si="21"/>
        <v>0</v>
      </c>
      <c r="I808" s="18"/>
    </row>
    <row r="809" spans="1:9" ht="12.4" hidden="1" customHeight="1">
      <c r="A809" s="17"/>
      <c r="B809" s="1"/>
      <c r="C809" s="43"/>
      <c r="D809" s="124"/>
      <c r="E809" s="125"/>
      <c r="F809" s="50" t="str">
        <f>VLOOKUP(C809,'[2]Acha Air Sales Price List'!$B$1:$D$65536,3,FALSE)</f>
        <v>Exchange rate :</v>
      </c>
      <c r="G809" s="25">
        <f>ROUND(IF(ISBLANK(C809),0,VLOOKUP(C809,'[2]Acha Air Sales Price List'!$B$1:$X$65536,12,FALSE)*$L$14),2)</f>
        <v>0</v>
      </c>
      <c r="H809" s="26">
        <f t="shared" si="21"/>
        <v>0</v>
      </c>
      <c r="I809" s="18"/>
    </row>
    <row r="810" spans="1:9" ht="12.4" hidden="1" customHeight="1">
      <c r="A810" s="17"/>
      <c r="B810" s="1"/>
      <c r="C810" s="43"/>
      <c r="D810" s="124"/>
      <c r="E810" s="125"/>
      <c r="F810" s="50" t="str">
        <f>VLOOKUP(C810,'[2]Acha Air Sales Price List'!$B$1:$D$65536,3,FALSE)</f>
        <v>Exchange rate :</v>
      </c>
      <c r="G810" s="25">
        <f>ROUND(IF(ISBLANK(C810),0,VLOOKUP(C810,'[2]Acha Air Sales Price List'!$B$1:$X$65536,12,FALSE)*$L$14),2)</f>
        <v>0</v>
      </c>
      <c r="H810" s="26">
        <f t="shared" si="21"/>
        <v>0</v>
      </c>
      <c r="I810" s="18"/>
    </row>
    <row r="811" spans="1:9" ht="12.4" hidden="1" customHeight="1">
      <c r="A811" s="17"/>
      <c r="B811" s="1"/>
      <c r="C811" s="43"/>
      <c r="D811" s="124"/>
      <c r="E811" s="125"/>
      <c r="F811" s="50" t="str">
        <f>VLOOKUP(C811,'[2]Acha Air Sales Price List'!$B$1:$D$65536,3,FALSE)</f>
        <v>Exchange rate :</v>
      </c>
      <c r="G811" s="25">
        <f>ROUND(IF(ISBLANK(C811),0,VLOOKUP(C811,'[2]Acha Air Sales Price List'!$B$1:$X$65536,12,FALSE)*$L$14),2)</f>
        <v>0</v>
      </c>
      <c r="H811" s="26">
        <f t="shared" si="21"/>
        <v>0</v>
      </c>
      <c r="I811" s="18"/>
    </row>
    <row r="812" spans="1:9" ht="12.4" hidden="1" customHeight="1">
      <c r="A812" s="17"/>
      <c r="B812" s="1"/>
      <c r="C812" s="43"/>
      <c r="D812" s="124"/>
      <c r="E812" s="125"/>
      <c r="F812" s="50" t="str">
        <f>VLOOKUP(C812,'[2]Acha Air Sales Price List'!$B$1:$D$65536,3,FALSE)</f>
        <v>Exchange rate :</v>
      </c>
      <c r="G812" s="25">
        <f>ROUND(IF(ISBLANK(C812),0,VLOOKUP(C812,'[2]Acha Air Sales Price List'!$B$1:$X$65536,12,FALSE)*$L$14),2)</f>
        <v>0</v>
      </c>
      <c r="H812" s="26">
        <f t="shared" si="21"/>
        <v>0</v>
      </c>
      <c r="I812" s="18"/>
    </row>
    <row r="813" spans="1:9" ht="12.4" hidden="1" customHeight="1">
      <c r="A813" s="17"/>
      <c r="B813" s="1"/>
      <c r="C813" s="43"/>
      <c r="D813" s="124"/>
      <c r="E813" s="125"/>
      <c r="F813" s="50" t="str">
        <f>VLOOKUP(C813,'[2]Acha Air Sales Price List'!$B$1:$D$65536,3,FALSE)</f>
        <v>Exchange rate :</v>
      </c>
      <c r="G813" s="25">
        <f>ROUND(IF(ISBLANK(C813),0,VLOOKUP(C813,'[2]Acha Air Sales Price List'!$B$1:$X$65536,12,FALSE)*$L$14),2)</f>
        <v>0</v>
      </c>
      <c r="H813" s="26">
        <f t="shared" si="21"/>
        <v>0</v>
      </c>
      <c r="I813" s="18"/>
    </row>
    <row r="814" spans="1:9" ht="12.4" hidden="1" customHeight="1">
      <c r="A814" s="17"/>
      <c r="B814" s="1"/>
      <c r="C814" s="43"/>
      <c r="D814" s="124"/>
      <c r="E814" s="125"/>
      <c r="F814" s="50" t="str">
        <f>VLOOKUP(C814,'[2]Acha Air Sales Price List'!$B$1:$D$65536,3,FALSE)</f>
        <v>Exchange rate :</v>
      </c>
      <c r="G814" s="25">
        <f>ROUND(IF(ISBLANK(C814),0,VLOOKUP(C814,'[2]Acha Air Sales Price List'!$B$1:$X$65536,12,FALSE)*$L$14),2)</f>
        <v>0</v>
      </c>
      <c r="H814" s="26">
        <f t="shared" si="21"/>
        <v>0</v>
      </c>
      <c r="I814" s="18"/>
    </row>
    <row r="815" spans="1:9" ht="12.4" hidden="1" customHeight="1">
      <c r="A815" s="17"/>
      <c r="B815" s="1"/>
      <c r="C815" s="43"/>
      <c r="D815" s="124"/>
      <c r="E815" s="125"/>
      <c r="F815" s="50" t="str">
        <f>VLOOKUP(C815,'[2]Acha Air Sales Price List'!$B$1:$D$65536,3,FALSE)</f>
        <v>Exchange rate :</v>
      </c>
      <c r="G815" s="25">
        <f>ROUND(IF(ISBLANK(C815),0,VLOOKUP(C815,'[2]Acha Air Sales Price List'!$B$1:$X$65536,12,FALSE)*$L$14),2)</f>
        <v>0</v>
      </c>
      <c r="H815" s="26">
        <f t="shared" si="21"/>
        <v>0</v>
      </c>
      <c r="I815" s="18"/>
    </row>
    <row r="816" spans="1:9" ht="12.4" hidden="1" customHeight="1">
      <c r="A816" s="17"/>
      <c r="B816" s="1"/>
      <c r="C816" s="43"/>
      <c r="D816" s="124"/>
      <c r="E816" s="125"/>
      <c r="F816" s="50" t="str">
        <f>VLOOKUP(C816,'[2]Acha Air Sales Price List'!$B$1:$D$65536,3,FALSE)</f>
        <v>Exchange rate :</v>
      </c>
      <c r="G816" s="25">
        <f>ROUND(IF(ISBLANK(C816),0,VLOOKUP(C816,'[2]Acha Air Sales Price List'!$B$1:$X$65536,12,FALSE)*$L$14),2)</f>
        <v>0</v>
      </c>
      <c r="H816" s="26">
        <f t="shared" si="21"/>
        <v>0</v>
      </c>
      <c r="I816" s="18"/>
    </row>
    <row r="817" spans="1:9" ht="12.4" hidden="1" customHeight="1">
      <c r="A817" s="17"/>
      <c r="B817" s="1"/>
      <c r="C817" s="43"/>
      <c r="D817" s="124"/>
      <c r="E817" s="125"/>
      <c r="F817" s="50" t="str">
        <f>VLOOKUP(C817,'[2]Acha Air Sales Price List'!$B$1:$D$65536,3,FALSE)</f>
        <v>Exchange rate :</v>
      </c>
      <c r="G817" s="25">
        <f>ROUND(IF(ISBLANK(C817),0,VLOOKUP(C817,'[2]Acha Air Sales Price List'!$B$1:$X$65536,12,FALSE)*$L$14),2)</f>
        <v>0</v>
      </c>
      <c r="H817" s="26">
        <f t="shared" si="21"/>
        <v>0</v>
      </c>
      <c r="I817" s="18"/>
    </row>
    <row r="818" spans="1:9" ht="12.4" hidden="1" customHeight="1">
      <c r="A818" s="17"/>
      <c r="B818" s="1"/>
      <c r="C818" s="43"/>
      <c r="D818" s="124"/>
      <c r="E818" s="125"/>
      <c r="F818" s="50" t="str">
        <f>VLOOKUP(C818,'[2]Acha Air Sales Price List'!$B$1:$D$65536,3,FALSE)</f>
        <v>Exchange rate :</v>
      </c>
      <c r="G818" s="25">
        <f>ROUND(IF(ISBLANK(C818),0,VLOOKUP(C818,'[2]Acha Air Sales Price List'!$B$1:$X$65536,12,FALSE)*$L$14),2)</f>
        <v>0</v>
      </c>
      <c r="H818" s="26">
        <f t="shared" si="21"/>
        <v>0</v>
      </c>
      <c r="I818" s="18"/>
    </row>
    <row r="819" spans="1:9" ht="12.4" hidden="1" customHeight="1">
      <c r="A819" s="17"/>
      <c r="B819" s="1"/>
      <c r="C819" s="43"/>
      <c r="D819" s="124"/>
      <c r="E819" s="125"/>
      <c r="F819" s="50" t="str">
        <f>VLOOKUP(C819,'[2]Acha Air Sales Price List'!$B$1:$D$65536,3,FALSE)</f>
        <v>Exchange rate :</v>
      </c>
      <c r="G819" s="25">
        <f>ROUND(IF(ISBLANK(C819),0,VLOOKUP(C819,'[2]Acha Air Sales Price List'!$B$1:$X$65536,12,FALSE)*$L$14),2)</f>
        <v>0</v>
      </c>
      <c r="H819" s="26">
        <f t="shared" si="21"/>
        <v>0</v>
      </c>
      <c r="I819" s="18"/>
    </row>
    <row r="820" spans="1:9" ht="12.4" hidden="1" customHeight="1">
      <c r="A820" s="17"/>
      <c r="B820" s="1"/>
      <c r="C820" s="43"/>
      <c r="D820" s="124"/>
      <c r="E820" s="125"/>
      <c r="F820" s="50" t="str">
        <f>VLOOKUP(C820,'[2]Acha Air Sales Price List'!$B$1:$D$65536,3,FALSE)</f>
        <v>Exchange rate :</v>
      </c>
      <c r="G820" s="25">
        <f>ROUND(IF(ISBLANK(C820),0,VLOOKUP(C820,'[2]Acha Air Sales Price List'!$B$1:$X$65536,12,FALSE)*$L$14),2)</f>
        <v>0</v>
      </c>
      <c r="H820" s="26">
        <f t="shared" si="21"/>
        <v>0</v>
      </c>
      <c r="I820" s="18"/>
    </row>
    <row r="821" spans="1:9" ht="12.4" hidden="1" customHeight="1">
      <c r="A821" s="17"/>
      <c r="B821" s="1"/>
      <c r="C821" s="43"/>
      <c r="D821" s="124"/>
      <c r="E821" s="125"/>
      <c r="F821" s="50" t="str">
        <f>VLOOKUP(C821,'[2]Acha Air Sales Price List'!$B$1:$D$65536,3,FALSE)</f>
        <v>Exchange rate :</v>
      </c>
      <c r="G821" s="25">
        <f>ROUND(IF(ISBLANK(C821),0,VLOOKUP(C821,'[2]Acha Air Sales Price List'!$B$1:$X$65536,12,FALSE)*$L$14),2)</f>
        <v>0</v>
      </c>
      <c r="H821" s="26">
        <f t="shared" si="21"/>
        <v>0</v>
      </c>
      <c r="I821" s="18"/>
    </row>
    <row r="822" spans="1:9" ht="12.4" hidden="1" customHeight="1">
      <c r="A822" s="17"/>
      <c r="B822" s="1"/>
      <c r="C822" s="43"/>
      <c r="D822" s="124"/>
      <c r="E822" s="125"/>
      <c r="F822" s="50" t="str">
        <f>VLOOKUP(C822,'[2]Acha Air Sales Price List'!$B$1:$D$65536,3,FALSE)</f>
        <v>Exchange rate :</v>
      </c>
      <c r="G822" s="25">
        <f>ROUND(IF(ISBLANK(C822),0,VLOOKUP(C822,'[2]Acha Air Sales Price List'!$B$1:$X$65536,12,FALSE)*$L$14),2)</f>
        <v>0</v>
      </c>
      <c r="H822" s="26">
        <f t="shared" si="21"/>
        <v>0</v>
      </c>
      <c r="I822" s="18"/>
    </row>
    <row r="823" spans="1:9" ht="12.4" hidden="1" customHeight="1">
      <c r="A823" s="17"/>
      <c r="B823" s="1"/>
      <c r="C823" s="43"/>
      <c r="D823" s="124"/>
      <c r="E823" s="125"/>
      <c r="F823" s="50" t="str">
        <f>VLOOKUP(C823,'[2]Acha Air Sales Price List'!$B$1:$D$65536,3,FALSE)</f>
        <v>Exchange rate :</v>
      </c>
      <c r="G823" s="25">
        <f>ROUND(IF(ISBLANK(C823),0,VLOOKUP(C823,'[2]Acha Air Sales Price List'!$B$1:$X$65536,12,FALSE)*$L$14),2)</f>
        <v>0</v>
      </c>
      <c r="H823" s="26">
        <f t="shared" si="21"/>
        <v>0</v>
      </c>
      <c r="I823" s="18"/>
    </row>
    <row r="824" spans="1:9" ht="12.4" hidden="1" customHeight="1">
      <c r="A824" s="17"/>
      <c r="B824" s="1"/>
      <c r="C824" s="43"/>
      <c r="D824" s="124"/>
      <c r="E824" s="125"/>
      <c r="F824" s="50" t="str">
        <f>VLOOKUP(C824,'[2]Acha Air Sales Price List'!$B$1:$D$65536,3,FALSE)</f>
        <v>Exchange rate :</v>
      </c>
      <c r="G824" s="25">
        <f>ROUND(IF(ISBLANK(C824),0,VLOOKUP(C824,'[2]Acha Air Sales Price List'!$B$1:$X$65536,12,FALSE)*$L$14),2)</f>
        <v>0</v>
      </c>
      <c r="H824" s="26">
        <f t="shared" si="21"/>
        <v>0</v>
      </c>
      <c r="I824" s="18"/>
    </row>
    <row r="825" spans="1:9" ht="12.4" hidden="1" customHeight="1">
      <c r="A825" s="17"/>
      <c r="B825" s="1"/>
      <c r="C825" s="43"/>
      <c r="D825" s="124"/>
      <c r="E825" s="125"/>
      <c r="F825" s="50" t="str">
        <f>VLOOKUP(C825,'[2]Acha Air Sales Price List'!$B$1:$D$65536,3,FALSE)</f>
        <v>Exchange rate :</v>
      </c>
      <c r="G825" s="25">
        <f>ROUND(IF(ISBLANK(C825),0,VLOOKUP(C825,'[2]Acha Air Sales Price List'!$B$1:$X$65536,12,FALSE)*$L$14),2)</f>
        <v>0</v>
      </c>
      <c r="H825" s="26">
        <f t="shared" si="21"/>
        <v>0</v>
      </c>
      <c r="I825" s="18"/>
    </row>
    <row r="826" spans="1:9" ht="12.4" hidden="1" customHeight="1">
      <c r="A826" s="17"/>
      <c r="B826" s="1"/>
      <c r="C826" s="43"/>
      <c r="D826" s="124"/>
      <c r="E826" s="125"/>
      <c r="F826" s="50" t="str">
        <f>VLOOKUP(C826,'[2]Acha Air Sales Price List'!$B$1:$D$65536,3,FALSE)</f>
        <v>Exchange rate :</v>
      </c>
      <c r="G826" s="25">
        <f>ROUND(IF(ISBLANK(C826),0,VLOOKUP(C826,'[2]Acha Air Sales Price List'!$B$1:$X$65536,12,FALSE)*$L$14),2)</f>
        <v>0</v>
      </c>
      <c r="H826" s="26">
        <f t="shared" si="21"/>
        <v>0</v>
      </c>
      <c r="I826" s="18"/>
    </row>
    <row r="827" spans="1:9" ht="12.4" hidden="1" customHeight="1">
      <c r="A827" s="17"/>
      <c r="B827" s="1"/>
      <c r="C827" s="43"/>
      <c r="D827" s="124"/>
      <c r="E827" s="125"/>
      <c r="F827" s="50" t="str">
        <f>VLOOKUP(C827,'[2]Acha Air Sales Price List'!$B$1:$D$65536,3,FALSE)</f>
        <v>Exchange rate :</v>
      </c>
      <c r="G827" s="25">
        <f>ROUND(IF(ISBLANK(C827),0,VLOOKUP(C827,'[2]Acha Air Sales Price List'!$B$1:$X$65536,12,FALSE)*$L$14),2)</f>
        <v>0</v>
      </c>
      <c r="H827" s="26">
        <f t="shared" si="21"/>
        <v>0</v>
      </c>
      <c r="I827" s="18"/>
    </row>
    <row r="828" spans="1:9" ht="12.4" hidden="1" customHeight="1">
      <c r="A828" s="17"/>
      <c r="B828" s="1"/>
      <c r="C828" s="43"/>
      <c r="D828" s="124"/>
      <c r="E828" s="125"/>
      <c r="F828" s="50" t="str">
        <f>VLOOKUP(C828,'[2]Acha Air Sales Price List'!$B$1:$D$65536,3,FALSE)</f>
        <v>Exchange rate :</v>
      </c>
      <c r="G828" s="25">
        <f>ROUND(IF(ISBLANK(C828),0,VLOOKUP(C828,'[2]Acha Air Sales Price List'!$B$1:$X$65536,12,FALSE)*$L$14),2)</f>
        <v>0</v>
      </c>
      <c r="H828" s="26">
        <f t="shared" si="21"/>
        <v>0</v>
      </c>
      <c r="I828" s="18"/>
    </row>
    <row r="829" spans="1:9" ht="12.4" hidden="1" customHeight="1">
      <c r="A829" s="17"/>
      <c r="B829" s="1"/>
      <c r="C829" s="44"/>
      <c r="D829" s="124"/>
      <c r="E829" s="125"/>
      <c r="F829" s="50" t="str">
        <f>VLOOKUP(C829,'[2]Acha Air Sales Price List'!$B$1:$D$65536,3,FALSE)</f>
        <v>Exchange rate :</v>
      </c>
      <c r="G829" s="25">
        <f>ROUND(IF(ISBLANK(C829),0,VLOOKUP(C829,'[2]Acha Air Sales Price List'!$B$1:$X$65536,12,FALSE)*$L$14),2)</f>
        <v>0</v>
      </c>
      <c r="H829" s="26">
        <f t="shared" si="21"/>
        <v>0</v>
      </c>
      <c r="I829" s="18"/>
    </row>
    <row r="830" spans="1:9" ht="12" hidden="1" customHeight="1">
      <c r="A830" s="17"/>
      <c r="B830" s="1"/>
      <c r="C830" s="43"/>
      <c r="D830" s="124"/>
      <c r="E830" s="125"/>
      <c r="F830" s="50" t="str">
        <f>VLOOKUP(C830,'[2]Acha Air Sales Price List'!$B$1:$D$65536,3,FALSE)</f>
        <v>Exchange rate :</v>
      </c>
      <c r="G830" s="25">
        <f>ROUND(IF(ISBLANK(C830),0,VLOOKUP(C830,'[2]Acha Air Sales Price List'!$B$1:$X$65536,12,FALSE)*$L$14),2)</f>
        <v>0</v>
      </c>
      <c r="H830" s="26">
        <f t="shared" ref="H830:H841" si="22">ROUND(IF(ISNUMBER(B830), G830*B830, 0),5)</f>
        <v>0</v>
      </c>
      <c r="I830" s="18"/>
    </row>
    <row r="831" spans="1:9" ht="12.4" hidden="1" customHeight="1">
      <c r="A831" s="17"/>
      <c r="B831" s="1"/>
      <c r="C831" s="43"/>
      <c r="D831" s="124"/>
      <c r="E831" s="125"/>
      <c r="F831" s="50" t="str">
        <f>VLOOKUP(C831,'[2]Acha Air Sales Price List'!$B$1:$D$65536,3,FALSE)</f>
        <v>Exchange rate :</v>
      </c>
      <c r="G831" s="25">
        <f>ROUND(IF(ISBLANK(C831),0,VLOOKUP(C831,'[2]Acha Air Sales Price List'!$B$1:$X$65536,12,FALSE)*$L$14),2)</f>
        <v>0</v>
      </c>
      <c r="H831" s="26">
        <f t="shared" si="22"/>
        <v>0</v>
      </c>
      <c r="I831" s="18"/>
    </row>
    <row r="832" spans="1:9" ht="12.4" hidden="1" customHeight="1">
      <c r="A832" s="17"/>
      <c r="B832" s="1"/>
      <c r="C832" s="43"/>
      <c r="D832" s="124"/>
      <c r="E832" s="125"/>
      <c r="F832" s="50" t="str">
        <f>VLOOKUP(C832,'[2]Acha Air Sales Price List'!$B$1:$D$65536,3,FALSE)</f>
        <v>Exchange rate :</v>
      </c>
      <c r="G832" s="25">
        <f>ROUND(IF(ISBLANK(C832),0,VLOOKUP(C832,'[2]Acha Air Sales Price List'!$B$1:$X$65536,12,FALSE)*$L$14),2)</f>
        <v>0</v>
      </c>
      <c r="H832" s="26">
        <f t="shared" si="22"/>
        <v>0</v>
      </c>
      <c r="I832" s="18"/>
    </row>
    <row r="833" spans="1:9" ht="12.4" hidden="1" customHeight="1">
      <c r="A833" s="17"/>
      <c r="B833" s="1"/>
      <c r="C833" s="43"/>
      <c r="D833" s="124"/>
      <c r="E833" s="125"/>
      <c r="F833" s="50" t="str">
        <f>VLOOKUP(C833,'[2]Acha Air Sales Price List'!$B$1:$D$65536,3,FALSE)</f>
        <v>Exchange rate :</v>
      </c>
      <c r="G833" s="25">
        <f>ROUND(IF(ISBLANK(C833),0,VLOOKUP(C833,'[2]Acha Air Sales Price List'!$B$1:$X$65536,12,FALSE)*$L$14),2)</f>
        <v>0</v>
      </c>
      <c r="H833" s="26">
        <f t="shared" si="22"/>
        <v>0</v>
      </c>
      <c r="I833" s="18"/>
    </row>
    <row r="834" spans="1:9" ht="12.4" hidden="1" customHeight="1">
      <c r="A834" s="17"/>
      <c r="B834" s="1"/>
      <c r="C834" s="43"/>
      <c r="D834" s="124"/>
      <c r="E834" s="125"/>
      <c r="F834" s="50" t="str">
        <f>VLOOKUP(C834,'[2]Acha Air Sales Price List'!$B$1:$D$65536,3,FALSE)</f>
        <v>Exchange rate :</v>
      </c>
      <c r="G834" s="25">
        <f>ROUND(IF(ISBLANK(C834),0,VLOOKUP(C834,'[2]Acha Air Sales Price List'!$B$1:$X$65536,12,FALSE)*$L$14),2)</f>
        <v>0</v>
      </c>
      <c r="H834" s="26">
        <f t="shared" si="22"/>
        <v>0</v>
      </c>
      <c r="I834" s="18"/>
    </row>
    <row r="835" spans="1:9" ht="12.4" hidden="1" customHeight="1">
      <c r="A835" s="17"/>
      <c r="B835" s="1"/>
      <c r="C835" s="43"/>
      <c r="D835" s="124"/>
      <c r="E835" s="125"/>
      <c r="F835" s="50" t="str">
        <f>VLOOKUP(C835,'[2]Acha Air Sales Price List'!$B$1:$D$65536,3,FALSE)</f>
        <v>Exchange rate :</v>
      </c>
      <c r="G835" s="25">
        <f>ROUND(IF(ISBLANK(C835),0,VLOOKUP(C835,'[2]Acha Air Sales Price List'!$B$1:$X$65536,12,FALSE)*$L$14),2)</f>
        <v>0</v>
      </c>
      <c r="H835" s="26">
        <f t="shared" si="22"/>
        <v>0</v>
      </c>
      <c r="I835" s="18"/>
    </row>
    <row r="836" spans="1:9" ht="12.4" hidden="1" customHeight="1">
      <c r="A836" s="17"/>
      <c r="B836" s="1"/>
      <c r="C836" s="43"/>
      <c r="D836" s="124"/>
      <c r="E836" s="125"/>
      <c r="F836" s="50" t="str">
        <f>VLOOKUP(C836,'[2]Acha Air Sales Price List'!$B$1:$D$65536,3,FALSE)</f>
        <v>Exchange rate :</v>
      </c>
      <c r="G836" s="25">
        <f>ROUND(IF(ISBLANK(C836),0,VLOOKUP(C836,'[2]Acha Air Sales Price List'!$B$1:$X$65536,12,FALSE)*$L$14),2)</f>
        <v>0</v>
      </c>
      <c r="H836" s="26">
        <f t="shared" si="22"/>
        <v>0</v>
      </c>
      <c r="I836" s="18"/>
    </row>
    <row r="837" spans="1:9" ht="12.4" hidden="1" customHeight="1">
      <c r="A837" s="17"/>
      <c r="B837" s="1"/>
      <c r="C837" s="43"/>
      <c r="D837" s="124"/>
      <c r="E837" s="125"/>
      <c r="F837" s="50" t="str">
        <f>VLOOKUP(C837,'[2]Acha Air Sales Price List'!$B$1:$D$65536,3,FALSE)</f>
        <v>Exchange rate :</v>
      </c>
      <c r="G837" s="25">
        <f>ROUND(IF(ISBLANK(C837),0,VLOOKUP(C837,'[2]Acha Air Sales Price List'!$B$1:$X$65536,12,FALSE)*$L$14),2)</f>
        <v>0</v>
      </c>
      <c r="H837" s="26">
        <f t="shared" si="22"/>
        <v>0</v>
      </c>
      <c r="I837" s="18"/>
    </row>
    <row r="838" spans="1:9" ht="12.4" hidden="1" customHeight="1">
      <c r="A838" s="17"/>
      <c r="B838" s="1"/>
      <c r="C838" s="43"/>
      <c r="D838" s="124"/>
      <c r="E838" s="125"/>
      <c r="F838" s="50" t="str">
        <f>VLOOKUP(C838,'[2]Acha Air Sales Price List'!$B$1:$D$65536,3,FALSE)</f>
        <v>Exchange rate :</v>
      </c>
      <c r="G838" s="25">
        <f>ROUND(IF(ISBLANK(C838),0,VLOOKUP(C838,'[2]Acha Air Sales Price List'!$B$1:$X$65536,12,FALSE)*$L$14),2)</f>
        <v>0</v>
      </c>
      <c r="H838" s="26">
        <f t="shared" si="22"/>
        <v>0</v>
      </c>
      <c r="I838" s="18"/>
    </row>
    <row r="839" spans="1:9" ht="12.4" hidden="1" customHeight="1">
      <c r="A839" s="17"/>
      <c r="B839" s="1"/>
      <c r="C839" s="43"/>
      <c r="D839" s="124"/>
      <c r="E839" s="125"/>
      <c r="F839" s="50" t="str">
        <f>VLOOKUP(C839,'[2]Acha Air Sales Price List'!$B$1:$D$65536,3,FALSE)</f>
        <v>Exchange rate :</v>
      </c>
      <c r="G839" s="25">
        <f>ROUND(IF(ISBLANK(C839),0,VLOOKUP(C839,'[2]Acha Air Sales Price List'!$B$1:$X$65536,12,FALSE)*$L$14),2)</f>
        <v>0</v>
      </c>
      <c r="H839" s="26">
        <f t="shared" si="22"/>
        <v>0</v>
      </c>
      <c r="I839" s="18"/>
    </row>
    <row r="840" spans="1:9" ht="12.4" hidden="1" customHeight="1">
      <c r="A840" s="17"/>
      <c r="B840" s="1"/>
      <c r="C840" s="43"/>
      <c r="D840" s="124"/>
      <c r="E840" s="125"/>
      <c r="F840" s="50" t="str">
        <f>VLOOKUP(C840,'[2]Acha Air Sales Price List'!$B$1:$D$65536,3,FALSE)</f>
        <v>Exchange rate :</v>
      </c>
      <c r="G840" s="25">
        <f>ROUND(IF(ISBLANK(C840),0,VLOOKUP(C840,'[2]Acha Air Sales Price List'!$B$1:$X$65536,12,FALSE)*$L$14),2)</f>
        <v>0</v>
      </c>
      <c r="H840" s="26">
        <f t="shared" si="22"/>
        <v>0</v>
      </c>
      <c r="I840" s="18"/>
    </row>
    <row r="841" spans="1:9" ht="12.4" hidden="1" customHeight="1">
      <c r="A841" s="17"/>
      <c r="B841" s="1"/>
      <c r="C841" s="43"/>
      <c r="D841" s="124"/>
      <c r="E841" s="125"/>
      <c r="F841" s="50" t="str">
        <f>VLOOKUP(C841,'[2]Acha Air Sales Price List'!$B$1:$D$65536,3,FALSE)</f>
        <v>Exchange rate :</v>
      </c>
      <c r="G841" s="25">
        <f>ROUND(IF(ISBLANK(C841),0,VLOOKUP(C841,'[2]Acha Air Sales Price List'!$B$1:$X$65536,12,FALSE)*$L$14),2)</f>
        <v>0</v>
      </c>
      <c r="H841" s="26">
        <f t="shared" si="22"/>
        <v>0</v>
      </c>
      <c r="I841" s="18"/>
    </row>
    <row r="842" spans="1:9" ht="12.4" hidden="1" customHeight="1">
      <c r="A842" s="17"/>
      <c r="B842" s="1"/>
      <c r="C842" s="43"/>
      <c r="D842" s="124"/>
      <c r="E842" s="125"/>
      <c r="F842" s="50" t="str">
        <f>VLOOKUP(C842,'[2]Acha Air Sales Price List'!$B$1:$D$65536,3,FALSE)</f>
        <v>Exchange rate :</v>
      </c>
      <c r="G842" s="25">
        <f>ROUND(IF(ISBLANK(C842),0,VLOOKUP(C842,'[2]Acha Air Sales Price List'!$B$1:$X$65536,12,FALSE)*$L$14),2)</f>
        <v>0</v>
      </c>
      <c r="H842" s="26">
        <f t="shared" ref="H842:H885" si="23">ROUND(IF(ISNUMBER(B842), G842*B842, 0),5)</f>
        <v>0</v>
      </c>
      <c r="I842" s="18"/>
    </row>
    <row r="843" spans="1:9" ht="12.4" hidden="1" customHeight="1">
      <c r="A843" s="17"/>
      <c r="B843" s="1"/>
      <c r="C843" s="43"/>
      <c r="D843" s="124"/>
      <c r="E843" s="125"/>
      <c r="F843" s="50" t="str">
        <f>VLOOKUP(C843,'[2]Acha Air Sales Price List'!$B$1:$D$65536,3,FALSE)</f>
        <v>Exchange rate :</v>
      </c>
      <c r="G843" s="25">
        <f>ROUND(IF(ISBLANK(C843),0,VLOOKUP(C843,'[2]Acha Air Sales Price List'!$B$1:$X$65536,12,FALSE)*$L$14),2)</f>
        <v>0</v>
      </c>
      <c r="H843" s="26">
        <f t="shared" si="23"/>
        <v>0</v>
      </c>
      <c r="I843" s="18"/>
    </row>
    <row r="844" spans="1:9" ht="12.4" hidden="1" customHeight="1">
      <c r="A844" s="17"/>
      <c r="B844" s="1"/>
      <c r="C844" s="43"/>
      <c r="D844" s="124"/>
      <c r="E844" s="125"/>
      <c r="F844" s="50" t="str">
        <f>VLOOKUP(C844,'[2]Acha Air Sales Price List'!$B$1:$D$65536,3,FALSE)</f>
        <v>Exchange rate :</v>
      </c>
      <c r="G844" s="25">
        <f>ROUND(IF(ISBLANK(C844),0,VLOOKUP(C844,'[2]Acha Air Sales Price List'!$B$1:$X$65536,12,FALSE)*$L$14),2)</f>
        <v>0</v>
      </c>
      <c r="H844" s="26">
        <f t="shared" si="23"/>
        <v>0</v>
      </c>
      <c r="I844" s="18"/>
    </row>
    <row r="845" spans="1:9" ht="12.4" hidden="1" customHeight="1">
      <c r="A845" s="17"/>
      <c r="B845" s="1"/>
      <c r="C845" s="44"/>
      <c r="D845" s="124"/>
      <c r="E845" s="125"/>
      <c r="F845" s="50" t="str">
        <f>VLOOKUP(C845,'[2]Acha Air Sales Price List'!$B$1:$D$65536,3,FALSE)</f>
        <v>Exchange rate :</v>
      </c>
      <c r="G845" s="25">
        <f>ROUND(IF(ISBLANK(C845),0,VLOOKUP(C845,'[2]Acha Air Sales Price List'!$B$1:$X$65536,12,FALSE)*$L$14),2)</f>
        <v>0</v>
      </c>
      <c r="H845" s="26">
        <f t="shared" si="23"/>
        <v>0</v>
      </c>
      <c r="I845" s="18"/>
    </row>
    <row r="846" spans="1:9" ht="12.4" hidden="1" customHeight="1">
      <c r="A846" s="17"/>
      <c r="B846" s="1"/>
      <c r="C846" s="44"/>
      <c r="D846" s="124"/>
      <c r="E846" s="125"/>
      <c r="F846" s="50" t="str">
        <f>VLOOKUP(C846,'[2]Acha Air Sales Price List'!$B$1:$D$65536,3,FALSE)</f>
        <v>Exchange rate :</v>
      </c>
      <c r="G846" s="25">
        <f>ROUND(IF(ISBLANK(C846),0,VLOOKUP(C846,'[2]Acha Air Sales Price List'!$B$1:$X$65536,12,FALSE)*$L$14),2)</f>
        <v>0</v>
      </c>
      <c r="H846" s="26">
        <f t="shared" si="23"/>
        <v>0</v>
      </c>
      <c r="I846" s="18"/>
    </row>
    <row r="847" spans="1:9" ht="12.4" hidden="1" customHeight="1">
      <c r="A847" s="17"/>
      <c r="B847" s="1"/>
      <c r="C847" s="43"/>
      <c r="D847" s="124"/>
      <c r="E847" s="125"/>
      <c r="F847" s="50" t="str">
        <f>VLOOKUP(C847,'[2]Acha Air Sales Price List'!$B$1:$D$65536,3,FALSE)</f>
        <v>Exchange rate :</v>
      </c>
      <c r="G847" s="25">
        <f>ROUND(IF(ISBLANK(C847),0,VLOOKUP(C847,'[2]Acha Air Sales Price List'!$B$1:$X$65536,12,FALSE)*$L$14),2)</f>
        <v>0</v>
      </c>
      <c r="H847" s="26">
        <f t="shared" si="23"/>
        <v>0</v>
      </c>
      <c r="I847" s="18"/>
    </row>
    <row r="848" spans="1:9" ht="12.4" hidden="1" customHeight="1">
      <c r="A848" s="17"/>
      <c r="B848" s="1"/>
      <c r="C848" s="43"/>
      <c r="D848" s="124"/>
      <c r="E848" s="125"/>
      <c r="F848" s="50" t="str">
        <f>VLOOKUP(C848,'[2]Acha Air Sales Price List'!$B$1:$D$65536,3,FALSE)</f>
        <v>Exchange rate :</v>
      </c>
      <c r="G848" s="25">
        <f>ROUND(IF(ISBLANK(C848),0,VLOOKUP(C848,'[2]Acha Air Sales Price List'!$B$1:$X$65536,12,FALSE)*$L$14),2)</f>
        <v>0</v>
      </c>
      <c r="H848" s="26">
        <f t="shared" si="23"/>
        <v>0</v>
      </c>
      <c r="I848" s="18"/>
    </row>
    <row r="849" spans="1:9" ht="12.4" hidden="1" customHeight="1">
      <c r="A849" s="17"/>
      <c r="B849" s="1"/>
      <c r="C849" s="43"/>
      <c r="D849" s="124"/>
      <c r="E849" s="125"/>
      <c r="F849" s="50" t="str">
        <f>VLOOKUP(C849,'[2]Acha Air Sales Price List'!$B$1:$D$65536,3,FALSE)</f>
        <v>Exchange rate :</v>
      </c>
      <c r="G849" s="25">
        <f>ROUND(IF(ISBLANK(C849),0,VLOOKUP(C849,'[2]Acha Air Sales Price List'!$B$1:$X$65536,12,FALSE)*$L$14),2)</f>
        <v>0</v>
      </c>
      <c r="H849" s="26">
        <f t="shared" si="23"/>
        <v>0</v>
      </c>
      <c r="I849" s="18"/>
    </row>
    <row r="850" spans="1:9" ht="12.4" hidden="1" customHeight="1">
      <c r="A850" s="17"/>
      <c r="B850" s="1"/>
      <c r="C850" s="43"/>
      <c r="D850" s="124"/>
      <c r="E850" s="125"/>
      <c r="F850" s="50" t="str">
        <f>VLOOKUP(C850,'[2]Acha Air Sales Price List'!$B$1:$D$65536,3,FALSE)</f>
        <v>Exchange rate :</v>
      </c>
      <c r="G850" s="25">
        <f>ROUND(IF(ISBLANK(C850),0,VLOOKUP(C850,'[2]Acha Air Sales Price List'!$B$1:$X$65536,12,FALSE)*$L$14),2)</f>
        <v>0</v>
      </c>
      <c r="H850" s="26">
        <f t="shared" si="23"/>
        <v>0</v>
      </c>
      <c r="I850" s="18"/>
    </row>
    <row r="851" spans="1:9" ht="12.4" hidden="1" customHeight="1">
      <c r="A851" s="17"/>
      <c r="B851" s="1"/>
      <c r="C851" s="43"/>
      <c r="D851" s="124"/>
      <c r="E851" s="125"/>
      <c r="F851" s="50" t="str">
        <f>VLOOKUP(C851,'[2]Acha Air Sales Price List'!$B$1:$D$65536,3,FALSE)</f>
        <v>Exchange rate :</v>
      </c>
      <c r="G851" s="25">
        <f>ROUND(IF(ISBLANK(C851),0,VLOOKUP(C851,'[2]Acha Air Sales Price List'!$B$1:$X$65536,12,FALSE)*$L$14),2)</f>
        <v>0</v>
      </c>
      <c r="H851" s="26">
        <f t="shared" si="23"/>
        <v>0</v>
      </c>
      <c r="I851" s="18"/>
    </row>
    <row r="852" spans="1:9" ht="12.4" hidden="1" customHeight="1">
      <c r="A852" s="17"/>
      <c r="B852" s="1"/>
      <c r="C852" s="43"/>
      <c r="D852" s="124"/>
      <c r="E852" s="125"/>
      <c r="F852" s="50" t="str">
        <f>VLOOKUP(C852,'[2]Acha Air Sales Price List'!$B$1:$D$65536,3,FALSE)</f>
        <v>Exchange rate :</v>
      </c>
      <c r="G852" s="25">
        <f>ROUND(IF(ISBLANK(C852),0,VLOOKUP(C852,'[2]Acha Air Sales Price List'!$B$1:$X$65536,12,FALSE)*$L$14),2)</f>
        <v>0</v>
      </c>
      <c r="H852" s="26">
        <f t="shared" si="23"/>
        <v>0</v>
      </c>
      <c r="I852" s="18"/>
    </row>
    <row r="853" spans="1:9" ht="12.4" hidden="1" customHeight="1">
      <c r="A853" s="17"/>
      <c r="B853" s="1"/>
      <c r="C853" s="43"/>
      <c r="D853" s="124"/>
      <c r="E853" s="125"/>
      <c r="F853" s="50" t="str">
        <f>VLOOKUP(C853,'[2]Acha Air Sales Price List'!$B$1:$D$65536,3,FALSE)</f>
        <v>Exchange rate :</v>
      </c>
      <c r="G853" s="25">
        <f>ROUND(IF(ISBLANK(C853),0,VLOOKUP(C853,'[2]Acha Air Sales Price List'!$B$1:$X$65536,12,FALSE)*$L$14),2)</f>
        <v>0</v>
      </c>
      <c r="H853" s="26">
        <f t="shared" si="23"/>
        <v>0</v>
      </c>
      <c r="I853" s="18"/>
    </row>
    <row r="854" spans="1:9" ht="12.4" hidden="1" customHeight="1">
      <c r="A854" s="17"/>
      <c r="B854" s="1"/>
      <c r="C854" s="43"/>
      <c r="D854" s="124"/>
      <c r="E854" s="125"/>
      <c r="F854" s="50" t="str">
        <f>VLOOKUP(C854,'[2]Acha Air Sales Price List'!$B$1:$D$65536,3,FALSE)</f>
        <v>Exchange rate :</v>
      </c>
      <c r="G854" s="25">
        <f>ROUND(IF(ISBLANK(C854),0,VLOOKUP(C854,'[2]Acha Air Sales Price List'!$B$1:$X$65536,12,FALSE)*$L$14),2)</f>
        <v>0</v>
      </c>
      <c r="H854" s="26">
        <f t="shared" si="23"/>
        <v>0</v>
      </c>
      <c r="I854" s="18"/>
    </row>
    <row r="855" spans="1:9" ht="12.4" hidden="1" customHeight="1">
      <c r="A855" s="17"/>
      <c r="B855" s="1"/>
      <c r="C855" s="43"/>
      <c r="D855" s="124"/>
      <c r="E855" s="125"/>
      <c r="F855" s="50" t="str">
        <f>VLOOKUP(C855,'[2]Acha Air Sales Price List'!$B$1:$D$65536,3,FALSE)</f>
        <v>Exchange rate :</v>
      </c>
      <c r="G855" s="25">
        <f>ROUND(IF(ISBLANK(C855),0,VLOOKUP(C855,'[2]Acha Air Sales Price List'!$B$1:$X$65536,12,FALSE)*$L$14),2)</f>
        <v>0</v>
      </c>
      <c r="H855" s="26">
        <f t="shared" si="23"/>
        <v>0</v>
      </c>
      <c r="I855" s="18"/>
    </row>
    <row r="856" spans="1:9" ht="12.4" hidden="1" customHeight="1">
      <c r="A856" s="17"/>
      <c r="B856" s="1"/>
      <c r="C856" s="43"/>
      <c r="D856" s="124"/>
      <c r="E856" s="125"/>
      <c r="F856" s="50" t="str">
        <f>VLOOKUP(C856,'[2]Acha Air Sales Price List'!$B$1:$D$65536,3,FALSE)</f>
        <v>Exchange rate :</v>
      </c>
      <c r="G856" s="25">
        <f>ROUND(IF(ISBLANK(C856),0,VLOOKUP(C856,'[2]Acha Air Sales Price List'!$B$1:$X$65536,12,FALSE)*$L$14),2)</f>
        <v>0</v>
      </c>
      <c r="H856" s="26">
        <f t="shared" si="23"/>
        <v>0</v>
      </c>
      <c r="I856" s="18"/>
    </row>
    <row r="857" spans="1:9" ht="12.4" hidden="1" customHeight="1">
      <c r="A857" s="17"/>
      <c r="B857" s="1"/>
      <c r="C857" s="44"/>
      <c r="D857" s="124"/>
      <c r="E857" s="125"/>
      <c r="F857" s="50" t="str">
        <f>VLOOKUP(C857,'[2]Acha Air Sales Price List'!$B$1:$D$65536,3,FALSE)</f>
        <v>Exchange rate :</v>
      </c>
      <c r="G857" s="25">
        <f>ROUND(IF(ISBLANK(C857),0,VLOOKUP(C857,'[2]Acha Air Sales Price List'!$B$1:$X$65536,12,FALSE)*$L$14),2)</f>
        <v>0</v>
      </c>
      <c r="H857" s="26">
        <f t="shared" si="23"/>
        <v>0</v>
      </c>
      <c r="I857" s="18"/>
    </row>
    <row r="858" spans="1:9" ht="12" hidden="1" customHeight="1">
      <c r="A858" s="17"/>
      <c r="B858" s="1"/>
      <c r="C858" s="43"/>
      <c r="D858" s="124"/>
      <c r="E858" s="125"/>
      <c r="F858" s="50" t="str">
        <f>VLOOKUP(C858,'[2]Acha Air Sales Price List'!$B$1:$D$65536,3,FALSE)</f>
        <v>Exchange rate :</v>
      </c>
      <c r="G858" s="25">
        <f>ROUND(IF(ISBLANK(C858),0,VLOOKUP(C858,'[2]Acha Air Sales Price List'!$B$1:$X$65536,12,FALSE)*$L$14),2)</f>
        <v>0</v>
      </c>
      <c r="H858" s="26">
        <f t="shared" si="23"/>
        <v>0</v>
      </c>
      <c r="I858" s="18"/>
    </row>
    <row r="859" spans="1:9" ht="12.4" hidden="1" customHeight="1">
      <c r="A859" s="17"/>
      <c r="B859" s="1"/>
      <c r="C859" s="43"/>
      <c r="D859" s="124"/>
      <c r="E859" s="125"/>
      <c r="F859" s="50" t="str">
        <f>VLOOKUP(C859,'[2]Acha Air Sales Price List'!$B$1:$D$65536,3,FALSE)</f>
        <v>Exchange rate :</v>
      </c>
      <c r="G859" s="25">
        <f>ROUND(IF(ISBLANK(C859),0,VLOOKUP(C859,'[2]Acha Air Sales Price List'!$B$1:$X$65536,12,FALSE)*$L$14),2)</f>
        <v>0</v>
      </c>
      <c r="H859" s="26">
        <f t="shared" si="23"/>
        <v>0</v>
      </c>
      <c r="I859" s="18"/>
    </row>
    <row r="860" spans="1:9" ht="12.4" hidden="1" customHeight="1">
      <c r="A860" s="17"/>
      <c r="B860" s="1"/>
      <c r="C860" s="43"/>
      <c r="D860" s="124"/>
      <c r="E860" s="125"/>
      <c r="F860" s="50" t="str">
        <f>VLOOKUP(C860,'[2]Acha Air Sales Price List'!$B$1:$D$65536,3,FALSE)</f>
        <v>Exchange rate :</v>
      </c>
      <c r="G860" s="25">
        <f>ROUND(IF(ISBLANK(C860),0,VLOOKUP(C860,'[2]Acha Air Sales Price List'!$B$1:$X$65536,12,FALSE)*$L$14),2)</f>
        <v>0</v>
      </c>
      <c r="H860" s="26">
        <f t="shared" si="23"/>
        <v>0</v>
      </c>
      <c r="I860" s="18"/>
    </row>
    <row r="861" spans="1:9" ht="12.4" hidden="1" customHeight="1">
      <c r="A861" s="17"/>
      <c r="B861" s="1"/>
      <c r="C861" s="43"/>
      <c r="D861" s="124"/>
      <c r="E861" s="125"/>
      <c r="F861" s="50" t="str">
        <f>VLOOKUP(C861,'[2]Acha Air Sales Price List'!$B$1:$D$65536,3,FALSE)</f>
        <v>Exchange rate :</v>
      </c>
      <c r="G861" s="25">
        <f>ROUND(IF(ISBLANK(C861),0,VLOOKUP(C861,'[2]Acha Air Sales Price List'!$B$1:$X$65536,12,FALSE)*$L$14),2)</f>
        <v>0</v>
      </c>
      <c r="H861" s="26">
        <f t="shared" si="23"/>
        <v>0</v>
      </c>
      <c r="I861" s="18"/>
    </row>
    <row r="862" spans="1:9" ht="12.4" hidden="1" customHeight="1">
      <c r="A862" s="17"/>
      <c r="B862" s="1"/>
      <c r="C862" s="43"/>
      <c r="D862" s="124"/>
      <c r="E862" s="125"/>
      <c r="F862" s="50" t="str">
        <f>VLOOKUP(C862,'[2]Acha Air Sales Price List'!$B$1:$D$65536,3,FALSE)</f>
        <v>Exchange rate :</v>
      </c>
      <c r="G862" s="25">
        <f>ROUND(IF(ISBLANK(C862),0,VLOOKUP(C862,'[2]Acha Air Sales Price List'!$B$1:$X$65536,12,FALSE)*$L$14),2)</f>
        <v>0</v>
      </c>
      <c r="H862" s="26">
        <f t="shared" si="23"/>
        <v>0</v>
      </c>
      <c r="I862" s="18"/>
    </row>
    <row r="863" spans="1:9" ht="12.4" hidden="1" customHeight="1">
      <c r="A863" s="17"/>
      <c r="B863" s="1"/>
      <c r="C863" s="43"/>
      <c r="D863" s="124"/>
      <c r="E863" s="125"/>
      <c r="F863" s="50" t="str">
        <f>VLOOKUP(C863,'[2]Acha Air Sales Price List'!$B$1:$D$65536,3,FALSE)</f>
        <v>Exchange rate :</v>
      </c>
      <c r="G863" s="25">
        <f>ROUND(IF(ISBLANK(C863),0,VLOOKUP(C863,'[2]Acha Air Sales Price List'!$B$1:$X$65536,12,FALSE)*$L$14),2)</f>
        <v>0</v>
      </c>
      <c r="H863" s="26">
        <f t="shared" si="23"/>
        <v>0</v>
      </c>
      <c r="I863" s="18"/>
    </row>
    <row r="864" spans="1:9" ht="12.4" hidden="1" customHeight="1">
      <c r="A864" s="17"/>
      <c r="B864" s="1"/>
      <c r="C864" s="43"/>
      <c r="D864" s="124"/>
      <c r="E864" s="125"/>
      <c r="F864" s="50" t="str">
        <f>VLOOKUP(C864,'[2]Acha Air Sales Price List'!$B$1:$D$65536,3,FALSE)</f>
        <v>Exchange rate :</v>
      </c>
      <c r="G864" s="25">
        <f>ROUND(IF(ISBLANK(C864),0,VLOOKUP(C864,'[2]Acha Air Sales Price List'!$B$1:$X$65536,12,FALSE)*$L$14),2)</f>
        <v>0</v>
      </c>
      <c r="H864" s="26">
        <f t="shared" si="23"/>
        <v>0</v>
      </c>
      <c r="I864" s="18"/>
    </row>
    <row r="865" spans="1:9" ht="12.4" hidden="1" customHeight="1">
      <c r="A865" s="17"/>
      <c r="B865" s="1"/>
      <c r="C865" s="43"/>
      <c r="D865" s="124"/>
      <c r="E865" s="125"/>
      <c r="F865" s="50" t="str">
        <f>VLOOKUP(C865,'[2]Acha Air Sales Price List'!$B$1:$D$65536,3,FALSE)</f>
        <v>Exchange rate :</v>
      </c>
      <c r="G865" s="25">
        <f>ROUND(IF(ISBLANK(C865),0,VLOOKUP(C865,'[2]Acha Air Sales Price List'!$B$1:$X$65536,12,FALSE)*$L$14),2)</f>
        <v>0</v>
      </c>
      <c r="H865" s="26">
        <f t="shared" si="23"/>
        <v>0</v>
      </c>
      <c r="I865" s="18"/>
    </row>
    <row r="866" spans="1:9" ht="12.4" hidden="1" customHeight="1">
      <c r="A866" s="17"/>
      <c r="B866" s="1"/>
      <c r="C866" s="43"/>
      <c r="D866" s="124"/>
      <c r="E866" s="125"/>
      <c r="F866" s="50" t="str">
        <f>VLOOKUP(C866,'[2]Acha Air Sales Price List'!$B$1:$D$65536,3,FALSE)</f>
        <v>Exchange rate :</v>
      </c>
      <c r="G866" s="25">
        <f>ROUND(IF(ISBLANK(C866),0,VLOOKUP(C866,'[2]Acha Air Sales Price List'!$B$1:$X$65536,12,FALSE)*$L$14),2)</f>
        <v>0</v>
      </c>
      <c r="H866" s="26">
        <f t="shared" si="23"/>
        <v>0</v>
      </c>
      <c r="I866" s="18"/>
    </row>
    <row r="867" spans="1:9" ht="12.4" hidden="1" customHeight="1">
      <c r="A867" s="17"/>
      <c r="B867" s="1"/>
      <c r="C867" s="43"/>
      <c r="D867" s="124"/>
      <c r="E867" s="125"/>
      <c r="F867" s="50" t="str">
        <f>VLOOKUP(C867,'[2]Acha Air Sales Price List'!$B$1:$D$65536,3,FALSE)</f>
        <v>Exchange rate :</v>
      </c>
      <c r="G867" s="25">
        <f>ROUND(IF(ISBLANK(C867),0,VLOOKUP(C867,'[2]Acha Air Sales Price List'!$B$1:$X$65536,12,FALSE)*$L$14),2)</f>
        <v>0</v>
      </c>
      <c r="H867" s="26">
        <f t="shared" si="23"/>
        <v>0</v>
      </c>
      <c r="I867" s="18"/>
    </row>
    <row r="868" spans="1:9" ht="12.4" hidden="1" customHeight="1">
      <c r="A868" s="17"/>
      <c r="B868" s="1"/>
      <c r="C868" s="43"/>
      <c r="D868" s="124"/>
      <c r="E868" s="125"/>
      <c r="F868" s="50" t="str">
        <f>VLOOKUP(C868,'[2]Acha Air Sales Price List'!$B$1:$D$65536,3,FALSE)</f>
        <v>Exchange rate :</v>
      </c>
      <c r="G868" s="25">
        <f>ROUND(IF(ISBLANK(C868),0,VLOOKUP(C868,'[2]Acha Air Sales Price List'!$B$1:$X$65536,12,FALSE)*$L$14),2)</f>
        <v>0</v>
      </c>
      <c r="H868" s="26">
        <f t="shared" si="23"/>
        <v>0</v>
      </c>
      <c r="I868" s="18"/>
    </row>
    <row r="869" spans="1:9" ht="12.4" hidden="1" customHeight="1">
      <c r="A869" s="17"/>
      <c r="B869" s="1"/>
      <c r="C869" s="43"/>
      <c r="D869" s="124"/>
      <c r="E869" s="125"/>
      <c r="F869" s="50" t="str">
        <f>VLOOKUP(C869,'[2]Acha Air Sales Price List'!$B$1:$D$65536,3,FALSE)</f>
        <v>Exchange rate :</v>
      </c>
      <c r="G869" s="25">
        <f>ROUND(IF(ISBLANK(C869),0,VLOOKUP(C869,'[2]Acha Air Sales Price List'!$B$1:$X$65536,12,FALSE)*$L$14),2)</f>
        <v>0</v>
      </c>
      <c r="H869" s="26">
        <f t="shared" si="23"/>
        <v>0</v>
      </c>
      <c r="I869" s="18"/>
    </row>
    <row r="870" spans="1:9" ht="12.4" hidden="1" customHeight="1">
      <c r="A870" s="17"/>
      <c r="B870" s="1"/>
      <c r="C870" s="43"/>
      <c r="D870" s="124"/>
      <c r="E870" s="125"/>
      <c r="F870" s="50" t="str">
        <f>VLOOKUP(C870,'[2]Acha Air Sales Price List'!$B$1:$D$65536,3,FALSE)</f>
        <v>Exchange rate :</v>
      </c>
      <c r="G870" s="25">
        <f>ROUND(IF(ISBLANK(C870),0,VLOOKUP(C870,'[2]Acha Air Sales Price List'!$B$1:$X$65536,12,FALSE)*$L$14),2)</f>
        <v>0</v>
      </c>
      <c r="H870" s="26">
        <f t="shared" si="23"/>
        <v>0</v>
      </c>
      <c r="I870" s="18"/>
    </row>
    <row r="871" spans="1:9" ht="12.4" hidden="1" customHeight="1">
      <c r="A871" s="17"/>
      <c r="B871" s="1"/>
      <c r="C871" s="43"/>
      <c r="D871" s="124"/>
      <c r="E871" s="125"/>
      <c r="F871" s="50" t="str">
        <f>VLOOKUP(C871,'[2]Acha Air Sales Price List'!$B$1:$D$65536,3,FALSE)</f>
        <v>Exchange rate :</v>
      </c>
      <c r="G871" s="25">
        <f>ROUND(IF(ISBLANK(C871),0,VLOOKUP(C871,'[2]Acha Air Sales Price List'!$B$1:$X$65536,12,FALSE)*$L$14),2)</f>
        <v>0</v>
      </c>
      <c r="H871" s="26">
        <f t="shared" si="23"/>
        <v>0</v>
      </c>
      <c r="I871" s="18"/>
    </row>
    <row r="872" spans="1:9" ht="12.4" hidden="1" customHeight="1">
      <c r="A872" s="17"/>
      <c r="B872" s="1"/>
      <c r="C872" s="43"/>
      <c r="D872" s="124"/>
      <c r="E872" s="125"/>
      <c r="F872" s="50" t="str">
        <f>VLOOKUP(C872,'[2]Acha Air Sales Price List'!$B$1:$D$65536,3,FALSE)</f>
        <v>Exchange rate :</v>
      </c>
      <c r="G872" s="25">
        <f>ROUND(IF(ISBLANK(C872),0,VLOOKUP(C872,'[2]Acha Air Sales Price List'!$B$1:$X$65536,12,FALSE)*$L$14),2)</f>
        <v>0</v>
      </c>
      <c r="H872" s="26">
        <f t="shared" si="23"/>
        <v>0</v>
      </c>
      <c r="I872" s="18"/>
    </row>
    <row r="873" spans="1:9" ht="12.4" hidden="1" customHeight="1">
      <c r="A873" s="17"/>
      <c r="B873" s="1"/>
      <c r="C873" s="43"/>
      <c r="D873" s="124"/>
      <c r="E873" s="125"/>
      <c r="F873" s="50" t="str">
        <f>VLOOKUP(C873,'[2]Acha Air Sales Price List'!$B$1:$D$65536,3,FALSE)</f>
        <v>Exchange rate :</v>
      </c>
      <c r="G873" s="25">
        <f>ROUND(IF(ISBLANK(C873),0,VLOOKUP(C873,'[2]Acha Air Sales Price List'!$B$1:$X$65536,12,FALSE)*$L$14),2)</f>
        <v>0</v>
      </c>
      <c r="H873" s="26">
        <f t="shared" si="23"/>
        <v>0</v>
      </c>
      <c r="I873" s="18"/>
    </row>
    <row r="874" spans="1:9" ht="12.4" hidden="1" customHeight="1">
      <c r="A874" s="17"/>
      <c r="B874" s="1"/>
      <c r="C874" s="43"/>
      <c r="D874" s="124"/>
      <c r="E874" s="125"/>
      <c r="F874" s="50" t="str">
        <f>VLOOKUP(C874,'[2]Acha Air Sales Price List'!$B$1:$D$65536,3,FALSE)</f>
        <v>Exchange rate :</v>
      </c>
      <c r="G874" s="25">
        <f>ROUND(IF(ISBLANK(C874),0,VLOOKUP(C874,'[2]Acha Air Sales Price List'!$B$1:$X$65536,12,FALSE)*$L$14),2)</f>
        <v>0</v>
      </c>
      <c r="H874" s="26">
        <f t="shared" si="23"/>
        <v>0</v>
      </c>
      <c r="I874" s="18"/>
    </row>
    <row r="875" spans="1:9" ht="12.4" hidden="1" customHeight="1">
      <c r="A875" s="17"/>
      <c r="B875" s="1"/>
      <c r="C875" s="43"/>
      <c r="D875" s="124"/>
      <c r="E875" s="125"/>
      <c r="F875" s="50" t="str">
        <f>VLOOKUP(C875,'[2]Acha Air Sales Price List'!$B$1:$D$65536,3,FALSE)</f>
        <v>Exchange rate :</v>
      </c>
      <c r="G875" s="25">
        <f>ROUND(IF(ISBLANK(C875),0,VLOOKUP(C875,'[2]Acha Air Sales Price List'!$B$1:$X$65536,12,FALSE)*$L$14),2)</f>
        <v>0</v>
      </c>
      <c r="H875" s="26">
        <f t="shared" si="23"/>
        <v>0</v>
      </c>
      <c r="I875" s="18"/>
    </row>
    <row r="876" spans="1:9" ht="12.4" hidden="1" customHeight="1">
      <c r="A876" s="17"/>
      <c r="B876" s="1"/>
      <c r="C876" s="43"/>
      <c r="D876" s="124"/>
      <c r="E876" s="125"/>
      <c r="F876" s="50" t="str">
        <f>VLOOKUP(C876,'[2]Acha Air Sales Price List'!$B$1:$D$65536,3,FALSE)</f>
        <v>Exchange rate :</v>
      </c>
      <c r="G876" s="25">
        <f>ROUND(IF(ISBLANK(C876),0,VLOOKUP(C876,'[2]Acha Air Sales Price List'!$B$1:$X$65536,12,FALSE)*$L$14),2)</f>
        <v>0</v>
      </c>
      <c r="H876" s="26">
        <f t="shared" si="23"/>
        <v>0</v>
      </c>
      <c r="I876" s="18"/>
    </row>
    <row r="877" spans="1:9" ht="12.4" hidden="1" customHeight="1">
      <c r="A877" s="17"/>
      <c r="B877" s="1"/>
      <c r="C877" s="43"/>
      <c r="D877" s="124"/>
      <c r="E877" s="125"/>
      <c r="F877" s="50" t="str">
        <f>VLOOKUP(C877,'[2]Acha Air Sales Price List'!$B$1:$D$65536,3,FALSE)</f>
        <v>Exchange rate :</v>
      </c>
      <c r="G877" s="25">
        <f>ROUND(IF(ISBLANK(C877),0,VLOOKUP(C877,'[2]Acha Air Sales Price List'!$B$1:$X$65536,12,FALSE)*$L$14),2)</f>
        <v>0</v>
      </c>
      <c r="H877" s="26">
        <f t="shared" si="23"/>
        <v>0</v>
      </c>
      <c r="I877" s="18"/>
    </row>
    <row r="878" spans="1:9" ht="12.4" hidden="1" customHeight="1">
      <c r="A878" s="17"/>
      <c r="B878" s="1"/>
      <c r="C878" s="43"/>
      <c r="D878" s="124"/>
      <c r="E878" s="125"/>
      <c r="F878" s="50" t="str">
        <f>VLOOKUP(C878,'[2]Acha Air Sales Price List'!$B$1:$D$65536,3,FALSE)</f>
        <v>Exchange rate :</v>
      </c>
      <c r="G878" s="25">
        <f>ROUND(IF(ISBLANK(C878),0,VLOOKUP(C878,'[2]Acha Air Sales Price List'!$B$1:$X$65536,12,FALSE)*$L$14),2)</f>
        <v>0</v>
      </c>
      <c r="H878" s="26">
        <f t="shared" si="23"/>
        <v>0</v>
      </c>
      <c r="I878" s="18"/>
    </row>
    <row r="879" spans="1:9" ht="12.4" hidden="1" customHeight="1">
      <c r="A879" s="17"/>
      <c r="B879" s="1"/>
      <c r="C879" s="43"/>
      <c r="D879" s="124"/>
      <c r="E879" s="125"/>
      <c r="F879" s="50" t="str">
        <f>VLOOKUP(C879,'[2]Acha Air Sales Price List'!$B$1:$D$65536,3,FALSE)</f>
        <v>Exchange rate :</v>
      </c>
      <c r="G879" s="25">
        <f>ROUND(IF(ISBLANK(C879),0,VLOOKUP(C879,'[2]Acha Air Sales Price List'!$B$1:$X$65536,12,FALSE)*$L$14),2)</f>
        <v>0</v>
      </c>
      <c r="H879" s="26">
        <f t="shared" si="23"/>
        <v>0</v>
      </c>
      <c r="I879" s="18"/>
    </row>
    <row r="880" spans="1:9" ht="12.4" hidden="1" customHeight="1">
      <c r="A880" s="17"/>
      <c r="B880" s="1"/>
      <c r="C880" s="43"/>
      <c r="D880" s="124"/>
      <c r="E880" s="125"/>
      <c r="F880" s="50" t="str">
        <f>VLOOKUP(C880,'[2]Acha Air Sales Price List'!$B$1:$D$65536,3,FALSE)</f>
        <v>Exchange rate :</v>
      </c>
      <c r="G880" s="25">
        <f>ROUND(IF(ISBLANK(C880),0,VLOOKUP(C880,'[2]Acha Air Sales Price List'!$B$1:$X$65536,12,FALSE)*$L$14),2)</f>
        <v>0</v>
      </c>
      <c r="H880" s="26">
        <f t="shared" si="23"/>
        <v>0</v>
      </c>
      <c r="I880" s="18"/>
    </row>
    <row r="881" spans="1:9" ht="12.4" hidden="1" customHeight="1">
      <c r="A881" s="17"/>
      <c r="B881" s="1"/>
      <c r="C881" s="43"/>
      <c r="D881" s="124"/>
      <c r="E881" s="125"/>
      <c r="F881" s="50" t="str">
        <f>VLOOKUP(C881,'[2]Acha Air Sales Price List'!$B$1:$D$65536,3,FALSE)</f>
        <v>Exchange rate :</v>
      </c>
      <c r="G881" s="25">
        <f>ROUND(IF(ISBLANK(C881),0,VLOOKUP(C881,'[2]Acha Air Sales Price List'!$B$1:$X$65536,12,FALSE)*$L$14),2)</f>
        <v>0</v>
      </c>
      <c r="H881" s="26">
        <f t="shared" si="23"/>
        <v>0</v>
      </c>
      <c r="I881" s="18"/>
    </row>
    <row r="882" spans="1:9" ht="12.4" hidden="1" customHeight="1">
      <c r="A882" s="17"/>
      <c r="B882" s="1"/>
      <c r="C882" s="43"/>
      <c r="D882" s="124"/>
      <c r="E882" s="125"/>
      <c r="F882" s="50" t="str">
        <f>VLOOKUP(C882,'[2]Acha Air Sales Price List'!$B$1:$D$65536,3,FALSE)</f>
        <v>Exchange rate :</v>
      </c>
      <c r="G882" s="25">
        <f>ROUND(IF(ISBLANK(C882),0,VLOOKUP(C882,'[2]Acha Air Sales Price List'!$B$1:$X$65536,12,FALSE)*$L$14),2)</f>
        <v>0</v>
      </c>
      <c r="H882" s="26">
        <f t="shared" si="23"/>
        <v>0</v>
      </c>
      <c r="I882" s="18"/>
    </row>
    <row r="883" spans="1:9" ht="12.4" hidden="1" customHeight="1">
      <c r="A883" s="17"/>
      <c r="B883" s="1"/>
      <c r="C883" s="43"/>
      <c r="D883" s="124"/>
      <c r="E883" s="125"/>
      <c r="F883" s="50" t="str">
        <f>VLOOKUP(C883,'[2]Acha Air Sales Price List'!$B$1:$D$65536,3,FALSE)</f>
        <v>Exchange rate :</v>
      </c>
      <c r="G883" s="25">
        <f>ROUND(IF(ISBLANK(C883),0,VLOOKUP(C883,'[2]Acha Air Sales Price List'!$B$1:$X$65536,12,FALSE)*$L$14),2)</f>
        <v>0</v>
      </c>
      <c r="H883" s="26">
        <f t="shared" si="23"/>
        <v>0</v>
      </c>
      <c r="I883" s="18"/>
    </row>
    <row r="884" spans="1:9" ht="12.4" hidden="1" customHeight="1">
      <c r="A884" s="17"/>
      <c r="B884" s="1"/>
      <c r="C884" s="43"/>
      <c r="D884" s="124"/>
      <c r="E884" s="125"/>
      <c r="F884" s="50" t="str">
        <f>VLOOKUP(C884,'[2]Acha Air Sales Price List'!$B$1:$D$65536,3,FALSE)</f>
        <v>Exchange rate :</v>
      </c>
      <c r="G884" s="25">
        <f>ROUND(IF(ISBLANK(C884),0,VLOOKUP(C884,'[2]Acha Air Sales Price List'!$B$1:$X$65536,12,FALSE)*$L$14),2)</f>
        <v>0</v>
      </c>
      <c r="H884" s="26">
        <f t="shared" si="23"/>
        <v>0</v>
      </c>
      <c r="I884" s="18"/>
    </row>
    <row r="885" spans="1:9" ht="12.4" hidden="1" customHeight="1">
      <c r="A885" s="17"/>
      <c r="B885" s="1"/>
      <c r="C885" s="44"/>
      <c r="D885" s="124"/>
      <c r="E885" s="125"/>
      <c r="F885" s="50" t="str">
        <f>VLOOKUP(C885,'[2]Acha Air Sales Price List'!$B$1:$D$65536,3,FALSE)</f>
        <v>Exchange rate :</v>
      </c>
      <c r="G885" s="25">
        <f>ROUND(IF(ISBLANK(C885),0,VLOOKUP(C885,'[2]Acha Air Sales Price List'!$B$1:$X$65536,12,FALSE)*$L$14),2)</f>
        <v>0</v>
      </c>
      <c r="H885" s="26">
        <f t="shared" si="23"/>
        <v>0</v>
      </c>
      <c r="I885" s="18"/>
    </row>
    <row r="886" spans="1:9" ht="12" hidden="1" customHeight="1">
      <c r="A886" s="17"/>
      <c r="B886" s="1"/>
      <c r="C886" s="43"/>
      <c r="D886" s="124"/>
      <c r="E886" s="125"/>
      <c r="F886" s="50" t="str">
        <f>VLOOKUP(C886,'[2]Acha Air Sales Price List'!$B$1:$D$65536,3,FALSE)</f>
        <v>Exchange rate :</v>
      </c>
      <c r="G886" s="25">
        <f>ROUND(IF(ISBLANK(C886),0,VLOOKUP(C886,'[2]Acha Air Sales Price List'!$B$1:$X$65536,12,FALSE)*$L$14),2)</f>
        <v>0</v>
      </c>
      <c r="H886" s="26">
        <f t="shared" ref="H886:H936" si="24">ROUND(IF(ISNUMBER(B886), G886*B886, 0),5)</f>
        <v>0</v>
      </c>
      <c r="I886" s="18"/>
    </row>
    <row r="887" spans="1:9" ht="12.4" hidden="1" customHeight="1">
      <c r="A887" s="17"/>
      <c r="B887" s="1"/>
      <c r="C887" s="43"/>
      <c r="D887" s="124"/>
      <c r="E887" s="125"/>
      <c r="F887" s="50" t="str">
        <f>VLOOKUP(C887,'[2]Acha Air Sales Price List'!$B$1:$D$65536,3,FALSE)</f>
        <v>Exchange rate :</v>
      </c>
      <c r="G887" s="25">
        <f>ROUND(IF(ISBLANK(C887),0,VLOOKUP(C887,'[2]Acha Air Sales Price List'!$B$1:$X$65536,12,FALSE)*$L$14),2)</f>
        <v>0</v>
      </c>
      <c r="H887" s="26">
        <f t="shared" si="24"/>
        <v>0</v>
      </c>
      <c r="I887" s="18"/>
    </row>
    <row r="888" spans="1:9" ht="12.4" hidden="1" customHeight="1">
      <c r="A888" s="17"/>
      <c r="B888" s="1"/>
      <c r="C888" s="43"/>
      <c r="D888" s="124"/>
      <c r="E888" s="125"/>
      <c r="F888" s="50" t="str">
        <f>VLOOKUP(C888,'[2]Acha Air Sales Price List'!$B$1:$D$65536,3,FALSE)</f>
        <v>Exchange rate :</v>
      </c>
      <c r="G888" s="25">
        <f>ROUND(IF(ISBLANK(C888),0,VLOOKUP(C888,'[2]Acha Air Sales Price List'!$B$1:$X$65536,12,FALSE)*$L$14),2)</f>
        <v>0</v>
      </c>
      <c r="H888" s="26">
        <f t="shared" si="24"/>
        <v>0</v>
      </c>
      <c r="I888" s="18"/>
    </row>
    <row r="889" spans="1:9" ht="12.4" hidden="1" customHeight="1">
      <c r="A889" s="17"/>
      <c r="B889" s="1"/>
      <c r="C889" s="43"/>
      <c r="D889" s="124"/>
      <c r="E889" s="125"/>
      <c r="F889" s="50" t="str">
        <f>VLOOKUP(C889,'[2]Acha Air Sales Price List'!$B$1:$D$65536,3,FALSE)</f>
        <v>Exchange rate :</v>
      </c>
      <c r="G889" s="25">
        <f>ROUND(IF(ISBLANK(C889),0,VLOOKUP(C889,'[2]Acha Air Sales Price List'!$B$1:$X$65536,12,FALSE)*$L$14),2)</f>
        <v>0</v>
      </c>
      <c r="H889" s="26">
        <f t="shared" si="24"/>
        <v>0</v>
      </c>
      <c r="I889" s="18"/>
    </row>
    <row r="890" spans="1:9" ht="12.4" hidden="1" customHeight="1">
      <c r="A890" s="17"/>
      <c r="B890" s="1"/>
      <c r="C890" s="43"/>
      <c r="D890" s="124"/>
      <c r="E890" s="125"/>
      <c r="F890" s="50" t="str">
        <f>VLOOKUP(C890,'[2]Acha Air Sales Price List'!$B$1:$D$65536,3,FALSE)</f>
        <v>Exchange rate :</v>
      </c>
      <c r="G890" s="25">
        <f>ROUND(IF(ISBLANK(C890),0,VLOOKUP(C890,'[2]Acha Air Sales Price List'!$B$1:$X$65536,12,FALSE)*$L$14),2)</f>
        <v>0</v>
      </c>
      <c r="H890" s="26">
        <f t="shared" si="24"/>
        <v>0</v>
      </c>
      <c r="I890" s="18"/>
    </row>
    <row r="891" spans="1:9" ht="12.4" hidden="1" customHeight="1">
      <c r="A891" s="17"/>
      <c r="B891" s="1"/>
      <c r="C891" s="43"/>
      <c r="D891" s="124"/>
      <c r="E891" s="125"/>
      <c r="F891" s="50" t="str">
        <f>VLOOKUP(C891,'[2]Acha Air Sales Price List'!$B$1:$D$65536,3,FALSE)</f>
        <v>Exchange rate :</v>
      </c>
      <c r="G891" s="25">
        <f>ROUND(IF(ISBLANK(C891),0,VLOOKUP(C891,'[2]Acha Air Sales Price List'!$B$1:$X$65536,12,FALSE)*$L$14),2)</f>
        <v>0</v>
      </c>
      <c r="H891" s="26">
        <f t="shared" si="24"/>
        <v>0</v>
      </c>
      <c r="I891" s="18"/>
    </row>
    <row r="892" spans="1:9" ht="12.4" hidden="1" customHeight="1">
      <c r="A892" s="17"/>
      <c r="B892" s="1"/>
      <c r="C892" s="43"/>
      <c r="D892" s="124"/>
      <c r="E892" s="125"/>
      <c r="F892" s="50" t="str">
        <f>VLOOKUP(C892,'[2]Acha Air Sales Price List'!$B$1:$D$65536,3,FALSE)</f>
        <v>Exchange rate :</v>
      </c>
      <c r="G892" s="25">
        <f>ROUND(IF(ISBLANK(C892),0,VLOOKUP(C892,'[2]Acha Air Sales Price List'!$B$1:$X$65536,12,FALSE)*$L$14),2)</f>
        <v>0</v>
      </c>
      <c r="H892" s="26">
        <f t="shared" si="24"/>
        <v>0</v>
      </c>
      <c r="I892" s="18"/>
    </row>
    <row r="893" spans="1:9" ht="12.4" hidden="1" customHeight="1">
      <c r="A893" s="17"/>
      <c r="B893" s="1"/>
      <c r="C893" s="43"/>
      <c r="D893" s="124"/>
      <c r="E893" s="125"/>
      <c r="F893" s="50" t="str">
        <f>VLOOKUP(C893,'[2]Acha Air Sales Price List'!$B$1:$D$65536,3,FALSE)</f>
        <v>Exchange rate :</v>
      </c>
      <c r="G893" s="25">
        <f>ROUND(IF(ISBLANK(C893),0,VLOOKUP(C893,'[2]Acha Air Sales Price List'!$B$1:$X$65536,12,FALSE)*$L$14),2)</f>
        <v>0</v>
      </c>
      <c r="H893" s="26">
        <f t="shared" si="24"/>
        <v>0</v>
      </c>
      <c r="I893" s="18"/>
    </row>
    <row r="894" spans="1:9" ht="12.4" hidden="1" customHeight="1">
      <c r="A894" s="17"/>
      <c r="B894" s="1"/>
      <c r="C894" s="43"/>
      <c r="D894" s="124"/>
      <c r="E894" s="125"/>
      <c r="F894" s="50" t="str">
        <f>VLOOKUP(C894,'[2]Acha Air Sales Price List'!$B$1:$D$65536,3,FALSE)</f>
        <v>Exchange rate :</v>
      </c>
      <c r="G894" s="25">
        <f>ROUND(IF(ISBLANK(C894),0,VLOOKUP(C894,'[2]Acha Air Sales Price List'!$B$1:$X$65536,12,FALSE)*$L$14),2)</f>
        <v>0</v>
      </c>
      <c r="H894" s="26">
        <f t="shared" si="24"/>
        <v>0</v>
      </c>
      <c r="I894" s="18"/>
    </row>
    <row r="895" spans="1:9" ht="12.4" hidden="1" customHeight="1">
      <c r="A895" s="17"/>
      <c r="B895" s="1"/>
      <c r="C895" s="43"/>
      <c r="D895" s="124"/>
      <c r="E895" s="125"/>
      <c r="F895" s="50" t="str">
        <f>VLOOKUP(C895,'[2]Acha Air Sales Price List'!$B$1:$D$65536,3,FALSE)</f>
        <v>Exchange rate :</v>
      </c>
      <c r="G895" s="25">
        <f>ROUND(IF(ISBLANK(C895),0,VLOOKUP(C895,'[2]Acha Air Sales Price List'!$B$1:$X$65536,12,FALSE)*$L$14),2)</f>
        <v>0</v>
      </c>
      <c r="H895" s="26">
        <f t="shared" si="24"/>
        <v>0</v>
      </c>
      <c r="I895" s="18"/>
    </row>
    <row r="896" spans="1:9" ht="12.4" hidden="1" customHeight="1">
      <c r="A896" s="17"/>
      <c r="B896" s="1"/>
      <c r="C896" s="43"/>
      <c r="D896" s="124"/>
      <c r="E896" s="125"/>
      <c r="F896" s="50" t="str">
        <f>VLOOKUP(C896,'[2]Acha Air Sales Price List'!$B$1:$D$65536,3,FALSE)</f>
        <v>Exchange rate :</v>
      </c>
      <c r="G896" s="25">
        <f>ROUND(IF(ISBLANK(C896),0,VLOOKUP(C896,'[2]Acha Air Sales Price List'!$B$1:$X$65536,12,FALSE)*$L$14),2)</f>
        <v>0</v>
      </c>
      <c r="H896" s="26">
        <f t="shared" si="24"/>
        <v>0</v>
      </c>
      <c r="I896" s="18"/>
    </row>
    <row r="897" spans="1:9" ht="12.4" hidden="1" customHeight="1">
      <c r="A897" s="17"/>
      <c r="B897" s="1"/>
      <c r="C897" s="43"/>
      <c r="D897" s="124"/>
      <c r="E897" s="125"/>
      <c r="F897" s="50" t="str">
        <f>VLOOKUP(C897,'[2]Acha Air Sales Price List'!$B$1:$D$65536,3,FALSE)</f>
        <v>Exchange rate :</v>
      </c>
      <c r="G897" s="25">
        <f>ROUND(IF(ISBLANK(C897),0,VLOOKUP(C897,'[2]Acha Air Sales Price List'!$B$1:$X$65536,12,FALSE)*$L$14),2)</f>
        <v>0</v>
      </c>
      <c r="H897" s="26">
        <f t="shared" si="24"/>
        <v>0</v>
      </c>
      <c r="I897" s="18"/>
    </row>
    <row r="898" spans="1:9" ht="12.4" hidden="1" customHeight="1">
      <c r="A898" s="17"/>
      <c r="B898" s="1"/>
      <c r="C898" s="43"/>
      <c r="D898" s="124"/>
      <c r="E898" s="125"/>
      <c r="F898" s="50" t="str">
        <f>VLOOKUP(C898,'[2]Acha Air Sales Price List'!$B$1:$D$65536,3,FALSE)</f>
        <v>Exchange rate :</v>
      </c>
      <c r="G898" s="25">
        <f>ROUND(IF(ISBLANK(C898),0,VLOOKUP(C898,'[2]Acha Air Sales Price List'!$B$1:$X$65536,12,FALSE)*$L$14),2)</f>
        <v>0</v>
      </c>
      <c r="H898" s="26">
        <f t="shared" si="24"/>
        <v>0</v>
      </c>
      <c r="I898" s="18"/>
    </row>
    <row r="899" spans="1:9" ht="12.4" hidden="1" customHeight="1">
      <c r="A899" s="17"/>
      <c r="B899" s="1"/>
      <c r="C899" s="43"/>
      <c r="D899" s="124"/>
      <c r="E899" s="125"/>
      <c r="F899" s="50" t="str">
        <f>VLOOKUP(C899,'[2]Acha Air Sales Price List'!$B$1:$D$65536,3,FALSE)</f>
        <v>Exchange rate :</v>
      </c>
      <c r="G899" s="25">
        <f>ROUND(IF(ISBLANK(C899),0,VLOOKUP(C899,'[2]Acha Air Sales Price List'!$B$1:$X$65536,12,FALSE)*$L$14),2)</f>
        <v>0</v>
      </c>
      <c r="H899" s="26">
        <f t="shared" si="24"/>
        <v>0</v>
      </c>
      <c r="I899" s="18"/>
    </row>
    <row r="900" spans="1:9" ht="12.4" hidden="1" customHeight="1">
      <c r="A900" s="17"/>
      <c r="B900" s="1"/>
      <c r="C900" s="43"/>
      <c r="D900" s="124"/>
      <c r="E900" s="125"/>
      <c r="F900" s="50" t="str">
        <f>VLOOKUP(C900,'[2]Acha Air Sales Price List'!$B$1:$D$65536,3,FALSE)</f>
        <v>Exchange rate :</v>
      </c>
      <c r="G900" s="25">
        <f>ROUND(IF(ISBLANK(C900),0,VLOOKUP(C900,'[2]Acha Air Sales Price List'!$B$1:$X$65536,12,FALSE)*$L$14),2)</f>
        <v>0</v>
      </c>
      <c r="H900" s="26">
        <f t="shared" si="24"/>
        <v>0</v>
      </c>
      <c r="I900" s="18"/>
    </row>
    <row r="901" spans="1:9" ht="12.4" hidden="1" customHeight="1">
      <c r="A901" s="17"/>
      <c r="B901" s="1"/>
      <c r="C901" s="43"/>
      <c r="D901" s="124"/>
      <c r="E901" s="125"/>
      <c r="F901" s="50" t="str">
        <f>VLOOKUP(C901,'[2]Acha Air Sales Price List'!$B$1:$D$65536,3,FALSE)</f>
        <v>Exchange rate :</v>
      </c>
      <c r="G901" s="25">
        <f>ROUND(IF(ISBLANK(C901),0,VLOOKUP(C901,'[2]Acha Air Sales Price List'!$B$1:$X$65536,12,FALSE)*$L$14),2)</f>
        <v>0</v>
      </c>
      <c r="H901" s="26">
        <f t="shared" si="24"/>
        <v>0</v>
      </c>
      <c r="I901" s="18"/>
    </row>
    <row r="902" spans="1:9" ht="12.4" hidden="1" customHeight="1">
      <c r="A902" s="17"/>
      <c r="B902" s="1"/>
      <c r="C902" s="43"/>
      <c r="D902" s="124"/>
      <c r="E902" s="125"/>
      <c r="F902" s="50" t="str">
        <f>VLOOKUP(C902,'[2]Acha Air Sales Price List'!$B$1:$D$65536,3,FALSE)</f>
        <v>Exchange rate :</v>
      </c>
      <c r="G902" s="25">
        <f>ROUND(IF(ISBLANK(C902),0,VLOOKUP(C902,'[2]Acha Air Sales Price List'!$B$1:$X$65536,12,FALSE)*$L$14),2)</f>
        <v>0</v>
      </c>
      <c r="H902" s="26">
        <f t="shared" si="24"/>
        <v>0</v>
      </c>
      <c r="I902" s="18"/>
    </row>
    <row r="903" spans="1:9" ht="12.4" hidden="1" customHeight="1">
      <c r="A903" s="17"/>
      <c r="B903" s="1"/>
      <c r="C903" s="43"/>
      <c r="D903" s="124"/>
      <c r="E903" s="125"/>
      <c r="F903" s="50" t="str">
        <f>VLOOKUP(C903,'[2]Acha Air Sales Price List'!$B$1:$D$65536,3,FALSE)</f>
        <v>Exchange rate :</v>
      </c>
      <c r="G903" s="25">
        <f>ROUND(IF(ISBLANK(C903),0,VLOOKUP(C903,'[2]Acha Air Sales Price List'!$B$1:$X$65536,12,FALSE)*$L$14),2)</f>
        <v>0</v>
      </c>
      <c r="H903" s="26">
        <f t="shared" si="24"/>
        <v>0</v>
      </c>
      <c r="I903" s="18"/>
    </row>
    <row r="904" spans="1:9" ht="12.4" hidden="1" customHeight="1">
      <c r="A904" s="17"/>
      <c r="B904" s="1"/>
      <c r="C904" s="43"/>
      <c r="D904" s="124"/>
      <c r="E904" s="125"/>
      <c r="F904" s="50" t="str">
        <f>VLOOKUP(C904,'[2]Acha Air Sales Price List'!$B$1:$D$65536,3,FALSE)</f>
        <v>Exchange rate :</v>
      </c>
      <c r="G904" s="25">
        <f>ROUND(IF(ISBLANK(C904),0,VLOOKUP(C904,'[2]Acha Air Sales Price List'!$B$1:$X$65536,12,FALSE)*$L$14),2)</f>
        <v>0</v>
      </c>
      <c r="H904" s="26">
        <f t="shared" si="24"/>
        <v>0</v>
      </c>
      <c r="I904" s="18"/>
    </row>
    <row r="905" spans="1:9" ht="12.4" hidden="1" customHeight="1">
      <c r="A905" s="17"/>
      <c r="B905" s="1"/>
      <c r="C905" s="43"/>
      <c r="D905" s="124"/>
      <c r="E905" s="125"/>
      <c r="F905" s="50" t="str">
        <f>VLOOKUP(C905,'[2]Acha Air Sales Price List'!$B$1:$D$65536,3,FALSE)</f>
        <v>Exchange rate :</v>
      </c>
      <c r="G905" s="25">
        <f>ROUND(IF(ISBLANK(C905),0,VLOOKUP(C905,'[2]Acha Air Sales Price List'!$B$1:$X$65536,12,FALSE)*$L$14),2)</f>
        <v>0</v>
      </c>
      <c r="H905" s="26">
        <f t="shared" si="24"/>
        <v>0</v>
      </c>
      <c r="I905" s="18"/>
    </row>
    <row r="906" spans="1:9" ht="12.4" hidden="1" customHeight="1">
      <c r="A906" s="17"/>
      <c r="B906" s="1"/>
      <c r="C906" s="43"/>
      <c r="D906" s="124"/>
      <c r="E906" s="125"/>
      <c r="F906" s="50" t="str">
        <f>VLOOKUP(C906,'[2]Acha Air Sales Price List'!$B$1:$D$65536,3,FALSE)</f>
        <v>Exchange rate :</v>
      </c>
      <c r="G906" s="25">
        <f>ROUND(IF(ISBLANK(C906),0,VLOOKUP(C906,'[2]Acha Air Sales Price List'!$B$1:$X$65536,12,FALSE)*$L$14),2)</f>
        <v>0</v>
      </c>
      <c r="H906" s="26">
        <f t="shared" si="24"/>
        <v>0</v>
      </c>
      <c r="I906" s="18"/>
    </row>
    <row r="907" spans="1:9" ht="12.4" hidden="1" customHeight="1">
      <c r="A907" s="17"/>
      <c r="B907" s="1"/>
      <c r="C907" s="43"/>
      <c r="D907" s="124"/>
      <c r="E907" s="125"/>
      <c r="F907" s="50" t="str">
        <f>VLOOKUP(C907,'[2]Acha Air Sales Price List'!$B$1:$D$65536,3,FALSE)</f>
        <v>Exchange rate :</v>
      </c>
      <c r="G907" s="25">
        <f>ROUND(IF(ISBLANK(C907),0,VLOOKUP(C907,'[2]Acha Air Sales Price List'!$B$1:$X$65536,12,FALSE)*$L$14),2)</f>
        <v>0</v>
      </c>
      <c r="H907" s="26">
        <f t="shared" si="24"/>
        <v>0</v>
      </c>
      <c r="I907" s="18"/>
    </row>
    <row r="908" spans="1:9" ht="12.4" hidden="1" customHeight="1">
      <c r="A908" s="17"/>
      <c r="B908" s="1"/>
      <c r="C908" s="43"/>
      <c r="D908" s="124"/>
      <c r="E908" s="125"/>
      <c r="F908" s="50" t="str">
        <f>VLOOKUP(C908,'[2]Acha Air Sales Price List'!$B$1:$D$65536,3,FALSE)</f>
        <v>Exchange rate :</v>
      </c>
      <c r="G908" s="25">
        <f>ROUND(IF(ISBLANK(C908),0,VLOOKUP(C908,'[2]Acha Air Sales Price List'!$B$1:$X$65536,12,FALSE)*$L$14),2)</f>
        <v>0</v>
      </c>
      <c r="H908" s="26">
        <f t="shared" si="24"/>
        <v>0</v>
      </c>
      <c r="I908" s="18"/>
    </row>
    <row r="909" spans="1:9" ht="12.4" hidden="1" customHeight="1">
      <c r="A909" s="17"/>
      <c r="B909" s="1"/>
      <c r="C909" s="44"/>
      <c r="D909" s="124"/>
      <c r="E909" s="125"/>
      <c r="F909" s="50" t="str">
        <f>VLOOKUP(C909,'[2]Acha Air Sales Price List'!$B$1:$D$65536,3,FALSE)</f>
        <v>Exchange rate :</v>
      </c>
      <c r="G909" s="25">
        <f>ROUND(IF(ISBLANK(C909),0,VLOOKUP(C909,'[2]Acha Air Sales Price List'!$B$1:$X$65536,12,FALSE)*$L$14),2)</f>
        <v>0</v>
      </c>
      <c r="H909" s="26">
        <f t="shared" si="24"/>
        <v>0</v>
      </c>
      <c r="I909" s="18"/>
    </row>
    <row r="910" spans="1:9" ht="12" hidden="1" customHeight="1">
      <c r="A910" s="17"/>
      <c r="B910" s="1"/>
      <c r="C910" s="43"/>
      <c r="D910" s="124"/>
      <c r="E910" s="125"/>
      <c r="F910" s="50" t="str">
        <f>VLOOKUP(C910,'[2]Acha Air Sales Price List'!$B$1:$D$65536,3,FALSE)</f>
        <v>Exchange rate :</v>
      </c>
      <c r="G910" s="25">
        <f>ROUND(IF(ISBLANK(C910),0,VLOOKUP(C910,'[2]Acha Air Sales Price List'!$B$1:$X$65536,12,FALSE)*$L$14),2)</f>
        <v>0</v>
      </c>
      <c r="H910" s="26">
        <f t="shared" si="24"/>
        <v>0</v>
      </c>
      <c r="I910" s="18"/>
    </row>
    <row r="911" spans="1:9" ht="12.4" hidden="1" customHeight="1">
      <c r="A911" s="17"/>
      <c r="B911" s="1"/>
      <c r="C911" s="43"/>
      <c r="D911" s="124"/>
      <c r="E911" s="125"/>
      <c r="F911" s="50" t="str">
        <f>VLOOKUP(C911,'[2]Acha Air Sales Price List'!$B$1:$D$65536,3,FALSE)</f>
        <v>Exchange rate :</v>
      </c>
      <c r="G911" s="25">
        <f>ROUND(IF(ISBLANK(C911),0,VLOOKUP(C911,'[2]Acha Air Sales Price List'!$B$1:$X$65536,12,FALSE)*$L$14),2)</f>
        <v>0</v>
      </c>
      <c r="H911" s="26">
        <f t="shared" si="24"/>
        <v>0</v>
      </c>
      <c r="I911" s="18"/>
    </row>
    <row r="912" spans="1:9" ht="12.4" hidden="1" customHeight="1">
      <c r="A912" s="17"/>
      <c r="B912" s="1"/>
      <c r="C912" s="43"/>
      <c r="D912" s="124"/>
      <c r="E912" s="125"/>
      <c r="F912" s="50" t="str">
        <f>VLOOKUP(C912,'[2]Acha Air Sales Price List'!$B$1:$D$65536,3,FALSE)</f>
        <v>Exchange rate :</v>
      </c>
      <c r="G912" s="25">
        <f>ROUND(IF(ISBLANK(C912),0,VLOOKUP(C912,'[2]Acha Air Sales Price List'!$B$1:$X$65536,12,FALSE)*$L$14),2)</f>
        <v>0</v>
      </c>
      <c r="H912" s="26">
        <f t="shared" si="24"/>
        <v>0</v>
      </c>
      <c r="I912" s="18"/>
    </row>
    <row r="913" spans="1:9" ht="12.4" hidden="1" customHeight="1">
      <c r="A913" s="17"/>
      <c r="B913" s="1"/>
      <c r="C913" s="43"/>
      <c r="D913" s="124"/>
      <c r="E913" s="125"/>
      <c r="F913" s="50" t="str">
        <f>VLOOKUP(C913,'[2]Acha Air Sales Price List'!$B$1:$D$65536,3,FALSE)</f>
        <v>Exchange rate :</v>
      </c>
      <c r="G913" s="25">
        <f>ROUND(IF(ISBLANK(C913),0,VLOOKUP(C913,'[2]Acha Air Sales Price List'!$B$1:$X$65536,12,FALSE)*$L$14),2)</f>
        <v>0</v>
      </c>
      <c r="H913" s="26">
        <f t="shared" si="24"/>
        <v>0</v>
      </c>
      <c r="I913" s="18"/>
    </row>
    <row r="914" spans="1:9" ht="12.4" hidden="1" customHeight="1">
      <c r="A914" s="17"/>
      <c r="B914" s="1"/>
      <c r="C914" s="43"/>
      <c r="D914" s="124"/>
      <c r="E914" s="125"/>
      <c r="F914" s="50" t="str">
        <f>VLOOKUP(C914,'[2]Acha Air Sales Price List'!$B$1:$D$65536,3,FALSE)</f>
        <v>Exchange rate :</v>
      </c>
      <c r="G914" s="25">
        <f>ROUND(IF(ISBLANK(C914),0,VLOOKUP(C914,'[2]Acha Air Sales Price List'!$B$1:$X$65536,12,FALSE)*$L$14),2)</f>
        <v>0</v>
      </c>
      <c r="H914" s="26">
        <f t="shared" si="24"/>
        <v>0</v>
      </c>
      <c r="I914" s="18"/>
    </row>
    <row r="915" spans="1:9" ht="12.4" hidden="1" customHeight="1">
      <c r="A915" s="17"/>
      <c r="B915" s="1"/>
      <c r="C915" s="43"/>
      <c r="D915" s="124"/>
      <c r="E915" s="125"/>
      <c r="F915" s="50" t="str">
        <f>VLOOKUP(C915,'[2]Acha Air Sales Price List'!$B$1:$D$65536,3,FALSE)</f>
        <v>Exchange rate :</v>
      </c>
      <c r="G915" s="25">
        <f>ROUND(IF(ISBLANK(C915),0,VLOOKUP(C915,'[2]Acha Air Sales Price List'!$B$1:$X$65536,12,FALSE)*$L$14),2)</f>
        <v>0</v>
      </c>
      <c r="H915" s="26">
        <f t="shared" si="24"/>
        <v>0</v>
      </c>
      <c r="I915" s="18"/>
    </row>
    <row r="916" spans="1:9" ht="12.4" hidden="1" customHeight="1">
      <c r="A916" s="17"/>
      <c r="B916" s="1"/>
      <c r="C916" s="43"/>
      <c r="D916" s="124"/>
      <c r="E916" s="125"/>
      <c r="F916" s="50" t="str">
        <f>VLOOKUP(C916,'[2]Acha Air Sales Price List'!$B$1:$D$65536,3,FALSE)</f>
        <v>Exchange rate :</v>
      </c>
      <c r="G916" s="25">
        <f>ROUND(IF(ISBLANK(C916),0,VLOOKUP(C916,'[2]Acha Air Sales Price List'!$B$1:$X$65536,12,FALSE)*$L$14),2)</f>
        <v>0</v>
      </c>
      <c r="H916" s="26">
        <f t="shared" si="24"/>
        <v>0</v>
      </c>
      <c r="I916" s="18"/>
    </row>
    <row r="917" spans="1:9" ht="12.4" hidden="1" customHeight="1">
      <c r="A917" s="17"/>
      <c r="B917" s="1"/>
      <c r="C917" s="43"/>
      <c r="D917" s="124"/>
      <c r="E917" s="125"/>
      <c r="F917" s="50" t="str">
        <f>VLOOKUP(C917,'[2]Acha Air Sales Price List'!$B$1:$D$65536,3,FALSE)</f>
        <v>Exchange rate :</v>
      </c>
      <c r="G917" s="25">
        <f>ROUND(IF(ISBLANK(C917),0,VLOOKUP(C917,'[2]Acha Air Sales Price List'!$B$1:$X$65536,12,FALSE)*$L$14),2)</f>
        <v>0</v>
      </c>
      <c r="H917" s="26">
        <f t="shared" si="24"/>
        <v>0</v>
      </c>
      <c r="I917" s="18"/>
    </row>
    <row r="918" spans="1:9" ht="12.4" hidden="1" customHeight="1">
      <c r="A918" s="17"/>
      <c r="B918" s="1"/>
      <c r="C918" s="43"/>
      <c r="D918" s="124"/>
      <c r="E918" s="125"/>
      <c r="F918" s="50" t="str">
        <f>VLOOKUP(C918,'[2]Acha Air Sales Price List'!$B$1:$D$65536,3,FALSE)</f>
        <v>Exchange rate :</v>
      </c>
      <c r="G918" s="25">
        <f>ROUND(IF(ISBLANK(C918),0,VLOOKUP(C918,'[2]Acha Air Sales Price List'!$B$1:$X$65536,12,FALSE)*$L$14),2)</f>
        <v>0</v>
      </c>
      <c r="H918" s="26">
        <f t="shared" si="24"/>
        <v>0</v>
      </c>
      <c r="I918" s="18"/>
    </row>
    <row r="919" spans="1:9" ht="12.4" hidden="1" customHeight="1">
      <c r="A919" s="17"/>
      <c r="B919" s="1"/>
      <c r="C919" s="43"/>
      <c r="D919" s="124"/>
      <c r="E919" s="125"/>
      <c r="F919" s="50" t="str">
        <f>VLOOKUP(C919,'[2]Acha Air Sales Price List'!$B$1:$D$65536,3,FALSE)</f>
        <v>Exchange rate :</v>
      </c>
      <c r="G919" s="25">
        <f>ROUND(IF(ISBLANK(C919),0,VLOOKUP(C919,'[2]Acha Air Sales Price List'!$B$1:$X$65536,12,FALSE)*$L$14),2)</f>
        <v>0</v>
      </c>
      <c r="H919" s="26">
        <f t="shared" si="24"/>
        <v>0</v>
      </c>
      <c r="I919" s="18"/>
    </row>
    <row r="920" spans="1:9" ht="12.4" hidden="1" customHeight="1">
      <c r="A920" s="17"/>
      <c r="B920" s="1"/>
      <c r="C920" s="43"/>
      <c r="D920" s="124"/>
      <c r="E920" s="125"/>
      <c r="F920" s="50" t="str">
        <f>VLOOKUP(C920,'[2]Acha Air Sales Price List'!$B$1:$D$65536,3,FALSE)</f>
        <v>Exchange rate :</v>
      </c>
      <c r="G920" s="25">
        <f>ROUND(IF(ISBLANK(C920),0,VLOOKUP(C920,'[2]Acha Air Sales Price List'!$B$1:$X$65536,12,FALSE)*$L$14),2)</f>
        <v>0</v>
      </c>
      <c r="H920" s="26">
        <f t="shared" si="24"/>
        <v>0</v>
      </c>
      <c r="I920" s="18"/>
    </row>
    <row r="921" spans="1:9" ht="12.4" hidden="1" customHeight="1">
      <c r="A921" s="17"/>
      <c r="B921" s="1"/>
      <c r="C921" s="43"/>
      <c r="D921" s="124"/>
      <c r="E921" s="125"/>
      <c r="F921" s="50" t="str">
        <f>VLOOKUP(C921,'[2]Acha Air Sales Price List'!$B$1:$D$65536,3,FALSE)</f>
        <v>Exchange rate :</v>
      </c>
      <c r="G921" s="25">
        <f>ROUND(IF(ISBLANK(C921),0,VLOOKUP(C921,'[2]Acha Air Sales Price List'!$B$1:$X$65536,12,FALSE)*$L$14),2)</f>
        <v>0</v>
      </c>
      <c r="H921" s="26">
        <f t="shared" si="24"/>
        <v>0</v>
      </c>
      <c r="I921" s="18"/>
    </row>
    <row r="922" spans="1:9" ht="12.4" hidden="1" customHeight="1">
      <c r="A922" s="17"/>
      <c r="B922" s="1"/>
      <c r="C922" s="43"/>
      <c r="D922" s="124"/>
      <c r="E922" s="125"/>
      <c r="F922" s="50" t="str">
        <f>VLOOKUP(C922,'[2]Acha Air Sales Price List'!$B$1:$D$65536,3,FALSE)</f>
        <v>Exchange rate :</v>
      </c>
      <c r="G922" s="25">
        <f>ROUND(IF(ISBLANK(C922),0,VLOOKUP(C922,'[2]Acha Air Sales Price List'!$B$1:$X$65536,12,FALSE)*$L$14),2)</f>
        <v>0</v>
      </c>
      <c r="H922" s="26">
        <f t="shared" si="24"/>
        <v>0</v>
      </c>
      <c r="I922" s="18"/>
    </row>
    <row r="923" spans="1:9" ht="12.4" hidden="1" customHeight="1">
      <c r="A923" s="17"/>
      <c r="B923" s="1"/>
      <c r="C923" s="43"/>
      <c r="D923" s="124"/>
      <c r="E923" s="125"/>
      <c r="F923" s="50" t="str">
        <f>VLOOKUP(C923,'[2]Acha Air Sales Price List'!$B$1:$D$65536,3,FALSE)</f>
        <v>Exchange rate :</v>
      </c>
      <c r="G923" s="25">
        <f>ROUND(IF(ISBLANK(C923),0,VLOOKUP(C923,'[2]Acha Air Sales Price List'!$B$1:$X$65536,12,FALSE)*$L$14),2)</f>
        <v>0</v>
      </c>
      <c r="H923" s="26">
        <f t="shared" si="24"/>
        <v>0</v>
      </c>
      <c r="I923" s="18"/>
    </row>
    <row r="924" spans="1:9" ht="12.4" hidden="1" customHeight="1">
      <c r="A924" s="17"/>
      <c r="B924" s="1"/>
      <c r="C924" s="43"/>
      <c r="D924" s="124"/>
      <c r="E924" s="125"/>
      <c r="F924" s="50" t="str">
        <f>VLOOKUP(C924,'[2]Acha Air Sales Price List'!$B$1:$D$65536,3,FALSE)</f>
        <v>Exchange rate :</v>
      </c>
      <c r="G924" s="25">
        <f>ROUND(IF(ISBLANK(C924),0,VLOOKUP(C924,'[2]Acha Air Sales Price List'!$B$1:$X$65536,12,FALSE)*$L$14),2)</f>
        <v>0</v>
      </c>
      <c r="H924" s="26">
        <f t="shared" si="24"/>
        <v>0</v>
      </c>
      <c r="I924" s="18"/>
    </row>
    <row r="925" spans="1:9" ht="12.4" hidden="1" customHeight="1">
      <c r="A925" s="17"/>
      <c r="B925" s="1"/>
      <c r="C925" s="43"/>
      <c r="D925" s="124"/>
      <c r="E925" s="125"/>
      <c r="F925" s="50" t="str">
        <f>VLOOKUP(C925,'[2]Acha Air Sales Price List'!$B$1:$D$65536,3,FALSE)</f>
        <v>Exchange rate :</v>
      </c>
      <c r="G925" s="25">
        <f>ROUND(IF(ISBLANK(C925),0,VLOOKUP(C925,'[2]Acha Air Sales Price List'!$B$1:$X$65536,12,FALSE)*$L$14),2)</f>
        <v>0</v>
      </c>
      <c r="H925" s="26">
        <f t="shared" si="24"/>
        <v>0</v>
      </c>
      <c r="I925" s="18"/>
    </row>
    <row r="926" spans="1:9" ht="12.4" hidden="1" customHeight="1">
      <c r="A926" s="17"/>
      <c r="B926" s="1"/>
      <c r="C926" s="43"/>
      <c r="D926" s="124"/>
      <c r="E926" s="125"/>
      <c r="F926" s="50" t="str">
        <f>VLOOKUP(C926,'[2]Acha Air Sales Price List'!$B$1:$D$65536,3,FALSE)</f>
        <v>Exchange rate :</v>
      </c>
      <c r="G926" s="25">
        <f>ROUND(IF(ISBLANK(C926),0,VLOOKUP(C926,'[2]Acha Air Sales Price List'!$B$1:$X$65536,12,FALSE)*$L$14),2)</f>
        <v>0</v>
      </c>
      <c r="H926" s="26">
        <f t="shared" si="24"/>
        <v>0</v>
      </c>
      <c r="I926" s="18"/>
    </row>
    <row r="927" spans="1:9" ht="12.4" hidden="1" customHeight="1">
      <c r="A927" s="17"/>
      <c r="B927" s="1"/>
      <c r="C927" s="43"/>
      <c r="D927" s="124"/>
      <c r="E927" s="125"/>
      <c r="F927" s="50" t="str">
        <f>VLOOKUP(C927,'[2]Acha Air Sales Price List'!$B$1:$D$65536,3,FALSE)</f>
        <v>Exchange rate :</v>
      </c>
      <c r="G927" s="25">
        <f>ROUND(IF(ISBLANK(C927),0,VLOOKUP(C927,'[2]Acha Air Sales Price List'!$B$1:$X$65536,12,FALSE)*$L$14),2)</f>
        <v>0</v>
      </c>
      <c r="H927" s="26">
        <f t="shared" si="24"/>
        <v>0</v>
      </c>
      <c r="I927" s="18"/>
    </row>
    <row r="928" spans="1:9" ht="12.4" hidden="1" customHeight="1">
      <c r="A928" s="17"/>
      <c r="B928" s="1"/>
      <c r="C928" s="43"/>
      <c r="D928" s="124"/>
      <c r="E928" s="125"/>
      <c r="F928" s="50" t="str">
        <f>VLOOKUP(C928,'[2]Acha Air Sales Price List'!$B$1:$D$65536,3,FALSE)</f>
        <v>Exchange rate :</v>
      </c>
      <c r="G928" s="25">
        <f>ROUND(IF(ISBLANK(C928),0,VLOOKUP(C928,'[2]Acha Air Sales Price List'!$B$1:$X$65536,12,FALSE)*$L$14),2)</f>
        <v>0</v>
      </c>
      <c r="H928" s="26">
        <f t="shared" si="24"/>
        <v>0</v>
      </c>
      <c r="I928" s="18"/>
    </row>
    <row r="929" spans="1:9" ht="12.4" hidden="1" customHeight="1">
      <c r="A929" s="17"/>
      <c r="B929" s="1"/>
      <c r="C929" s="43"/>
      <c r="D929" s="124"/>
      <c r="E929" s="125"/>
      <c r="F929" s="50" t="str">
        <f>VLOOKUP(C929,'[2]Acha Air Sales Price List'!$B$1:$D$65536,3,FALSE)</f>
        <v>Exchange rate :</v>
      </c>
      <c r="G929" s="25">
        <f>ROUND(IF(ISBLANK(C929),0,VLOOKUP(C929,'[2]Acha Air Sales Price List'!$B$1:$X$65536,12,FALSE)*$L$14),2)</f>
        <v>0</v>
      </c>
      <c r="H929" s="26">
        <f t="shared" si="24"/>
        <v>0</v>
      </c>
      <c r="I929" s="18"/>
    </row>
    <row r="930" spans="1:9" ht="12.4" hidden="1" customHeight="1">
      <c r="A930" s="17"/>
      <c r="B930" s="1"/>
      <c r="C930" s="43"/>
      <c r="D930" s="124"/>
      <c r="E930" s="125"/>
      <c r="F930" s="50" t="str">
        <f>VLOOKUP(C930,'[2]Acha Air Sales Price List'!$B$1:$D$65536,3,FALSE)</f>
        <v>Exchange rate :</v>
      </c>
      <c r="G930" s="25">
        <f>ROUND(IF(ISBLANK(C930),0,VLOOKUP(C930,'[2]Acha Air Sales Price List'!$B$1:$X$65536,12,FALSE)*$L$14),2)</f>
        <v>0</v>
      </c>
      <c r="H930" s="26">
        <f t="shared" si="24"/>
        <v>0</v>
      </c>
      <c r="I930" s="18"/>
    </row>
    <row r="931" spans="1:9" ht="12.4" hidden="1" customHeight="1">
      <c r="A931" s="17"/>
      <c r="B931" s="1"/>
      <c r="C931" s="43"/>
      <c r="D931" s="124"/>
      <c r="E931" s="125"/>
      <c r="F931" s="50" t="str">
        <f>VLOOKUP(C931,'[2]Acha Air Sales Price List'!$B$1:$D$65536,3,FALSE)</f>
        <v>Exchange rate :</v>
      </c>
      <c r="G931" s="25">
        <f>ROUND(IF(ISBLANK(C931),0,VLOOKUP(C931,'[2]Acha Air Sales Price List'!$B$1:$X$65536,12,FALSE)*$L$14),2)</f>
        <v>0</v>
      </c>
      <c r="H931" s="26">
        <f t="shared" si="24"/>
        <v>0</v>
      </c>
      <c r="I931" s="18"/>
    </row>
    <row r="932" spans="1:9" ht="12.4" hidden="1" customHeight="1">
      <c r="A932" s="17"/>
      <c r="B932" s="1"/>
      <c r="C932" s="43"/>
      <c r="D932" s="124"/>
      <c r="E932" s="125"/>
      <c r="F932" s="50" t="str">
        <f>VLOOKUP(C932,'[2]Acha Air Sales Price List'!$B$1:$D$65536,3,FALSE)</f>
        <v>Exchange rate :</v>
      </c>
      <c r="G932" s="25">
        <f>ROUND(IF(ISBLANK(C932),0,VLOOKUP(C932,'[2]Acha Air Sales Price List'!$B$1:$X$65536,12,FALSE)*$L$14),2)</f>
        <v>0</v>
      </c>
      <c r="H932" s="26">
        <f t="shared" si="24"/>
        <v>0</v>
      </c>
      <c r="I932" s="18"/>
    </row>
    <row r="933" spans="1:9" ht="12.4" hidden="1" customHeight="1">
      <c r="A933" s="17"/>
      <c r="B933" s="1"/>
      <c r="C933" s="43"/>
      <c r="D933" s="124"/>
      <c r="E933" s="125"/>
      <c r="F933" s="50" t="str">
        <f>VLOOKUP(C933,'[2]Acha Air Sales Price List'!$B$1:$D$65536,3,FALSE)</f>
        <v>Exchange rate :</v>
      </c>
      <c r="G933" s="25">
        <f>ROUND(IF(ISBLANK(C933),0,VLOOKUP(C933,'[2]Acha Air Sales Price List'!$B$1:$X$65536,12,FALSE)*$L$14),2)</f>
        <v>0</v>
      </c>
      <c r="H933" s="26">
        <f t="shared" si="24"/>
        <v>0</v>
      </c>
      <c r="I933" s="18"/>
    </row>
    <row r="934" spans="1:9" ht="12.4" hidden="1" customHeight="1">
      <c r="A934" s="17"/>
      <c r="B934" s="1"/>
      <c r="C934" s="43"/>
      <c r="D934" s="124"/>
      <c r="E934" s="125"/>
      <c r="F934" s="50" t="str">
        <f>VLOOKUP(C934,'[2]Acha Air Sales Price List'!$B$1:$D$65536,3,FALSE)</f>
        <v>Exchange rate :</v>
      </c>
      <c r="G934" s="25">
        <f>ROUND(IF(ISBLANK(C934),0,VLOOKUP(C934,'[2]Acha Air Sales Price List'!$B$1:$X$65536,12,FALSE)*$L$14),2)</f>
        <v>0</v>
      </c>
      <c r="H934" s="26">
        <f t="shared" si="24"/>
        <v>0</v>
      </c>
      <c r="I934" s="18"/>
    </row>
    <row r="935" spans="1:9" ht="12.4" hidden="1" customHeight="1">
      <c r="A935" s="17"/>
      <c r="B935" s="1"/>
      <c r="C935" s="43"/>
      <c r="D935" s="124"/>
      <c r="E935" s="125"/>
      <c r="F935" s="50" t="str">
        <f>VLOOKUP(C935,'[2]Acha Air Sales Price List'!$B$1:$D$65536,3,FALSE)</f>
        <v>Exchange rate :</v>
      </c>
      <c r="G935" s="25">
        <f>ROUND(IF(ISBLANK(C935),0,VLOOKUP(C935,'[2]Acha Air Sales Price List'!$B$1:$X$65536,12,FALSE)*$L$14),2)</f>
        <v>0</v>
      </c>
      <c r="H935" s="26">
        <f t="shared" si="24"/>
        <v>0</v>
      </c>
      <c r="I935" s="18"/>
    </row>
    <row r="936" spans="1:9" ht="12.4" hidden="1" customHeight="1">
      <c r="A936" s="17"/>
      <c r="B936" s="1"/>
      <c r="C936" s="43"/>
      <c r="D936" s="124"/>
      <c r="E936" s="125"/>
      <c r="F936" s="50" t="str">
        <f>VLOOKUP(C936,'[2]Acha Air Sales Price List'!$B$1:$D$65536,3,FALSE)</f>
        <v>Exchange rate :</v>
      </c>
      <c r="G936" s="25">
        <f>ROUND(IF(ISBLANK(C936),0,VLOOKUP(C936,'[2]Acha Air Sales Price List'!$B$1:$X$65536,12,FALSE)*$L$14),2)</f>
        <v>0</v>
      </c>
      <c r="H936" s="26">
        <f t="shared" si="24"/>
        <v>0</v>
      </c>
      <c r="I936" s="18"/>
    </row>
    <row r="937" spans="1:9" ht="12.4" hidden="1" customHeight="1">
      <c r="A937" s="17"/>
      <c r="B937" s="1"/>
      <c r="C937" s="44"/>
      <c r="D937" s="124"/>
      <c r="E937" s="125"/>
      <c r="F937" s="50" t="str">
        <f>VLOOKUP(C937,'[2]Acha Air Sales Price List'!$B$1:$D$65536,3,FALSE)</f>
        <v>Exchange rate :</v>
      </c>
      <c r="G937" s="25">
        <f>ROUND(IF(ISBLANK(C937),0,VLOOKUP(C937,'[2]Acha Air Sales Price List'!$B$1:$X$65536,12,FALSE)*$L$14),2)</f>
        <v>0</v>
      </c>
      <c r="H937" s="26">
        <f>ROUND(IF(ISNUMBER(B937), G937*B937, 0),5)</f>
        <v>0</v>
      </c>
      <c r="I937" s="18"/>
    </row>
    <row r="938" spans="1:9" ht="12" hidden="1" customHeight="1">
      <c r="A938" s="17"/>
      <c r="B938" s="1"/>
      <c r="C938" s="43"/>
      <c r="D938" s="124"/>
      <c r="E938" s="125"/>
      <c r="F938" s="50" t="str">
        <f>VLOOKUP(C938,'[2]Acha Air Sales Price List'!$B$1:$D$65536,3,FALSE)</f>
        <v>Exchange rate :</v>
      </c>
      <c r="G938" s="25">
        <f>ROUND(IF(ISBLANK(C938),0,VLOOKUP(C938,'[2]Acha Air Sales Price List'!$B$1:$X$65536,12,FALSE)*$L$14),2)</f>
        <v>0</v>
      </c>
      <c r="H938" s="26">
        <f t="shared" ref="H938:H1001" si="25">ROUND(IF(ISNUMBER(B938), G938*B938, 0),5)</f>
        <v>0</v>
      </c>
      <c r="I938" s="18"/>
    </row>
    <row r="939" spans="1:9" ht="12.4" hidden="1" customHeight="1">
      <c r="A939" s="17"/>
      <c r="B939" s="1"/>
      <c r="C939" s="43"/>
      <c r="D939" s="124"/>
      <c r="E939" s="125"/>
      <c r="F939" s="50" t="str">
        <f>VLOOKUP(C939,'[2]Acha Air Sales Price List'!$B$1:$D$65536,3,FALSE)</f>
        <v>Exchange rate :</v>
      </c>
      <c r="G939" s="25">
        <f>ROUND(IF(ISBLANK(C939),0,VLOOKUP(C939,'[2]Acha Air Sales Price List'!$B$1:$X$65536,12,FALSE)*$L$14),2)</f>
        <v>0</v>
      </c>
      <c r="H939" s="26">
        <f t="shared" si="25"/>
        <v>0</v>
      </c>
      <c r="I939" s="18"/>
    </row>
    <row r="940" spans="1:9" ht="12.4" hidden="1" customHeight="1">
      <c r="A940" s="17"/>
      <c r="B940" s="1"/>
      <c r="C940" s="43"/>
      <c r="D940" s="124"/>
      <c r="E940" s="125"/>
      <c r="F940" s="50" t="str">
        <f>VLOOKUP(C940,'[2]Acha Air Sales Price List'!$B$1:$D$65536,3,FALSE)</f>
        <v>Exchange rate :</v>
      </c>
      <c r="G940" s="25">
        <f>ROUND(IF(ISBLANK(C940),0,VLOOKUP(C940,'[2]Acha Air Sales Price List'!$B$1:$X$65536,12,FALSE)*$L$14),2)</f>
        <v>0</v>
      </c>
      <c r="H940" s="26">
        <f t="shared" si="25"/>
        <v>0</v>
      </c>
      <c r="I940" s="18"/>
    </row>
    <row r="941" spans="1:9" ht="12.4" hidden="1" customHeight="1">
      <c r="A941" s="17"/>
      <c r="B941" s="1"/>
      <c r="C941" s="43"/>
      <c r="D941" s="124"/>
      <c r="E941" s="125"/>
      <c r="F941" s="50" t="str">
        <f>VLOOKUP(C941,'[2]Acha Air Sales Price List'!$B$1:$D$65536,3,FALSE)</f>
        <v>Exchange rate :</v>
      </c>
      <c r="G941" s="25">
        <f>ROUND(IF(ISBLANK(C941),0,VLOOKUP(C941,'[2]Acha Air Sales Price List'!$B$1:$X$65536,12,FALSE)*$L$14),2)</f>
        <v>0</v>
      </c>
      <c r="H941" s="26">
        <f t="shared" si="25"/>
        <v>0</v>
      </c>
      <c r="I941" s="18"/>
    </row>
    <row r="942" spans="1:9" ht="12.4" hidden="1" customHeight="1">
      <c r="A942" s="17"/>
      <c r="B942" s="1"/>
      <c r="C942" s="43"/>
      <c r="D942" s="124"/>
      <c r="E942" s="125"/>
      <c r="F942" s="50" t="str">
        <f>VLOOKUP(C942,'[2]Acha Air Sales Price List'!$B$1:$D$65536,3,FALSE)</f>
        <v>Exchange rate :</v>
      </c>
      <c r="G942" s="25">
        <f>ROUND(IF(ISBLANK(C942),0,VLOOKUP(C942,'[2]Acha Air Sales Price List'!$B$1:$X$65536,12,FALSE)*$L$14),2)</f>
        <v>0</v>
      </c>
      <c r="H942" s="26">
        <f t="shared" si="25"/>
        <v>0</v>
      </c>
      <c r="I942" s="18"/>
    </row>
    <row r="943" spans="1:9" ht="12.4" hidden="1" customHeight="1">
      <c r="A943" s="17"/>
      <c r="B943" s="1"/>
      <c r="C943" s="43"/>
      <c r="D943" s="124"/>
      <c r="E943" s="125"/>
      <c r="F943" s="50" t="str">
        <f>VLOOKUP(C943,'[2]Acha Air Sales Price List'!$B$1:$D$65536,3,FALSE)</f>
        <v>Exchange rate :</v>
      </c>
      <c r="G943" s="25">
        <f>ROUND(IF(ISBLANK(C943),0,VLOOKUP(C943,'[2]Acha Air Sales Price List'!$B$1:$X$65536,12,FALSE)*$L$14),2)</f>
        <v>0</v>
      </c>
      <c r="H943" s="26">
        <f t="shared" si="25"/>
        <v>0</v>
      </c>
      <c r="I943" s="18"/>
    </row>
    <row r="944" spans="1:9" ht="12.4" hidden="1" customHeight="1">
      <c r="A944" s="17"/>
      <c r="B944" s="1"/>
      <c r="C944" s="43"/>
      <c r="D944" s="124"/>
      <c r="E944" s="125"/>
      <c r="F944" s="50" t="str">
        <f>VLOOKUP(C944,'[2]Acha Air Sales Price List'!$B$1:$D$65536,3,FALSE)</f>
        <v>Exchange rate :</v>
      </c>
      <c r="G944" s="25">
        <f>ROUND(IF(ISBLANK(C944),0,VLOOKUP(C944,'[2]Acha Air Sales Price List'!$B$1:$X$65536,12,FALSE)*$L$14),2)</f>
        <v>0</v>
      </c>
      <c r="H944" s="26">
        <f t="shared" si="25"/>
        <v>0</v>
      </c>
      <c r="I944" s="18"/>
    </row>
    <row r="945" spans="1:9" ht="12.4" hidden="1" customHeight="1">
      <c r="A945" s="17"/>
      <c r="B945" s="1"/>
      <c r="C945" s="43"/>
      <c r="D945" s="124"/>
      <c r="E945" s="125"/>
      <c r="F945" s="50" t="str">
        <f>VLOOKUP(C945,'[2]Acha Air Sales Price List'!$B$1:$D$65536,3,FALSE)</f>
        <v>Exchange rate :</v>
      </c>
      <c r="G945" s="25">
        <f>ROUND(IF(ISBLANK(C945),0,VLOOKUP(C945,'[2]Acha Air Sales Price List'!$B$1:$X$65536,12,FALSE)*$L$14),2)</f>
        <v>0</v>
      </c>
      <c r="H945" s="26">
        <f t="shared" si="25"/>
        <v>0</v>
      </c>
      <c r="I945" s="18"/>
    </row>
    <row r="946" spans="1:9" ht="12.4" hidden="1" customHeight="1">
      <c r="A946" s="17"/>
      <c r="B946" s="1"/>
      <c r="C946" s="43"/>
      <c r="D946" s="124"/>
      <c r="E946" s="125"/>
      <c r="F946" s="50" t="str">
        <f>VLOOKUP(C946,'[2]Acha Air Sales Price List'!$B$1:$D$65536,3,FALSE)</f>
        <v>Exchange rate :</v>
      </c>
      <c r="G946" s="25">
        <f>ROUND(IF(ISBLANK(C946),0,VLOOKUP(C946,'[2]Acha Air Sales Price List'!$B$1:$X$65536,12,FALSE)*$L$14),2)</f>
        <v>0</v>
      </c>
      <c r="H946" s="26">
        <f t="shared" si="25"/>
        <v>0</v>
      </c>
      <c r="I946" s="18"/>
    </row>
    <row r="947" spans="1:9" ht="12.4" hidden="1" customHeight="1">
      <c r="A947" s="17"/>
      <c r="B947" s="1"/>
      <c r="C947" s="43"/>
      <c r="D947" s="124"/>
      <c r="E947" s="125"/>
      <c r="F947" s="50" t="str">
        <f>VLOOKUP(C947,'[2]Acha Air Sales Price List'!$B$1:$D$65536,3,FALSE)</f>
        <v>Exchange rate :</v>
      </c>
      <c r="G947" s="25">
        <f>ROUND(IF(ISBLANK(C947),0,VLOOKUP(C947,'[2]Acha Air Sales Price List'!$B$1:$X$65536,12,FALSE)*$L$14),2)</f>
        <v>0</v>
      </c>
      <c r="H947" s="26">
        <f t="shared" si="25"/>
        <v>0</v>
      </c>
      <c r="I947" s="18"/>
    </row>
    <row r="948" spans="1:9" ht="12.4" hidden="1" customHeight="1">
      <c r="A948" s="17"/>
      <c r="B948" s="1"/>
      <c r="C948" s="43"/>
      <c r="D948" s="124"/>
      <c r="E948" s="125"/>
      <c r="F948" s="50" t="str">
        <f>VLOOKUP(C948,'[2]Acha Air Sales Price List'!$B$1:$D$65536,3,FALSE)</f>
        <v>Exchange rate :</v>
      </c>
      <c r="G948" s="25">
        <f>ROUND(IF(ISBLANK(C948),0,VLOOKUP(C948,'[2]Acha Air Sales Price List'!$B$1:$X$65536,12,FALSE)*$L$14),2)</f>
        <v>0</v>
      </c>
      <c r="H948" s="26">
        <f t="shared" si="25"/>
        <v>0</v>
      </c>
      <c r="I948" s="18"/>
    </row>
    <row r="949" spans="1:9" ht="12.4" hidden="1" customHeight="1">
      <c r="A949" s="17"/>
      <c r="B949" s="1"/>
      <c r="C949" s="43"/>
      <c r="D949" s="124"/>
      <c r="E949" s="125"/>
      <c r="F949" s="50" t="str">
        <f>VLOOKUP(C949,'[2]Acha Air Sales Price List'!$B$1:$D$65536,3,FALSE)</f>
        <v>Exchange rate :</v>
      </c>
      <c r="G949" s="25">
        <f>ROUND(IF(ISBLANK(C949),0,VLOOKUP(C949,'[2]Acha Air Sales Price List'!$B$1:$X$65536,12,FALSE)*$L$14),2)</f>
        <v>0</v>
      </c>
      <c r="H949" s="26">
        <f t="shared" si="25"/>
        <v>0</v>
      </c>
      <c r="I949" s="18"/>
    </row>
    <row r="950" spans="1:9" ht="12.4" hidden="1" customHeight="1">
      <c r="A950" s="17"/>
      <c r="B950" s="1"/>
      <c r="C950" s="43"/>
      <c r="D950" s="124"/>
      <c r="E950" s="125"/>
      <c r="F950" s="50" t="str">
        <f>VLOOKUP(C950,'[2]Acha Air Sales Price List'!$B$1:$D$65536,3,FALSE)</f>
        <v>Exchange rate :</v>
      </c>
      <c r="G950" s="25">
        <f>ROUND(IF(ISBLANK(C950),0,VLOOKUP(C950,'[2]Acha Air Sales Price List'!$B$1:$X$65536,12,FALSE)*$L$14),2)</f>
        <v>0</v>
      </c>
      <c r="H950" s="26">
        <f t="shared" si="25"/>
        <v>0</v>
      </c>
      <c r="I950" s="18"/>
    </row>
    <row r="951" spans="1:9" ht="12" hidden="1" customHeight="1">
      <c r="A951" s="17"/>
      <c r="B951" s="1"/>
      <c r="C951" s="43"/>
      <c r="D951" s="124"/>
      <c r="E951" s="125"/>
      <c r="F951" s="50" t="str">
        <f>VLOOKUP(C951,'[2]Acha Air Sales Price List'!$B$1:$D$65536,3,FALSE)</f>
        <v>Exchange rate :</v>
      </c>
      <c r="G951" s="25">
        <f>ROUND(IF(ISBLANK(C951),0,VLOOKUP(C951,'[2]Acha Air Sales Price List'!$B$1:$X$65536,12,FALSE)*$L$14),2)</f>
        <v>0</v>
      </c>
      <c r="H951" s="26">
        <f t="shared" si="25"/>
        <v>0</v>
      </c>
      <c r="I951" s="18"/>
    </row>
    <row r="952" spans="1:9" ht="12.4" hidden="1" customHeight="1">
      <c r="A952" s="17"/>
      <c r="B952" s="1"/>
      <c r="C952" s="43"/>
      <c r="D952" s="124"/>
      <c r="E952" s="125"/>
      <c r="F952" s="50" t="str">
        <f>VLOOKUP(C952,'[2]Acha Air Sales Price List'!$B$1:$D$65536,3,FALSE)</f>
        <v>Exchange rate :</v>
      </c>
      <c r="G952" s="25">
        <f>ROUND(IF(ISBLANK(C952),0,VLOOKUP(C952,'[2]Acha Air Sales Price List'!$B$1:$X$65536,12,FALSE)*$L$14),2)</f>
        <v>0</v>
      </c>
      <c r="H952" s="26">
        <f t="shared" si="25"/>
        <v>0</v>
      </c>
      <c r="I952" s="18"/>
    </row>
    <row r="953" spans="1:9" ht="12.4" hidden="1" customHeight="1">
      <c r="A953" s="17"/>
      <c r="B953" s="1"/>
      <c r="C953" s="43"/>
      <c r="D953" s="124"/>
      <c r="E953" s="125"/>
      <c r="F953" s="50" t="str">
        <f>VLOOKUP(C953,'[2]Acha Air Sales Price List'!$B$1:$D$65536,3,FALSE)</f>
        <v>Exchange rate :</v>
      </c>
      <c r="G953" s="25">
        <f>ROUND(IF(ISBLANK(C953),0,VLOOKUP(C953,'[2]Acha Air Sales Price List'!$B$1:$X$65536,12,FALSE)*$L$14),2)</f>
        <v>0</v>
      </c>
      <c r="H953" s="26">
        <f t="shared" si="25"/>
        <v>0</v>
      </c>
      <c r="I953" s="18"/>
    </row>
    <row r="954" spans="1:9" ht="12.4" hidden="1" customHeight="1">
      <c r="A954" s="17"/>
      <c r="B954" s="1"/>
      <c r="C954" s="43"/>
      <c r="D954" s="124"/>
      <c r="E954" s="125"/>
      <c r="F954" s="50" t="str">
        <f>VLOOKUP(C954,'[2]Acha Air Sales Price List'!$B$1:$D$65536,3,FALSE)</f>
        <v>Exchange rate :</v>
      </c>
      <c r="G954" s="25">
        <f>ROUND(IF(ISBLANK(C954),0,VLOOKUP(C954,'[2]Acha Air Sales Price List'!$B$1:$X$65536,12,FALSE)*$L$14),2)</f>
        <v>0</v>
      </c>
      <c r="H954" s="26">
        <f t="shared" si="25"/>
        <v>0</v>
      </c>
      <c r="I954" s="18"/>
    </row>
    <row r="955" spans="1:9" ht="12.4" hidden="1" customHeight="1">
      <c r="A955" s="17"/>
      <c r="B955" s="1"/>
      <c r="C955" s="43"/>
      <c r="D955" s="124"/>
      <c r="E955" s="125"/>
      <c r="F955" s="50" t="str">
        <f>VLOOKUP(C955,'[2]Acha Air Sales Price List'!$B$1:$D$65536,3,FALSE)</f>
        <v>Exchange rate :</v>
      </c>
      <c r="G955" s="25">
        <f>ROUND(IF(ISBLANK(C955),0,VLOOKUP(C955,'[2]Acha Air Sales Price List'!$B$1:$X$65536,12,FALSE)*$L$14),2)</f>
        <v>0</v>
      </c>
      <c r="H955" s="26">
        <f t="shared" si="25"/>
        <v>0</v>
      </c>
      <c r="I955" s="18"/>
    </row>
    <row r="956" spans="1:9" ht="12.4" hidden="1" customHeight="1">
      <c r="A956" s="17"/>
      <c r="B956" s="1"/>
      <c r="C956" s="43"/>
      <c r="D956" s="124"/>
      <c r="E956" s="125"/>
      <c r="F956" s="50" t="str">
        <f>VLOOKUP(C956,'[2]Acha Air Sales Price List'!$B$1:$D$65536,3,FALSE)</f>
        <v>Exchange rate :</v>
      </c>
      <c r="G956" s="25">
        <f>ROUND(IF(ISBLANK(C956),0,VLOOKUP(C956,'[2]Acha Air Sales Price List'!$B$1:$X$65536,12,FALSE)*$L$14),2)</f>
        <v>0</v>
      </c>
      <c r="H956" s="26">
        <f t="shared" si="25"/>
        <v>0</v>
      </c>
      <c r="I956" s="18"/>
    </row>
    <row r="957" spans="1:9" ht="12.4" hidden="1" customHeight="1">
      <c r="A957" s="17"/>
      <c r="B957" s="1"/>
      <c r="C957" s="43"/>
      <c r="D957" s="124"/>
      <c r="E957" s="125"/>
      <c r="F957" s="50" t="str">
        <f>VLOOKUP(C957,'[2]Acha Air Sales Price List'!$B$1:$D$65536,3,FALSE)</f>
        <v>Exchange rate :</v>
      </c>
      <c r="G957" s="25">
        <f>ROUND(IF(ISBLANK(C957),0,VLOOKUP(C957,'[2]Acha Air Sales Price List'!$B$1:$X$65536,12,FALSE)*$L$14),2)</f>
        <v>0</v>
      </c>
      <c r="H957" s="26">
        <f t="shared" si="25"/>
        <v>0</v>
      </c>
      <c r="I957" s="18"/>
    </row>
    <row r="958" spans="1:9" ht="12.4" hidden="1" customHeight="1">
      <c r="A958" s="17"/>
      <c r="B958" s="1"/>
      <c r="C958" s="43"/>
      <c r="D958" s="124"/>
      <c r="E958" s="125"/>
      <c r="F958" s="50" t="str">
        <f>VLOOKUP(C958,'[2]Acha Air Sales Price List'!$B$1:$D$65536,3,FALSE)</f>
        <v>Exchange rate :</v>
      </c>
      <c r="G958" s="25">
        <f>ROUND(IF(ISBLANK(C958),0,VLOOKUP(C958,'[2]Acha Air Sales Price List'!$B$1:$X$65536,12,FALSE)*$L$14),2)</f>
        <v>0</v>
      </c>
      <c r="H958" s="26">
        <f t="shared" si="25"/>
        <v>0</v>
      </c>
      <c r="I958" s="18"/>
    </row>
    <row r="959" spans="1:9" ht="12.4" hidden="1" customHeight="1">
      <c r="A959" s="17"/>
      <c r="B959" s="1"/>
      <c r="C959" s="43"/>
      <c r="D959" s="124"/>
      <c r="E959" s="125"/>
      <c r="F959" s="50" t="str">
        <f>VLOOKUP(C959,'[2]Acha Air Sales Price List'!$B$1:$D$65536,3,FALSE)</f>
        <v>Exchange rate :</v>
      </c>
      <c r="G959" s="25">
        <f>ROUND(IF(ISBLANK(C959),0,VLOOKUP(C959,'[2]Acha Air Sales Price List'!$B$1:$X$65536,12,FALSE)*$L$14),2)</f>
        <v>0</v>
      </c>
      <c r="H959" s="26">
        <f t="shared" si="25"/>
        <v>0</v>
      </c>
      <c r="I959" s="18"/>
    </row>
    <row r="960" spans="1:9" ht="12.4" hidden="1" customHeight="1">
      <c r="A960" s="17"/>
      <c r="B960" s="1"/>
      <c r="C960" s="43"/>
      <c r="D960" s="124"/>
      <c r="E960" s="125"/>
      <c r="F960" s="50" t="str">
        <f>VLOOKUP(C960,'[2]Acha Air Sales Price List'!$B$1:$D$65536,3,FALSE)</f>
        <v>Exchange rate :</v>
      </c>
      <c r="G960" s="25">
        <f>ROUND(IF(ISBLANK(C960),0,VLOOKUP(C960,'[2]Acha Air Sales Price List'!$B$1:$X$65536,12,FALSE)*$L$14),2)</f>
        <v>0</v>
      </c>
      <c r="H960" s="26">
        <f t="shared" si="25"/>
        <v>0</v>
      </c>
      <c r="I960" s="18"/>
    </row>
    <row r="961" spans="1:9" ht="12.4" hidden="1" customHeight="1">
      <c r="A961" s="17"/>
      <c r="B961" s="1"/>
      <c r="C961" s="43"/>
      <c r="D961" s="124"/>
      <c r="E961" s="125"/>
      <c r="F961" s="50" t="str">
        <f>VLOOKUP(C961,'[2]Acha Air Sales Price List'!$B$1:$D$65536,3,FALSE)</f>
        <v>Exchange rate :</v>
      </c>
      <c r="G961" s="25">
        <f>ROUND(IF(ISBLANK(C961),0,VLOOKUP(C961,'[2]Acha Air Sales Price List'!$B$1:$X$65536,12,FALSE)*$L$14),2)</f>
        <v>0</v>
      </c>
      <c r="H961" s="26">
        <f t="shared" si="25"/>
        <v>0</v>
      </c>
      <c r="I961" s="18"/>
    </row>
    <row r="962" spans="1:9" ht="12.4" hidden="1" customHeight="1">
      <c r="A962" s="17"/>
      <c r="B962" s="1"/>
      <c r="C962" s="43"/>
      <c r="D962" s="124"/>
      <c r="E962" s="125"/>
      <c r="F962" s="50" t="str">
        <f>VLOOKUP(C962,'[2]Acha Air Sales Price List'!$B$1:$D$65536,3,FALSE)</f>
        <v>Exchange rate :</v>
      </c>
      <c r="G962" s="25">
        <f>ROUND(IF(ISBLANK(C962),0,VLOOKUP(C962,'[2]Acha Air Sales Price List'!$B$1:$X$65536,12,FALSE)*$L$14),2)</f>
        <v>0</v>
      </c>
      <c r="H962" s="26">
        <f t="shared" si="25"/>
        <v>0</v>
      </c>
      <c r="I962" s="18"/>
    </row>
    <row r="963" spans="1:9" ht="12.4" hidden="1" customHeight="1">
      <c r="A963" s="17"/>
      <c r="B963" s="1"/>
      <c r="C963" s="43"/>
      <c r="D963" s="124"/>
      <c r="E963" s="125"/>
      <c r="F963" s="50" t="str">
        <f>VLOOKUP(C963,'[2]Acha Air Sales Price List'!$B$1:$D$65536,3,FALSE)</f>
        <v>Exchange rate :</v>
      </c>
      <c r="G963" s="25">
        <f>ROUND(IF(ISBLANK(C963),0,VLOOKUP(C963,'[2]Acha Air Sales Price List'!$B$1:$X$65536,12,FALSE)*$L$14),2)</f>
        <v>0</v>
      </c>
      <c r="H963" s="26">
        <f t="shared" si="25"/>
        <v>0</v>
      </c>
      <c r="I963" s="18"/>
    </row>
    <row r="964" spans="1:9" ht="12.4" hidden="1" customHeight="1">
      <c r="A964" s="17"/>
      <c r="B964" s="1"/>
      <c r="C964" s="43"/>
      <c r="D964" s="124"/>
      <c r="E964" s="125"/>
      <c r="F964" s="50" t="str">
        <f>VLOOKUP(C964,'[2]Acha Air Sales Price List'!$B$1:$D$65536,3,FALSE)</f>
        <v>Exchange rate :</v>
      </c>
      <c r="G964" s="25">
        <f>ROUND(IF(ISBLANK(C964),0,VLOOKUP(C964,'[2]Acha Air Sales Price List'!$B$1:$X$65536,12,FALSE)*$L$14),2)</f>
        <v>0</v>
      </c>
      <c r="H964" s="26">
        <f t="shared" si="25"/>
        <v>0</v>
      </c>
      <c r="I964" s="18"/>
    </row>
    <row r="965" spans="1:9" ht="12.4" hidden="1" customHeight="1">
      <c r="A965" s="17"/>
      <c r="B965" s="1"/>
      <c r="C965" s="43"/>
      <c r="D965" s="124"/>
      <c r="E965" s="125"/>
      <c r="F965" s="50" t="str">
        <f>VLOOKUP(C965,'[2]Acha Air Sales Price List'!$B$1:$D$65536,3,FALSE)</f>
        <v>Exchange rate :</v>
      </c>
      <c r="G965" s="25">
        <f>ROUND(IF(ISBLANK(C965),0,VLOOKUP(C965,'[2]Acha Air Sales Price List'!$B$1:$X$65536,12,FALSE)*$L$14),2)</f>
        <v>0</v>
      </c>
      <c r="H965" s="26">
        <f t="shared" si="25"/>
        <v>0</v>
      </c>
      <c r="I965" s="18"/>
    </row>
    <row r="966" spans="1:9" ht="12.4" hidden="1" customHeight="1">
      <c r="A966" s="17"/>
      <c r="B966" s="1"/>
      <c r="C966" s="43"/>
      <c r="D966" s="124"/>
      <c r="E966" s="125"/>
      <c r="F966" s="50" t="str">
        <f>VLOOKUP(C966,'[2]Acha Air Sales Price List'!$B$1:$D$65536,3,FALSE)</f>
        <v>Exchange rate :</v>
      </c>
      <c r="G966" s="25">
        <f>ROUND(IF(ISBLANK(C966),0,VLOOKUP(C966,'[2]Acha Air Sales Price List'!$B$1:$X$65536,12,FALSE)*$L$14),2)</f>
        <v>0</v>
      </c>
      <c r="H966" s="26">
        <f t="shared" si="25"/>
        <v>0</v>
      </c>
      <c r="I966" s="18"/>
    </row>
    <row r="967" spans="1:9" ht="12.4" hidden="1" customHeight="1">
      <c r="A967" s="17"/>
      <c r="B967" s="1"/>
      <c r="C967" s="43"/>
      <c r="D967" s="124"/>
      <c r="E967" s="125"/>
      <c r="F967" s="50" t="str">
        <f>VLOOKUP(C967,'[2]Acha Air Sales Price List'!$B$1:$D$65536,3,FALSE)</f>
        <v>Exchange rate :</v>
      </c>
      <c r="G967" s="25">
        <f>ROUND(IF(ISBLANK(C967),0,VLOOKUP(C967,'[2]Acha Air Sales Price List'!$B$1:$X$65536,12,FALSE)*$L$14),2)</f>
        <v>0</v>
      </c>
      <c r="H967" s="26">
        <f t="shared" si="25"/>
        <v>0</v>
      </c>
      <c r="I967" s="18"/>
    </row>
    <row r="968" spans="1:9" ht="12.4" hidden="1" customHeight="1">
      <c r="A968" s="17"/>
      <c r="B968" s="1"/>
      <c r="C968" s="43"/>
      <c r="D968" s="124"/>
      <c r="E968" s="125"/>
      <c r="F968" s="50" t="str">
        <f>VLOOKUP(C968,'[2]Acha Air Sales Price List'!$B$1:$D$65536,3,FALSE)</f>
        <v>Exchange rate :</v>
      </c>
      <c r="G968" s="25">
        <f>ROUND(IF(ISBLANK(C968),0,VLOOKUP(C968,'[2]Acha Air Sales Price List'!$B$1:$X$65536,12,FALSE)*$L$14),2)</f>
        <v>0</v>
      </c>
      <c r="H968" s="26">
        <f t="shared" si="25"/>
        <v>0</v>
      </c>
      <c r="I968" s="18"/>
    </row>
    <row r="969" spans="1:9" ht="12.4" hidden="1" customHeight="1">
      <c r="A969" s="17"/>
      <c r="B969" s="1"/>
      <c r="C969" s="43"/>
      <c r="D969" s="124"/>
      <c r="E969" s="125"/>
      <c r="F969" s="50" t="str">
        <f>VLOOKUP(C969,'[2]Acha Air Sales Price List'!$B$1:$D$65536,3,FALSE)</f>
        <v>Exchange rate :</v>
      </c>
      <c r="G969" s="25">
        <f>ROUND(IF(ISBLANK(C969),0,VLOOKUP(C969,'[2]Acha Air Sales Price List'!$B$1:$X$65536,12,FALSE)*$L$14),2)</f>
        <v>0</v>
      </c>
      <c r="H969" s="26">
        <f t="shared" si="25"/>
        <v>0</v>
      </c>
      <c r="I969" s="18"/>
    </row>
    <row r="970" spans="1:9" ht="12.4" hidden="1" customHeight="1">
      <c r="A970" s="17"/>
      <c r="B970" s="1"/>
      <c r="C970" s="43"/>
      <c r="D970" s="124"/>
      <c r="E970" s="125"/>
      <c r="F970" s="50" t="str">
        <f>VLOOKUP(C970,'[2]Acha Air Sales Price List'!$B$1:$D$65536,3,FALSE)</f>
        <v>Exchange rate :</v>
      </c>
      <c r="G970" s="25">
        <f>ROUND(IF(ISBLANK(C970),0,VLOOKUP(C970,'[2]Acha Air Sales Price List'!$B$1:$X$65536,12,FALSE)*$L$14),2)</f>
        <v>0</v>
      </c>
      <c r="H970" s="26">
        <f t="shared" si="25"/>
        <v>0</v>
      </c>
      <c r="I970" s="18"/>
    </row>
    <row r="971" spans="1:9" ht="12.4" hidden="1" customHeight="1">
      <c r="A971" s="17"/>
      <c r="B971" s="1"/>
      <c r="C971" s="43"/>
      <c r="D971" s="124"/>
      <c r="E971" s="125"/>
      <c r="F971" s="50" t="str">
        <f>VLOOKUP(C971,'[2]Acha Air Sales Price List'!$B$1:$D$65536,3,FALSE)</f>
        <v>Exchange rate :</v>
      </c>
      <c r="G971" s="25">
        <f>ROUND(IF(ISBLANK(C971),0,VLOOKUP(C971,'[2]Acha Air Sales Price List'!$B$1:$X$65536,12,FALSE)*$L$14),2)</f>
        <v>0</v>
      </c>
      <c r="H971" s="26">
        <f t="shared" si="25"/>
        <v>0</v>
      </c>
      <c r="I971" s="18"/>
    </row>
    <row r="972" spans="1:9" ht="12.4" hidden="1" customHeight="1">
      <c r="A972" s="17"/>
      <c r="B972" s="1"/>
      <c r="C972" s="43"/>
      <c r="D972" s="124"/>
      <c r="E972" s="125"/>
      <c r="F972" s="50" t="str">
        <f>VLOOKUP(C972,'[2]Acha Air Sales Price List'!$B$1:$D$65536,3,FALSE)</f>
        <v>Exchange rate :</v>
      </c>
      <c r="G972" s="25">
        <f>ROUND(IF(ISBLANK(C972),0,VLOOKUP(C972,'[2]Acha Air Sales Price List'!$B$1:$X$65536,12,FALSE)*$L$14),2)</f>
        <v>0</v>
      </c>
      <c r="H972" s="26">
        <f t="shared" si="25"/>
        <v>0</v>
      </c>
      <c r="I972" s="18"/>
    </row>
    <row r="973" spans="1:9" ht="12.4" hidden="1" customHeight="1">
      <c r="A973" s="17"/>
      <c r="B973" s="1"/>
      <c r="C973" s="43"/>
      <c r="D973" s="124"/>
      <c r="E973" s="125"/>
      <c r="F973" s="50" t="str">
        <f>VLOOKUP(C973,'[2]Acha Air Sales Price List'!$B$1:$D$65536,3,FALSE)</f>
        <v>Exchange rate :</v>
      </c>
      <c r="G973" s="25">
        <f>ROUND(IF(ISBLANK(C973),0,VLOOKUP(C973,'[2]Acha Air Sales Price List'!$B$1:$X$65536,12,FALSE)*$L$14),2)</f>
        <v>0</v>
      </c>
      <c r="H973" s="26">
        <f t="shared" si="25"/>
        <v>0</v>
      </c>
      <c r="I973" s="18"/>
    </row>
    <row r="974" spans="1:9" ht="12.4" hidden="1" customHeight="1">
      <c r="A974" s="17"/>
      <c r="B974" s="1"/>
      <c r="C974" s="44"/>
      <c r="D974" s="124"/>
      <c r="E974" s="125"/>
      <c r="F974" s="50" t="str">
        <f>VLOOKUP(C974,'[2]Acha Air Sales Price List'!$B$1:$D$65536,3,FALSE)</f>
        <v>Exchange rate :</v>
      </c>
      <c r="G974" s="25">
        <f>ROUND(IF(ISBLANK(C974),0,VLOOKUP(C974,'[2]Acha Air Sales Price List'!$B$1:$X$65536,12,FALSE)*$L$14),2)</f>
        <v>0</v>
      </c>
      <c r="H974" s="26">
        <f t="shared" si="25"/>
        <v>0</v>
      </c>
      <c r="I974" s="18"/>
    </row>
    <row r="975" spans="1:9" ht="12" hidden="1" customHeight="1">
      <c r="A975" s="17"/>
      <c r="B975" s="1"/>
      <c r="C975" s="43"/>
      <c r="D975" s="124"/>
      <c r="E975" s="125"/>
      <c r="F975" s="50" t="str">
        <f>VLOOKUP(C975,'[2]Acha Air Sales Price List'!$B$1:$D$65536,3,FALSE)</f>
        <v>Exchange rate :</v>
      </c>
      <c r="G975" s="25">
        <f>ROUND(IF(ISBLANK(C975),0,VLOOKUP(C975,'[2]Acha Air Sales Price List'!$B$1:$X$65536,12,FALSE)*$L$14),2)</f>
        <v>0</v>
      </c>
      <c r="H975" s="26">
        <f t="shared" si="25"/>
        <v>0</v>
      </c>
      <c r="I975" s="18"/>
    </row>
    <row r="976" spans="1:9" ht="12.4" hidden="1" customHeight="1">
      <c r="A976" s="17"/>
      <c r="B976" s="1"/>
      <c r="C976" s="43"/>
      <c r="D976" s="124"/>
      <c r="E976" s="125"/>
      <c r="F976" s="50" t="str">
        <f>VLOOKUP(C976,'[2]Acha Air Sales Price List'!$B$1:$D$65536,3,FALSE)</f>
        <v>Exchange rate :</v>
      </c>
      <c r="G976" s="25">
        <f>ROUND(IF(ISBLANK(C976),0,VLOOKUP(C976,'[2]Acha Air Sales Price List'!$B$1:$X$65536,12,FALSE)*$L$14),2)</f>
        <v>0</v>
      </c>
      <c r="H976" s="26">
        <f t="shared" si="25"/>
        <v>0</v>
      </c>
      <c r="I976" s="18"/>
    </row>
    <row r="977" spans="1:9" ht="12.4" hidden="1" customHeight="1">
      <c r="A977" s="17"/>
      <c r="B977" s="1"/>
      <c r="C977" s="43"/>
      <c r="D977" s="124"/>
      <c r="E977" s="125"/>
      <c r="F977" s="50" t="str">
        <f>VLOOKUP(C977,'[2]Acha Air Sales Price List'!$B$1:$D$65536,3,FALSE)</f>
        <v>Exchange rate :</v>
      </c>
      <c r="G977" s="25">
        <f>ROUND(IF(ISBLANK(C977),0,VLOOKUP(C977,'[2]Acha Air Sales Price List'!$B$1:$X$65536,12,FALSE)*$L$14),2)</f>
        <v>0</v>
      </c>
      <c r="H977" s="26">
        <f t="shared" si="25"/>
        <v>0</v>
      </c>
      <c r="I977" s="18"/>
    </row>
    <row r="978" spans="1:9" ht="12.4" hidden="1" customHeight="1">
      <c r="A978" s="17"/>
      <c r="B978" s="1"/>
      <c r="C978" s="43"/>
      <c r="D978" s="124"/>
      <c r="E978" s="125"/>
      <c r="F978" s="50" t="str">
        <f>VLOOKUP(C978,'[2]Acha Air Sales Price List'!$B$1:$D$65536,3,FALSE)</f>
        <v>Exchange rate :</v>
      </c>
      <c r="G978" s="25">
        <f>ROUND(IF(ISBLANK(C978),0,VLOOKUP(C978,'[2]Acha Air Sales Price List'!$B$1:$X$65536,12,FALSE)*$L$14),2)</f>
        <v>0</v>
      </c>
      <c r="H978" s="26">
        <f t="shared" si="25"/>
        <v>0</v>
      </c>
      <c r="I978" s="18"/>
    </row>
    <row r="979" spans="1:9" ht="12.4" hidden="1" customHeight="1">
      <c r="A979" s="17"/>
      <c r="B979" s="1"/>
      <c r="C979" s="43"/>
      <c r="D979" s="124"/>
      <c r="E979" s="125"/>
      <c r="F979" s="50" t="str">
        <f>VLOOKUP(C979,'[2]Acha Air Sales Price List'!$B$1:$D$65536,3,FALSE)</f>
        <v>Exchange rate :</v>
      </c>
      <c r="G979" s="25">
        <f>ROUND(IF(ISBLANK(C979),0,VLOOKUP(C979,'[2]Acha Air Sales Price List'!$B$1:$X$65536,12,FALSE)*$L$14),2)</f>
        <v>0</v>
      </c>
      <c r="H979" s="26">
        <f t="shared" si="25"/>
        <v>0</v>
      </c>
      <c r="I979" s="18"/>
    </row>
    <row r="980" spans="1:9" ht="12.4" hidden="1" customHeight="1">
      <c r="A980" s="17"/>
      <c r="B980" s="1"/>
      <c r="C980" s="43"/>
      <c r="D980" s="124"/>
      <c r="E980" s="125"/>
      <c r="F980" s="50" t="str">
        <f>VLOOKUP(C980,'[2]Acha Air Sales Price List'!$B$1:$D$65536,3,FALSE)</f>
        <v>Exchange rate :</v>
      </c>
      <c r="G980" s="25">
        <f>ROUND(IF(ISBLANK(C980),0,VLOOKUP(C980,'[2]Acha Air Sales Price List'!$B$1:$X$65536,12,FALSE)*$L$14),2)</f>
        <v>0</v>
      </c>
      <c r="H980" s="26">
        <f t="shared" si="25"/>
        <v>0</v>
      </c>
      <c r="I980" s="18"/>
    </row>
    <row r="981" spans="1:9" ht="12.4" hidden="1" customHeight="1">
      <c r="A981" s="17"/>
      <c r="B981" s="1"/>
      <c r="C981" s="43"/>
      <c r="D981" s="124"/>
      <c r="E981" s="125"/>
      <c r="F981" s="50" t="str">
        <f>VLOOKUP(C981,'[2]Acha Air Sales Price List'!$B$1:$D$65536,3,FALSE)</f>
        <v>Exchange rate :</v>
      </c>
      <c r="G981" s="25">
        <f>ROUND(IF(ISBLANK(C981),0,VLOOKUP(C981,'[2]Acha Air Sales Price List'!$B$1:$X$65536,12,FALSE)*$L$14),2)</f>
        <v>0</v>
      </c>
      <c r="H981" s="26">
        <f t="shared" si="25"/>
        <v>0</v>
      </c>
      <c r="I981" s="18"/>
    </row>
    <row r="982" spans="1:9" ht="12.4" hidden="1" customHeight="1">
      <c r="A982" s="17"/>
      <c r="B982" s="1"/>
      <c r="C982" s="43"/>
      <c r="D982" s="124"/>
      <c r="E982" s="125"/>
      <c r="F982" s="50" t="str">
        <f>VLOOKUP(C982,'[2]Acha Air Sales Price List'!$B$1:$D$65536,3,FALSE)</f>
        <v>Exchange rate :</v>
      </c>
      <c r="G982" s="25">
        <f>ROUND(IF(ISBLANK(C982),0,VLOOKUP(C982,'[2]Acha Air Sales Price List'!$B$1:$X$65536,12,FALSE)*$L$14),2)</f>
        <v>0</v>
      </c>
      <c r="H982" s="26">
        <f t="shared" si="25"/>
        <v>0</v>
      </c>
      <c r="I982" s="18"/>
    </row>
    <row r="983" spans="1:9" ht="12.4" hidden="1" customHeight="1">
      <c r="A983" s="17"/>
      <c r="B983" s="1"/>
      <c r="C983" s="43"/>
      <c r="D983" s="124"/>
      <c r="E983" s="125"/>
      <c r="F983" s="50" t="str">
        <f>VLOOKUP(C983,'[2]Acha Air Sales Price List'!$B$1:$D$65536,3,FALSE)</f>
        <v>Exchange rate :</v>
      </c>
      <c r="G983" s="25">
        <f>ROUND(IF(ISBLANK(C983),0,VLOOKUP(C983,'[2]Acha Air Sales Price List'!$B$1:$X$65536,12,FALSE)*$L$14),2)</f>
        <v>0</v>
      </c>
      <c r="H983" s="26">
        <f t="shared" si="25"/>
        <v>0</v>
      </c>
      <c r="I983" s="18"/>
    </row>
    <row r="984" spans="1:9" ht="12.4" hidden="1" customHeight="1">
      <c r="A984" s="17"/>
      <c r="B984" s="1"/>
      <c r="C984" s="43"/>
      <c r="D984" s="124"/>
      <c r="E984" s="125"/>
      <c r="F984" s="50" t="str">
        <f>VLOOKUP(C984,'[2]Acha Air Sales Price List'!$B$1:$D$65536,3,FALSE)</f>
        <v>Exchange rate :</v>
      </c>
      <c r="G984" s="25">
        <f>ROUND(IF(ISBLANK(C984),0,VLOOKUP(C984,'[2]Acha Air Sales Price List'!$B$1:$X$65536,12,FALSE)*$L$14),2)</f>
        <v>0</v>
      </c>
      <c r="H984" s="26">
        <f t="shared" si="25"/>
        <v>0</v>
      </c>
      <c r="I984" s="18"/>
    </row>
    <row r="985" spans="1:9" ht="12.4" hidden="1" customHeight="1">
      <c r="A985" s="17"/>
      <c r="B985" s="1"/>
      <c r="C985" s="43"/>
      <c r="D985" s="124"/>
      <c r="E985" s="125"/>
      <c r="F985" s="50" t="str">
        <f>VLOOKUP(C985,'[2]Acha Air Sales Price List'!$B$1:$D$65536,3,FALSE)</f>
        <v>Exchange rate :</v>
      </c>
      <c r="G985" s="25">
        <f>ROUND(IF(ISBLANK(C985),0,VLOOKUP(C985,'[2]Acha Air Sales Price List'!$B$1:$X$65536,12,FALSE)*$L$14),2)</f>
        <v>0</v>
      </c>
      <c r="H985" s="26">
        <f t="shared" si="25"/>
        <v>0</v>
      </c>
      <c r="I985" s="18"/>
    </row>
    <row r="986" spans="1:9" ht="12.4" hidden="1" customHeight="1">
      <c r="A986" s="17"/>
      <c r="B986" s="1"/>
      <c r="C986" s="43"/>
      <c r="D986" s="124"/>
      <c r="E986" s="125"/>
      <c r="F986" s="50" t="str">
        <f>VLOOKUP(C986,'[2]Acha Air Sales Price List'!$B$1:$D$65536,3,FALSE)</f>
        <v>Exchange rate :</v>
      </c>
      <c r="G986" s="25">
        <f>ROUND(IF(ISBLANK(C986),0,VLOOKUP(C986,'[2]Acha Air Sales Price List'!$B$1:$X$65536,12,FALSE)*$L$14),2)</f>
        <v>0</v>
      </c>
      <c r="H986" s="26">
        <f t="shared" si="25"/>
        <v>0</v>
      </c>
      <c r="I986" s="18"/>
    </row>
    <row r="987" spans="1:9" ht="12.4" hidden="1" customHeight="1">
      <c r="A987" s="17"/>
      <c r="B987" s="1"/>
      <c r="C987" s="43"/>
      <c r="D987" s="124"/>
      <c r="E987" s="125"/>
      <c r="F987" s="50" t="str">
        <f>VLOOKUP(C987,'[2]Acha Air Sales Price List'!$B$1:$D$65536,3,FALSE)</f>
        <v>Exchange rate :</v>
      </c>
      <c r="G987" s="25">
        <f>ROUND(IF(ISBLANK(C987),0,VLOOKUP(C987,'[2]Acha Air Sales Price List'!$B$1:$X$65536,12,FALSE)*$L$14),2)</f>
        <v>0</v>
      </c>
      <c r="H987" s="26">
        <f t="shared" si="25"/>
        <v>0</v>
      </c>
      <c r="I987" s="18"/>
    </row>
    <row r="988" spans="1:9" ht="12.4" hidden="1" customHeight="1">
      <c r="A988" s="17"/>
      <c r="B988" s="1"/>
      <c r="C988" s="43"/>
      <c r="D988" s="124"/>
      <c r="E988" s="125"/>
      <c r="F988" s="50" t="str">
        <f>VLOOKUP(C988,'[2]Acha Air Sales Price List'!$B$1:$D$65536,3,FALSE)</f>
        <v>Exchange rate :</v>
      </c>
      <c r="G988" s="25">
        <f>ROUND(IF(ISBLANK(C988),0,VLOOKUP(C988,'[2]Acha Air Sales Price List'!$B$1:$X$65536,12,FALSE)*$L$14),2)</f>
        <v>0</v>
      </c>
      <c r="H988" s="26">
        <f t="shared" si="25"/>
        <v>0</v>
      </c>
      <c r="I988" s="18"/>
    </row>
    <row r="989" spans="1:9" ht="12.4" hidden="1" customHeight="1">
      <c r="A989" s="17"/>
      <c r="B989" s="1"/>
      <c r="C989" s="43"/>
      <c r="D989" s="124"/>
      <c r="E989" s="125"/>
      <c r="F989" s="50" t="str">
        <f>VLOOKUP(C989,'[2]Acha Air Sales Price List'!$B$1:$D$65536,3,FALSE)</f>
        <v>Exchange rate :</v>
      </c>
      <c r="G989" s="25">
        <f>ROUND(IF(ISBLANK(C989),0,VLOOKUP(C989,'[2]Acha Air Sales Price List'!$B$1:$X$65536,12,FALSE)*$L$14),2)</f>
        <v>0</v>
      </c>
      <c r="H989" s="26">
        <f t="shared" si="25"/>
        <v>0</v>
      </c>
      <c r="I989" s="18"/>
    </row>
    <row r="990" spans="1:9" ht="12.4" hidden="1" customHeight="1">
      <c r="A990" s="17"/>
      <c r="B990" s="1"/>
      <c r="C990" s="43"/>
      <c r="D990" s="124"/>
      <c r="E990" s="125"/>
      <c r="F990" s="50" t="str">
        <f>VLOOKUP(C990,'[2]Acha Air Sales Price List'!$B$1:$D$65536,3,FALSE)</f>
        <v>Exchange rate :</v>
      </c>
      <c r="G990" s="25">
        <f>ROUND(IF(ISBLANK(C990),0,VLOOKUP(C990,'[2]Acha Air Sales Price List'!$B$1:$X$65536,12,FALSE)*$L$14),2)</f>
        <v>0</v>
      </c>
      <c r="H990" s="26">
        <f t="shared" si="25"/>
        <v>0</v>
      </c>
      <c r="I990" s="18"/>
    </row>
    <row r="991" spans="1:9" ht="12.4" hidden="1" customHeight="1">
      <c r="A991" s="17"/>
      <c r="B991" s="1"/>
      <c r="C991" s="43"/>
      <c r="D991" s="124"/>
      <c r="E991" s="125"/>
      <c r="F991" s="50" t="str">
        <f>VLOOKUP(C991,'[2]Acha Air Sales Price List'!$B$1:$D$65536,3,FALSE)</f>
        <v>Exchange rate :</v>
      </c>
      <c r="G991" s="25">
        <f>ROUND(IF(ISBLANK(C991),0,VLOOKUP(C991,'[2]Acha Air Sales Price List'!$B$1:$X$65536,12,FALSE)*$L$14),2)</f>
        <v>0</v>
      </c>
      <c r="H991" s="26">
        <f t="shared" si="25"/>
        <v>0</v>
      </c>
      <c r="I991" s="18"/>
    </row>
    <row r="992" spans="1:9" ht="12.4" hidden="1" customHeight="1">
      <c r="A992" s="17"/>
      <c r="B992" s="1"/>
      <c r="C992" s="43"/>
      <c r="D992" s="124"/>
      <c r="E992" s="125"/>
      <c r="F992" s="50" t="str">
        <f>VLOOKUP(C992,'[2]Acha Air Sales Price List'!$B$1:$D$65536,3,FALSE)</f>
        <v>Exchange rate :</v>
      </c>
      <c r="G992" s="25">
        <f>ROUND(IF(ISBLANK(C992),0,VLOOKUP(C992,'[2]Acha Air Sales Price List'!$B$1:$X$65536,12,FALSE)*$L$14),2)</f>
        <v>0</v>
      </c>
      <c r="H992" s="26">
        <f t="shared" si="25"/>
        <v>0</v>
      </c>
      <c r="I992" s="18"/>
    </row>
    <row r="993" spans="1:9" ht="12.4" hidden="1" customHeight="1">
      <c r="A993" s="17"/>
      <c r="B993" s="1"/>
      <c r="C993" s="43"/>
      <c r="D993" s="124"/>
      <c r="E993" s="125"/>
      <c r="F993" s="50" t="str">
        <f>VLOOKUP(C993,'[2]Acha Air Sales Price List'!$B$1:$D$65536,3,FALSE)</f>
        <v>Exchange rate :</v>
      </c>
      <c r="G993" s="25">
        <f>ROUND(IF(ISBLANK(C993),0,VLOOKUP(C993,'[2]Acha Air Sales Price List'!$B$1:$X$65536,12,FALSE)*$L$14),2)</f>
        <v>0</v>
      </c>
      <c r="H993" s="26">
        <f t="shared" si="25"/>
        <v>0</v>
      </c>
      <c r="I993" s="18"/>
    </row>
    <row r="994" spans="1:9" ht="12.4" hidden="1" customHeight="1">
      <c r="A994" s="17"/>
      <c r="B994" s="1"/>
      <c r="C994" s="43"/>
      <c r="D994" s="124"/>
      <c r="E994" s="125"/>
      <c r="F994" s="50" t="str">
        <f>VLOOKUP(C994,'[2]Acha Air Sales Price List'!$B$1:$D$65536,3,FALSE)</f>
        <v>Exchange rate :</v>
      </c>
      <c r="G994" s="25">
        <f>ROUND(IF(ISBLANK(C994),0,VLOOKUP(C994,'[2]Acha Air Sales Price List'!$B$1:$X$65536,12,FALSE)*$L$14),2)</f>
        <v>0</v>
      </c>
      <c r="H994" s="26">
        <f t="shared" si="25"/>
        <v>0</v>
      </c>
      <c r="I994" s="18"/>
    </row>
    <row r="995" spans="1:9" ht="12.4" hidden="1" customHeight="1">
      <c r="A995" s="17"/>
      <c r="B995" s="1"/>
      <c r="C995" s="43"/>
      <c r="D995" s="124"/>
      <c r="E995" s="125"/>
      <c r="F995" s="50" t="str">
        <f>VLOOKUP(C995,'[2]Acha Air Sales Price List'!$B$1:$D$65536,3,FALSE)</f>
        <v>Exchange rate :</v>
      </c>
      <c r="G995" s="25">
        <f>ROUND(IF(ISBLANK(C995),0,VLOOKUP(C995,'[2]Acha Air Sales Price List'!$B$1:$X$65536,12,FALSE)*$L$14),2)</f>
        <v>0</v>
      </c>
      <c r="H995" s="26">
        <f t="shared" si="25"/>
        <v>0</v>
      </c>
      <c r="I995" s="18"/>
    </row>
    <row r="996" spans="1:9" ht="12.4" hidden="1" customHeight="1">
      <c r="A996" s="17"/>
      <c r="B996" s="1"/>
      <c r="C996" s="43"/>
      <c r="D996" s="124"/>
      <c r="E996" s="125"/>
      <c r="F996" s="50" t="str">
        <f>VLOOKUP(C996,'[2]Acha Air Sales Price List'!$B$1:$D$65536,3,FALSE)</f>
        <v>Exchange rate :</v>
      </c>
      <c r="G996" s="25">
        <f>ROUND(IF(ISBLANK(C996),0,VLOOKUP(C996,'[2]Acha Air Sales Price List'!$B$1:$X$65536,12,FALSE)*$L$14),2)</f>
        <v>0</v>
      </c>
      <c r="H996" s="26">
        <f t="shared" si="25"/>
        <v>0</v>
      </c>
      <c r="I996" s="18"/>
    </row>
    <row r="997" spans="1:9" ht="12.4" hidden="1" customHeight="1">
      <c r="A997" s="17"/>
      <c r="B997" s="1"/>
      <c r="C997" s="43"/>
      <c r="D997" s="124"/>
      <c r="E997" s="125"/>
      <c r="F997" s="50" t="str">
        <f>VLOOKUP(C997,'[2]Acha Air Sales Price List'!$B$1:$D$65536,3,FALSE)</f>
        <v>Exchange rate :</v>
      </c>
      <c r="G997" s="25">
        <f>ROUND(IF(ISBLANK(C997),0,VLOOKUP(C997,'[2]Acha Air Sales Price List'!$B$1:$X$65536,12,FALSE)*$L$14),2)</f>
        <v>0</v>
      </c>
      <c r="H997" s="26">
        <f t="shared" si="25"/>
        <v>0</v>
      </c>
      <c r="I997" s="18"/>
    </row>
    <row r="998" spans="1:9" ht="12.4" hidden="1" customHeight="1">
      <c r="A998" s="17"/>
      <c r="B998" s="1"/>
      <c r="C998" s="43"/>
      <c r="D998" s="124"/>
      <c r="E998" s="125"/>
      <c r="F998" s="50" t="str">
        <f>VLOOKUP(C998,'[2]Acha Air Sales Price List'!$B$1:$D$65536,3,FALSE)</f>
        <v>Exchange rate :</v>
      </c>
      <c r="G998" s="25">
        <f>ROUND(IF(ISBLANK(C998),0,VLOOKUP(C998,'[2]Acha Air Sales Price List'!$B$1:$X$65536,12,FALSE)*$L$14),2)</f>
        <v>0</v>
      </c>
      <c r="H998" s="26">
        <f t="shared" si="25"/>
        <v>0</v>
      </c>
      <c r="I998" s="18"/>
    </row>
    <row r="999" spans="1:9" ht="12.4" hidden="1" customHeight="1">
      <c r="A999" s="17"/>
      <c r="B999" s="1"/>
      <c r="C999" s="43"/>
      <c r="D999" s="124"/>
      <c r="E999" s="125"/>
      <c r="F999" s="50" t="str">
        <f>VLOOKUP(C999,'[2]Acha Air Sales Price List'!$B$1:$D$65536,3,FALSE)</f>
        <v>Exchange rate :</v>
      </c>
      <c r="G999" s="25">
        <f>ROUND(IF(ISBLANK(C999),0,VLOOKUP(C999,'[2]Acha Air Sales Price List'!$B$1:$X$65536,12,FALSE)*$L$14),2)</f>
        <v>0</v>
      </c>
      <c r="H999" s="26">
        <f t="shared" si="25"/>
        <v>0</v>
      </c>
      <c r="I999" s="18"/>
    </row>
    <row r="1000" spans="1:9" ht="12.4" hidden="1" customHeight="1">
      <c r="A1000" s="17"/>
      <c r="B1000" s="1"/>
      <c r="C1000" s="43"/>
      <c r="D1000" s="124"/>
      <c r="E1000" s="125"/>
      <c r="F1000" s="50" t="str">
        <f>VLOOKUP(C1000,'[2]Acha Air Sales Price List'!$B$1:$D$65536,3,FALSE)</f>
        <v>Exchange rate :</v>
      </c>
      <c r="G1000" s="25">
        <f>ROUND(IF(ISBLANK(C1000),0,VLOOKUP(C1000,'[2]Acha Air Sales Price List'!$B$1:$X$65536,12,FALSE)*$L$14),2)</f>
        <v>0</v>
      </c>
      <c r="H1000" s="26">
        <f t="shared" si="25"/>
        <v>0</v>
      </c>
      <c r="I1000" s="18"/>
    </row>
    <row r="1001" spans="1:9" ht="12.4" customHeight="1">
      <c r="A1001" s="17"/>
      <c r="B1001" s="1"/>
      <c r="C1001" s="108"/>
      <c r="D1001" s="124"/>
      <c r="E1001" s="125"/>
      <c r="F1001" s="50"/>
      <c r="G1001" s="25">
        <f>ROUND(IF(ISBLANK(C1001),0,VLOOKUP(C1001,'[2]Acha Air Sales Price List'!$B$1:$X$65536,12,FALSE)*$L$14),2)</f>
        <v>0</v>
      </c>
      <c r="H1001" s="26">
        <f t="shared" si="25"/>
        <v>0</v>
      </c>
      <c r="I1001" s="18"/>
    </row>
    <row r="1002" spans="1:9" ht="12.4" customHeight="1">
      <c r="A1002" s="17"/>
      <c r="B1002" s="1"/>
      <c r="C1002" s="44"/>
      <c r="D1002" s="127"/>
      <c r="E1002" s="128"/>
      <c r="F1002" s="50" t="s">
        <v>26</v>
      </c>
      <c r="G1002" s="25">
        <v>-83.4</v>
      </c>
      <c r="H1002" s="26">
        <f>G1002</f>
        <v>-83.4</v>
      </c>
      <c r="I1002" s="18"/>
    </row>
    <row r="1003" spans="1:9" ht="12.4" customHeight="1" thickBot="1">
      <c r="A1003" s="17"/>
      <c r="B1003" s="27"/>
      <c r="C1003" s="28"/>
      <c r="D1003" s="129"/>
      <c r="E1003" s="130"/>
      <c r="F1003" s="51"/>
      <c r="G1003" s="29">
        <f>ROUND(IF(ISBLANK(C1003),0,VLOOKUP(C1003,'[2]Acha Air Sales Price List'!$B$1:$X$65536,12,FALSE)*$W$14),2)</f>
        <v>0</v>
      </c>
      <c r="H1003" s="30">
        <f>ROUND(IF(ISNUMBER(B1003), G1003*B1003, 0),5)</f>
        <v>0</v>
      </c>
      <c r="I1003" s="18"/>
    </row>
    <row r="1004" spans="1:9" ht="10.5" customHeight="1" thickBot="1">
      <c r="A1004" s="17"/>
      <c r="B1004" s="2"/>
      <c r="C1004" s="2"/>
      <c r="D1004" s="2"/>
      <c r="E1004" s="2"/>
      <c r="F1004" s="2"/>
      <c r="G1004" s="38"/>
      <c r="H1004" s="39"/>
      <c r="I1004" s="18"/>
    </row>
    <row r="1005" spans="1:9" ht="16.5" thickBot="1">
      <c r="A1005" s="17"/>
      <c r="B1005" s="37" t="s">
        <v>17</v>
      </c>
      <c r="C1005" s="3"/>
      <c r="D1005" s="3"/>
      <c r="E1005" s="3"/>
      <c r="F1005" s="3"/>
      <c r="G1005" s="40" t="s">
        <v>18</v>
      </c>
      <c r="H1005" s="115">
        <f>SUM(H20:H1003)</f>
        <v>8000</v>
      </c>
      <c r="I1005" s="18"/>
    </row>
    <row r="1006" spans="1:9" ht="16.5" hidden="1" thickBot="1">
      <c r="A1006" s="17"/>
      <c r="B1006" s="37"/>
      <c r="C1006" s="3"/>
      <c r="D1006" s="3"/>
      <c r="E1006" s="3"/>
      <c r="F1006" s="3"/>
      <c r="G1006" s="40" t="s">
        <v>23</v>
      </c>
      <c r="H1006" s="117">
        <f>H1005/L19</f>
        <v>210.80368906455863</v>
      </c>
      <c r="I1006" s="18"/>
    </row>
    <row r="1007" spans="1:9" ht="16.5" hidden="1" thickBot="1">
      <c r="A1007" s="17"/>
      <c r="B1007" s="37"/>
      <c r="C1007" s="3"/>
      <c r="D1007" s="3"/>
      <c r="E1007" s="3"/>
      <c r="F1007" s="3"/>
      <c r="G1007" s="40" t="s">
        <v>25</v>
      </c>
      <c r="H1007" s="117">
        <v>220</v>
      </c>
      <c r="I1007" s="18"/>
    </row>
    <row r="1008" spans="1:9" ht="16.5" hidden="1" thickBot="1">
      <c r="A1008" s="17"/>
      <c r="B1008" s="37"/>
      <c r="C1008" s="3"/>
      <c r="D1008" s="3"/>
      <c r="E1008" s="3"/>
      <c r="F1008" s="3"/>
      <c r="G1008" s="40" t="s">
        <v>24</v>
      </c>
      <c r="H1008" s="115">
        <f>(H1007-H1006)*L19</f>
        <v>349.00000000000017</v>
      </c>
      <c r="I1008" s="18"/>
    </row>
    <row r="1009" spans="1:9" ht="10.5" customHeight="1">
      <c r="A1009" s="22"/>
      <c r="B1009" s="23"/>
      <c r="C1009" s="23"/>
      <c r="D1009" s="23"/>
      <c r="E1009" s="23"/>
      <c r="F1009" s="23"/>
      <c r="G1009" s="23"/>
      <c r="H1009" s="23"/>
      <c r="I1009" s="24"/>
    </row>
    <row r="1011" spans="1:9">
      <c r="F1011" s="120" t="s">
        <v>72</v>
      </c>
      <c r="G1011" s="122">
        <v>1</v>
      </c>
    </row>
    <row r="1012" spans="1:9">
      <c r="F1012" s="120" t="s">
        <v>73</v>
      </c>
      <c r="G1012" s="121">
        <f>Invoice!L14</f>
        <v>35.83</v>
      </c>
    </row>
    <row r="1013" spans="1:9">
      <c r="F1013" s="120" t="s">
        <v>74</v>
      </c>
      <c r="G1013" s="121">
        <f>G1015/G1012</f>
        <v>223.27658386826684</v>
      </c>
    </row>
    <row r="1014" spans="1:9">
      <c r="F1014" s="120" t="s">
        <v>75</v>
      </c>
      <c r="G1014" s="121">
        <f>G1016/G1012</f>
        <v>223.27658386826684</v>
      </c>
    </row>
    <row r="1015" spans="1:9">
      <c r="F1015" s="120" t="s">
        <v>76</v>
      </c>
      <c r="G1015" s="121">
        <f>G1016</f>
        <v>8000</v>
      </c>
    </row>
    <row r="1016" spans="1:9">
      <c r="F1016" s="120" t="s">
        <v>77</v>
      </c>
      <c r="G1016" s="121">
        <f>H1005*G1011</f>
        <v>8000</v>
      </c>
    </row>
  </sheetData>
  <mergeCells count="998">
    <mergeCell ref="B14:D14"/>
    <mergeCell ref="B9:D9"/>
    <mergeCell ref="B11:D11"/>
    <mergeCell ref="B12:D12"/>
    <mergeCell ref="B13:D13"/>
    <mergeCell ref="B10:D10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80:E780"/>
    <mergeCell ref="D781:E781"/>
    <mergeCell ref="D784:E784"/>
    <mergeCell ref="D785:E785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700:E700"/>
    <mergeCell ref="D701:E701"/>
    <mergeCell ref="D702:E702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729:E729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30:E30"/>
    <mergeCell ref="D31:E31"/>
    <mergeCell ref="D98:E98"/>
    <mergeCell ref="D99:E99"/>
    <mergeCell ref="D100:E100"/>
    <mergeCell ref="D101:E101"/>
    <mergeCell ref="D37:E37"/>
    <mergeCell ref="D721:E721"/>
    <mergeCell ref="D722:E72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694:E694"/>
    <mergeCell ref="D695:E695"/>
    <mergeCell ref="D696:E696"/>
    <mergeCell ref="D697:E697"/>
    <mergeCell ref="D698:E698"/>
    <mergeCell ref="D699:E699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497:E497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723:E723"/>
    <mergeCell ref="D724:E724"/>
    <mergeCell ref="D725:E725"/>
    <mergeCell ref="D726:E726"/>
    <mergeCell ref="D727:E727"/>
    <mergeCell ref="D728:E728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0" priority="10" stopIfTrue="1" operator="equal">
      <formula>"ALERT"</formula>
    </cfRule>
  </conditionalFormatting>
  <conditionalFormatting sqref="F9:F14">
    <cfRule type="cellIs" dxfId="9" priority="6" stopIfTrue="1" operator="equal">
      <formula>0</formula>
    </cfRule>
  </conditionalFormatting>
  <conditionalFormatting sqref="F10:F14">
    <cfRule type="containsBlanks" dxfId="8" priority="7" stopIfTrue="1">
      <formula>LEN(TRIM(F10))=0</formula>
    </cfRule>
  </conditionalFormatting>
  <conditionalFormatting sqref="F20:F1000">
    <cfRule type="containsText" dxfId="7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6" priority="3" stopIfTrue="1">
      <formula>ISERROR(F20)</formula>
    </cfRule>
    <cfRule type="cellIs" dxfId="5" priority="4" stopIfTrue="1" operator="equal">
      <formula>"NA"</formula>
    </cfRule>
    <cfRule type="cellIs" dxfId="4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2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105" customWidth="1"/>
    <col min="2" max="2" width="9.140625" style="105"/>
    <col min="3" max="3" width="7.28515625" style="105" customWidth="1"/>
    <col min="4" max="4" width="11.28515625" style="105" customWidth="1"/>
    <col min="5" max="5" width="10.28515625" style="105" customWidth="1"/>
    <col min="6" max="6" width="10" style="105" customWidth="1"/>
    <col min="7" max="7" width="12.140625" style="105" bestFit="1" customWidth="1"/>
    <col min="8" max="16384" width="9.140625" style="105"/>
  </cols>
  <sheetData>
    <row r="1" spans="1:8" s="58" customFormat="1" ht="21" customHeight="1" thickBot="1">
      <c r="A1" s="53" t="s">
        <v>1</v>
      </c>
      <c r="B1" s="54" t="s">
        <v>27</v>
      </c>
      <c r="C1" s="55"/>
      <c r="D1" s="55"/>
      <c r="E1" s="55"/>
      <c r="F1" s="55"/>
      <c r="G1" s="56"/>
      <c r="H1" s="57"/>
    </row>
    <row r="2" spans="1:8" s="58" customFormat="1" ht="13.5" thickBot="1">
      <c r="A2" s="59" t="s">
        <v>46</v>
      </c>
      <c r="B2" s="60" t="s">
        <v>43</v>
      </c>
      <c r="C2" s="61"/>
      <c r="D2" s="62"/>
      <c r="F2" s="63" t="s">
        <v>5</v>
      </c>
      <c r="G2" s="64" t="s">
        <v>28</v>
      </c>
    </row>
    <row r="3" spans="1:8" s="58" customFormat="1" ht="15" customHeight="1" thickBot="1">
      <c r="A3" s="59" t="s">
        <v>29</v>
      </c>
      <c r="F3" s="65">
        <v>45194</v>
      </c>
      <c r="G3" s="66"/>
    </row>
    <row r="4" spans="1:8" s="58" customFormat="1">
      <c r="A4" s="59" t="s">
        <v>30</v>
      </c>
    </row>
    <row r="5" spans="1:8" s="58" customFormat="1">
      <c r="A5" s="59" t="s">
        <v>48</v>
      </c>
    </row>
    <row r="6" spans="1:8" s="58" customFormat="1">
      <c r="A6" s="59" t="s">
        <v>47</v>
      </c>
    </row>
    <row r="7" spans="1:8" s="58" customFormat="1">
      <c r="A7" s="67" t="s">
        <v>2</v>
      </c>
      <c r="E7" s="68"/>
    </row>
    <row r="8" spans="1:8" s="58" customFormat="1" ht="10.5" customHeight="1" thickBot="1">
      <c r="A8" s="67"/>
      <c r="E8" s="68"/>
    </row>
    <row r="9" spans="1:8" s="58" customFormat="1" ht="13.5" thickBot="1">
      <c r="A9" s="109" t="s">
        <v>3</v>
      </c>
      <c r="E9" s="110" t="s">
        <v>31</v>
      </c>
      <c r="F9" s="111"/>
      <c r="G9" s="112"/>
    </row>
    <row r="10" spans="1:8" s="58" customFormat="1">
      <c r="A10" s="69" t="str">
        <f>Invoice!B9</f>
        <v>Yasmin Schmuck</v>
      </c>
      <c r="B10" s="70"/>
      <c r="C10" s="70"/>
      <c r="E10" s="71" t="str">
        <f>Invoice!F9</f>
        <v>Yasmin Schmuck</v>
      </c>
      <c r="F10" s="72"/>
      <c r="G10" s="73"/>
    </row>
    <row r="11" spans="1:8" s="58" customFormat="1">
      <c r="A11" s="74" t="str">
        <f>Invoice!B10</f>
        <v>Tariq Khan</v>
      </c>
      <c r="B11" s="75"/>
      <c r="C11" s="75"/>
      <c r="E11" s="76" t="str">
        <f>Invoice!F10</f>
        <v>Tariq Khan</v>
      </c>
      <c r="F11" s="77"/>
      <c r="G11" s="78"/>
    </row>
    <row r="12" spans="1:8" s="58" customFormat="1">
      <c r="A12" s="74" t="str">
        <f>Invoice!B11</f>
        <v>Ehren Str. 18-26</v>
      </c>
      <c r="B12" s="75"/>
      <c r="C12" s="75"/>
      <c r="D12" s="59"/>
      <c r="E12" s="76" t="str">
        <f>Invoice!F11</f>
        <v>Ehren Str. 18-26</v>
      </c>
      <c r="F12" s="77"/>
      <c r="G12" s="78"/>
    </row>
    <row r="13" spans="1:8" s="58" customFormat="1">
      <c r="A13" s="74" t="str">
        <f>Invoice!B12</f>
        <v>50672 Köln</v>
      </c>
      <c r="B13" s="75"/>
      <c r="C13" s="75"/>
      <c r="D13" s="116" t="s">
        <v>21</v>
      </c>
      <c r="E13" s="76" t="str">
        <f>Invoice!F12</f>
        <v>50672 Köln</v>
      </c>
      <c r="F13" s="77"/>
      <c r="G13" s="78"/>
    </row>
    <row r="14" spans="1:8" s="58" customFormat="1">
      <c r="A14" s="74" t="str">
        <f>Invoice!B13</f>
        <v>Germany</v>
      </c>
      <c r="B14" s="75"/>
      <c r="C14" s="75"/>
      <c r="D14" s="123">
        <v>1</v>
      </c>
      <c r="E14" s="76" t="str">
        <f>Invoice!F13</f>
        <v>Germany</v>
      </c>
      <c r="F14" s="77"/>
      <c r="G14" s="78"/>
    </row>
    <row r="15" spans="1:8" s="58" customFormat="1" ht="13.5" thickBot="1">
      <c r="A15" s="79" t="str">
        <f>Invoice!B14</f>
        <v>TAX ID: 7192355</v>
      </c>
      <c r="E15" s="80" t="str">
        <f>Invoice!F14</f>
        <v>TAX ID: 7192355</v>
      </c>
      <c r="F15" s="81"/>
      <c r="G15" s="82"/>
    </row>
    <row r="16" spans="1:8" s="58" customFormat="1" ht="13.5" customHeight="1" thickBot="1">
      <c r="A16" s="83"/>
    </row>
    <row r="17" spans="1:7" s="58" customFormat="1" ht="13.5" thickBot="1">
      <c r="A17" s="84" t="s">
        <v>0</v>
      </c>
      <c r="B17" s="85" t="s">
        <v>32</v>
      </c>
      <c r="C17" s="85" t="s">
        <v>33</v>
      </c>
      <c r="D17" s="85" t="s">
        <v>34</v>
      </c>
      <c r="E17" s="85" t="s">
        <v>35</v>
      </c>
      <c r="F17" s="85" t="s">
        <v>36</v>
      </c>
      <c r="G17" s="85" t="s">
        <v>37</v>
      </c>
    </row>
    <row r="18" spans="1:7" s="91" customFormat="1">
      <c r="A18" s="107" t="str">
        <f>Invoice!F20</f>
        <v>Plain round magnetic plug - black anodized steel (6mm)</v>
      </c>
      <c r="B18" s="86" t="str">
        <f>Invoice!C20</f>
        <v>MPTRD6</v>
      </c>
      <c r="C18" s="87">
        <f>Invoice!B20</f>
        <v>30</v>
      </c>
      <c r="D18" s="88">
        <f>F18/$D$14</f>
        <v>35.47</v>
      </c>
      <c r="E18" s="88">
        <f>G18/$D$14</f>
        <v>1064.0999999999999</v>
      </c>
      <c r="F18" s="89">
        <f>Invoice!G20</f>
        <v>35.47</v>
      </c>
      <c r="G18" s="90">
        <f>C18*F18</f>
        <v>1064.0999999999999</v>
      </c>
    </row>
    <row r="19" spans="1:7" s="91" customFormat="1">
      <c r="A19" s="107" t="str">
        <f>Invoice!F21</f>
        <v>Plain round magnetic plug - steel (6mm)</v>
      </c>
      <c r="B19" s="86" t="str">
        <f>Invoice!C21</f>
        <v>MPRD6</v>
      </c>
      <c r="C19" s="87">
        <f>Invoice!B21</f>
        <v>30</v>
      </c>
      <c r="D19" s="92">
        <f t="shared" ref="D19:E64" si="0">F19/$D$14</f>
        <v>28.31</v>
      </c>
      <c r="E19" s="92">
        <f t="shared" si="0"/>
        <v>849.3</v>
      </c>
      <c r="F19" s="93">
        <f>Invoice!G21</f>
        <v>28.31</v>
      </c>
      <c r="G19" s="94">
        <f t="shared" ref="G19:G64" si="1">C19*F19</f>
        <v>849.3</v>
      </c>
    </row>
    <row r="20" spans="1:7" s="91" customFormat="1" ht="24">
      <c r="A20" s="107" t="str">
        <f>Invoice!F22</f>
        <v>Pair of magnetic steel CZ  prongset earring Round 5mm in blister package.</v>
      </c>
      <c r="B20" s="86" t="str">
        <f>Invoice!C22</f>
        <v>PKMSZ5</v>
      </c>
      <c r="C20" s="87">
        <f>Invoice!B22</f>
        <v>20</v>
      </c>
      <c r="D20" s="92">
        <f t="shared" si="0"/>
        <v>74.88</v>
      </c>
      <c r="E20" s="92">
        <f t="shared" si="0"/>
        <v>1497.6</v>
      </c>
      <c r="F20" s="93">
        <f>Invoice!G22</f>
        <v>74.88</v>
      </c>
      <c r="G20" s="94">
        <f t="shared" si="1"/>
        <v>1497.6</v>
      </c>
    </row>
    <row r="21" spans="1:7" s="91" customFormat="1" ht="24">
      <c r="A21" s="107" t="str">
        <f>Invoice!F23</f>
        <v>Pair of magnetic steel earrings with prong-set 6mm round CZ - 1 pair in blister pack</v>
      </c>
      <c r="B21" s="86" t="str">
        <f>Invoice!C23</f>
        <v>PKMSZ6</v>
      </c>
      <c r="C21" s="87">
        <f>Invoice!B23</f>
        <v>20</v>
      </c>
      <c r="D21" s="92">
        <f t="shared" si="0"/>
        <v>89.22</v>
      </c>
      <c r="E21" s="92">
        <f t="shared" si="0"/>
        <v>1784.4</v>
      </c>
      <c r="F21" s="93">
        <f>Invoice!G23</f>
        <v>89.22</v>
      </c>
      <c r="G21" s="94">
        <f t="shared" si="1"/>
        <v>1784.4</v>
      </c>
    </row>
    <row r="22" spans="1:7" s="91" customFormat="1" ht="36">
      <c r="A22" s="107" t="str">
        <f>Invoice!F24</f>
        <v>Pair of magnetic 316L steel ear studs with 4mm square prong set CZ stone with magnet backing (in blister pack or extra thin package to save on shipping cost)</v>
      </c>
      <c r="B22" s="86" t="str">
        <f>Invoice!C24</f>
        <v>PKMSZQ4</v>
      </c>
      <c r="C22" s="87">
        <f>Invoice!B24</f>
        <v>20</v>
      </c>
      <c r="D22" s="92">
        <f t="shared" si="0"/>
        <v>65.930000000000007</v>
      </c>
      <c r="E22" s="92">
        <f t="shared" si="0"/>
        <v>1318.6000000000001</v>
      </c>
      <c r="F22" s="93">
        <f>Invoice!G24</f>
        <v>65.930000000000007</v>
      </c>
      <c r="G22" s="94">
        <f t="shared" si="1"/>
        <v>1318.6000000000001</v>
      </c>
    </row>
    <row r="23" spans="1:7" s="91" customFormat="1" ht="36">
      <c r="A23" s="107" t="str">
        <f>Invoice!F25</f>
        <v>Pair of magnetic 316L steel ear studs with 5mm square prong set CZ stone with magnet backing (in blister pack or extra thin package to save on shipping cost)</v>
      </c>
      <c r="B23" s="86" t="str">
        <f>Invoice!C25</f>
        <v>PKMSZQ5</v>
      </c>
      <c r="C23" s="87">
        <f>Invoice!B25</f>
        <v>20</v>
      </c>
      <c r="D23" s="92">
        <f t="shared" si="0"/>
        <v>78.47</v>
      </c>
      <c r="E23" s="92">
        <f t="shared" si="0"/>
        <v>1569.4</v>
      </c>
      <c r="F23" s="93">
        <f>Invoice!G25</f>
        <v>78.47</v>
      </c>
      <c r="G23" s="94">
        <f t="shared" si="1"/>
        <v>1569.4</v>
      </c>
    </row>
    <row r="24" spans="1:7" s="91" customFormat="1" hidden="1">
      <c r="A24" s="107" t="str">
        <f>Invoice!F26</f>
        <v>Exchange rate :</v>
      </c>
      <c r="B24" s="86">
        <f>Invoice!C26</f>
        <v>0</v>
      </c>
      <c r="C24" s="87">
        <f>Invoice!B26</f>
        <v>0</v>
      </c>
      <c r="D24" s="92">
        <f t="shared" si="0"/>
        <v>0</v>
      </c>
      <c r="E24" s="92">
        <f t="shared" si="0"/>
        <v>0</v>
      </c>
      <c r="F24" s="93">
        <f>Invoice!G26</f>
        <v>0</v>
      </c>
      <c r="G24" s="94">
        <f t="shared" si="1"/>
        <v>0</v>
      </c>
    </row>
    <row r="25" spans="1:7" s="91" customFormat="1" hidden="1">
      <c r="A25" s="107" t="str">
        <f>Invoice!F27</f>
        <v>Exchange rate :</v>
      </c>
      <c r="B25" s="86">
        <f>Invoice!C27</f>
        <v>0</v>
      </c>
      <c r="C25" s="87">
        <f>Invoice!B27</f>
        <v>0</v>
      </c>
      <c r="D25" s="92">
        <f t="shared" si="0"/>
        <v>0</v>
      </c>
      <c r="E25" s="92">
        <f t="shared" si="0"/>
        <v>0</v>
      </c>
      <c r="F25" s="93">
        <f>Invoice!G27</f>
        <v>0</v>
      </c>
      <c r="G25" s="94">
        <f t="shared" si="1"/>
        <v>0</v>
      </c>
    </row>
    <row r="26" spans="1:7" s="91" customFormat="1" hidden="1">
      <c r="A26" s="107" t="str">
        <f>Invoice!F28</f>
        <v>Exchange rate :</v>
      </c>
      <c r="B26" s="86">
        <f>Invoice!C28</f>
        <v>0</v>
      </c>
      <c r="C26" s="87">
        <f>Invoice!B28</f>
        <v>0</v>
      </c>
      <c r="D26" s="92">
        <f t="shared" si="0"/>
        <v>0</v>
      </c>
      <c r="E26" s="92">
        <f t="shared" si="0"/>
        <v>0</v>
      </c>
      <c r="F26" s="93">
        <f>Invoice!G28</f>
        <v>0</v>
      </c>
      <c r="G26" s="94">
        <f t="shared" si="1"/>
        <v>0</v>
      </c>
    </row>
    <row r="27" spans="1:7" s="91" customFormat="1" hidden="1">
      <c r="A27" s="107" t="str">
        <f>Invoice!F29</f>
        <v>Exchange rate :</v>
      </c>
      <c r="B27" s="86">
        <f>Invoice!C29</f>
        <v>0</v>
      </c>
      <c r="C27" s="87">
        <f>Invoice!B29</f>
        <v>0</v>
      </c>
      <c r="D27" s="92">
        <f t="shared" si="0"/>
        <v>0</v>
      </c>
      <c r="E27" s="92">
        <f t="shared" si="0"/>
        <v>0</v>
      </c>
      <c r="F27" s="93">
        <f>Invoice!G29</f>
        <v>0</v>
      </c>
      <c r="G27" s="94">
        <f t="shared" si="1"/>
        <v>0</v>
      </c>
    </row>
    <row r="28" spans="1:7" s="91" customFormat="1" hidden="1">
      <c r="A28" s="107" t="str">
        <f>Invoice!F30</f>
        <v>Exchange rate :</v>
      </c>
      <c r="B28" s="86">
        <f>Invoice!C30</f>
        <v>0</v>
      </c>
      <c r="C28" s="87">
        <f>Invoice!B30</f>
        <v>0</v>
      </c>
      <c r="D28" s="92">
        <f t="shared" si="0"/>
        <v>0</v>
      </c>
      <c r="E28" s="92">
        <f t="shared" si="0"/>
        <v>0</v>
      </c>
      <c r="F28" s="93">
        <f>Invoice!G30</f>
        <v>0</v>
      </c>
      <c r="G28" s="94">
        <f t="shared" si="1"/>
        <v>0</v>
      </c>
    </row>
    <row r="29" spans="1:7" s="91" customFormat="1" hidden="1">
      <c r="A29" s="107" t="str">
        <f>Invoice!F31</f>
        <v>Exchange rate :</v>
      </c>
      <c r="B29" s="86">
        <f>Invoice!C31</f>
        <v>0</v>
      </c>
      <c r="C29" s="87">
        <f>Invoice!B31</f>
        <v>0</v>
      </c>
      <c r="D29" s="92">
        <f t="shared" si="0"/>
        <v>0</v>
      </c>
      <c r="E29" s="92">
        <f t="shared" si="0"/>
        <v>0</v>
      </c>
      <c r="F29" s="93">
        <f>Invoice!G31</f>
        <v>0</v>
      </c>
      <c r="G29" s="94">
        <f t="shared" si="1"/>
        <v>0</v>
      </c>
    </row>
    <row r="30" spans="1:7" s="91" customFormat="1" hidden="1">
      <c r="A30" s="107" t="str">
        <f>Invoice!F32</f>
        <v>Exchange rate :</v>
      </c>
      <c r="B30" s="86">
        <f>Invoice!C32</f>
        <v>0</v>
      </c>
      <c r="C30" s="87">
        <f>Invoice!B32</f>
        <v>0</v>
      </c>
      <c r="D30" s="92">
        <f t="shared" si="0"/>
        <v>0</v>
      </c>
      <c r="E30" s="92">
        <f t="shared" si="0"/>
        <v>0</v>
      </c>
      <c r="F30" s="93">
        <f>Invoice!G32</f>
        <v>0</v>
      </c>
      <c r="G30" s="94">
        <f t="shared" si="1"/>
        <v>0</v>
      </c>
    </row>
    <row r="31" spans="1:7" s="91" customFormat="1" hidden="1">
      <c r="A31" s="107" t="str">
        <f>Invoice!F33</f>
        <v>Exchange rate :</v>
      </c>
      <c r="B31" s="86">
        <f>Invoice!C33</f>
        <v>0</v>
      </c>
      <c r="C31" s="87">
        <f>Invoice!B33</f>
        <v>0</v>
      </c>
      <c r="D31" s="92">
        <f t="shared" si="0"/>
        <v>0</v>
      </c>
      <c r="E31" s="92">
        <f t="shared" si="0"/>
        <v>0</v>
      </c>
      <c r="F31" s="93">
        <f>Invoice!G33</f>
        <v>0</v>
      </c>
      <c r="G31" s="94">
        <f t="shared" si="1"/>
        <v>0</v>
      </c>
    </row>
    <row r="32" spans="1:7" s="91" customFormat="1" hidden="1">
      <c r="A32" s="107" t="str">
        <f>Invoice!F34</f>
        <v>Exchange rate :</v>
      </c>
      <c r="B32" s="86">
        <f>Invoice!C34</f>
        <v>0</v>
      </c>
      <c r="C32" s="87">
        <f>Invoice!B34</f>
        <v>0</v>
      </c>
      <c r="D32" s="92">
        <f t="shared" si="0"/>
        <v>0</v>
      </c>
      <c r="E32" s="92">
        <f t="shared" si="0"/>
        <v>0</v>
      </c>
      <c r="F32" s="93">
        <f>Invoice!G34</f>
        <v>0</v>
      </c>
      <c r="G32" s="94">
        <f t="shared" si="1"/>
        <v>0</v>
      </c>
    </row>
    <row r="33" spans="1:7" s="91" customFormat="1" hidden="1">
      <c r="A33" s="107" t="str">
        <f>Invoice!F35</f>
        <v>Exchange rate :</v>
      </c>
      <c r="B33" s="86">
        <f>Invoice!C35</f>
        <v>0</v>
      </c>
      <c r="C33" s="87">
        <f>Invoice!B35</f>
        <v>0</v>
      </c>
      <c r="D33" s="92">
        <f t="shared" si="0"/>
        <v>0</v>
      </c>
      <c r="E33" s="92">
        <f t="shared" si="0"/>
        <v>0</v>
      </c>
      <c r="F33" s="93">
        <f>Invoice!G35</f>
        <v>0</v>
      </c>
      <c r="G33" s="94">
        <f t="shared" si="1"/>
        <v>0</v>
      </c>
    </row>
    <row r="34" spans="1:7" s="91" customFormat="1" hidden="1">
      <c r="A34" s="107" t="str">
        <f>Invoice!F36</f>
        <v>Exchange rate :</v>
      </c>
      <c r="B34" s="86">
        <f>Invoice!C36</f>
        <v>0</v>
      </c>
      <c r="C34" s="87">
        <f>Invoice!B36</f>
        <v>0</v>
      </c>
      <c r="D34" s="92">
        <f t="shared" si="0"/>
        <v>0</v>
      </c>
      <c r="E34" s="92">
        <f t="shared" si="0"/>
        <v>0</v>
      </c>
      <c r="F34" s="93">
        <f>Invoice!G36</f>
        <v>0</v>
      </c>
      <c r="G34" s="94">
        <f t="shared" si="1"/>
        <v>0</v>
      </c>
    </row>
    <row r="35" spans="1:7" s="91" customFormat="1" hidden="1">
      <c r="A35" s="107" t="str">
        <f>Invoice!F37</f>
        <v>Exchange rate :</v>
      </c>
      <c r="B35" s="86">
        <f>Invoice!C37</f>
        <v>0</v>
      </c>
      <c r="C35" s="87">
        <f>Invoice!B37</f>
        <v>0</v>
      </c>
      <c r="D35" s="92">
        <f t="shared" si="0"/>
        <v>0</v>
      </c>
      <c r="E35" s="92">
        <f t="shared" si="0"/>
        <v>0</v>
      </c>
      <c r="F35" s="93">
        <f>Invoice!G37</f>
        <v>0</v>
      </c>
      <c r="G35" s="94">
        <f t="shared" si="1"/>
        <v>0</v>
      </c>
    </row>
    <row r="36" spans="1:7" s="91" customFormat="1" hidden="1">
      <c r="A36" s="107" t="str">
        <f>Invoice!F38</f>
        <v>Exchange rate :</v>
      </c>
      <c r="B36" s="86">
        <f>Invoice!C38</f>
        <v>0</v>
      </c>
      <c r="C36" s="87">
        <f>Invoice!B38</f>
        <v>0</v>
      </c>
      <c r="D36" s="92">
        <f t="shared" si="0"/>
        <v>0</v>
      </c>
      <c r="E36" s="92">
        <f t="shared" si="0"/>
        <v>0</v>
      </c>
      <c r="F36" s="93">
        <f>Invoice!G38</f>
        <v>0</v>
      </c>
      <c r="G36" s="94">
        <f t="shared" si="1"/>
        <v>0</v>
      </c>
    </row>
    <row r="37" spans="1:7" s="91" customFormat="1" hidden="1">
      <c r="A37" s="107" t="str">
        <f>Invoice!F39</f>
        <v>Exchange rate :</v>
      </c>
      <c r="B37" s="86">
        <f>Invoice!C39</f>
        <v>0</v>
      </c>
      <c r="C37" s="87">
        <f>Invoice!B39</f>
        <v>0</v>
      </c>
      <c r="D37" s="92">
        <f t="shared" si="0"/>
        <v>0</v>
      </c>
      <c r="E37" s="92">
        <f t="shared" si="0"/>
        <v>0</v>
      </c>
      <c r="F37" s="93">
        <f>Invoice!G39</f>
        <v>0</v>
      </c>
      <c r="G37" s="94">
        <f t="shared" si="1"/>
        <v>0</v>
      </c>
    </row>
    <row r="38" spans="1:7" s="91" customFormat="1" hidden="1">
      <c r="A38" s="107" t="str">
        <f>Invoice!F40</f>
        <v>Exchange rate :</v>
      </c>
      <c r="B38" s="86">
        <f>Invoice!C40</f>
        <v>0</v>
      </c>
      <c r="C38" s="87">
        <f>Invoice!B40</f>
        <v>0</v>
      </c>
      <c r="D38" s="92">
        <f t="shared" si="0"/>
        <v>0</v>
      </c>
      <c r="E38" s="92">
        <f t="shared" si="0"/>
        <v>0</v>
      </c>
      <c r="F38" s="93">
        <f>Invoice!G40</f>
        <v>0</v>
      </c>
      <c r="G38" s="94">
        <f t="shared" si="1"/>
        <v>0</v>
      </c>
    </row>
    <row r="39" spans="1:7" s="91" customFormat="1" hidden="1">
      <c r="A39" s="107" t="str">
        <f>Invoice!F41</f>
        <v>Exchange rate :</v>
      </c>
      <c r="B39" s="86">
        <f>Invoice!C41</f>
        <v>0</v>
      </c>
      <c r="C39" s="87">
        <f>Invoice!B41</f>
        <v>0</v>
      </c>
      <c r="D39" s="92">
        <f t="shared" si="0"/>
        <v>0</v>
      </c>
      <c r="E39" s="92">
        <f t="shared" si="0"/>
        <v>0</v>
      </c>
      <c r="F39" s="93">
        <f>Invoice!G41</f>
        <v>0</v>
      </c>
      <c r="G39" s="94">
        <f t="shared" si="1"/>
        <v>0</v>
      </c>
    </row>
    <row r="40" spans="1:7" s="91" customFormat="1" hidden="1">
      <c r="A40" s="107" t="str">
        <f>Invoice!F42</f>
        <v>Exchange rate :</v>
      </c>
      <c r="B40" s="86">
        <f>Invoice!C42</f>
        <v>0</v>
      </c>
      <c r="C40" s="87">
        <f>Invoice!B42</f>
        <v>0</v>
      </c>
      <c r="D40" s="92">
        <f t="shared" si="0"/>
        <v>0</v>
      </c>
      <c r="E40" s="92">
        <f t="shared" si="0"/>
        <v>0</v>
      </c>
      <c r="F40" s="93">
        <f>Invoice!G42</f>
        <v>0</v>
      </c>
      <c r="G40" s="94">
        <f t="shared" si="1"/>
        <v>0</v>
      </c>
    </row>
    <row r="41" spans="1:7" s="91" customFormat="1" hidden="1">
      <c r="A41" s="107" t="str">
        <f>Invoice!F43</f>
        <v>Exchange rate :</v>
      </c>
      <c r="B41" s="86">
        <f>Invoice!C43</f>
        <v>0</v>
      </c>
      <c r="C41" s="87">
        <f>Invoice!B43</f>
        <v>0</v>
      </c>
      <c r="D41" s="92">
        <f t="shared" si="0"/>
        <v>0</v>
      </c>
      <c r="E41" s="92">
        <f t="shared" si="0"/>
        <v>0</v>
      </c>
      <c r="F41" s="93">
        <f>Invoice!G43</f>
        <v>0</v>
      </c>
      <c r="G41" s="94">
        <f t="shared" si="1"/>
        <v>0</v>
      </c>
    </row>
    <row r="42" spans="1:7" s="91" customFormat="1" hidden="1">
      <c r="A42" s="107" t="str">
        <f>Invoice!F44</f>
        <v>Exchange rate :</v>
      </c>
      <c r="B42" s="86">
        <f>Invoice!C44</f>
        <v>0</v>
      </c>
      <c r="C42" s="87">
        <f>Invoice!B44</f>
        <v>0</v>
      </c>
      <c r="D42" s="92">
        <f t="shared" si="0"/>
        <v>0</v>
      </c>
      <c r="E42" s="92">
        <f t="shared" si="0"/>
        <v>0</v>
      </c>
      <c r="F42" s="93">
        <f>Invoice!G44</f>
        <v>0</v>
      </c>
      <c r="G42" s="94">
        <f t="shared" si="1"/>
        <v>0</v>
      </c>
    </row>
    <row r="43" spans="1:7" s="91" customFormat="1" hidden="1">
      <c r="A43" s="107" t="str">
        <f>Invoice!F45</f>
        <v>Exchange rate :</v>
      </c>
      <c r="B43" s="86">
        <f>Invoice!C45</f>
        <v>0</v>
      </c>
      <c r="C43" s="87">
        <f>Invoice!B45</f>
        <v>0</v>
      </c>
      <c r="D43" s="92">
        <f t="shared" si="0"/>
        <v>0</v>
      </c>
      <c r="E43" s="92">
        <f t="shared" si="0"/>
        <v>0</v>
      </c>
      <c r="F43" s="93">
        <f>Invoice!G45</f>
        <v>0</v>
      </c>
      <c r="G43" s="94">
        <f t="shared" si="1"/>
        <v>0</v>
      </c>
    </row>
    <row r="44" spans="1:7" s="91" customFormat="1" hidden="1">
      <c r="A44" s="107" t="str">
        <f>Invoice!F46</f>
        <v>Exchange rate :</v>
      </c>
      <c r="B44" s="86">
        <f>Invoice!C46</f>
        <v>0</v>
      </c>
      <c r="C44" s="87">
        <f>Invoice!B46</f>
        <v>0</v>
      </c>
      <c r="D44" s="92">
        <f t="shared" si="0"/>
        <v>0</v>
      </c>
      <c r="E44" s="92">
        <f t="shared" si="0"/>
        <v>0</v>
      </c>
      <c r="F44" s="93">
        <f>Invoice!G46</f>
        <v>0</v>
      </c>
      <c r="G44" s="94">
        <f t="shared" si="1"/>
        <v>0</v>
      </c>
    </row>
    <row r="45" spans="1:7" s="91" customFormat="1" hidden="1">
      <c r="A45" s="107" t="str">
        <f>Invoice!F47</f>
        <v>Exchange rate :</v>
      </c>
      <c r="B45" s="86">
        <f>Invoice!C47</f>
        <v>0</v>
      </c>
      <c r="C45" s="87">
        <f>Invoice!B47</f>
        <v>0</v>
      </c>
      <c r="D45" s="92">
        <f t="shared" si="0"/>
        <v>0</v>
      </c>
      <c r="E45" s="92">
        <f t="shared" si="0"/>
        <v>0</v>
      </c>
      <c r="F45" s="93">
        <f>Invoice!G47</f>
        <v>0</v>
      </c>
      <c r="G45" s="94">
        <f t="shared" si="1"/>
        <v>0</v>
      </c>
    </row>
    <row r="46" spans="1:7" s="91" customFormat="1" hidden="1">
      <c r="A46" s="107" t="str">
        <f>Invoice!F48</f>
        <v>Exchange rate :</v>
      </c>
      <c r="B46" s="86">
        <f>Invoice!C48</f>
        <v>0</v>
      </c>
      <c r="C46" s="87">
        <f>Invoice!B48</f>
        <v>0</v>
      </c>
      <c r="D46" s="92">
        <f t="shared" si="0"/>
        <v>0</v>
      </c>
      <c r="E46" s="92">
        <f t="shared" si="0"/>
        <v>0</v>
      </c>
      <c r="F46" s="93">
        <f>Invoice!G48</f>
        <v>0</v>
      </c>
      <c r="G46" s="94">
        <f t="shared" si="1"/>
        <v>0</v>
      </c>
    </row>
    <row r="47" spans="1:7" s="91" customFormat="1" hidden="1">
      <c r="A47" s="107" t="str">
        <f>Invoice!F49</f>
        <v>Exchange rate :</v>
      </c>
      <c r="B47" s="86">
        <f>Invoice!C49</f>
        <v>0</v>
      </c>
      <c r="C47" s="87">
        <f>Invoice!B49</f>
        <v>0</v>
      </c>
      <c r="D47" s="92">
        <f t="shared" si="0"/>
        <v>0</v>
      </c>
      <c r="E47" s="92">
        <f t="shared" si="0"/>
        <v>0</v>
      </c>
      <c r="F47" s="93">
        <f>Invoice!G49</f>
        <v>0</v>
      </c>
      <c r="G47" s="94">
        <f t="shared" si="1"/>
        <v>0</v>
      </c>
    </row>
    <row r="48" spans="1:7" s="91" customFormat="1" hidden="1">
      <c r="A48" s="107" t="str">
        <f>Invoice!F50</f>
        <v>Exchange rate :</v>
      </c>
      <c r="B48" s="86">
        <f>Invoice!C50</f>
        <v>0</v>
      </c>
      <c r="C48" s="87">
        <f>Invoice!B50</f>
        <v>0</v>
      </c>
      <c r="D48" s="92">
        <f t="shared" si="0"/>
        <v>0</v>
      </c>
      <c r="E48" s="92">
        <f t="shared" si="0"/>
        <v>0</v>
      </c>
      <c r="F48" s="93">
        <f>Invoice!G50</f>
        <v>0</v>
      </c>
      <c r="G48" s="94">
        <f t="shared" si="1"/>
        <v>0</v>
      </c>
    </row>
    <row r="49" spans="1:7" s="91" customFormat="1" hidden="1">
      <c r="A49" s="107" t="str">
        <f>Invoice!F51</f>
        <v>Exchange rate :</v>
      </c>
      <c r="B49" s="86">
        <f>Invoice!C51</f>
        <v>0</v>
      </c>
      <c r="C49" s="87">
        <f>Invoice!B51</f>
        <v>0</v>
      </c>
      <c r="D49" s="92">
        <f t="shared" si="0"/>
        <v>0</v>
      </c>
      <c r="E49" s="92">
        <f t="shared" si="0"/>
        <v>0</v>
      </c>
      <c r="F49" s="93">
        <f>Invoice!G51</f>
        <v>0</v>
      </c>
      <c r="G49" s="94">
        <f t="shared" si="1"/>
        <v>0</v>
      </c>
    </row>
    <row r="50" spans="1:7" s="91" customFormat="1" hidden="1">
      <c r="A50" s="107" t="str">
        <f>Invoice!F52</f>
        <v>Exchange rate :</v>
      </c>
      <c r="B50" s="86">
        <f>Invoice!C52</f>
        <v>0</v>
      </c>
      <c r="C50" s="87">
        <f>Invoice!B52</f>
        <v>0</v>
      </c>
      <c r="D50" s="92">
        <f t="shared" si="0"/>
        <v>0</v>
      </c>
      <c r="E50" s="92">
        <f t="shared" si="0"/>
        <v>0</v>
      </c>
      <c r="F50" s="93">
        <f>Invoice!G52</f>
        <v>0</v>
      </c>
      <c r="G50" s="94">
        <f t="shared" si="1"/>
        <v>0</v>
      </c>
    </row>
    <row r="51" spans="1:7" s="91" customFormat="1" hidden="1">
      <c r="A51" s="107" t="str">
        <f>Invoice!F53</f>
        <v>Exchange rate :</v>
      </c>
      <c r="B51" s="86">
        <f>Invoice!C53</f>
        <v>0</v>
      </c>
      <c r="C51" s="87">
        <f>Invoice!B53</f>
        <v>0</v>
      </c>
      <c r="D51" s="92">
        <f t="shared" si="0"/>
        <v>0</v>
      </c>
      <c r="E51" s="92">
        <f t="shared" si="0"/>
        <v>0</v>
      </c>
      <c r="F51" s="93">
        <f>Invoice!G53</f>
        <v>0</v>
      </c>
      <c r="G51" s="94">
        <f t="shared" si="1"/>
        <v>0</v>
      </c>
    </row>
    <row r="52" spans="1:7" s="91" customFormat="1" hidden="1">
      <c r="A52" s="107" t="str">
        <f>Invoice!F54</f>
        <v>Exchange rate :</v>
      </c>
      <c r="B52" s="86">
        <f>Invoice!C54</f>
        <v>0</v>
      </c>
      <c r="C52" s="87">
        <f>Invoice!B54</f>
        <v>0</v>
      </c>
      <c r="D52" s="92">
        <f t="shared" si="0"/>
        <v>0</v>
      </c>
      <c r="E52" s="92">
        <f t="shared" si="0"/>
        <v>0</v>
      </c>
      <c r="F52" s="93">
        <f>Invoice!G54</f>
        <v>0</v>
      </c>
      <c r="G52" s="94">
        <f t="shared" si="1"/>
        <v>0</v>
      </c>
    </row>
    <row r="53" spans="1:7" s="91" customFormat="1" hidden="1">
      <c r="A53" s="107" t="str">
        <f>Invoice!F55</f>
        <v>Exchange rate :</v>
      </c>
      <c r="B53" s="86">
        <f>Invoice!C55</f>
        <v>0</v>
      </c>
      <c r="C53" s="87">
        <f>Invoice!B55</f>
        <v>0</v>
      </c>
      <c r="D53" s="92">
        <f t="shared" si="0"/>
        <v>0</v>
      </c>
      <c r="E53" s="92">
        <f t="shared" si="0"/>
        <v>0</v>
      </c>
      <c r="F53" s="93">
        <f>Invoice!G55</f>
        <v>0</v>
      </c>
      <c r="G53" s="94">
        <f t="shared" si="1"/>
        <v>0</v>
      </c>
    </row>
    <row r="54" spans="1:7" s="91" customFormat="1" hidden="1">
      <c r="A54" s="107" t="str">
        <f>Invoice!F56</f>
        <v>Exchange rate :</v>
      </c>
      <c r="B54" s="86">
        <f>Invoice!C56</f>
        <v>0</v>
      </c>
      <c r="C54" s="87">
        <f>Invoice!B56</f>
        <v>0</v>
      </c>
      <c r="D54" s="92">
        <f t="shared" si="0"/>
        <v>0</v>
      </c>
      <c r="E54" s="92">
        <f t="shared" si="0"/>
        <v>0</v>
      </c>
      <c r="F54" s="93">
        <f>Invoice!G56</f>
        <v>0</v>
      </c>
      <c r="G54" s="94">
        <f t="shared" si="1"/>
        <v>0</v>
      </c>
    </row>
    <row r="55" spans="1:7" s="91" customFormat="1" hidden="1">
      <c r="A55" s="107" t="str">
        <f>Invoice!F57</f>
        <v>Exchange rate :</v>
      </c>
      <c r="B55" s="86">
        <f>Invoice!C57</f>
        <v>0</v>
      </c>
      <c r="C55" s="87">
        <f>Invoice!B57</f>
        <v>0</v>
      </c>
      <c r="D55" s="92">
        <f t="shared" si="0"/>
        <v>0</v>
      </c>
      <c r="E55" s="92">
        <f t="shared" si="0"/>
        <v>0</v>
      </c>
      <c r="F55" s="93">
        <f>Invoice!G57</f>
        <v>0</v>
      </c>
      <c r="G55" s="94">
        <f t="shared" si="1"/>
        <v>0</v>
      </c>
    </row>
    <row r="56" spans="1:7" s="91" customFormat="1" hidden="1">
      <c r="A56" s="107" t="str">
        <f>Invoice!F58</f>
        <v>Exchange rate :</v>
      </c>
      <c r="B56" s="86">
        <f>Invoice!C58</f>
        <v>0</v>
      </c>
      <c r="C56" s="87">
        <f>Invoice!B58</f>
        <v>0</v>
      </c>
      <c r="D56" s="92">
        <f t="shared" si="0"/>
        <v>0</v>
      </c>
      <c r="E56" s="92">
        <f t="shared" si="0"/>
        <v>0</v>
      </c>
      <c r="F56" s="93">
        <f>Invoice!G58</f>
        <v>0</v>
      </c>
      <c r="G56" s="94">
        <f t="shared" si="1"/>
        <v>0</v>
      </c>
    </row>
    <row r="57" spans="1:7" s="91" customFormat="1" hidden="1">
      <c r="A57" s="107" t="str">
        <f>Invoice!F59</f>
        <v>Exchange rate :</v>
      </c>
      <c r="B57" s="86">
        <f>Invoice!C59</f>
        <v>0</v>
      </c>
      <c r="C57" s="87">
        <f>Invoice!B59</f>
        <v>0</v>
      </c>
      <c r="D57" s="92">
        <f t="shared" si="0"/>
        <v>0</v>
      </c>
      <c r="E57" s="92">
        <f t="shared" si="0"/>
        <v>0</v>
      </c>
      <c r="F57" s="93">
        <f>Invoice!G59</f>
        <v>0</v>
      </c>
      <c r="G57" s="94">
        <f t="shared" si="1"/>
        <v>0</v>
      </c>
    </row>
    <row r="58" spans="1:7" s="91" customFormat="1" hidden="1">
      <c r="A58" s="107" t="str">
        <f>Invoice!F60</f>
        <v>Exchange rate :</v>
      </c>
      <c r="B58" s="86">
        <f>Invoice!C60</f>
        <v>0</v>
      </c>
      <c r="C58" s="87">
        <f>Invoice!B60</f>
        <v>0</v>
      </c>
      <c r="D58" s="92">
        <f t="shared" si="0"/>
        <v>0</v>
      </c>
      <c r="E58" s="92">
        <f t="shared" si="0"/>
        <v>0</v>
      </c>
      <c r="F58" s="93">
        <f>Invoice!G60</f>
        <v>0</v>
      </c>
      <c r="G58" s="94">
        <f t="shared" si="1"/>
        <v>0</v>
      </c>
    </row>
    <row r="59" spans="1:7" s="91" customFormat="1" hidden="1">
      <c r="A59" s="107" t="str">
        <f>Invoice!F61</f>
        <v>Exchange rate :</v>
      </c>
      <c r="B59" s="86">
        <f>Invoice!C61</f>
        <v>0</v>
      </c>
      <c r="C59" s="87">
        <f>Invoice!B61</f>
        <v>0</v>
      </c>
      <c r="D59" s="92">
        <f t="shared" si="0"/>
        <v>0</v>
      </c>
      <c r="E59" s="92">
        <f t="shared" si="0"/>
        <v>0</v>
      </c>
      <c r="F59" s="93">
        <f>Invoice!G61</f>
        <v>0</v>
      </c>
      <c r="G59" s="94">
        <f t="shared" si="1"/>
        <v>0</v>
      </c>
    </row>
    <row r="60" spans="1:7" s="91" customFormat="1" hidden="1">
      <c r="A60" s="107" t="str">
        <f>Invoice!F62</f>
        <v>Exchange rate :</v>
      </c>
      <c r="B60" s="86">
        <f>Invoice!C62</f>
        <v>0</v>
      </c>
      <c r="C60" s="87">
        <f>Invoice!B62</f>
        <v>0</v>
      </c>
      <c r="D60" s="92">
        <f t="shared" si="0"/>
        <v>0</v>
      </c>
      <c r="E60" s="92">
        <f t="shared" si="0"/>
        <v>0</v>
      </c>
      <c r="F60" s="93">
        <f>Invoice!G62</f>
        <v>0</v>
      </c>
      <c r="G60" s="94">
        <f t="shared" si="1"/>
        <v>0</v>
      </c>
    </row>
    <row r="61" spans="1:7" s="91" customFormat="1" hidden="1">
      <c r="A61" s="107" t="str">
        <f>Invoice!F63</f>
        <v>Exchange rate :</v>
      </c>
      <c r="B61" s="86">
        <f>Invoice!C63</f>
        <v>0</v>
      </c>
      <c r="C61" s="87">
        <f>Invoice!B63</f>
        <v>0</v>
      </c>
      <c r="D61" s="92">
        <f t="shared" si="0"/>
        <v>0</v>
      </c>
      <c r="E61" s="92">
        <f t="shared" si="0"/>
        <v>0</v>
      </c>
      <c r="F61" s="93">
        <f>Invoice!G63</f>
        <v>0</v>
      </c>
      <c r="G61" s="94">
        <f t="shared" si="1"/>
        <v>0</v>
      </c>
    </row>
    <row r="62" spans="1:7" s="91" customFormat="1" hidden="1">
      <c r="A62" s="107" t="str">
        <f>Invoice!F64</f>
        <v>Exchange rate :</v>
      </c>
      <c r="B62" s="86">
        <f>Invoice!C64</f>
        <v>0</v>
      </c>
      <c r="C62" s="87">
        <f>Invoice!B64</f>
        <v>0</v>
      </c>
      <c r="D62" s="92">
        <f t="shared" si="0"/>
        <v>0</v>
      </c>
      <c r="E62" s="92">
        <f t="shared" si="0"/>
        <v>0</v>
      </c>
      <c r="F62" s="93">
        <f>Invoice!G64</f>
        <v>0</v>
      </c>
      <c r="G62" s="94">
        <f t="shared" si="1"/>
        <v>0</v>
      </c>
    </row>
    <row r="63" spans="1:7" s="91" customFormat="1" hidden="1">
      <c r="A63" s="107" t="str">
        <f>Invoice!F65</f>
        <v>Exchange rate :</v>
      </c>
      <c r="B63" s="86">
        <f>Invoice!C65</f>
        <v>0</v>
      </c>
      <c r="C63" s="87">
        <f>Invoice!B65</f>
        <v>0</v>
      </c>
      <c r="D63" s="92">
        <f t="shared" si="0"/>
        <v>0</v>
      </c>
      <c r="E63" s="92">
        <f t="shared" si="0"/>
        <v>0</v>
      </c>
      <c r="F63" s="93">
        <f>Invoice!G65</f>
        <v>0</v>
      </c>
      <c r="G63" s="94">
        <f t="shared" si="1"/>
        <v>0</v>
      </c>
    </row>
    <row r="64" spans="1:7" s="91" customFormat="1" hidden="1">
      <c r="A64" s="107" t="str">
        <f>Invoice!F66</f>
        <v>Exchange rate :</v>
      </c>
      <c r="B64" s="86">
        <f>Invoice!C66</f>
        <v>0</v>
      </c>
      <c r="C64" s="87">
        <f>Invoice!B66</f>
        <v>0</v>
      </c>
      <c r="D64" s="92">
        <f t="shared" si="0"/>
        <v>0</v>
      </c>
      <c r="E64" s="92">
        <f t="shared" si="0"/>
        <v>0</v>
      </c>
      <c r="F64" s="93">
        <f>Invoice!G66</f>
        <v>0</v>
      </c>
      <c r="G64" s="94">
        <f t="shared" si="1"/>
        <v>0</v>
      </c>
    </row>
    <row r="65" spans="1:7" s="91" customFormat="1" hidden="1">
      <c r="A65" s="107" t="str">
        <f>Invoice!F67</f>
        <v>Exchange rate :</v>
      </c>
      <c r="B65" s="86">
        <f>Invoice!C67</f>
        <v>0</v>
      </c>
      <c r="C65" s="87">
        <f>Invoice!B67</f>
        <v>0</v>
      </c>
      <c r="D65" s="92">
        <f t="shared" ref="D65:D128" si="2">F65/$D$14</f>
        <v>0</v>
      </c>
      <c r="E65" s="92">
        <f t="shared" ref="E65:E128" si="3">G65/$D$14</f>
        <v>0</v>
      </c>
      <c r="F65" s="93">
        <f>Invoice!G67</f>
        <v>0</v>
      </c>
      <c r="G65" s="94">
        <f t="shared" ref="G65:G128" si="4">C65*F65</f>
        <v>0</v>
      </c>
    </row>
    <row r="66" spans="1:7" s="91" customFormat="1" hidden="1">
      <c r="A66" s="107" t="str">
        <f>Invoice!F68</f>
        <v>Exchange rate :</v>
      </c>
      <c r="B66" s="86">
        <f>Invoice!C68</f>
        <v>0</v>
      </c>
      <c r="C66" s="87">
        <f>Invoice!B68</f>
        <v>0</v>
      </c>
      <c r="D66" s="92">
        <f t="shared" si="2"/>
        <v>0</v>
      </c>
      <c r="E66" s="92">
        <f t="shared" si="3"/>
        <v>0</v>
      </c>
      <c r="F66" s="93">
        <f>Invoice!G68</f>
        <v>0</v>
      </c>
      <c r="G66" s="94">
        <f t="shared" si="4"/>
        <v>0</v>
      </c>
    </row>
    <row r="67" spans="1:7" s="91" customFormat="1" hidden="1">
      <c r="A67" s="107" t="str">
        <f>Invoice!F69</f>
        <v>Exchange rate :</v>
      </c>
      <c r="B67" s="86">
        <f>Invoice!C69</f>
        <v>0</v>
      </c>
      <c r="C67" s="87">
        <f>Invoice!B69</f>
        <v>0</v>
      </c>
      <c r="D67" s="92">
        <f t="shared" si="2"/>
        <v>0</v>
      </c>
      <c r="E67" s="92">
        <f t="shared" si="3"/>
        <v>0</v>
      </c>
      <c r="F67" s="93">
        <f>Invoice!G69</f>
        <v>0</v>
      </c>
      <c r="G67" s="94">
        <f t="shared" si="4"/>
        <v>0</v>
      </c>
    </row>
    <row r="68" spans="1:7" s="91" customFormat="1" hidden="1">
      <c r="A68" s="107" t="str">
        <f>Invoice!F70</f>
        <v>Exchange rate :</v>
      </c>
      <c r="B68" s="86">
        <f>Invoice!C70</f>
        <v>0</v>
      </c>
      <c r="C68" s="87">
        <f>Invoice!B70</f>
        <v>0</v>
      </c>
      <c r="D68" s="92">
        <f t="shared" si="2"/>
        <v>0</v>
      </c>
      <c r="E68" s="92">
        <f t="shared" si="3"/>
        <v>0</v>
      </c>
      <c r="F68" s="93">
        <f>Invoice!G70</f>
        <v>0</v>
      </c>
      <c r="G68" s="94">
        <f t="shared" si="4"/>
        <v>0</v>
      </c>
    </row>
    <row r="69" spans="1:7" s="91" customFormat="1" hidden="1">
      <c r="A69" s="107" t="str">
        <f>Invoice!F71</f>
        <v>Exchange rate :</v>
      </c>
      <c r="B69" s="86">
        <f>Invoice!C71</f>
        <v>0</v>
      </c>
      <c r="C69" s="87">
        <f>Invoice!B71</f>
        <v>0</v>
      </c>
      <c r="D69" s="92">
        <f t="shared" si="2"/>
        <v>0</v>
      </c>
      <c r="E69" s="92">
        <f t="shared" si="3"/>
        <v>0</v>
      </c>
      <c r="F69" s="93">
        <f>Invoice!G71</f>
        <v>0</v>
      </c>
      <c r="G69" s="94">
        <f t="shared" si="4"/>
        <v>0</v>
      </c>
    </row>
    <row r="70" spans="1:7" s="91" customFormat="1" hidden="1">
      <c r="A70" s="107" t="str">
        <f>Invoice!F72</f>
        <v>Exchange rate :</v>
      </c>
      <c r="B70" s="86">
        <f>Invoice!C72</f>
        <v>0</v>
      </c>
      <c r="C70" s="87">
        <f>Invoice!B72</f>
        <v>0</v>
      </c>
      <c r="D70" s="92">
        <f t="shared" si="2"/>
        <v>0</v>
      </c>
      <c r="E70" s="92">
        <f t="shared" si="3"/>
        <v>0</v>
      </c>
      <c r="F70" s="93">
        <f>Invoice!G72</f>
        <v>0</v>
      </c>
      <c r="G70" s="94">
        <f t="shared" si="4"/>
        <v>0</v>
      </c>
    </row>
    <row r="71" spans="1:7" s="91" customFormat="1" hidden="1">
      <c r="A71" s="107" t="str">
        <f>Invoice!F73</f>
        <v>Exchange rate :</v>
      </c>
      <c r="B71" s="86">
        <f>Invoice!C73</f>
        <v>0</v>
      </c>
      <c r="C71" s="87">
        <f>Invoice!B73</f>
        <v>0</v>
      </c>
      <c r="D71" s="92">
        <f t="shared" si="2"/>
        <v>0</v>
      </c>
      <c r="E71" s="92">
        <f t="shared" si="3"/>
        <v>0</v>
      </c>
      <c r="F71" s="93">
        <f>Invoice!G73</f>
        <v>0</v>
      </c>
      <c r="G71" s="94">
        <f t="shared" si="4"/>
        <v>0</v>
      </c>
    </row>
    <row r="72" spans="1:7" s="91" customFormat="1" hidden="1">
      <c r="A72" s="107" t="str">
        <f>Invoice!F74</f>
        <v>Exchange rate :</v>
      </c>
      <c r="B72" s="86">
        <f>Invoice!C74</f>
        <v>0</v>
      </c>
      <c r="C72" s="87">
        <f>Invoice!B74</f>
        <v>0</v>
      </c>
      <c r="D72" s="92">
        <f t="shared" si="2"/>
        <v>0</v>
      </c>
      <c r="E72" s="92">
        <f t="shared" si="3"/>
        <v>0</v>
      </c>
      <c r="F72" s="93">
        <f>Invoice!G74</f>
        <v>0</v>
      </c>
      <c r="G72" s="94">
        <f t="shared" si="4"/>
        <v>0</v>
      </c>
    </row>
    <row r="73" spans="1:7" s="91" customFormat="1" hidden="1">
      <c r="A73" s="107" t="str">
        <f>Invoice!F75</f>
        <v>Exchange rate :</v>
      </c>
      <c r="B73" s="86">
        <f>Invoice!C75</f>
        <v>0</v>
      </c>
      <c r="C73" s="87">
        <f>Invoice!B75</f>
        <v>0</v>
      </c>
      <c r="D73" s="92">
        <f t="shared" si="2"/>
        <v>0</v>
      </c>
      <c r="E73" s="92">
        <f t="shared" si="3"/>
        <v>0</v>
      </c>
      <c r="F73" s="93">
        <f>Invoice!G75</f>
        <v>0</v>
      </c>
      <c r="G73" s="94">
        <f t="shared" si="4"/>
        <v>0</v>
      </c>
    </row>
    <row r="74" spans="1:7" s="91" customFormat="1" hidden="1">
      <c r="A74" s="107" t="str">
        <f>Invoice!F76</f>
        <v>Exchange rate :</v>
      </c>
      <c r="B74" s="86">
        <f>Invoice!C76</f>
        <v>0</v>
      </c>
      <c r="C74" s="87">
        <f>Invoice!B76</f>
        <v>0</v>
      </c>
      <c r="D74" s="92">
        <f t="shared" si="2"/>
        <v>0</v>
      </c>
      <c r="E74" s="92">
        <f t="shared" si="3"/>
        <v>0</v>
      </c>
      <c r="F74" s="93">
        <f>Invoice!G76</f>
        <v>0</v>
      </c>
      <c r="G74" s="94">
        <f t="shared" si="4"/>
        <v>0</v>
      </c>
    </row>
    <row r="75" spans="1:7" s="91" customFormat="1" hidden="1">
      <c r="A75" s="107" t="str">
        <f>Invoice!F77</f>
        <v>Exchange rate :</v>
      </c>
      <c r="B75" s="86">
        <f>Invoice!C77</f>
        <v>0</v>
      </c>
      <c r="C75" s="87">
        <f>Invoice!B77</f>
        <v>0</v>
      </c>
      <c r="D75" s="92">
        <f t="shared" si="2"/>
        <v>0</v>
      </c>
      <c r="E75" s="92">
        <f t="shared" si="3"/>
        <v>0</v>
      </c>
      <c r="F75" s="93">
        <f>Invoice!G77</f>
        <v>0</v>
      </c>
      <c r="G75" s="94">
        <f t="shared" si="4"/>
        <v>0</v>
      </c>
    </row>
    <row r="76" spans="1:7" s="91" customFormat="1" hidden="1">
      <c r="A76" s="107" t="str">
        <f>Invoice!F78</f>
        <v>Exchange rate :</v>
      </c>
      <c r="B76" s="86">
        <f>Invoice!C78</f>
        <v>0</v>
      </c>
      <c r="C76" s="87">
        <f>Invoice!B78</f>
        <v>0</v>
      </c>
      <c r="D76" s="92">
        <f t="shared" si="2"/>
        <v>0</v>
      </c>
      <c r="E76" s="92">
        <f t="shared" si="3"/>
        <v>0</v>
      </c>
      <c r="F76" s="93">
        <f>Invoice!G78</f>
        <v>0</v>
      </c>
      <c r="G76" s="94">
        <f t="shared" si="4"/>
        <v>0</v>
      </c>
    </row>
    <row r="77" spans="1:7" s="91" customFormat="1" hidden="1">
      <c r="A77" s="107" t="str">
        <f>Invoice!F79</f>
        <v>Exchange rate :</v>
      </c>
      <c r="B77" s="86">
        <f>Invoice!C79</f>
        <v>0</v>
      </c>
      <c r="C77" s="87">
        <f>Invoice!B79</f>
        <v>0</v>
      </c>
      <c r="D77" s="92">
        <f t="shared" si="2"/>
        <v>0</v>
      </c>
      <c r="E77" s="92">
        <f t="shared" si="3"/>
        <v>0</v>
      </c>
      <c r="F77" s="93">
        <f>Invoice!G79</f>
        <v>0</v>
      </c>
      <c r="G77" s="94">
        <f t="shared" si="4"/>
        <v>0</v>
      </c>
    </row>
    <row r="78" spans="1:7" s="91" customFormat="1" hidden="1">
      <c r="A78" s="107" t="str">
        <f>Invoice!F80</f>
        <v>Exchange rate :</v>
      </c>
      <c r="B78" s="86">
        <f>Invoice!C80</f>
        <v>0</v>
      </c>
      <c r="C78" s="87">
        <f>Invoice!B80</f>
        <v>0</v>
      </c>
      <c r="D78" s="92">
        <f t="shared" si="2"/>
        <v>0</v>
      </c>
      <c r="E78" s="92">
        <f t="shared" si="3"/>
        <v>0</v>
      </c>
      <c r="F78" s="93">
        <f>Invoice!G80</f>
        <v>0</v>
      </c>
      <c r="G78" s="94">
        <f t="shared" si="4"/>
        <v>0</v>
      </c>
    </row>
    <row r="79" spans="1:7" s="91" customFormat="1" hidden="1">
      <c r="A79" s="107" t="str">
        <f>Invoice!F81</f>
        <v>Exchange rate :</v>
      </c>
      <c r="B79" s="86">
        <f>Invoice!C81</f>
        <v>0</v>
      </c>
      <c r="C79" s="87">
        <f>Invoice!B81</f>
        <v>0</v>
      </c>
      <c r="D79" s="92">
        <f t="shared" si="2"/>
        <v>0</v>
      </c>
      <c r="E79" s="92">
        <f t="shared" si="3"/>
        <v>0</v>
      </c>
      <c r="F79" s="93">
        <f>Invoice!G81</f>
        <v>0</v>
      </c>
      <c r="G79" s="94">
        <f t="shared" si="4"/>
        <v>0</v>
      </c>
    </row>
    <row r="80" spans="1:7" s="91" customFormat="1" hidden="1">
      <c r="A80" s="107" t="str">
        <f>Invoice!F82</f>
        <v>Exchange rate :</v>
      </c>
      <c r="B80" s="86">
        <f>Invoice!C82</f>
        <v>0</v>
      </c>
      <c r="C80" s="87">
        <f>Invoice!B82</f>
        <v>0</v>
      </c>
      <c r="D80" s="92">
        <f t="shared" si="2"/>
        <v>0</v>
      </c>
      <c r="E80" s="92">
        <f t="shared" si="3"/>
        <v>0</v>
      </c>
      <c r="F80" s="93">
        <f>Invoice!G82</f>
        <v>0</v>
      </c>
      <c r="G80" s="94">
        <f t="shared" si="4"/>
        <v>0</v>
      </c>
    </row>
    <row r="81" spans="1:7" s="91" customFormat="1" hidden="1">
      <c r="A81" s="107" t="str">
        <f>Invoice!F83</f>
        <v>Exchange rate :</v>
      </c>
      <c r="B81" s="86">
        <f>Invoice!C83</f>
        <v>0</v>
      </c>
      <c r="C81" s="87">
        <f>Invoice!B83</f>
        <v>0</v>
      </c>
      <c r="D81" s="92">
        <f t="shared" si="2"/>
        <v>0</v>
      </c>
      <c r="E81" s="92">
        <f t="shared" si="3"/>
        <v>0</v>
      </c>
      <c r="F81" s="93">
        <f>Invoice!G83</f>
        <v>0</v>
      </c>
      <c r="G81" s="94">
        <f t="shared" si="4"/>
        <v>0</v>
      </c>
    </row>
    <row r="82" spans="1:7" s="91" customFormat="1" hidden="1">
      <c r="A82" s="107" t="str">
        <f>Invoice!F84</f>
        <v>Exchange rate :</v>
      </c>
      <c r="B82" s="86">
        <f>Invoice!C84</f>
        <v>0</v>
      </c>
      <c r="C82" s="87">
        <f>Invoice!B84</f>
        <v>0</v>
      </c>
      <c r="D82" s="92">
        <f t="shared" si="2"/>
        <v>0</v>
      </c>
      <c r="E82" s="92">
        <f t="shared" si="3"/>
        <v>0</v>
      </c>
      <c r="F82" s="93">
        <f>Invoice!G84</f>
        <v>0</v>
      </c>
      <c r="G82" s="94">
        <f t="shared" si="4"/>
        <v>0</v>
      </c>
    </row>
    <row r="83" spans="1:7" s="91" customFormat="1" hidden="1">
      <c r="A83" s="107" t="str">
        <f>Invoice!F85</f>
        <v>Exchange rate :</v>
      </c>
      <c r="B83" s="86">
        <f>Invoice!C85</f>
        <v>0</v>
      </c>
      <c r="C83" s="87">
        <f>Invoice!B85</f>
        <v>0</v>
      </c>
      <c r="D83" s="92">
        <f t="shared" si="2"/>
        <v>0</v>
      </c>
      <c r="E83" s="92">
        <f t="shared" si="3"/>
        <v>0</v>
      </c>
      <c r="F83" s="93">
        <f>Invoice!G85</f>
        <v>0</v>
      </c>
      <c r="G83" s="94">
        <f t="shared" si="4"/>
        <v>0</v>
      </c>
    </row>
    <row r="84" spans="1:7" s="91" customFormat="1" hidden="1">
      <c r="A84" s="107" t="str">
        <f>Invoice!F86</f>
        <v>Exchange rate :</v>
      </c>
      <c r="B84" s="86">
        <f>Invoice!C86</f>
        <v>0</v>
      </c>
      <c r="C84" s="87">
        <f>Invoice!B86</f>
        <v>0</v>
      </c>
      <c r="D84" s="92">
        <f t="shared" si="2"/>
        <v>0</v>
      </c>
      <c r="E84" s="92">
        <f t="shared" si="3"/>
        <v>0</v>
      </c>
      <c r="F84" s="93">
        <f>Invoice!G86</f>
        <v>0</v>
      </c>
      <c r="G84" s="94">
        <f t="shared" si="4"/>
        <v>0</v>
      </c>
    </row>
    <row r="85" spans="1:7" s="91" customFormat="1" hidden="1">
      <c r="A85" s="107" t="str">
        <f>Invoice!F87</f>
        <v>Exchange rate :</v>
      </c>
      <c r="B85" s="86">
        <f>Invoice!C87</f>
        <v>0</v>
      </c>
      <c r="C85" s="87">
        <f>Invoice!B87</f>
        <v>0</v>
      </c>
      <c r="D85" s="92">
        <f t="shared" si="2"/>
        <v>0</v>
      </c>
      <c r="E85" s="92">
        <f t="shared" si="3"/>
        <v>0</v>
      </c>
      <c r="F85" s="93">
        <f>Invoice!G87</f>
        <v>0</v>
      </c>
      <c r="G85" s="94">
        <f t="shared" si="4"/>
        <v>0</v>
      </c>
    </row>
    <row r="86" spans="1:7" s="91" customFormat="1" hidden="1">
      <c r="A86" s="107" t="str">
        <f>Invoice!F88</f>
        <v>Exchange rate :</v>
      </c>
      <c r="B86" s="86">
        <f>Invoice!C88</f>
        <v>0</v>
      </c>
      <c r="C86" s="87">
        <f>Invoice!B88</f>
        <v>0</v>
      </c>
      <c r="D86" s="92">
        <f t="shared" si="2"/>
        <v>0</v>
      </c>
      <c r="E86" s="92">
        <f t="shared" si="3"/>
        <v>0</v>
      </c>
      <c r="F86" s="93">
        <f>Invoice!G88</f>
        <v>0</v>
      </c>
      <c r="G86" s="94">
        <f t="shared" si="4"/>
        <v>0</v>
      </c>
    </row>
    <row r="87" spans="1:7" s="91" customFormat="1" hidden="1">
      <c r="A87" s="107" t="str">
        <f>Invoice!F89</f>
        <v>Exchange rate :</v>
      </c>
      <c r="B87" s="86">
        <f>Invoice!C89</f>
        <v>0</v>
      </c>
      <c r="C87" s="87">
        <f>Invoice!B89</f>
        <v>0</v>
      </c>
      <c r="D87" s="92">
        <f t="shared" si="2"/>
        <v>0</v>
      </c>
      <c r="E87" s="92">
        <f t="shared" si="3"/>
        <v>0</v>
      </c>
      <c r="F87" s="93">
        <f>Invoice!G89</f>
        <v>0</v>
      </c>
      <c r="G87" s="94">
        <f t="shared" si="4"/>
        <v>0</v>
      </c>
    </row>
    <row r="88" spans="1:7" s="91" customFormat="1" hidden="1">
      <c r="A88" s="107" t="str">
        <f>Invoice!F90</f>
        <v>Exchange rate :</v>
      </c>
      <c r="B88" s="86">
        <f>Invoice!C90</f>
        <v>0</v>
      </c>
      <c r="C88" s="87">
        <f>Invoice!B90</f>
        <v>0</v>
      </c>
      <c r="D88" s="92">
        <f t="shared" si="2"/>
        <v>0</v>
      </c>
      <c r="E88" s="92">
        <f t="shared" si="3"/>
        <v>0</v>
      </c>
      <c r="F88" s="93">
        <f>Invoice!G90</f>
        <v>0</v>
      </c>
      <c r="G88" s="94">
        <f t="shared" si="4"/>
        <v>0</v>
      </c>
    </row>
    <row r="89" spans="1:7" s="91" customFormat="1" hidden="1">
      <c r="A89" s="107" t="str">
        <f>Invoice!F91</f>
        <v>Exchange rate :</v>
      </c>
      <c r="B89" s="86">
        <f>Invoice!C91</f>
        <v>0</v>
      </c>
      <c r="C89" s="87">
        <f>Invoice!B91</f>
        <v>0</v>
      </c>
      <c r="D89" s="92">
        <f t="shared" si="2"/>
        <v>0</v>
      </c>
      <c r="E89" s="92">
        <f t="shared" si="3"/>
        <v>0</v>
      </c>
      <c r="F89" s="93">
        <f>Invoice!G91</f>
        <v>0</v>
      </c>
      <c r="G89" s="94">
        <f t="shared" si="4"/>
        <v>0</v>
      </c>
    </row>
    <row r="90" spans="1:7" s="91" customFormat="1" hidden="1">
      <c r="A90" s="107" t="str">
        <f>Invoice!F92</f>
        <v>Exchange rate :</v>
      </c>
      <c r="B90" s="86">
        <f>Invoice!C92</f>
        <v>0</v>
      </c>
      <c r="C90" s="87">
        <f>Invoice!B92</f>
        <v>0</v>
      </c>
      <c r="D90" s="92">
        <f t="shared" si="2"/>
        <v>0</v>
      </c>
      <c r="E90" s="92">
        <f t="shared" si="3"/>
        <v>0</v>
      </c>
      <c r="F90" s="93">
        <f>Invoice!G92</f>
        <v>0</v>
      </c>
      <c r="G90" s="94">
        <f t="shared" si="4"/>
        <v>0</v>
      </c>
    </row>
    <row r="91" spans="1:7" s="91" customFormat="1" hidden="1">
      <c r="A91" s="107" t="str">
        <f>Invoice!F93</f>
        <v>Exchange rate :</v>
      </c>
      <c r="B91" s="86">
        <f>Invoice!C93</f>
        <v>0</v>
      </c>
      <c r="C91" s="87">
        <f>Invoice!B93</f>
        <v>0</v>
      </c>
      <c r="D91" s="92">
        <f t="shared" si="2"/>
        <v>0</v>
      </c>
      <c r="E91" s="92">
        <f t="shared" si="3"/>
        <v>0</v>
      </c>
      <c r="F91" s="93">
        <f>Invoice!G93</f>
        <v>0</v>
      </c>
      <c r="G91" s="94">
        <f t="shared" si="4"/>
        <v>0</v>
      </c>
    </row>
    <row r="92" spans="1:7" s="91" customFormat="1" hidden="1">
      <c r="A92" s="107" t="str">
        <f>Invoice!F94</f>
        <v>Exchange rate :</v>
      </c>
      <c r="B92" s="86">
        <f>Invoice!C94</f>
        <v>0</v>
      </c>
      <c r="C92" s="87">
        <f>Invoice!B94</f>
        <v>0</v>
      </c>
      <c r="D92" s="92">
        <f t="shared" si="2"/>
        <v>0</v>
      </c>
      <c r="E92" s="92">
        <f t="shared" si="3"/>
        <v>0</v>
      </c>
      <c r="F92" s="93">
        <f>Invoice!G94</f>
        <v>0</v>
      </c>
      <c r="G92" s="94">
        <f t="shared" si="4"/>
        <v>0</v>
      </c>
    </row>
    <row r="93" spans="1:7" s="91" customFormat="1" hidden="1">
      <c r="A93" s="107" t="str">
        <f>Invoice!F95</f>
        <v>Exchange rate :</v>
      </c>
      <c r="B93" s="86">
        <f>Invoice!C95</f>
        <v>0</v>
      </c>
      <c r="C93" s="87">
        <f>Invoice!B95</f>
        <v>0</v>
      </c>
      <c r="D93" s="92">
        <f t="shared" si="2"/>
        <v>0</v>
      </c>
      <c r="E93" s="92">
        <f t="shared" si="3"/>
        <v>0</v>
      </c>
      <c r="F93" s="93">
        <f>Invoice!G95</f>
        <v>0</v>
      </c>
      <c r="G93" s="94">
        <f t="shared" si="4"/>
        <v>0</v>
      </c>
    </row>
    <row r="94" spans="1:7" s="91" customFormat="1" hidden="1">
      <c r="A94" s="107" t="str">
        <f>Invoice!F96</f>
        <v>Exchange rate :</v>
      </c>
      <c r="B94" s="86">
        <f>Invoice!C96</f>
        <v>0</v>
      </c>
      <c r="C94" s="87">
        <f>Invoice!B96</f>
        <v>0</v>
      </c>
      <c r="D94" s="92">
        <f t="shared" si="2"/>
        <v>0</v>
      </c>
      <c r="E94" s="92">
        <f t="shared" si="3"/>
        <v>0</v>
      </c>
      <c r="F94" s="93">
        <f>Invoice!G96</f>
        <v>0</v>
      </c>
      <c r="G94" s="94">
        <f t="shared" si="4"/>
        <v>0</v>
      </c>
    </row>
    <row r="95" spans="1:7" s="91" customFormat="1" hidden="1">
      <c r="A95" s="107" t="str">
        <f>Invoice!F97</f>
        <v>Exchange rate :</v>
      </c>
      <c r="B95" s="86">
        <f>Invoice!C97</f>
        <v>0</v>
      </c>
      <c r="C95" s="87">
        <f>Invoice!B97</f>
        <v>0</v>
      </c>
      <c r="D95" s="92">
        <f t="shared" si="2"/>
        <v>0</v>
      </c>
      <c r="E95" s="92">
        <f t="shared" si="3"/>
        <v>0</v>
      </c>
      <c r="F95" s="93">
        <f>Invoice!G97</f>
        <v>0</v>
      </c>
      <c r="G95" s="94">
        <f t="shared" si="4"/>
        <v>0</v>
      </c>
    </row>
    <row r="96" spans="1:7" s="91" customFormat="1" hidden="1">
      <c r="A96" s="107" t="str">
        <f>Invoice!F98</f>
        <v>Exchange rate :</v>
      </c>
      <c r="B96" s="86">
        <f>Invoice!C98</f>
        <v>0</v>
      </c>
      <c r="C96" s="87">
        <f>Invoice!B98</f>
        <v>0</v>
      </c>
      <c r="D96" s="92">
        <f t="shared" si="2"/>
        <v>0</v>
      </c>
      <c r="E96" s="92">
        <f t="shared" si="3"/>
        <v>0</v>
      </c>
      <c r="F96" s="93">
        <f>Invoice!G98</f>
        <v>0</v>
      </c>
      <c r="G96" s="94">
        <f t="shared" si="4"/>
        <v>0</v>
      </c>
    </row>
    <row r="97" spans="1:7" s="91" customFormat="1" hidden="1">
      <c r="A97" s="107" t="str">
        <f>Invoice!F99</f>
        <v>Exchange rate :</v>
      </c>
      <c r="B97" s="86">
        <f>Invoice!C99</f>
        <v>0</v>
      </c>
      <c r="C97" s="87">
        <f>Invoice!B99</f>
        <v>0</v>
      </c>
      <c r="D97" s="92">
        <f t="shared" si="2"/>
        <v>0</v>
      </c>
      <c r="E97" s="92">
        <f t="shared" si="3"/>
        <v>0</v>
      </c>
      <c r="F97" s="93">
        <f>Invoice!G99</f>
        <v>0</v>
      </c>
      <c r="G97" s="94">
        <f t="shared" si="4"/>
        <v>0</v>
      </c>
    </row>
    <row r="98" spans="1:7" s="91" customFormat="1" hidden="1">
      <c r="A98" s="107" t="str">
        <f>Invoice!F100</f>
        <v>Exchange rate :</v>
      </c>
      <c r="B98" s="86">
        <f>Invoice!C100</f>
        <v>0</v>
      </c>
      <c r="C98" s="87">
        <f>Invoice!B100</f>
        <v>0</v>
      </c>
      <c r="D98" s="92">
        <f t="shared" si="2"/>
        <v>0</v>
      </c>
      <c r="E98" s="92">
        <f t="shared" si="3"/>
        <v>0</v>
      </c>
      <c r="F98" s="93">
        <f>Invoice!G100</f>
        <v>0</v>
      </c>
      <c r="G98" s="94">
        <f t="shared" si="4"/>
        <v>0</v>
      </c>
    </row>
    <row r="99" spans="1:7" s="91" customFormat="1" hidden="1">
      <c r="A99" s="107" t="str">
        <f>Invoice!F101</f>
        <v>Exchange rate :</v>
      </c>
      <c r="B99" s="86">
        <f>Invoice!C101</f>
        <v>0</v>
      </c>
      <c r="C99" s="87">
        <f>Invoice!B101</f>
        <v>0</v>
      </c>
      <c r="D99" s="92">
        <f t="shared" si="2"/>
        <v>0</v>
      </c>
      <c r="E99" s="92">
        <f t="shared" si="3"/>
        <v>0</v>
      </c>
      <c r="F99" s="93">
        <f>Invoice!G101</f>
        <v>0</v>
      </c>
      <c r="G99" s="94">
        <f t="shared" si="4"/>
        <v>0</v>
      </c>
    </row>
    <row r="100" spans="1:7" s="91" customFormat="1" hidden="1">
      <c r="A100" s="107" t="str">
        <f>Invoice!F102</f>
        <v>Exchange rate :</v>
      </c>
      <c r="B100" s="86">
        <f>Invoice!C102</f>
        <v>0</v>
      </c>
      <c r="C100" s="87">
        <f>Invoice!B102</f>
        <v>0</v>
      </c>
      <c r="D100" s="92">
        <f t="shared" si="2"/>
        <v>0</v>
      </c>
      <c r="E100" s="92">
        <f t="shared" si="3"/>
        <v>0</v>
      </c>
      <c r="F100" s="93">
        <f>Invoice!G102</f>
        <v>0</v>
      </c>
      <c r="G100" s="94">
        <f t="shared" si="4"/>
        <v>0</v>
      </c>
    </row>
    <row r="101" spans="1:7" s="91" customFormat="1" hidden="1">
      <c r="A101" s="107" t="str">
        <f>Invoice!F103</f>
        <v>Exchange rate :</v>
      </c>
      <c r="B101" s="86">
        <f>Invoice!C103</f>
        <v>0</v>
      </c>
      <c r="C101" s="87">
        <f>Invoice!B103</f>
        <v>0</v>
      </c>
      <c r="D101" s="92">
        <f t="shared" si="2"/>
        <v>0</v>
      </c>
      <c r="E101" s="92">
        <f t="shared" si="3"/>
        <v>0</v>
      </c>
      <c r="F101" s="93">
        <f>Invoice!G103</f>
        <v>0</v>
      </c>
      <c r="G101" s="94">
        <f t="shared" si="4"/>
        <v>0</v>
      </c>
    </row>
    <row r="102" spans="1:7" s="91" customFormat="1" hidden="1">
      <c r="A102" s="107" t="str">
        <f>Invoice!F104</f>
        <v>Exchange rate :</v>
      </c>
      <c r="B102" s="86">
        <f>Invoice!C104</f>
        <v>0</v>
      </c>
      <c r="C102" s="87">
        <f>Invoice!B104</f>
        <v>0</v>
      </c>
      <c r="D102" s="92">
        <f t="shared" si="2"/>
        <v>0</v>
      </c>
      <c r="E102" s="92">
        <f t="shared" si="3"/>
        <v>0</v>
      </c>
      <c r="F102" s="93">
        <f>Invoice!G104</f>
        <v>0</v>
      </c>
      <c r="G102" s="94">
        <f t="shared" si="4"/>
        <v>0</v>
      </c>
    </row>
    <row r="103" spans="1:7" s="91" customFormat="1" hidden="1">
      <c r="A103" s="107" t="str">
        <f>Invoice!F105</f>
        <v>Exchange rate :</v>
      </c>
      <c r="B103" s="86">
        <f>Invoice!C105</f>
        <v>0</v>
      </c>
      <c r="C103" s="87">
        <f>Invoice!B105</f>
        <v>0</v>
      </c>
      <c r="D103" s="92">
        <f t="shared" si="2"/>
        <v>0</v>
      </c>
      <c r="E103" s="92">
        <f t="shared" si="3"/>
        <v>0</v>
      </c>
      <c r="F103" s="93">
        <f>Invoice!G105</f>
        <v>0</v>
      </c>
      <c r="G103" s="94">
        <f t="shared" si="4"/>
        <v>0</v>
      </c>
    </row>
    <row r="104" spans="1:7" s="91" customFormat="1" hidden="1">
      <c r="A104" s="107" t="str">
        <f>Invoice!F106</f>
        <v>Exchange rate :</v>
      </c>
      <c r="B104" s="86">
        <f>Invoice!C106</f>
        <v>0</v>
      </c>
      <c r="C104" s="87">
        <f>Invoice!B106</f>
        <v>0</v>
      </c>
      <c r="D104" s="92">
        <f t="shared" si="2"/>
        <v>0</v>
      </c>
      <c r="E104" s="92">
        <f t="shared" si="3"/>
        <v>0</v>
      </c>
      <c r="F104" s="93">
        <f>Invoice!G106</f>
        <v>0</v>
      </c>
      <c r="G104" s="94">
        <f t="shared" si="4"/>
        <v>0</v>
      </c>
    </row>
    <row r="105" spans="1:7" s="91" customFormat="1" hidden="1">
      <c r="A105" s="107" t="str">
        <f>Invoice!F107</f>
        <v>Exchange rate :</v>
      </c>
      <c r="B105" s="86">
        <f>Invoice!C107</f>
        <v>0</v>
      </c>
      <c r="C105" s="87">
        <f>Invoice!B107</f>
        <v>0</v>
      </c>
      <c r="D105" s="92">
        <f t="shared" si="2"/>
        <v>0</v>
      </c>
      <c r="E105" s="92">
        <f t="shared" si="3"/>
        <v>0</v>
      </c>
      <c r="F105" s="93">
        <f>Invoice!G107</f>
        <v>0</v>
      </c>
      <c r="G105" s="94">
        <f t="shared" si="4"/>
        <v>0</v>
      </c>
    </row>
    <row r="106" spans="1:7" s="91" customFormat="1" hidden="1">
      <c r="A106" s="107" t="str">
        <f>Invoice!F108</f>
        <v>Exchange rate :</v>
      </c>
      <c r="B106" s="86">
        <f>Invoice!C108</f>
        <v>0</v>
      </c>
      <c r="C106" s="87">
        <f>Invoice!B108</f>
        <v>0</v>
      </c>
      <c r="D106" s="92">
        <f t="shared" si="2"/>
        <v>0</v>
      </c>
      <c r="E106" s="92">
        <f t="shared" si="3"/>
        <v>0</v>
      </c>
      <c r="F106" s="93">
        <f>Invoice!G108</f>
        <v>0</v>
      </c>
      <c r="G106" s="94">
        <f t="shared" si="4"/>
        <v>0</v>
      </c>
    </row>
    <row r="107" spans="1:7" s="91" customFormat="1" hidden="1">
      <c r="A107" s="107" t="str">
        <f>Invoice!F109</f>
        <v>Exchange rate :</v>
      </c>
      <c r="B107" s="86">
        <f>Invoice!C109</f>
        <v>0</v>
      </c>
      <c r="C107" s="87">
        <f>Invoice!B109</f>
        <v>0</v>
      </c>
      <c r="D107" s="92">
        <f t="shared" si="2"/>
        <v>0</v>
      </c>
      <c r="E107" s="92">
        <f t="shared" si="3"/>
        <v>0</v>
      </c>
      <c r="F107" s="93">
        <f>Invoice!G109</f>
        <v>0</v>
      </c>
      <c r="G107" s="94">
        <f t="shared" si="4"/>
        <v>0</v>
      </c>
    </row>
    <row r="108" spans="1:7" s="91" customFormat="1" hidden="1">
      <c r="A108" s="107" t="str">
        <f>Invoice!F110</f>
        <v>Exchange rate :</v>
      </c>
      <c r="B108" s="86">
        <f>Invoice!C110</f>
        <v>0</v>
      </c>
      <c r="C108" s="87">
        <f>Invoice!B110</f>
        <v>0</v>
      </c>
      <c r="D108" s="92">
        <f t="shared" si="2"/>
        <v>0</v>
      </c>
      <c r="E108" s="92">
        <f t="shared" si="3"/>
        <v>0</v>
      </c>
      <c r="F108" s="93">
        <f>Invoice!G110</f>
        <v>0</v>
      </c>
      <c r="G108" s="94">
        <f t="shared" si="4"/>
        <v>0</v>
      </c>
    </row>
    <row r="109" spans="1:7" s="91" customFormat="1" hidden="1">
      <c r="A109" s="107" t="str">
        <f>Invoice!F111</f>
        <v>Exchange rate :</v>
      </c>
      <c r="B109" s="86">
        <f>Invoice!C111</f>
        <v>0</v>
      </c>
      <c r="C109" s="87">
        <f>Invoice!B111</f>
        <v>0</v>
      </c>
      <c r="D109" s="92">
        <f t="shared" si="2"/>
        <v>0</v>
      </c>
      <c r="E109" s="92">
        <f t="shared" si="3"/>
        <v>0</v>
      </c>
      <c r="F109" s="93">
        <f>Invoice!G111</f>
        <v>0</v>
      </c>
      <c r="G109" s="94">
        <f t="shared" si="4"/>
        <v>0</v>
      </c>
    </row>
    <row r="110" spans="1:7" s="91" customFormat="1" hidden="1">
      <c r="A110" s="107" t="str">
        <f>Invoice!F112</f>
        <v>Exchange rate :</v>
      </c>
      <c r="B110" s="86">
        <f>Invoice!C112</f>
        <v>0</v>
      </c>
      <c r="C110" s="87">
        <f>Invoice!B112</f>
        <v>0</v>
      </c>
      <c r="D110" s="92">
        <f t="shared" si="2"/>
        <v>0</v>
      </c>
      <c r="E110" s="92">
        <f t="shared" si="3"/>
        <v>0</v>
      </c>
      <c r="F110" s="93">
        <f>Invoice!G112</f>
        <v>0</v>
      </c>
      <c r="G110" s="94">
        <f t="shared" si="4"/>
        <v>0</v>
      </c>
    </row>
    <row r="111" spans="1:7" s="91" customFormat="1" hidden="1">
      <c r="A111" s="107" t="str">
        <f>Invoice!F113</f>
        <v>Exchange rate :</v>
      </c>
      <c r="B111" s="86">
        <f>Invoice!C113</f>
        <v>0</v>
      </c>
      <c r="C111" s="87">
        <f>Invoice!B113</f>
        <v>0</v>
      </c>
      <c r="D111" s="92">
        <f t="shared" si="2"/>
        <v>0</v>
      </c>
      <c r="E111" s="92">
        <f t="shared" si="3"/>
        <v>0</v>
      </c>
      <c r="F111" s="93">
        <f>Invoice!G113</f>
        <v>0</v>
      </c>
      <c r="G111" s="94">
        <f t="shared" si="4"/>
        <v>0</v>
      </c>
    </row>
    <row r="112" spans="1:7" s="91" customFormat="1" hidden="1">
      <c r="A112" s="107" t="str">
        <f>Invoice!F114</f>
        <v>Exchange rate :</v>
      </c>
      <c r="B112" s="86">
        <f>Invoice!C114</f>
        <v>0</v>
      </c>
      <c r="C112" s="87">
        <f>Invoice!B114</f>
        <v>0</v>
      </c>
      <c r="D112" s="92">
        <f t="shared" si="2"/>
        <v>0</v>
      </c>
      <c r="E112" s="92">
        <f t="shared" si="3"/>
        <v>0</v>
      </c>
      <c r="F112" s="93">
        <f>Invoice!G114</f>
        <v>0</v>
      </c>
      <c r="G112" s="94">
        <f t="shared" si="4"/>
        <v>0</v>
      </c>
    </row>
    <row r="113" spans="1:7" s="91" customFormat="1" hidden="1">
      <c r="A113" s="107" t="str">
        <f>Invoice!F115</f>
        <v>Exchange rate :</v>
      </c>
      <c r="B113" s="86">
        <f>Invoice!C115</f>
        <v>0</v>
      </c>
      <c r="C113" s="87">
        <f>Invoice!B115</f>
        <v>0</v>
      </c>
      <c r="D113" s="92">
        <f t="shared" si="2"/>
        <v>0</v>
      </c>
      <c r="E113" s="92">
        <f t="shared" si="3"/>
        <v>0</v>
      </c>
      <c r="F113" s="93">
        <f>Invoice!G115</f>
        <v>0</v>
      </c>
      <c r="G113" s="94">
        <f t="shared" si="4"/>
        <v>0</v>
      </c>
    </row>
    <row r="114" spans="1:7" s="91" customFormat="1" hidden="1">
      <c r="A114" s="107" t="str">
        <f>Invoice!F116</f>
        <v>Exchange rate :</v>
      </c>
      <c r="B114" s="86">
        <f>Invoice!C116</f>
        <v>0</v>
      </c>
      <c r="C114" s="87">
        <f>Invoice!B116</f>
        <v>0</v>
      </c>
      <c r="D114" s="92">
        <f t="shared" si="2"/>
        <v>0</v>
      </c>
      <c r="E114" s="92">
        <f t="shared" si="3"/>
        <v>0</v>
      </c>
      <c r="F114" s="93">
        <f>Invoice!G116</f>
        <v>0</v>
      </c>
      <c r="G114" s="94">
        <f t="shared" si="4"/>
        <v>0</v>
      </c>
    </row>
    <row r="115" spans="1:7" s="91" customFormat="1" hidden="1">
      <c r="A115" s="107" t="str">
        <f>Invoice!F117</f>
        <v>Exchange rate :</v>
      </c>
      <c r="B115" s="86">
        <f>Invoice!C117</f>
        <v>0</v>
      </c>
      <c r="C115" s="87">
        <f>Invoice!B117</f>
        <v>0</v>
      </c>
      <c r="D115" s="92">
        <f t="shared" si="2"/>
        <v>0</v>
      </c>
      <c r="E115" s="92">
        <f t="shared" si="3"/>
        <v>0</v>
      </c>
      <c r="F115" s="93">
        <f>Invoice!G117</f>
        <v>0</v>
      </c>
      <c r="G115" s="94">
        <f t="shared" si="4"/>
        <v>0</v>
      </c>
    </row>
    <row r="116" spans="1:7" s="91" customFormat="1" hidden="1">
      <c r="A116" s="107" t="str">
        <f>Invoice!F118</f>
        <v>Exchange rate :</v>
      </c>
      <c r="B116" s="86">
        <f>Invoice!C118</f>
        <v>0</v>
      </c>
      <c r="C116" s="87">
        <f>Invoice!B118</f>
        <v>0</v>
      </c>
      <c r="D116" s="92">
        <f t="shared" si="2"/>
        <v>0</v>
      </c>
      <c r="E116" s="92">
        <f t="shared" si="3"/>
        <v>0</v>
      </c>
      <c r="F116" s="93">
        <f>Invoice!G118</f>
        <v>0</v>
      </c>
      <c r="G116" s="94">
        <f t="shared" si="4"/>
        <v>0</v>
      </c>
    </row>
    <row r="117" spans="1:7" s="91" customFormat="1" hidden="1">
      <c r="A117" s="107" t="str">
        <f>Invoice!F119</f>
        <v>Exchange rate :</v>
      </c>
      <c r="B117" s="86">
        <f>Invoice!C119</f>
        <v>0</v>
      </c>
      <c r="C117" s="87">
        <f>Invoice!B119</f>
        <v>0</v>
      </c>
      <c r="D117" s="92">
        <f t="shared" si="2"/>
        <v>0</v>
      </c>
      <c r="E117" s="92">
        <f t="shared" si="3"/>
        <v>0</v>
      </c>
      <c r="F117" s="93">
        <f>Invoice!G119</f>
        <v>0</v>
      </c>
      <c r="G117" s="94">
        <f t="shared" si="4"/>
        <v>0</v>
      </c>
    </row>
    <row r="118" spans="1:7" s="91" customFormat="1" hidden="1">
      <c r="A118" s="107" t="str">
        <f>Invoice!F120</f>
        <v>Exchange rate :</v>
      </c>
      <c r="B118" s="86">
        <f>Invoice!C120</f>
        <v>0</v>
      </c>
      <c r="C118" s="87">
        <f>Invoice!B120</f>
        <v>0</v>
      </c>
      <c r="D118" s="92">
        <f t="shared" si="2"/>
        <v>0</v>
      </c>
      <c r="E118" s="92">
        <f t="shared" si="3"/>
        <v>0</v>
      </c>
      <c r="F118" s="93">
        <f>Invoice!G120</f>
        <v>0</v>
      </c>
      <c r="G118" s="94">
        <f t="shared" si="4"/>
        <v>0</v>
      </c>
    </row>
    <row r="119" spans="1:7" s="91" customFormat="1" hidden="1">
      <c r="A119" s="107" t="str">
        <f>Invoice!F121</f>
        <v>Exchange rate :</v>
      </c>
      <c r="B119" s="86">
        <f>Invoice!C121</f>
        <v>0</v>
      </c>
      <c r="C119" s="87">
        <f>Invoice!B121</f>
        <v>0</v>
      </c>
      <c r="D119" s="92">
        <f t="shared" si="2"/>
        <v>0</v>
      </c>
      <c r="E119" s="92">
        <f t="shared" si="3"/>
        <v>0</v>
      </c>
      <c r="F119" s="93">
        <f>Invoice!G121</f>
        <v>0</v>
      </c>
      <c r="G119" s="94">
        <f t="shared" si="4"/>
        <v>0</v>
      </c>
    </row>
    <row r="120" spans="1:7" s="91" customFormat="1" hidden="1">
      <c r="A120" s="107" t="str">
        <f>Invoice!F122</f>
        <v>Exchange rate :</v>
      </c>
      <c r="B120" s="86">
        <f>Invoice!C122</f>
        <v>0</v>
      </c>
      <c r="C120" s="87">
        <f>Invoice!B122</f>
        <v>0</v>
      </c>
      <c r="D120" s="92">
        <f t="shared" si="2"/>
        <v>0</v>
      </c>
      <c r="E120" s="92">
        <f t="shared" si="3"/>
        <v>0</v>
      </c>
      <c r="F120" s="93">
        <f>Invoice!G122</f>
        <v>0</v>
      </c>
      <c r="G120" s="94">
        <f t="shared" si="4"/>
        <v>0</v>
      </c>
    </row>
    <row r="121" spans="1:7" s="91" customFormat="1" hidden="1">
      <c r="A121" s="107" t="str">
        <f>Invoice!F123</f>
        <v>Exchange rate :</v>
      </c>
      <c r="B121" s="86">
        <f>Invoice!C123</f>
        <v>0</v>
      </c>
      <c r="C121" s="87">
        <f>Invoice!B123</f>
        <v>0</v>
      </c>
      <c r="D121" s="92">
        <f t="shared" si="2"/>
        <v>0</v>
      </c>
      <c r="E121" s="92">
        <f t="shared" si="3"/>
        <v>0</v>
      </c>
      <c r="F121" s="93">
        <f>Invoice!G123</f>
        <v>0</v>
      </c>
      <c r="G121" s="94">
        <f t="shared" si="4"/>
        <v>0</v>
      </c>
    </row>
    <row r="122" spans="1:7" s="91" customFormat="1" hidden="1">
      <c r="A122" s="107" t="str">
        <f>Invoice!F124</f>
        <v>Exchange rate :</v>
      </c>
      <c r="B122" s="86">
        <f>Invoice!C124</f>
        <v>0</v>
      </c>
      <c r="C122" s="87">
        <f>Invoice!B124</f>
        <v>0</v>
      </c>
      <c r="D122" s="92">
        <f t="shared" si="2"/>
        <v>0</v>
      </c>
      <c r="E122" s="92">
        <f t="shared" si="3"/>
        <v>0</v>
      </c>
      <c r="F122" s="93">
        <f>Invoice!G124</f>
        <v>0</v>
      </c>
      <c r="G122" s="94">
        <f t="shared" si="4"/>
        <v>0</v>
      </c>
    </row>
    <row r="123" spans="1:7" s="91" customFormat="1" hidden="1">
      <c r="A123" s="107" t="str">
        <f>Invoice!F125</f>
        <v>Exchange rate :</v>
      </c>
      <c r="B123" s="86">
        <f>Invoice!C125</f>
        <v>0</v>
      </c>
      <c r="C123" s="87">
        <f>Invoice!B125</f>
        <v>0</v>
      </c>
      <c r="D123" s="92">
        <f t="shared" si="2"/>
        <v>0</v>
      </c>
      <c r="E123" s="92">
        <f t="shared" si="3"/>
        <v>0</v>
      </c>
      <c r="F123" s="93">
        <f>Invoice!G125</f>
        <v>0</v>
      </c>
      <c r="G123" s="94">
        <f t="shared" si="4"/>
        <v>0</v>
      </c>
    </row>
    <row r="124" spans="1:7" s="91" customFormat="1" hidden="1">
      <c r="A124" s="107" t="str">
        <f>Invoice!F126</f>
        <v>Exchange rate :</v>
      </c>
      <c r="B124" s="86">
        <f>Invoice!C126</f>
        <v>0</v>
      </c>
      <c r="C124" s="87">
        <f>Invoice!B126</f>
        <v>0</v>
      </c>
      <c r="D124" s="92">
        <f t="shared" si="2"/>
        <v>0</v>
      </c>
      <c r="E124" s="92">
        <f t="shared" si="3"/>
        <v>0</v>
      </c>
      <c r="F124" s="93">
        <f>Invoice!G126</f>
        <v>0</v>
      </c>
      <c r="G124" s="94">
        <f t="shared" si="4"/>
        <v>0</v>
      </c>
    </row>
    <row r="125" spans="1:7" s="91" customFormat="1" hidden="1">
      <c r="A125" s="107" t="str">
        <f>Invoice!F127</f>
        <v>Exchange rate :</v>
      </c>
      <c r="B125" s="86">
        <f>Invoice!C127</f>
        <v>0</v>
      </c>
      <c r="C125" s="87">
        <f>Invoice!B127</f>
        <v>0</v>
      </c>
      <c r="D125" s="92">
        <f t="shared" si="2"/>
        <v>0</v>
      </c>
      <c r="E125" s="92">
        <f t="shared" si="3"/>
        <v>0</v>
      </c>
      <c r="F125" s="93">
        <f>Invoice!G127</f>
        <v>0</v>
      </c>
      <c r="G125" s="94">
        <f t="shared" si="4"/>
        <v>0</v>
      </c>
    </row>
    <row r="126" spans="1:7" s="91" customFormat="1" hidden="1">
      <c r="A126" s="107" t="str">
        <f>Invoice!F128</f>
        <v>Exchange rate :</v>
      </c>
      <c r="B126" s="86">
        <f>Invoice!C128</f>
        <v>0</v>
      </c>
      <c r="C126" s="87">
        <f>Invoice!B128</f>
        <v>0</v>
      </c>
      <c r="D126" s="92">
        <f t="shared" si="2"/>
        <v>0</v>
      </c>
      <c r="E126" s="92">
        <f t="shared" si="3"/>
        <v>0</v>
      </c>
      <c r="F126" s="93">
        <f>Invoice!G128</f>
        <v>0</v>
      </c>
      <c r="G126" s="94">
        <f t="shared" si="4"/>
        <v>0</v>
      </c>
    </row>
    <row r="127" spans="1:7" s="91" customFormat="1" hidden="1">
      <c r="A127" s="107" t="str">
        <f>Invoice!F129</f>
        <v>Exchange rate :</v>
      </c>
      <c r="B127" s="86">
        <f>Invoice!C129</f>
        <v>0</v>
      </c>
      <c r="C127" s="87">
        <f>Invoice!B129</f>
        <v>0</v>
      </c>
      <c r="D127" s="92">
        <f t="shared" si="2"/>
        <v>0</v>
      </c>
      <c r="E127" s="92">
        <f t="shared" si="3"/>
        <v>0</v>
      </c>
      <c r="F127" s="93">
        <f>Invoice!G129</f>
        <v>0</v>
      </c>
      <c r="G127" s="94">
        <f t="shared" si="4"/>
        <v>0</v>
      </c>
    </row>
    <row r="128" spans="1:7" s="91" customFormat="1" hidden="1">
      <c r="A128" s="107" t="str">
        <f>Invoice!F130</f>
        <v>Exchange rate :</v>
      </c>
      <c r="B128" s="86">
        <f>Invoice!C130</f>
        <v>0</v>
      </c>
      <c r="C128" s="87">
        <f>Invoice!B130</f>
        <v>0</v>
      </c>
      <c r="D128" s="92">
        <f t="shared" si="2"/>
        <v>0</v>
      </c>
      <c r="E128" s="92">
        <f t="shared" si="3"/>
        <v>0</v>
      </c>
      <c r="F128" s="93">
        <f>Invoice!G130</f>
        <v>0</v>
      </c>
      <c r="G128" s="94">
        <f t="shared" si="4"/>
        <v>0</v>
      </c>
    </row>
    <row r="129" spans="1:7" s="91" customFormat="1" hidden="1">
      <c r="A129" s="107" t="str">
        <f>Invoice!F131</f>
        <v>Exchange rate :</v>
      </c>
      <c r="B129" s="86">
        <f>Invoice!C131</f>
        <v>0</v>
      </c>
      <c r="C129" s="87">
        <f>Invoice!B131</f>
        <v>0</v>
      </c>
      <c r="D129" s="92">
        <f t="shared" ref="D129:D192" si="5">F129/$D$14</f>
        <v>0</v>
      </c>
      <c r="E129" s="92">
        <f t="shared" ref="E129:E192" si="6">G129/$D$14</f>
        <v>0</v>
      </c>
      <c r="F129" s="93">
        <f>Invoice!G131</f>
        <v>0</v>
      </c>
      <c r="G129" s="94">
        <f t="shared" ref="G129:G192" si="7">C129*F129</f>
        <v>0</v>
      </c>
    </row>
    <row r="130" spans="1:7" s="91" customFormat="1" hidden="1">
      <c r="A130" s="107" t="str">
        <f>Invoice!F132</f>
        <v>Exchange rate :</v>
      </c>
      <c r="B130" s="86">
        <f>Invoice!C132</f>
        <v>0</v>
      </c>
      <c r="C130" s="87">
        <f>Invoice!B132</f>
        <v>0</v>
      </c>
      <c r="D130" s="92">
        <f t="shared" si="5"/>
        <v>0</v>
      </c>
      <c r="E130" s="92">
        <f t="shared" si="6"/>
        <v>0</v>
      </c>
      <c r="F130" s="93">
        <f>Invoice!G132</f>
        <v>0</v>
      </c>
      <c r="G130" s="94">
        <f t="shared" si="7"/>
        <v>0</v>
      </c>
    </row>
    <row r="131" spans="1:7" s="91" customFormat="1" hidden="1">
      <c r="A131" s="107" t="str">
        <f>Invoice!F133</f>
        <v>Exchange rate :</v>
      </c>
      <c r="B131" s="86">
        <f>Invoice!C133</f>
        <v>0</v>
      </c>
      <c r="C131" s="87">
        <f>Invoice!B133</f>
        <v>0</v>
      </c>
      <c r="D131" s="92">
        <f t="shared" si="5"/>
        <v>0</v>
      </c>
      <c r="E131" s="92">
        <f t="shared" si="6"/>
        <v>0</v>
      </c>
      <c r="F131" s="93">
        <f>Invoice!G133</f>
        <v>0</v>
      </c>
      <c r="G131" s="94">
        <f t="shared" si="7"/>
        <v>0</v>
      </c>
    </row>
    <row r="132" spans="1:7" s="91" customFormat="1" hidden="1">
      <c r="A132" s="107" t="str">
        <f>Invoice!F134</f>
        <v>Exchange rate :</v>
      </c>
      <c r="B132" s="86">
        <f>Invoice!C134</f>
        <v>0</v>
      </c>
      <c r="C132" s="87">
        <f>Invoice!B134</f>
        <v>0</v>
      </c>
      <c r="D132" s="92">
        <f t="shared" si="5"/>
        <v>0</v>
      </c>
      <c r="E132" s="92">
        <f t="shared" si="6"/>
        <v>0</v>
      </c>
      <c r="F132" s="93">
        <f>Invoice!G134</f>
        <v>0</v>
      </c>
      <c r="G132" s="94">
        <f t="shared" si="7"/>
        <v>0</v>
      </c>
    </row>
    <row r="133" spans="1:7" s="91" customFormat="1" hidden="1">
      <c r="A133" s="107" t="str">
        <f>Invoice!F135</f>
        <v>Exchange rate :</v>
      </c>
      <c r="B133" s="86">
        <f>Invoice!C135</f>
        <v>0</v>
      </c>
      <c r="C133" s="87">
        <f>Invoice!B135</f>
        <v>0</v>
      </c>
      <c r="D133" s="92">
        <f t="shared" si="5"/>
        <v>0</v>
      </c>
      <c r="E133" s="92">
        <f t="shared" si="6"/>
        <v>0</v>
      </c>
      <c r="F133" s="93">
        <f>Invoice!G135</f>
        <v>0</v>
      </c>
      <c r="G133" s="94">
        <f t="shared" si="7"/>
        <v>0</v>
      </c>
    </row>
    <row r="134" spans="1:7" s="91" customFormat="1" hidden="1">
      <c r="A134" s="107" t="str">
        <f>Invoice!F136</f>
        <v>Exchange rate :</v>
      </c>
      <c r="B134" s="86">
        <f>Invoice!C136</f>
        <v>0</v>
      </c>
      <c r="C134" s="87">
        <f>Invoice!B136</f>
        <v>0</v>
      </c>
      <c r="D134" s="92">
        <f t="shared" si="5"/>
        <v>0</v>
      </c>
      <c r="E134" s="92">
        <f t="shared" si="6"/>
        <v>0</v>
      </c>
      <c r="F134" s="93">
        <f>Invoice!G136</f>
        <v>0</v>
      </c>
      <c r="G134" s="94">
        <f t="shared" si="7"/>
        <v>0</v>
      </c>
    </row>
    <row r="135" spans="1:7" s="91" customFormat="1" hidden="1">
      <c r="A135" s="107" t="str">
        <f>Invoice!F137</f>
        <v>Exchange rate :</v>
      </c>
      <c r="B135" s="86">
        <f>Invoice!C137</f>
        <v>0</v>
      </c>
      <c r="C135" s="87">
        <f>Invoice!B137</f>
        <v>0</v>
      </c>
      <c r="D135" s="92">
        <f t="shared" si="5"/>
        <v>0</v>
      </c>
      <c r="E135" s="92">
        <f t="shared" si="6"/>
        <v>0</v>
      </c>
      <c r="F135" s="93">
        <f>Invoice!G137</f>
        <v>0</v>
      </c>
      <c r="G135" s="94">
        <f t="shared" si="7"/>
        <v>0</v>
      </c>
    </row>
    <row r="136" spans="1:7" s="91" customFormat="1" hidden="1">
      <c r="A136" s="107" t="str">
        <f>Invoice!F138</f>
        <v>Exchange rate :</v>
      </c>
      <c r="B136" s="86">
        <f>Invoice!C138</f>
        <v>0</v>
      </c>
      <c r="C136" s="87">
        <f>Invoice!B138</f>
        <v>0</v>
      </c>
      <c r="D136" s="92">
        <f t="shared" si="5"/>
        <v>0</v>
      </c>
      <c r="E136" s="92">
        <f t="shared" si="6"/>
        <v>0</v>
      </c>
      <c r="F136" s="93">
        <f>Invoice!G138</f>
        <v>0</v>
      </c>
      <c r="G136" s="94">
        <f t="shared" si="7"/>
        <v>0</v>
      </c>
    </row>
    <row r="137" spans="1:7" s="91" customFormat="1" hidden="1">
      <c r="A137" s="107" t="str">
        <f>Invoice!F139</f>
        <v>Exchange rate :</v>
      </c>
      <c r="B137" s="86">
        <f>Invoice!C139</f>
        <v>0</v>
      </c>
      <c r="C137" s="87">
        <f>Invoice!B139</f>
        <v>0</v>
      </c>
      <c r="D137" s="92">
        <f t="shared" si="5"/>
        <v>0</v>
      </c>
      <c r="E137" s="92">
        <f t="shared" si="6"/>
        <v>0</v>
      </c>
      <c r="F137" s="93">
        <f>Invoice!G139</f>
        <v>0</v>
      </c>
      <c r="G137" s="94">
        <f t="shared" si="7"/>
        <v>0</v>
      </c>
    </row>
    <row r="138" spans="1:7" s="91" customFormat="1" hidden="1">
      <c r="A138" s="107" t="str">
        <f>Invoice!F140</f>
        <v>Exchange rate :</v>
      </c>
      <c r="B138" s="86">
        <f>Invoice!C140</f>
        <v>0</v>
      </c>
      <c r="C138" s="87">
        <f>Invoice!B140</f>
        <v>0</v>
      </c>
      <c r="D138" s="92">
        <f t="shared" si="5"/>
        <v>0</v>
      </c>
      <c r="E138" s="92">
        <f t="shared" si="6"/>
        <v>0</v>
      </c>
      <c r="F138" s="93">
        <f>Invoice!G140</f>
        <v>0</v>
      </c>
      <c r="G138" s="94">
        <f t="shared" si="7"/>
        <v>0</v>
      </c>
    </row>
    <row r="139" spans="1:7" s="91" customFormat="1" hidden="1">
      <c r="A139" s="107" t="str">
        <f>Invoice!F141</f>
        <v>Exchange rate :</v>
      </c>
      <c r="B139" s="86">
        <f>Invoice!C141</f>
        <v>0</v>
      </c>
      <c r="C139" s="87">
        <f>Invoice!B141</f>
        <v>0</v>
      </c>
      <c r="D139" s="92">
        <f t="shared" si="5"/>
        <v>0</v>
      </c>
      <c r="E139" s="92">
        <f t="shared" si="6"/>
        <v>0</v>
      </c>
      <c r="F139" s="93">
        <f>Invoice!G141</f>
        <v>0</v>
      </c>
      <c r="G139" s="94">
        <f t="shared" si="7"/>
        <v>0</v>
      </c>
    </row>
    <row r="140" spans="1:7" s="91" customFormat="1" hidden="1">
      <c r="A140" s="107" t="str">
        <f>Invoice!F142</f>
        <v>Exchange rate :</v>
      </c>
      <c r="B140" s="86">
        <f>Invoice!C142</f>
        <v>0</v>
      </c>
      <c r="C140" s="87">
        <f>Invoice!B142</f>
        <v>0</v>
      </c>
      <c r="D140" s="92">
        <f t="shared" si="5"/>
        <v>0</v>
      </c>
      <c r="E140" s="92">
        <f t="shared" si="6"/>
        <v>0</v>
      </c>
      <c r="F140" s="93">
        <f>Invoice!G142</f>
        <v>0</v>
      </c>
      <c r="G140" s="94">
        <f t="shared" si="7"/>
        <v>0</v>
      </c>
    </row>
    <row r="141" spans="1:7" s="91" customFormat="1" hidden="1">
      <c r="A141" s="107" t="str">
        <f>Invoice!F143</f>
        <v>Exchange rate :</v>
      </c>
      <c r="B141" s="86">
        <f>Invoice!C143</f>
        <v>0</v>
      </c>
      <c r="C141" s="87">
        <f>Invoice!B143</f>
        <v>0</v>
      </c>
      <c r="D141" s="92">
        <f t="shared" si="5"/>
        <v>0</v>
      </c>
      <c r="E141" s="92">
        <f t="shared" si="6"/>
        <v>0</v>
      </c>
      <c r="F141" s="93">
        <f>Invoice!G143</f>
        <v>0</v>
      </c>
      <c r="G141" s="94">
        <f t="shared" si="7"/>
        <v>0</v>
      </c>
    </row>
    <row r="142" spans="1:7" s="91" customFormat="1" hidden="1">
      <c r="A142" s="107" t="str">
        <f>Invoice!F144</f>
        <v>Exchange rate :</v>
      </c>
      <c r="B142" s="86">
        <f>Invoice!C144</f>
        <v>0</v>
      </c>
      <c r="C142" s="87">
        <f>Invoice!B144</f>
        <v>0</v>
      </c>
      <c r="D142" s="92">
        <f t="shared" si="5"/>
        <v>0</v>
      </c>
      <c r="E142" s="92">
        <f t="shared" si="6"/>
        <v>0</v>
      </c>
      <c r="F142" s="93">
        <f>Invoice!G144</f>
        <v>0</v>
      </c>
      <c r="G142" s="94">
        <f t="shared" si="7"/>
        <v>0</v>
      </c>
    </row>
    <row r="143" spans="1:7" s="91" customFormat="1" hidden="1">
      <c r="A143" s="107" t="str">
        <f>Invoice!F145</f>
        <v>Exchange rate :</v>
      </c>
      <c r="B143" s="86">
        <f>Invoice!C145</f>
        <v>0</v>
      </c>
      <c r="C143" s="87">
        <f>Invoice!B145</f>
        <v>0</v>
      </c>
      <c r="D143" s="92">
        <f t="shared" si="5"/>
        <v>0</v>
      </c>
      <c r="E143" s="92">
        <f t="shared" si="6"/>
        <v>0</v>
      </c>
      <c r="F143" s="93">
        <f>Invoice!G145</f>
        <v>0</v>
      </c>
      <c r="G143" s="94">
        <f t="shared" si="7"/>
        <v>0</v>
      </c>
    </row>
    <row r="144" spans="1:7" s="91" customFormat="1" hidden="1">
      <c r="A144" s="107" t="str">
        <f>Invoice!F146</f>
        <v>Exchange rate :</v>
      </c>
      <c r="B144" s="86">
        <f>Invoice!C146</f>
        <v>0</v>
      </c>
      <c r="C144" s="87">
        <f>Invoice!B146</f>
        <v>0</v>
      </c>
      <c r="D144" s="92">
        <f t="shared" si="5"/>
        <v>0</v>
      </c>
      <c r="E144" s="92">
        <f t="shared" si="6"/>
        <v>0</v>
      </c>
      <c r="F144" s="93">
        <f>Invoice!G146</f>
        <v>0</v>
      </c>
      <c r="G144" s="94">
        <f t="shared" si="7"/>
        <v>0</v>
      </c>
    </row>
    <row r="145" spans="1:7" s="91" customFormat="1" hidden="1">
      <c r="A145" s="107" t="str">
        <f>Invoice!F147</f>
        <v>Exchange rate :</v>
      </c>
      <c r="B145" s="86">
        <f>Invoice!C147</f>
        <v>0</v>
      </c>
      <c r="C145" s="87">
        <f>Invoice!B147</f>
        <v>0</v>
      </c>
      <c r="D145" s="92">
        <f t="shared" si="5"/>
        <v>0</v>
      </c>
      <c r="E145" s="92">
        <f t="shared" si="6"/>
        <v>0</v>
      </c>
      <c r="F145" s="93">
        <f>Invoice!G147</f>
        <v>0</v>
      </c>
      <c r="G145" s="94">
        <f t="shared" si="7"/>
        <v>0</v>
      </c>
    </row>
    <row r="146" spans="1:7" s="91" customFormat="1" hidden="1">
      <c r="A146" s="107" t="str">
        <f>Invoice!F148</f>
        <v>Exchange rate :</v>
      </c>
      <c r="B146" s="86">
        <f>Invoice!C148</f>
        <v>0</v>
      </c>
      <c r="C146" s="87">
        <f>Invoice!B148</f>
        <v>0</v>
      </c>
      <c r="D146" s="92">
        <f t="shared" si="5"/>
        <v>0</v>
      </c>
      <c r="E146" s="92">
        <f t="shared" si="6"/>
        <v>0</v>
      </c>
      <c r="F146" s="93">
        <f>Invoice!G148</f>
        <v>0</v>
      </c>
      <c r="G146" s="94">
        <f t="shared" si="7"/>
        <v>0</v>
      </c>
    </row>
    <row r="147" spans="1:7" s="91" customFormat="1" hidden="1">
      <c r="A147" s="107" t="str">
        <f>Invoice!F149</f>
        <v>Exchange rate :</v>
      </c>
      <c r="B147" s="86">
        <f>Invoice!C149</f>
        <v>0</v>
      </c>
      <c r="C147" s="87">
        <f>Invoice!B149</f>
        <v>0</v>
      </c>
      <c r="D147" s="92">
        <f t="shared" si="5"/>
        <v>0</v>
      </c>
      <c r="E147" s="92">
        <f t="shared" si="6"/>
        <v>0</v>
      </c>
      <c r="F147" s="93">
        <f>Invoice!G149</f>
        <v>0</v>
      </c>
      <c r="G147" s="94">
        <f t="shared" si="7"/>
        <v>0</v>
      </c>
    </row>
    <row r="148" spans="1:7" s="91" customFormat="1" hidden="1">
      <c r="A148" s="107" t="str">
        <f>Invoice!F150</f>
        <v>Exchange rate :</v>
      </c>
      <c r="B148" s="86">
        <f>Invoice!C150</f>
        <v>0</v>
      </c>
      <c r="C148" s="87">
        <f>Invoice!B150</f>
        <v>0</v>
      </c>
      <c r="D148" s="92">
        <f t="shared" si="5"/>
        <v>0</v>
      </c>
      <c r="E148" s="92">
        <f t="shared" si="6"/>
        <v>0</v>
      </c>
      <c r="F148" s="93">
        <f>Invoice!G150</f>
        <v>0</v>
      </c>
      <c r="G148" s="94">
        <f t="shared" si="7"/>
        <v>0</v>
      </c>
    </row>
    <row r="149" spans="1:7" s="91" customFormat="1" hidden="1">
      <c r="A149" s="107" t="str">
        <f>Invoice!F151</f>
        <v>Exchange rate :</v>
      </c>
      <c r="B149" s="86">
        <f>Invoice!C151</f>
        <v>0</v>
      </c>
      <c r="C149" s="87">
        <f>Invoice!B151</f>
        <v>0</v>
      </c>
      <c r="D149" s="92">
        <f t="shared" si="5"/>
        <v>0</v>
      </c>
      <c r="E149" s="92">
        <f t="shared" si="6"/>
        <v>0</v>
      </c>
      <c r="F149" s="93">
        <f>Invoice!G151</f>
        <v>0</v>
      </c>
      <c r="G149" s="94">
        <f t="shared" si="7"/>
        <v>0</v>
      </c>
    </row>
    <row r="150" spans="1:7" s="91" customFormat="1" hidden="1">
      <c r="A150" s="107" t="str">
        <f>Invoice!F152</f>
        <v>Exchange rate :</v>
      </c>
      <c r="B150" s="86">
        <f>Invoice!C152</f>
        <v>0</v>
      </c>
      <c r="C150" s="87">
        <f>Invoice!B152</f>
        <v>0</v>
      </c>
      <c r="D150" s="92">
        <f t="shared" si="5"/>
        <v>0</v>
      </c>
      <c r="E150" s="92">
        <f t="shared" si="6"/>
        <v>0</v>
      </c>
      <c r="F150" s="93">
        <f>Invoice!G152</f>
        <v>0</v>
      </c>
      <c r="G150" s="94">
        <f t="shared" si="7"/>
        <v>0</v>
      </c>
    </row>
    <row r="151" spans="1:7" s="91" customFormat="1" hidden="1">
      <c r="A151" s="107" t="str">
        <f>Invoice!F153</f>
        <v>Exchange rate :</v>
      </c>
      <c r="B151" s="86">
        <f>Invoice!C153</f>
        <v>0</v>
      </c>
      <c r="C151" s="87">
        <f>Invoice!B153</f>
        <v>0</v>
      </c>
      <c r="D151" s="92">
        <f t="shared" si="5"/>
        <v>0</v>
      </c>
      <c r="E151" s="92">
        <f t="shared" si="6"/>
        <v>0</v>
      </c>
      <c r="F151" s="93">
        <f>Invoice!G153</f>
        <v>0</v>
      </c>
      <c r="G151" s="94">
        <f t="shared" si="7"/>
        <v>0</v>
      </c>
    </row>
    <row r="152" spans="1:7" s="91" customFormat="1" hidden="1">
      <c r="A152" s="107" t="str">
        <f>Invoice!F154</f>
        <v>Exchange rate :</v>
      </c>
      <c r="B152" s="86">
        <f>Invoice!C154</f>
        <v>0</v>
      </c>
      <c r="C152" s="87">
        <f>Invoice!B154</f>
        <v>0</v>
      </c>
      <c r="D152" s="92">
        <f t="shared" si="5"/>
        <v>0</v>
      </c>
      <c r="E152" s="92">
        <f t="shared" si="6"/>
        <v>0</v>
      </c>
      <c r="F152" s="93">
        <f>Invoice!G154</f>
        <v>0</v>
      </c>
      <c r="G152" s="94">
        <f t="shared" si="7"/>
        <v>0</v>
      </c>
    </row>
    <row r="153" spans="1:7" s="91" customFormat="1" hidden="1">
      <c r="A153" s="107" t="str">
        <f>Invoice!F155</f>
        <v>Exchange rate :</v>
      </c>
      <c r="B153" s="86">
        <f>Invoice!C155</f>
        <v>0</v>
      </c>
      <c r="C153" s="87">
        <f>Invoice!B155</f>
        <v>0</v>
      </c>
      <c r="D153" s="92">
        <f t="shared" si="5"/>
        <v>0</v>
      </c>
      <c r="E153" s="92">
        <f t="shared" si="6"/>
        <v>0</v>
      </c>
      <c r="F153" s="93">
        <f>Invoice!G155</f>
        <v>0</v>
      </c>
      <c r="G153" s="94">
        <f t="shared" si="7"/>
        <v>0</v>
      </c>
    </row>
    <row r="154" spans="1:7" s="91" customFormat="1" hidden="1">
      <c r="A154" s="107" t="str">
        <f>Invoice!F156</f>
        <v>Exchange rate :</v>
      </c>
      <c r="B154" s="86">
        <f>Invoice!C156</f>
        <v>0</v>
      </c>
      <c r="C154" s="87">
        <f>Invoice!B156</f>
        <v>0</v>
      </c>
      <c r="D154" s="92">
        <f t="shared" si="5"/>
        <v>0</v>
      </c>
      <c r="E154" s="92">
        <f t="shared" si="6"/>
        <v>0</v>
      </c>
      <c r="F154" s="93">
        <f>Invoice!G156</f>
        <v>0</v>
      </c>
      <c r="G154" s="94">
        <f t="shared" si="7"/>
        <v>0</v>
      </c>
    </row>
    <row r="155" spans="1:7" s="91" customFormat="1" hidden="1">
      <c r="A155" s="107" t="str">
        <f>Invoice!F157</f>
        <v>Exchange rate :</v>
      </c>
      <c r="B155" s="86">
        <f>Invoice!C157</f>
        <v>0</v>
      </c>
      <c r="C155" s="87">
        <f>Invoice!B157</f>
        <v>0</v>
      </c>
      <c r="D155" s="92">
        <f t="shared" si="5"/>
        <v>0</v>
      </c>
      <c r="E155" s="92">
        <f t="shared" si="6"/>
        <v>0</v>
      </c>
      <c r="F155" s="93">
        <f>Invoice!G157</f>
        <v>0</v>
      </c>
      <c r="G155" s="94">
        <f t="shared" si="7"/>
        <v>0</v>
      </c>
    </row>
    <row r="156" spans="1:7" s="91" customFormat="1" hidden="1">
      <c r="A156" s="107" t="str">
        <f>Invoice!F158</f>
        <v>Exchange rate :</v>
      </c>
      <c r="B156" s="86">
        <f>Invoice!C158</f>
        <v>0</v>
      </c>
      <c r="C156" s="87">
        <f>Invoice!B158</f>
        <v>0</v>
      </c>
      <c r="D156" s="92">
        <f t="shared" si="5"/>
        <v>0</v>
      </c>
      <c r="E156" s="92">
        <f t="shared" si="6"/>
        <v>0</v>
      </c>
      <c r="F156" s="93">
        <f>Invoice!G158</f>
        <v>0</v>
      </c>
      <c r="G156" s="94">
        <f t="shared" si="7"/>
        <v>0</v>
      </c>
    </row>
    <row r="157" spans="1:7" s="91" customFormat="1" hidden="1">
      <c r="A157" s="107" t="str">
        <f>Invoice!F159</f>
        <v>Exchange rate :</v>
      </c>
      <c r="B157" s="86">
        <f>Invoice!C159</f>
        <v>0</v>
      </c>
      <c r="C157" s="87">
        <f>Invoice!B159</f>
        <v>0</v>
      </c>
      <c r="D157" s="92">
        <f t="shared" si="5"/>
        <v>0</v>
      </c>
      <c r="E157" s="92">
        <f t="shared" si="6"/>
        <v>0</v>
      </c>
      <c r="F157" s="93">
        <f>Invoice!G159</f>
        <v>0</v>
      </c>
      <c r="G157" s="94">
        <f t="shared" si="7"/>
        <v>0</v>
      </c>
    </row>
    <row r="158" spans="1:7" s="91" customFormat="1" hidden="1">
      <c r="A158" s="107" t="str">
        <f>Invoice!F160</f>
        <v>Exchange rate :</v>
      </c>
      <c r="B158" s="86">
        <f>Invoice!C160</f>
        <v>0</v>
      </c>
      <c r="C158" s="87">
        <f>Invoice!B160</f>
        <v>0</v>
      </c>
      <c r="D158" s="92">
        <f t="shared" si="5"/>
        <v>0</v>
      </c>
      <c r="E158" s="92">
        <f t="shared" si="6"/>
        <v>0</v>
      </c>
      <c r="F158" s="93">
        <f>Invoice!G160</f>
        <v>0</v>
      </c>
      <c r="G158" s="94">
        <f t="shared" si="7"/>
        <v>0</v>
      </c>
    </row>
    <row r="159" spans="1:7" s="91" customFormat="1" hidden="1">
      <c r="A159" s="107" t="str">
        <f>Invoice!F161</f>
        <v>Exchange rate :</v>
      </c>
      <c r="B159" s="86">
        <f>Invoice!C161</f>
        <v>0</v>
      </c>
      <c r="C159" s="87">
        <f>Invoice!B161</f>
        <v>0</v>
      </c>
      <c r="D159" s="92">
        <f t="shared" si="5"/>
        <v>0</v>
      </c>
      <c r="E159" s="92">
        <f t="shared" si="6"/>
        <v>0</v>
      </c>
      <c r="F159" s="93">
        <f>Invoice!G161</f>
        <v>0</v>
      </c>
      <c r="G159" s="94">
        <f t="shared" si="7"/>
        <v>0</v>
      </c>
    </row>
    <row r="160" spans="1:7" s="91" customFormat="1" hidden="1">
      <c r="A160" s="107" t="str">
        <f>Invoice!F162</f>
        <v>Exchange rate :</v>
      </c>
      <c r="B160" s="86">
        <f>Invoice!C162</f>
        <v>0</v>
      </c>
      <c r="C160" s="87">
        <f>Invoice!B162</f>
        <v>0</v>
      </c>
      <c r="D160" s="92">
        <f t="shared" si="5"/>
        <v>0</v>
      </c>
      <c r="E160" s="92">
        <f t="shared" si="6"/>
        <v>0</v>
      </c>
      <c r="F160" s="93">
        <f>Invoice!G162</f>
        <v>0</v>
      </c>
      <c r="G160" s="94">
        <f t="shared" si="7"/>
        <v>0</v>
      </c>
    </row>
    <row r="161" spans="1:7" s="91" customFormat="1" hidden="1">
      <c r="A161" s="107" t="str">
        <f>Invoice!F163</f>
        <v>Exchange rate :</v>
      </c>
      <c r="B161" s="86">
        <f>Invoice!C163</f>
        <v>0</v>
      </c>
      <c r="C161" s="87">
        <f>Invoice!B163</f>
        <v>0</v>
      </c>
      <c r="D161" s="92">
        <f t="shared" si="5"/>
        <v>0</v>
      </c>
      <c r="E161" s="92">
        <f t="shared" si="6"/>
        <v>0</v>
      </c>
      <c r="F161" s="93">
        <f>Invoice!G163</f>
        <v>0</v>
      </c>
      <c r="G161" s="94">
        <f t="shared" si="7"/>
        <v>0</v>
      </c>
    </row>
    <row r="162" spans="1:7" s="91" customFormat="1" hidden="1">
      <c r="A162" s="107" t="str">
        <f>Invoice!F164</f>
        <v>Exchange rate :</v>
      </c>
      <c r="B162" s="86">
        <f>Invoice!C164</f>
        <v>0</v>
      </c>
      <c r="C162" s="87">
        <f>Invoice!B164</f>
        <v>0</v>
      </c>
      <c r="D162" s="92">
        <f t="shared" si="5"/>
        <v>0</v>
      </c>
      <c r="E162" s="92">
        <f t="shared" si="6"/>
        <v>0</v>
      </c>
      <c r="F162" s="93">
        <f>Invoice!G164</f>
        <v>0</v>
      </c>
      <c r="G162" s="94">
        <f t="shared" si="7"/>
        <v>0</v>
      </c>
    </row>
    <row r="163" spans="1:7" s="91" customFormat="1" hidden="1">
      <c r="A163" s="107" t="str">
        <f>Invoice!F165</f>
        <v>Exchange rate :</v>
      </c>
      <c r="B163" s="86">
        <f>Invoice!C165</f>
        <v>0</v>
      </c>
      <c r="C163" s="87">
        <f>Invoice!B165</f>
        <v>0</v>
      </c>
      <c r="D163" s="92">
        <f t="shared" si="5"/>
        <v>0</v>
      </c>
      <c r="E163" s="92">
        <f t="shared" si="6"/>
        <v>0</v>
      </c>
      <c r="F163" s="93">
        <f>Invoice!G165</f>
        <v>0</v>
      </c>
      <c r="G163" s="94">
        <f t="shared" si="7"/>
        <v>0</v>
      </c>
    </row>
    <row r="164" spans="1:7" s="91" customFormat="1" hidden="1">
      <c r="A164" s="107" t="str">
        <f>Invoice!F166</f>
        <v>Exchange rate :</v>
      </c>
      <c r="B164" s="86">
        <f>Invoice!C166</f>
        <v>0</v>
      </c>
      <c r="C164" s="87">
        <f>Invoice!B166</f>
        <v>0</v>
      </c>
      <c r="D164" s="92">
        <f t="shared" si="5"/>
        <v>0</v>
      </c>
      <c r="E164" s="92">
        <f t="shared" si="6"/>
        <v>0</v>
      </c>
      <c r="F164" s="93">
        <f>Invoice!G166</f>
        <v>0</v>
      </c>
      <c r="G164" s="94">
        <f t="shared" si="7"/>
        <v>0</v>
      </c>
    </row>
    <row r="165" spans="1:7" s="91" customFormat="1" hidden="1">
      <c r="A165" s="107" t="str">
        <f>Invoice!F167</f>
        <v>Exchange rate :</v>
      </c>
      <c r="B165" s="86">
        <f>Invoice!C167</f>
        <v>0</v>
      </c>
      <c r="C165" s="87">
        <f>Invoice!B167</f>
        <v>0</v>
      </c>
      <c r="D165" s="92">
        <f t="shared" si="5"/>
        <v>0</v>
      </c>
      <c r="E165" s="92">
        <f t="shared" si="6"/>
        <v>0</v>
      </c>
      <c r="F165" s="93">
        <f>Invoice!G167</f>
        <v>0</v>
      </c>
      <c r="G165" s="94">
        <f t="shared" si="7"/>
        <v>0</v>
      </c>
    </row>
    <row r="166" spans="1:7" s="91" customFormat="1" hidden="1">
      <c r="A166" s="107" t="str">
        <f>Invoice!F168</f>
        <v>Exchange rate :</v>
      </c>
      <c r="B166" s="86">
        <f>Invoice!C168</f>
        <v>0</v>
      </c>
      <c r="C166" s="87">
        <f>Invoice!B168</f>
        <v>0</v>
      </c>
      <c r="D166" s="92">
        <f t="shared" si="5"/>
        <v>0</v>
      </c>
      <c r="E166" s="92">
        <f t="shared" si="6"/>
        <v>0</v>
      </c>
      <c r="F166" s="93">
        <f>Invoice!G168</f>
        <v>0</v>
      </c>
      <c r="G166" s="94">
        <f t="shared" si="7"/>
        <v>0</v>
      </c>
    </row>
    <row r="167" spans="1:7" s="91" customFormat="1" hidden="1">
      <c r="A167" s="107" t="str">
        <f>Invoice!F169</f>
        <v>Exchange rate :</v>
      </c>
      <c r="B167" s="86">
        <f>Invoice!C169</f>
        <v>0</v>
      </c>
      <c r="C167" s="87">
        <f>Invoice!B169</f>
        <v>0</v>
      </c>
      <c r="D167" s="92">
        <f t="shared" si="5"/>
        <v>0</v>
      </c>
      <c r="E167" s="92">
        <f t="shared" si="6"/>
        <v>0</v>
      </c>
      <c r="F167" s="93">
        <f>Invoice!G169</f>
        <v>0</v>
      </c>
      <c r="G167" s="94">
        <f t="shared" si="7"/>
        <v>0</v>
      </c>
    </row>
    <row r="168" spans="1:7" s="91" customFormat="1" hidden="1">
      <c r="A168" s="107" t="str">
        <f>Invoice!F170</f>
        <v>Exchange rate :</v>
      </c>
      <c r="B168" s="86">
        <f>Invoice!C170</f>
        <v>0</v>
      </c>
      <c r="C168" s="87">
        <f>Invoice!B170</f>
        <v>0</v>
      </c>
      <c r="D168" s="92">
        <f t="shared" si="5"/>
        <v>0</v>
      </c>
      <c r="E168" s="92">
        <f t="shared" si="6"/>
        <v>0</v>
      </c>
      <c r="F168" s="93">
        <f>Invoice!G170</f>
        <v>0</v>
      </c>
      <c r="G168" s="94">
        <f t="shared" si="7"/>
        <v>0</v>
      </c>
    </row>
    <row r="169" spans="1:7" s="91" customFormat="1" hidden="1">
      <c r="A169" s="107" t="str">
        <f>Invoice!F171</f>
        <v>Exchange rate :</v>
      </c>
      <c r="B169" s="86">
        <f>Invoice!C171</f>
        <v>0</v>
      </c>
      <c r="C169" s="87">
        <f>Invoice!B171</f>
        <v>0</v>
      </c>
      <c r="D169" s="92">
        <f t="shared" si="5"/>
        <v>0</v>
      </c>
      <c r="E169" s="92">
        <f t="shared" si="6"/>
        <v>0</v>
      </c>
      <c r="F169" s="93">
        <f>Invoice!G171</f>
        <v>0</v>
      </c>
      <c r="G169" s="94">
        <f t="shared" si="7"/>
        <v>0</v>
      </c>
    </row>
    <row r="170" spans="1:7" s="91" customFormat="1" hidden="1">
      <c r="A170" s="107" t="str">
        <f>Invoice!F172</f>
        <v>Exchange rate :</v>
      </c>
      <c r="B170" s="86">
        <f>Invoice!C172</f>
        <v>0</v>
      </c>
      <c r="C170" s="87">
        <f>Invoice!B172</f>
        <v>0</v>
      </c>
      <c r="D170" s="92">
        <f t="shared" si="5"/>
        <v>0</v>
      </c>
      <c r="E170" s="92">
        <f t="shared" si="6"/>
        <v>0</v>
      </c>
      <c r="F170" s="93">
        <f>Invoice!G172</f>
        <v>0</v>
      </c>
      <c r="G170" s="94">
        <f t="shared" si="7"/>
        <v>0</v>
      </c>
    </row>
    <row r="171" spans="1:7" s="91" customFormat="1" hidden="1">
      <c r="A171" s="107" t="str">
        <f>Invoice!F173</f>
        <v>Exchange rate :</v>
      </c>
      <c r="B171" s="86">
        <f>Invoice!C173</f>
        <v>0</v>
      </c>
      <c r="C171" s="87">
        <f>Invoice!B173</f>
        <v>0</v>
      </c>
      <c r="D171" s="92">
        <f t="shared" si="5"/>
        <v>0</v>
      </c>
      <c r="E171" s="92">
        <f t="shared" si="6"/>
        <v>0</v>
      </c>
      <c r="F171" s="93">
        <f>Invoice!G173</f>
        <v>0</v>
      </c>
      <c r="G171" s="94">
        <f t="shared" si="7"/>
        <v>0</v>
      </c>
    </row>
    <row r="172" spans="1:7" s="91" customFormat="1" hidden="1">
      <c r="A172" s="107" t="str">
        <f>Invoice!F174</f>
        <v>Exchange rate :</v>
      </c>
      <c r="B172" s="86">
        <f>Invoice!C174</f>
        <v>0</v>
      </c>
      <c r="C172" s="87">
        <f>Invoice!B174</f>
        <v>0</v>
      </c>
      <c r="D172" s="92">
        <f t="shared" si="5"/>
        <v>0</v>
      </c>
      <c r="E172" s="92">
        <f t="shared" si="6"/>
        <v>0</v>
      </c>
      <c r="F172" s="93">
        <f>Invoice!G174</f>
        <v>0</v>
      </c>
      <c r="G172" s="94">
        <f t="shared" si="7"/>
        <v>0</v>
      </c>
    </row>
    <row r="173" spans="1:7" s="91" customFormat="1" hidden="1">
      <c r="A173" s="107" t="str">
        <f>Invoice!F175</f>
        <v>Exchange rate :</v>
      </c>
      <c r="B173" s="86">
        <f>Invoice!C175</f>
        <v>0</v>
      </c>
      <c r="C173" s="87">
        <f>Invoice!B175</f>
        <v>0</v>
      </c>
      <c r="D173" s="92">
        <f t="shared" si="5"/>
        <v>0</v>
      </c>
      <c r="E173" s="92">
        <f t="shared" si="6"/>
        <v>0</v>
      </c>
      <c r="F173" s="93">
        <f>Invoice!G175</f>
        <v>0</v>
      </c>
      <c r="G173" s="94">
        <f t="shared" si="7"/>
        <v>0</v>
      </c>
    </row>
    <row r="174" spans="1:7" s="91" customFormat="1" hidden="1">
      <c r="A174" s="107" t="str">
        <f>Invoice!F176</f>
        <v>Exchange rate :</v>
      </c>
      <c r="B174" s="86">
        <f>Invoice!C176</f>
        <v>0</v>
      </c>
      <c r="C174" s="87">
        <f>Invoice!B176</f>
        <v>0</v>
      </c>
      <c r="D174" s="92">
        <f t="shared" si="5"/>
        <v>0</v>
      </c>
      <c r="E174" s="92">
        <f t="shared" si="6"/>
        <v>0</v>
      </c>
      <c r="F174" s="93">
        <f>Invoice!G176</f>
        <v>0</v>
      </c>
      <c r="G174" s="94">
        <f t="shared" si="7"/>
        <v>0</v>
      </c>
    </row>
    <row r="175" spans="1:7" s="91" customFormat="1" hidden="1">
      <c r="A175" s="107" t="str">
        <f>Invoice!F177</f>
        <v>Exchange rate :</v>
      </c>
      <c r="B175" s="86">
        <f>Invoice!C177</f>
        <v>0</v>
      </c>
      <c r="C175" s="87">
        <f>Invoice!B177</f>
        <v>0</v>
      </c>
      <c r="D175" s="92">
        <f t="shared" si="5"/>
        <v>0</v>
      </c>
      <c r="E175" s="92">
        <f t="shared" si="6"/>
        <v>0</v>
      </c>
      <c r="F175" s="93">
        <f>Invoice!G177</f>
        <v>0</v>
      </c>
      <c r="G175" s="94">
        <f t="shared" si="7"/>
        <v>0</v>
      </c>
    </row>
    <row r="176" spans="1:7" s="91" customFormat="1" hidden="1">
      <c r="A176" s="107" t="str">
        <f>Invoice!F178</f>
        <v>Exchange rate :</v>
      </c>
      <c r="B176" s="86">
        <f>Invoice!C178</f>
        <v>0</v>
      </c>
      <c r="C176" s="87">
        <f>Invoice!B178</f>
        <v>0</v>
      </c>
      <c r="D176" s="92">
        <f t="shared" si="5"/>
        <v>0</v>
      </c>
      <c r="E176" s="92">
        <f t="shared" si="6"/>
        <v>0</v>
      </c>
      <c r="F176" s="93">
        <f>Invoice!G178</f>
        <v>0</v>
      </c>
      <c r="G176" s="94">
        <f t="shared" si="7"/>
        <v>0</v>
      </c>
    </row>
    <row r="177" spans="1:7" s="91" customFormat="1" hidden="1">
      <c r="A177" s="107" t="str">
        <f>Invoice!F179</f>
        <v>Exchange rate :</v>
      </c>
      <c r="B177" s="86">
        <f>Invoice!C179</f>
        <v>0</v>
      </c>
      <c r="C177" s="87">
        <f>Invoice!B179</f>
        <v>0</v>
      </c>
      <c r="D177" s="92">
        <f t="shared" si="5"/>
        <v>0</v>
      </c>
      <c r="E177" s="92">
        <f t="shared" si="6"/>
        <v>0</v>
      </c>
      <c r="F177" s="93">
        <f>Invoice!G179</f>
        <v>0</v>
      </c>
      <c r="G177" s="94">
        <f t="shared" si="7"/>
        <v>0</v>
      </c>
    </row>
    <row r="178" spans="1:7" s="91" customFormat="1" hidden="1">
      <c r="A178" s="107" t="str">
        <f>Invoice!F180</f>
        <v>Exchange rate :</v>
      </c>
      <c r="B178" s="86">
        <f>Invoice!C180</f>
        <v>0</v>
      </c>
      <c r="C178" s="87">
        <f>Invoice!B180</f>
        <v>0</v>
      </c>
      <c r="D178" s="92">
        <f t="shared" si="5"/>
        <v>0</v>
      </c>
      <c r="E178" s="92">
        <f t="shared" si="6"/>
        <v>0</v>
      </c>
      <c r="F178" s="93">
        <f>Invoice!G180</f>
        <v>0</v>
      </c>
      <c r="G178" s="94">
        <f t="shared" si="7"/>
        <v>0</v>
      </c>
    </row>
    <row r="179" spans="1:7" s="91" customFormat="1" hidden="1">
      <c r="A179" s="107" t="str">
        <f>Invoice!F181</f>
        <v>Exchange rate :</v>
      </c>
      <c r="B179" s="86">
        <f>Invoice!C181</f>
        <v>0</v>
      </c>
      <c r="C179" s="87">
        <f>Invoice!B181</f>
        <v>0</v>
      </c>
      <c r="D179" s="92">
        <f t="shared" si="5"/>
        <v>0</v>
      </c>
      <c r="E179" s="92">
        <f t="shared" si="6"/>
        <v>0</v>
      </c>
      <c r="F179" s="93">
        <f>Invoice!G181</f>
        <v>0</v>
      </c>
      <c r="G179" s="94">
        <f t="shared" si="7"/>
        <v>0</v>
      </c>
    </row>
    <row r="180" spans="1:7" s="91" customFormat="1" hidden="1">
      <c r="A180" s="107" t="str">
        <f>Invoice!F182</f>
        <v>Exchange rate :</v>
      </c>
      <c r="B180" s="86">
        <f>Invoice!C182</f>
        <v>0</v>
      </c>
      <c r="C180" s="87">
        <f>Invoice!B182</f>
        <v>0</v>
      </c>
      <c r="D180" s="92">
        <f t="shared" si="5"/>
        <v>0</v>
      </c>
      <c r="E180" s="92">
        <f t="shared" si="6"/>
        <v>0</v>
      </c>
      <c r="F180" s="93">
        <f>Invoice!G182</f>
        <v>0</v>
      </c>
      <c r="G180" s="94">
        <f t="shared" si="7"/>
        <v>0</v>
      </c>
    </row>
    <row r="181" spans="1:7" s="91" customFormat="1" hidden="1">
      <c r="A181" s="107" t="str">
        <f>Invoice!F183</f>
        <v>Exchange rate :</v>
      </c>
      <c r="B181" s="86">
        <f>Invoice!C183</f>
        <v>0</v>
      </c>
      <c r="C181" s="87">
        <f>Invoice!B183</f>
        <v>0</v>
      </c>
      <c r="D181" s="92">
        <f t="shared" si="5"/>
        <v>0</v>
      </c>
      <c r="E181" s="92">
        <f t="shared" si="6"/>
        <v>0</v>
      </c>
      <c r="F181" s="93">
        <f>Invoice!G183</f>
        <v>0</v>
      </c>
      <c r="G181" s="94">
        <f t="shared" si="7"/>
        <v>0</v>
      </c>
    </row>
    <row r="182" spans="1:7" s="91" customFormat="1" hidden="1">
      <c r="A182" s="107" t="str">
        <f>Invoice!F184</f>
        <v>Exchange rate :</v>
      </c>
      <c r="B182" s="86">
        <f>Invoice!C184</f>
        <v>0</v>
      </c>
      <c r="C182" s="87">
        <f>Invoice!B184</f>
        <v>0</v>
      </c>
      <c r="D182" s="92">
        <f t="shared" si="5"/>
        <v>0</v>
      </c>
      <c r="E182" s="92">
        <f t="shared" si="6"/>
        <v>0</v>
      </c>
      <c r="F182" s="93">
        <f>Invoice!G184</f>
        <v>0</v>
      </c>
      <c r="G182" s="94">
        <f t="shared" si="7"/>
        <v>0</v>
      </c>
    </row>
    <row r="183" spans="1:7" s="91" customFormat="1" hidden="1">
      <c r="A183" s="107" t="str">
        <f>Invoice!F185</f>
        <v>Exchange rate :</v>
      </c>
      <c r="B183" s="86">
        <f>Invoice!C185</f>
        <v>0</v>
      </c>
      <c r="C183" s="87">
        <f>Invoice!B185</f>
        <v>0</v>
      </c>
      <c r="D183" s="92">
        <f t="shared" si="5"/>
        <v>0</v>
      </c>
      <c r="E183" s="92">
        <f t="shared" si="6"/>
        <v>0</v>
      </c>
      <c r="F183" s="93">
        <f>Invoice!G185</f>
        <v>0</v>
      </c>
      <c r="G183" s="94">
        <f t="shared" si="7"/>
        <v>0</v>
      </c>
    </row>
    <row r="184" spans="1:7" s="91" customFormat="1" hidden="1">
      <c r="A184" s="107" t="str">
        <f>Invoice!F186</f>
        <v>Exchange rate :</v>
      </c>
      <c r="B184" s="86">
        <f>Invoice!C186</f>
        <v>0</v>
      </c>
      <c r="C184" s="87">
        <f>Invoice!B186</f>
        <v>0</v>
      </c>
      <c r="D184" s="92">
        <f t="shared" si="5"/>
        <v>0</v>
      </c>
      <c r="E184" s="92">
        <f t="shared" si="6"/>
        <v>0</v>
      </c>
      <c r="F184" s="93">
        <f>Invoice!G186</f>
        <v>0</v>
      </c>
      <c r="G184" s="94">
        <f t="shared" si="7"/>
        <v>0</v>
      </c>
    </row>
    <row r="185" spans="1:7" s="91" customFormat="1" hidden="1">
      <c r="A185" s="107" t="str">
        <f>Invoice!F187</f>
        <v>Exchange rate :</v>
      </c>
      <c r="B185" s="86">
        <f>Invoice!C187</f>
        <v>0</v>
      </c>
      <c r="C185" s="87">
        <f>Invoice!B187</f>
        <v>0</v>
      </c>
      <c r="D185" s="92">
        <f t="shared" si="5"/>
        <v>0</v>
      </c>
      <c r="E185" s="92">
        <f t="shared" si="6"/>
        <v>0</v>
      </c>
      <c r="F185" s="93">
        <f>Invoice!G187</f>
        <v>0</v>
      </c>
      <c r="G185" s="94">
        <f t="shared" si="7"/>
        <v>0</v>
      </c>
    </row>
    <row r="186" spans="1:7" s="91" customFormat="1" hidden="1">
      <c r="A186" s="107" t="str">
        <f>Invoice!F188</f>
        <v>Exchange rate :</v>
      </c>
      <c r="B186" s="86">
        <f>Invoice!C188</f>
        <v>0</v>
      </c>
      <c r="C186" s="87">
        <f>Invoice!B188</f>
        <v>0</v>
      </c>
      <c r="D186" s="92">
        <f t="shared" si="5"/>
        <v>0</v>
      </c>
      <c r="E186" s="92">
        <f t="shared" si="6"/>
        <v>0</v>
      </c>
      <c r="F186" s="93">
        <f>Invoice!G188</f>
        <v>0</v>
      </c>
      <c r="G186" s="94">
        <f t="shared" si="7"/>
        <v>0</v>
      </c>
    </row>
    <row r="187" spans="1:7" s="91" customFormat="1" hidden="1">
      <c r="A187" s="107" t="str">
        <f>Invoice!F189</f>
        <v>Exchange rate :</v>
      </c>
      <c r="B187" s="86">
        <f>Invoice!C189</f>
        <v>0</v>
      </c>
      <c r="C187" s="87">
        <f>Invoice!B189</f>
        <v>0</v>
      </c>
      <c r="D187" s="92">
        <f t="shared" si="5"/>
        <v>0</v>
      </c>
      <c r="E187" s="92">
        <f t="shared" si="6"/>
        <v>0</v>
      </c>
      <c r="F187" s="93">
        <f>Invoice!G189</f>
        <v>0</v>
      </c>
      <c r="G187" s="94">
        <f t="shared" si="7"/>
        <v>0</v>
      </c>
    </row>
    <row r="188" spans="1:7" s="91" customFormat="1" hidden="1">
      <c r="A188" s="107" t="str">
        <f>Invoice!F190</f>
        <v>Exchange rate :</v>
      </c>
      <c r="B188" s="86">
        <f>Invoice!C190</f>
        <v>0</v>
      </c>
      <c r="C188" s="87">
        <f>Invoice!B190</f>
        <v>0</v>
      </c>
      <c r="D188" s="92">
        <f t="shared" si="5"/>
        <v>0</v>
      </c>
      <c r="E188" s="92">
        <f t="shared" si="6"/>
        <v>0</v>
      </c>
      <c r="F188" s="93">
        <f>Invoice!G190</f>
        <v>0</v>
      </c>
      <c r="G188" s="94">
        <f t="shared" si="7"/>
        <v>0</v>
      </c>
    </row>
    <row r="189" spans="1:7" s="91" customFormat="1" hidden="1">
      <c r="A189" s="107" t="str">
        <f>Invoice!F191</f>
        <v>Exchange rate :</v>
      </c>
      <c r="B189" s="86">
        <f>Invoice!C191</f>
        <v>0</v>
      </c>
      <c r="C189" s="87">
        <f>Invoice!B191</f>
        <v>0</v>
      </c>
      <c r="D189" s="92">
        <f t="shared" si="5"/>
        <v>0</v>
      </c>
      <c r="E189" s="92">
        <f t="shared" si="6"/>
        <v>0</v>
      </c>
      <c r="F189" s="93">
        <f>Invoice!G191</f>
        <v>0</v>
      </c>
      <c r="G189" s="94">
        <f t="shared" si="7"/>
        <v>0</v>
      </c>
    </row>
    <row r="190" spans="1:7" s="91" customFormat="1" hidden="1">
      <c r="A190" s="107" t="str">
        <f>Invoice!F192</f>
        <v>Exchange rate :</v>
      </c>
      <c r="B190" s="86">
        <f>Invoice!C192</f>
        <v>0</v>
      </c>
      <c r="C190" s="87">
        <f>Invoice!B192</f>
        <v>0</v>
      </c>
      <c r="D190" s="92">
        <f t="shared" si="5"/>
        <v>0</v>
      </c>
      <c r="E190" s="92">
        <f t="shared" si="6"/>
        <v>0</v>
      </c>
      <c r="F190" s="93">
        <f>Invoice!G192</f>
        <v>0</v>
      </c>
      <c r="G190" s="94">
        <f t="shared" si="7"/>
        <v>0</v>
      </c>
    </row>
    <row r="191" spans="1:7" s="91" customFormat="1" hidden="1">
      <c r="A191" s="107" t="str">
        <f>Invoice!F193</f>
        <v>Exchange rate :</v>
      </c>
      <c r="B191" s="86">
        <f>Invoice!C193</f>
        <v>0</v>
      </c>
      <c r="C191" s="87">
        <f>Invoice!B193</f>
        <v>0</v>
      </c>
      <c r="D191" s="92">
        <f t="shared" si="5"/>
        <v>0</v>
      </c>
      <c r="E191" s="92">
        <f t="shared" si="6"/>
        <v>0</v>
      </c>
      <c r="F191" s="93">
        <f>Invoice!G193</f>
        <v>0</v>
      </c>
      <c r="G191" s="94">
        <f t="shared" si="7"/>
        <v>0</v>
      </c>
    </row>
    <row r="192" spans="1:7" s="91" customFormat="1" hidden="1">
      <c r="A192" s="107" t="str">
        <f>Invoice!F194</f>
        <v>Exchange rate :</v>
      </c>
      <c r="B192" s="86">
        <f>Invoice!C194</f>
        <v>0</v>
      </c>
      <c r="C192" s="87">
        <f>Invoice!B194</f>
        <v>0</v>
      </c>
      <c r="D192" s="92">
        <f t="shared" si="5"/>
        <v>0</v>
      </c>
      <c r="E192" s="92">
        <f t="shared" si="6"/>
        <v>0</v>
      </c>
      <c r="F192" s="93">
        <f>Invoice!G194</f>
        <v>0</v>
      </c>
      <c r="G192" s="94">
        <f t="shared" si="7"/>
        <v>0</v>
      </c>
    </row>
    <row r="193" spans="1:7" s="91" customFormat="1" hidden="1">
      <c r="A193" s="107" t="str">
        <f>Invoice!F195</f>
        <v>Exchange rate :</v>
      </c>
      <c r="B193" s="86">
        <f>Invoice!C195</f>
        <v>0</v>
      </c>
      <c r="C193" s="87">
        <f>Invoice!B195</f>
        <v>0</v>
      </c>
      <c r="D193" s="92">
        <f t="shared" ref="D193:D256" si="8">F193/$D$14</f>
        <v>0</v>
      </c>
      <c r="E193" s="92">
        <f t="shared" ref="E193:E256" si="9">G193/$D$14</f>
        <v>0</v>
      </c>
      <c r="F193" s="93">
        <f>Invoice!G195</f>
        <v>0</v>
      </c>
      <c r="G193" s="94">
        <f t="shared" ref="G193:G256" si="10">C193*F193</f>
        <v>0</v>
      </c>
    </row>
    <row r="194" spans="1:7" s="91" customFormat="1" hidden="1">
      <c r="A194" s="107" t="str">
        <f>Invoice!F196</f>
        <v>Exchange rate :</v>
      </c>
      <c r="B194" s="86">
        <f>Invoice!C196</f>
        <v>0</v>
      </c>
      <c r="C194" s="87">
        <f>Invoice!B196</f>
        <v>0</v>
      </c>
      <c r="D194" s="92">
        <f t="shared" si="8"/>
        <v>0</v>
      </c>
      <c r="E194" s="92">
        <f t="shared" si="9"/>
        <v>0</v>
      </c>
      <c r="F194" s="93">
        <f>Invoice!G196</f>
        <v>0</v>
      </c>
      <c r="G194" s="94">
        <f t="shared" si="10"/>
        <v>0</v>
      </c>
    </row>
    <row r="195" spans="1:7" s="91" customFormat="1" hidden="1">
      <c r="A195" s="107" t="str">
        <f>Invoice!F197</f>
        <v>Exchange rate :</v>
      </c>
      <c r="B195" s="86">
        <f>Invoice!C197</f>
        <v>0</v>
      </c>
      <c r="C195" s="87">
        <f>Invoice!B197</f>
        <v>0</v>
      </c>
      <c r="D195" s="92">
        <f t="shared" si="8"/>
        <v>0</v>
      </c>
      <c r="E195" s="92">
        <f t="shared" si="9"/>
        <v>0</v>
      </c>
      <c r="F195" s="93">
        <f>Invoice!G197</f>
        <v>0</v>
      </c>
      <c r="G195" s="94">
        <f t="shared" si="10"/>
        <v>0</v>
      </c>
    </row>
    <row r="196" spans="1:7" s="91" customFormat="1" hidden="1">
      <c r="A196" s="107" t="str">
        <f>Invoice!F198</f>
        <v>Exchange rate :</v>
      </c>
      <c r="B196" s="86">
        <f>Invoice!C198</f>
        <v>0</v>
      </c>
      <c r="C196" s="87">
        <f>Invoice!B198</f>
        <v>0</v>
      </c>
      <c r="D196" s="92">
        <f t="shared" si="8"/>
        <v>0</v>
      </c>
      <c r="E196" s="92">
        <f t="shared" si="9"/>
        <v>0</v>
      </c>
      <c r="F196" s="93">
        <f>Invoice!G198</f>
        <v>0</v>
      </c>
      <c r="G196" s="94">
        <f t="shared" si="10"/>
        <v>0</v>
      </c>
    </row>
    <row r="197" spans="1:7" s="91" customFormat="1" hidden="1">
      <c r="A197" s="107" t="str">
        <f>Invoice!F199</f>
        <v>Exchange rate :</v>
      </c>
      <c r="B197" s="86">
        <f>Invoice!C199</f>
        <v>0</v>
      </c>
      <c r="C197" s="87">
        <f>Invoice!B199</f>
        <v>0</v>
      </c>
      <c r="D197" s="92">
        <f t="shared" si="8"/>
        <v>0</v>
      </c>
      <c r="E197" s="92">
        <f t="shared" si="9"/>
        <v>0</v>
      </c>
      <c r="F197" s="93">
        <f>Invoice!G199</f>
        <v>0</v>
      </c>
      <c r="G197" s="94">
        <f t="shared" si="10"/>
        <v>0</v>
      </c>
    </row>
    <row r="198" spans="1:7" s="91" customFormat="1" hidden="1">
      <c r="A198" s="107" t="str">
        <f>Invoice!F200</f>
        <v>Exchange rate :</v>
      </c>
      <c r="B198" s="86">
        <f>Invoice!C200</f>
        <v>0</v>
      </c>
      <c r="C198" s="87">
        <f>Invoice!B200</f>
        <v>0</v>
      </c>
      <c r="D198" s="92">
        <f t="shared" si="8"/>
        <v>0</v>
      </c>
      <c r="E198" s="92">
        <f t="shared" si="9"/>
        <v>0</v>
      </c>
      <c r="F198" s="93">
        <f>Invoice!G200</f>
        <v>0</v>
      </c>
      <c r="G198" s="94">
        <f t="shared" si="10"/>
        <v>0</v>
      </c>
    </row>
    <row r="199" spans="1:7" s="91" customFormat="1" hidden="1">
      <c r="A199" s="107" t="str">
        <f>Invoice!F201</f>
        <v>Exchange rate :</v>
      </c>
      <c r="B199" s="86">
        <f>Invoice!C201</f>
        <v>0</v>
      </c>
      <c r="C199" s="87">
        <f>Invoice!B201</f>
        <v>0</v>
      </c>
      <c r="D199" s="92">
        <f t="shared" si="8"/>
        <v>0</v>
      </c>
      <c r="E199" s="92">
        <f t="shared" si="9"/>
        <v>0</v>
      </c>
      <c r="F199" s="93">
        <f>Invoice!G201</f>
        <v>0</v>
      </c>
      <c r="G199" s="94">
        <f t="shared" si="10"/>
        <v>0</v>
      </c>
    </row>
    <row r="200" spans="1:7" s="91" customFormat="1" hidden="1">
      <c r="A200" s="107" t="str">
        <f>Invoice!F202</f>
        <v>Exchange rate :</v>
      </c>
      <c r="B200" s="86">
        <f>Invoice!C202</f>
        <v>0</v>
      </c>
      <c r="C200" s="87">
        <f>Invoice!B202</f>
        <v>0</v>
      </c>
      <c r="D200" s="92">
        <f t="shared" si="8"/>
        <v>0</v>
      </c>
      <c r="E200" s="92">
        <f t="shared" si="9"/>
        <v>0</v>
      </c>
      <c r="F200" s="93">
        <f>Invoice!G202</f>
        <v>0</v>
      </c>
      <c r="G200" s="94">
        <f t="shared" si="10"/>
        <v>0</v>
      </c>
    </row>
    <row r="201" spans="1:7" s="91" customFormat="1" hidden="1">
      <c r="A201" s="107" t="str">
        <f>Invoice!F203</f>
        <v>Exchange rate :</v>
      </c>
      <c r="B201" s="86">
        <f>Invoice!C203</f>
        <v>0</v>
      </c>
      <c r="C201" s="87">
        <f>Invoice!B203</f>
        <v>0</v>
      </c>
      <c r="D201" s="92">
        <f t="shared" si="8"/>
        <v>0</v>
      </c>
      <c r="E201" s="92">
        <f t="shared" si="9"/>
        <v>0</v>
      </c>
      <c r="F201" s="93">
        <f>Invoice!G203</f>
        <v>0</v>
      </c>
      <c r="G201" s="94">
        <f t="shared" si="10"/>
        <v>0</v>
      </c>
    </row>
    <row r="202" spans="1:7" s="91" customFormat="1" hidden="1">
      <c r="A202" s="107" t="str">
        <f>Invoice!F204</f>
        <v>Exchange rate :</v>
      </c>
      <c r="B202" s="86">
        <f>Invoice!C204</f>
        <v>0</v>
      </c>
      <c r="C202" s="87">
        <f>Invoice!B204</f>
        <v>0</v>
      </c>
      <c r="D202" s="92">
        <f t="shared" si="8"/>
        <v>0</v>
      </c>
      <c r="E202" s="92">
        <f t="shared" si="9"/>
        <v>0</v>
      </c>
      <c r="F202" s="93">
        <f>Invoice!G204</f>
        <v>0</v>
      </c>
      <c r="G202" s="94">
        <f t="shared" si="10"/>
        <v>0</v>
      </c>
    </row>
    <row r="203" spans="1:7" s="91" customFormat="1" hidden="1">
      <c r="A203" s="107" t="str">
        <f>Invoice!F205</f>
        <v>Exchange rate :</v>
      </c>
      <c r="B203" s="86">
        <f>Invoice!C205</f>
        <v>0</v>
      </c>
      <c r="C203" s="87">
        <f>Invoice!B205</f>
        <v>0</v>
      </c>
      <c r="D203" s="92">
        <f t="shared" si="8"/>
        <v>0</v>
      </c>
      <c r="E203" s="92">
        <f t="shared" si="9"/>
        <v>0</v>
      </c>
      <c r="F203" s="93">
        <f>Invoice!G205</f>
        <v>0</v>
      </c>
      <c r="G203" s="94">
        <f t="shared" si="10"/>
        <v>0</v>
      </c>
    </row>
    <row r="204" spans="1:7" s="91" customFormat="1" hidden="1">
      <c r="A204" s="107" t="str">
        <f>Invoice!F206</f>
        <v>Exchange rate :</v>
      </c>
      <c r="B204" s="86">
        <f>Invoice!C206</f>
        <v>0</v>
      </c>
      <c r="C204" s="87">
        <f>Invoice!B206</f>
        <v>0</v>
      </c>
      <c r="D204" s="92">
        <f t="shared" si="8"/>
        <v>0</v>
      </c>
      <c r="E204" s="92">
        <f t="shared" si="9"/>
        <v>0</v>
      </c>
      <c r="F204" s="93">
        <f>Invoice!G206</f>
        <v>0</v>
      </c>
      <c r="G204" s="94">
        <f t="shared" si="10"/>
        <v>0</v>
      </c>
    </row>
    <row r="205" spans="1:7" s="91" customFormat="1" hidden="1">
      <c r="A205" s="107" t="str">
        <f>Invoice!F207</f>
        <v>Exchange rate :</v>
      </c>
      <c r="B205" s="86">
        <f>Invoice!C207</f>
        <v>0</v>
      </c>
      <c r="C205" s="87">
        <f>Invoice!B207</f>
        <v>0</v>
      </c>
      <c r="D205" s="92">
        <f t="shared" si="8"/>
        <v>0</v>
      </c>
      <c r="E205" s="92">
        <f t="shared" si="9"/>
        <v>0</v>
      </c>
      <c r="F205" s="93">
        <f>Invoice!G207</f>
        <v>0</v>
      </c>
      <c r="G205" s="94">
        <f t="shared" si="10"/>
        <v>0</v>
      </c>
    </row>
    <row r="206" spans="1:7" s="91" customFormat="1" hidden="1">
      <c r="A206" s="107" t="str">
        <f>Invoice!F208</f>
        <v>Exchange rate :</v>
      </c>
      <c r="B206" s="86">
        <f>Invoice!C208</f>
        <v>0</v>
      </c>
      <c r="C206" s="87">
        <f>Invoice!B208</f>
        <v>0</v>
      </c>
      <c r="D206" s="92">
        <f t="shared" si="8"/>
        <v>0</v>
      </c>
      <c r="E206" s="92">
        <f t="shared" si="9"/>
        <v>0</v>
      </c>
      <c r="F206" s="93">
        <f>Invoice!G208</f>
        <v>0</v>
      </c>
      <c r="G206" s="94">
        <f t="shared" si="10"/>
        <v>0</v>
      </c>
    </row>
    <row r="207" spans="1:7" s="91" customFormat="1" hidden="1">
      <c r="A207" s="107" t="str">
        <f>Invoice!F209</f>
        <v>Exchange rate :</v>
      </c>
      <c r="B207" s="86">
        <f>Invoice!C209</f>
        <v>0</v>
      </c>
      <c r="C207" s="87">
        <f>Invoice!B209</f>
        <v>0</v>
      </c>
      <c r="D207" s="92">
        <f t="shared" si="8"/>
        <v>0</v>
      </c>
      <c r="E207" s="92">
        <f t="shared" si="9"/>
        <v>0</v>
      </c>
      <c r="F207" s="93">
        <f>Invoice!G209</f>
        <v>0</v>
      </c>
      <c r="G207" s="94">
        <f t="shared" si="10"/>
        <v>0</v>
      </c>
    </row>
    <row r="208" spans="1:7" s="91" customFormat="1" hidden="1">
      <c r="A208" s="107" t="str">
        <f>Invoice!F210</f>
        <v>Exchange rate :</v>
      </c>
      <c r="B208" s="86">
        <f>Invoice!C210</f>
        <v>0</v>
      </c>
      <c r="C208" s="87">
        <f>Invoice!B210</f>
        <v>0</v>
      </c>
      <c r="D208" s="92">
        <f t="shared" si="8"/>
        <v>0</v>
      </c>
      <c r="E208" s="92">
        <f t="shared" si="9"/>
        <v>0</v>
      </c>
      <c r="F208" s="93">
        <f>Invoice!G210</f>
        <v>0</v>
      </c>
      <c r="G208" s="94">
        <f t="shared" si="10"/>
        <v>0</v>
      </c>
    </row>
    <row r="209" spans="1:7" s="91" customFormat="1" hidden="1">
      <c r="A209" s="107" t="str">
        <f>Invoice!F211</f>
        <v>Exchange rate :</v>
      </c>
      <c r="B209" s="86">
        <f>Invoice!C211</f>
        <v>0</v>
      </c>
      <c r="C209" s="87">
        <f>Invoice!B211</f>
        <v>0</v>
      </c>
      <c r="D209" s="92">
        <f t="shared" si="8"/>
        <v>0</v>
      </c>
      <c r="E209" s="92">
        <f t="shared" si="9"/>
        <v>0</v>
      </c>
      <c r="F209" s="93">
        <f>Invoice!G211</f>
        <v>0</v>
      </c>
      <c r="G209" s="94">
        <f t="shared" si="10"/>
        <v>0</v>
      </c>
    </row>
    <row r="210" spans="1:7" s="91" customFormat="1" hidden="1">
      <c r="A210" s="107" t="str">
        <f>Invoice!F212</f>
        <v>Exchange rate :</v>
      </c>
      <c r="B210" s="86">
        <f>Invoice!C212</f>
        <v>0</v>
      </c>
      <c r="C210" s="87">
        <f>Invoice!B212</f>
        <v>0</v>
      </c>
      <c r="D210" s="92">
        <f t="shared" si="8"/>
        <v>0</v>
      </c>
      <c r="E210" s="92">
        <f t="shared" si="9"/>
        <v>0</v>
      </c>
      <c r="F210" s="93">
        <f>Invoice!G212</f>
        <v>0</v>
      </c>
      <c r="G210" s="94">
        <f t="shared" si="10"/>
        <v>0</v>
      </c>
    </row>
    <row r="211" spans="1:7" s="91" customFormat="1" hidden="1">
      <c r="A211" s="107" t="str">
        <f>Invoice!F213</f>
        <v>Exchange rate :</v>
      </c>
      <c r="B211" s="86">
        <f>Invoice!C213</f>
        <v>0</v>
      </c>
      <c r="C211" s="87">
        <f>Invoice!B213</f>
        <v>0</v>
      </c>
      <c r="D211" s="92">
        <f t="shared" si="8"/>
        <v>0</v>
      </c>
      <c r="E211" s="92">
        <f t="shared" si="9"/>
        <v>0</v>
      </c>
      <c r="F211" s="93">
        <f>Invoice!G213</f>
        <v>0</v>
      </c>
      <c r="G211" s="94">
        <f t="shared" si="10"/>
        <v>0</v>
      </c>
    </row>
    <row r="212" spans="1:7" s="91" customFormat="1" hidden="1">
      <c r="A212" s="107" t="str">
        <f>Invoice!F214</f>
        <v>Exchange rate :</v>
      </c>
      <c r="B212" s="86">
        <f>Invoice!C214</f>
        <v>0</v>
      </c>
      <c r="C212" s="87">
        <f>Invoice!B214</f>
        <v>0</v>
      </c>
      <c r="D212" s="92">
        <f t="shared" si="8"/>
        <v>0</v>
      </c>
      <c r="E212" s="92">
        <f t="shared" si="9"/>
        <v>0</v>
      </c>
      <c r="F212" s="93">
        <f>Invoice!G214</f>
        <v>0</v>
      </c>
      <c r="G212" s="94">
        <f t="shared" si="10"/>
        <v>0</v>
      </c>
    </row>
    <row r="213" spans="1:7" s="91" customFormat="1" hidden="1">
      <c r="A213" s="107" t="str">
        <f>Invoice!F215</f>
        <v>Exchange rate :</v>
      </c>
      <c r="B213" s="86">
        <f>Invoice!C215</f>
        <v>0</v>
      </c>
      <c r="C213" s="87">
        <f>Invoice!B215</f>
        <v>0</v>
      </c>
      <c r="D213" s="92">
        <f t="shared" si="8"/>
        <v>0</v>
      </c>
      <c r="E213" s="92">
        <f t="shared" si="9"/>
        <v>0</v>
      </c>
      <c r="F213" s="93">
        <f>Invoice!G215</f>
        <v>0</v>
      </c>
      <c r="G213" s="94">
        <f t="shared" si="10"/>
        <v>0</v>
      </c>
    </row>
    <row r="214" spans="1:7" s="91" customFormat="1" hidden="1">
      <c r="A214" s="107" t="str">
        <f>Invoice!F216</f>
        <v>Exchange rate :</v>
      </c>
      <c r="B214" s="86">
        <f>Invoice!C216</f>
        <v>0</v>
      </c>
      <c r="C214" s="87">
        <f>Invoice!B216</f>
        <v>0</v>
      </c>
      <c r="D214" s="92">
        <f t="shared" si="8"/>
        <v>0</v>
      </c>
      <c r="E214" s="92">
        <f t="shared" si="9"/>
        <v>0</v>
      </c>
      <c r="F214" s="93">
        <f>Invoice!G216</f>
        <v>0</v>
      </c>
      <c r="G214" s="94">
        <f t="shared" si="10"/>
        <v>0</v>
      </c>
    </row>
    <row r="215" spans="1:7" s="91" customFormat="1" hidden="1">
      <c r="A215" s="107" t="str">
        <f>Invoice!F217</f>
        <v>Exchange rate :</v>
      </c>
      <c r="B215" s="86">
        <f>Invoice!C217</f>
        <v>0</v>
      </c>
      <c r="C215" s="87">
        <f>Invoice!B217</f>
        <v>0</v>
      </c>
      <c r="D215" s="92">
        <f t="shared" si="8"/>
        <v>0</v>
      </c>
      <c r="E215" s="92">
        <f t="shared" si="9"/>
        <v>0</v>
      </c>
      <c r="F215" s="93">
        <f>Invoice!G217</f>
        <v>0</v>
      </c>
      <c r="G215" s="94">
        <f t="shared" si="10"/>
        <v>0</v>
      </c>
    </row>
    <row r="216" spans="1:7" s="91" customFormat="1" hidden="1">
      <c r="A216" s="107" t="str">
        <f>Invoice!F218</f>
        <v>Exchange rate :</v>
      </c>
      <c r="B216" s="86">
        <f>Invoice!C218</f>
        <v>0</v>
      </c>
      <c r="C216" s="87">
        <f>Invoice!B218</f>
        <v>0</v>
      </c>
      <c r="D216" s="92">
        <f t="shared" si="8"/>
        <v>0</v>
      </c>
      <c r="E216" s="92">
        <f t="shared" si="9"/>
        <v>0</v>
      </c>
      <c r="F216" s="93">
        <f>Invoice!G218</f>
        <v>0</v>
      </c>
      <c r="G216" s="94">
        <f t="shared" si="10"/>
        <v>0</v>
      </c>
    </row>
    <row r="217" spans="1:7" s="91" customFormat="1" hidden="1">
      <c r="A217" s="107" t="str">
        <f>Invoice!F219</f>
        <v>Exchange rate :</v>
      </c>
      <c r="B217" s="86">
        <f>Invoice!C219</f>
        <v>0</v>
      </c>
      <c r="C217" s="87">
        <f>Invoice!B219</f>
        <v>0</v>
      </c>
      <c r="D217" s="92">
        <f t="shared" si="8"/>
        <v>0</v>
      </c>
      <c r="E217" s="92">
        <f t="shared" si="9"/>
        <v>0</v>
      </c>
      <c r="F217" s="93">
        <f>Invoice!G219</f>
        <v>0</v>
      </c>
      <c r="G217" s="94">
        <f t="shared" si="10"/>
        <v>0</v>
      </c>
    </row>
    <row r="218" spans="1:7" s="91" customFormat="1" hidden="1">
      <c r="A218" s="107" t="str">
        <f>Invoice!F220</f>
        <v>Exchange rate :</v>
      </c>
      <c r="B218" s="86">
        <f>Invoice!C220</f>
        <v>0</v>
      </c>
      <c r="C218" s="87">
        <f>Invoice!B220</f>
        <v>0</v>
      </c>
      <c r="D218" s="92">
        <f t="shared" si="8"/>
        <v>0</v>
      </c>
      <c r="E218" s="92">
        <f t="shared" si="9"/>
        <v>0</v>
      </c>
      <c r="F218" s="93">
        <f>Invoice!G220</f>
        <v>0</v>
      </c>
      <c r="G218" s="94">
        <f t="shared" si="10"/>
        <v>0</v>
      </c>
    </row>
    <row r="219" spans="1:7" s="91" customFormat="1" hidden="1">
      <c r="A219" s="107" t="str">
        <f>Invoice!F221</f>
        <v>Exchange rate :</v>
      </c>
      <c r="B219" s="86">
        <f>Invoice!C221</f>
        <v>0</v>
      </c>
      <c r="C219" s="87">
        <f>Invoice!B221</f>
        <v>0</v>
      </c>
      <c r="D219" s="92">
        <f t="shared" si="8"/>
        <v>0</v>
      </c>
      <c r="E219" s="92">
        <f t="shared" si="9"/>
        <v>0</v>
      </c>
      <c r="F219" s="93">
        <f>Invoice!G221</f>
        <v>0</v>
      </c>
      <c r="G219" s="94">
        <f t="shared" si="10"/>
        <v>0</v>
      </c>
    </row>
    <row r="220" spans="1:7" s="91" customFormat="1" hidden="1">
      <c r="A220" s="107" t="str">
        <f>Invoice!F222</f>
        <v>Exchange rate :</v>
      </c>
      <c r="B220" s="86">
        <f>Invoice!C222</f>
        <v>0</v>
      </c>
      <c r="C220" s="87">
        <f>Invoice!B222</f>
        <v>0</v>
      </c>
      <c r="D220" s="92">
        <f t="shared" si="8"/>
        <v>0</v>
      </c>
      <c r="E220" s="92">
        <f t="shared" si="9"/>
        <v>0</v>
      </c>
      <c r="F220" s="93">
        <f>Invoice!G222</f>
        <v>0</v>
      </c>
      <c r="G220" s="94">
        <f t="shared" si="10"/>
        <v>0</v>
      </c>
    </row>
    <row r="221" spans="1:7" s="91" customFormat="1" hidden="1">
      <c r="A221" s="107" t="str">
        <f>Invoice!F223</f>
        <v>Exchange rate :</v>
      </c>
      <c r="B221" s="86">
        <f>Invoice!C223</f>
        <v>0</v>
      </c>
      <c r="C221" s="87">
        <f>Invoice!B223</f>
        <v>0</v>
      </c>
      <c r="D221" s="92">
        <f t="shared" si="8"/>
        <v>0</v>
      </c>
      <c r="E221" s="92">
        <f t="shared" si="9"/>
        <v>0</v>
      </c>
      <c r="F221" s="93">
        <f>Invoice!G223</f>
        <v>0</v>
      </c>
      <c r="G221" s="94">
        <f t="shared" si="10"/>
        <v>0</v>
      </c>
    </row>
    <row r="222" spans="1:7" s="91" customFormat="1" hidden="1">
      <c r="A222" s="107" t="str">
        <f>Invoice!F224</f>
        <v>Exchange rate :</v>
      </c>
      <c r="B222" s="86">
        <f>Invoice!C224</f>
        <v>0</v>
      </c>
      <c r="C222" s="87">
        <f>Invoice!B224</f>
        <v>0</v>
      </c>
      <c r="D222" s="92">
        <f t="shared" si="8"/>
        <v>0</v>
      </c>
      <c r="E222" s="92">
        <f t="shared" si="9"/>
        <v>0</v>
      </c>
      <c r="F222" s="93">
        <f>Invoice!G224</f>
        <v>0</v>
      </c>
      <c r="G222" s="94">
        <f t="shared" si="10"/>
        <v>0</v>
      </c>
    </row>
    <row r="223" spans="1:7" s="91" customFormat="1" hidden="1">
      <c r="A223" s="107" t="str">
        <f>Invoice!F225</f>
        <v>Exchange rate :</v>
      </c>
      <c r="B223" s="86">
        <f>Invoice!C225</f>
        <v>0</v>
      </c>
      <c r="C223" s="87">
        <f>Invoice!B225</f>
        <v>0</v>
      </c>
      <c r="D223" s="92">
        <f t="shared" si="8"/>
        <v>0</v>
      </c>
      <c r="E223" s="92">
        <f t="shared" si="9"/>
        <v>0</v>
      </c>
      <c r="F223" s="93">
        <f>Invoice!G225</f>
        <v>0</v>
      </c>
      <c r="G223" s="94">
        <f t="shared" si="10"/>
        <v>0</v>
      </c>
    </row>
    <row r="224" spans="1:7" s="91" customFormat="1" hidden="1">
      <c r="A224" s="107" t="str">
        <f>Invoice!F226</f>
        <v>Exchange rate :</v>
      </c>
      <c r="B224" s="86">
        <f>Invoice!C226</f>
        <v>0</v>
      </c>
      <c r="C224" s="87">
        <f>Invoice!B226</f>
        <v>0</v>
      </c>
      <c r="D224" s="92">
        <f t="shared" si="8"/>
        <v>0</v>
      </c>
      <c r="E224" s="92">
        <f t="shared" si="9"/>
        <v>0</v>
      </c>
      <c r="F224" s="93">
        <f>Invoice!G226</f>
        <v>0</v>
      </c>
      <c r="G224" s="94">
        <f t="shared" si="10"/>
        <v>0</v>
      </c>
    </row>
    <row r="225" spans="1:7" s="91" customFormat="1" hidden="1">
      <c r="A225" s="107" t="str">
        <f>Invoice!F227</f>
        <v>Exchange rate :</v>
      </c>
      <c r="B225" s="86">
        <f>Invoice!C227</f>
        <v>0</v>
      </c>
      <c r="C225" s="87">
        <f>Invoice!B227</f>
        <v>0</v>
      </c>
      <c r="D225" s="92">
        <f t="shared" si="8"/>
        <v>0</v>
      </c>
      <c r="E225" s="92">
        <f t="shared" si="9"/>
        <v>0</v>
      </c>
      <c r="F225" s="93">
        <f>Invoice!G227</f>
        <v>0</v>
      </c>
      <c r="G225" s="94">
        <f t="shared" si="10"/>
        <v>0</v>
      </c>
    </row>
    <row r="226" spans="1:7" s="91" customFormat="1" hidden="1">
      <c r="A226" s="107" t="str">
        <f>Invoice!F228</f>
        <v>Exchange rate :</v>
      </c>
      <c r="B226" s="86">
        <f>Invoice!C228</f>
        <v>0</v>
      </c>
      <c r="C226" s="87">
        <f>Invoice!B228</f>
        <v>0</v>
      </c>
      <c r="D226" s="92">
        <f t="shared" si="8"/>
        <v>0</v>
      </c>
      <c r="E226" s="92">
        <f t="shared" si="9"/>
        <v>0</v>
      </c>
      <c r="F226" s="93">
        <f>Invoice!G228</f>
        <v>0</v>
      </c>
      <c r="G226" s="94">
        <f t="shared" si="10"/>
        <v>0</v>
      </c>
    </row>
    <row r="227" spans="1:7" s="91" customFormat="1" hidden="1">
      <c r="A227" s="107" t="str">
        <f>Invoice!F229</f>
        <v>Exchange rate :</v>
      </c>
      <c r="B227" s="86">
        <f>Invoice!C229</f>
        <v>0</v>
      </c>
      <c r="C227" s="87">
        <f>Invoice!B229</f>
        <v>0</v>
      </c>
      <c r="D227" s="92">
        <f t="shared" si="8"/>
        <v>0</v>
      </c>
      <c r="E227" s="92">
        <f t="shared" si="9"/>
        <v>0</v>
      </c>
      <c r="F227" s="93">
        <f>Invoice!G229</f>
        <v>0</v>
      </c>
      <c r="G227" s="94">
        <f t="shared" si="10"/>
        <v>0</v>
      </c>
    </row>
    <row r="228" spans="1:7" s="91" customFormat="1" hidden="1">
      <c r="A228" s="107" t="str">
        <f>Invoice!F230</f>
        <v>Exchange rate :</v>
      </c>
      <c r="B228" s="86">
        <f>Invoice!C230</f>
        <v>0</v>
      </c>
      <c r="C228" s="87">
        <f>Invoice!B230</f>
        <v>0</v>
      </c>
      <c r="D228" s="92">
        <f t="shared" si="8"/>
        <v>0</v>
      </c>
      <c r="E228" s="92">
        <f t="shared" si="9"/>
        <v>0</v>
      </c>
      <c r="F228" s="93">
        <f>Invoice!G230</f>
        <v>0</v>
      </c>
      <c r="G228" s="94">
        <f t="shared" si="10"/>
        <v>0</v>
      </c>
    </row>
    <row r="229" spans="1:7" s="91" customFormat="1" hidden="1">
      <c r="A229" s="107" t="str">
        <f>Invoice!F231</f>
        <v>Exchange rate :</v>
      </c>
      <c r="B229" s="86">
        <f>Invoice!C231</f>
        <v>0</v>
      </c>
      <c r="C229" s="87">
        <f>Invoice!B231</f>
        <v>0</v>
      </c>
      <c r="D229" s="92">
        <f t="shared" si="8"/>
        <v>0</v>
      </c>
      <c r="E229" s="92">
        <f t="shared" si="9"/>
        <v>0</v>
      </c>
      <c r="F229" s="93">
        <f>Invoice!G231</f>
        <v>0</v>
      </c>
      <c r="G229" s="94">
        <f t="shared" si="10"/>
        <v>0</v>
      </c>
    </row>
    <row r="230" spans="1:7" s="91" customFormat="1" hidden="1">
      <c r="A230" s="107" t="str">
        <f>Invoice!F232</f>
        <v>Exchange rate :</v>
      </c>
      <c r="B230" s="86">
        <f>Invoice!C232</f>
        <v>0</v>
      </c>
      <c r="C230" s="87">
        <f>Invoice!B232</f>
        <v>0</v>
      </c>
      <c r="D230" s="92">
        <f t="shared" si="8"/>
        <v>0</v>
      </c>
      <c r="E230" s="92">
        <f t="shared" si="9"/>
        <v>0</v>
      </c>
      <c r="F230" s="93">
        <f>Invoice!G232</f>
        <v>0</v>
      </c>
      <c r="G230" s="94">
        <f t="shared" si="10"/>
        <v>0</v>
      </c>
    </row>
    <row r="231" spans="1:7" s="91" customFormat="1" hidden="1">
      <c r="A231" s="107" t="str">
        <f>Invoice!F233</f>
        <v>Exchange rate :</v>
      </c>
      <c r="B231" s="86">
        <f>Invoice!C233</f>
        <v>0</v>
      </c>
      <c r="C231" s="87">
        <f>Invoice!B233</f>
        <v>0</v>
      </c>
      <c r="D231" s="92">
        <f t="shared" si="8"/>
        <v>0</v>
      </c>
      <c r="E231" s="92">
        <f t="shared" si="9"/>
        <v>0</v>
      </c>
      <c r="F231" s="93">
        <f>Invoice!G233</f>
        <v>0</v>
      </c>
      <c r="G231" s="94">
        <f t="shared" si="10"/>
        <v>0</v>
      </c>
    </row>
    <row r="232" spans="1:7" s="91" customFormat="1" hidden="1">
      <c r="A232" s="107" t="str">
        <f>Invoice!F234</f>
        <v>Exchange rate :</v>
      </c>
      <c r="B232" s="86">
        <f>Invoice!C234</f>
        <v>0</v>
      </c>
      <c r="C232" s="87">
        <f>Invoice!B234</f>
        <v>0</v>
      </c>
      <c r="D232" s="92">
        <f t="shared" si="8"/>
        <v>0</v>
      </c>
      <c r="E232" s="92">
        <f t="shared" si="9"/>
        <v>0</v>
      </c>
      <c r="F232" s="93">
        <f>Invoice!G234</f>
        <v>0</v>
      </c>
      <c r="G232" s="94">
        <f t="shared" si="10"/>
        <v>0</v>
      </c>
    </row>
    <row r="233" spans="1:7" s="91" customFormat="1" hidden="1">
      <c r="A233" s="107" t="str">
        <f>Invoice!F235</f>
        <v>Exchange rate :</v>
      </c>
      <c r="B233" s="86">
        <f>Invoice!C235</f>
        <v>0</v>
      </c>
      <c r="C233" s="87">
        <f>Invoice!B235</f>
        <v>0</v>
      </c>
      <c r="D233" s="92">
        <f t="shared" si="8"/>
        <v>0</v>
      </c>
      <c r="E233" s="92">
        <f t="shared" si="9"/>
        <v>0</v>
      </c>
      <c r="F233" s="93">
        <f>Invoice!G235</f>
        <v>0</v>
      </c>
      <c r="G233" s="94">
        <f t="shared" si="10"/>
        <v>0</v>
      </c>
    </row>
    <row r="234" spans="1:7" s="91" customFormat="1" hidden="1">
      <c r="A234" s="107" t="str">
        <f>Invoice!F236</f>
        <v>Exchange rate :</v>
      </c>
      <c r="B234" s="86">
        <f>Invoice!C236</f>
        <v>0</v>
      </c>
      <c r="C234" s="87">
        <f>Invoice!B236</f>
        <v>0</v>
      </c>
      <c r="D234" s="92">
        <f t="shared" si="8"/>
        <v>0</v>
      </c>
      <c r="E234" s="92">
        <f t="shared" si="9"/>
        <v>0</v>
      </c>
      <c r="F234" s="93">
        <f>Invoice!G236</f>
        <v>0</v>
      </c>
      <c r="G234" s="94">
        <f t="shared" si="10"/>
        <v>0</v>
      </c>
    </row>
    <row r="235" spans="1:7" s="91" customFormat="1" hidden="1">
      <c r="A235" s="107" t="str">
        <f>Invoice!F237</f>
        <v>Exchange rate :</v>
      </c>
      <c r="B235" s="86">
        <f>Invoice!C237</f>
        <v>0</v>
      </c>
      <c r="C235" s="87">
        <f>Invoice!B237</f>
        <v>0</v>
      </c>
      <c r="D235" s="92">
        <f t="shared" si="8"/>
        <v>0</v>
      </c>
      <c r="E235" s="92">
        <f t="shared" si="9"/>
        <v>0</v>
      </c>
      <c r="F235" s="93">
        <f>Invoice!G237</f>
        <v>0</v>
      </c>
      <c r="G235" s="94">
        <f t="shared" si="10"/>
        <v>0</v>
      </c>
    </row>
    <row r="236" spans="1:7" s="91" customFormat="1" hidden="1">
      <c r="A236" s="107" t="str">
        <f>Invoice!F238</f>
        <v>Exchange rate :</v>
      </c>
      <c r="B236" s="86">
        <f>Invoice!C238</f>
        <v>0</v>
      </c>
      <c r="C236" s="87">
        <f>Invoice!B238</f>
        <v>0</v>
      </c>
      <c r="D236" s="92">
        <f t="shared" si="8"/>
        <v>0</v>
      </c>
      <c r="E236" s="92">
        <f t="shared" si="9"/>
        <v>0</v>
      </c>
      <c r="F236" s="93">
        <f>Invoice!G238</f>
        <v>0</v>
      </c>
      <c r="G236" s="94">
        <f t="shared" si="10"/>
        <v>0</v>
      </c>
    </row>
    <row r="237" spans="1:7" s="91" customFormat="1" hidden="1">
      <c r="A237" s="107" t="str">
        <f>Invoice!F239</f>
        <v>Exchange rate :</v>
      </c>
      <c r="B237" s="86">
        <f>Invoice!C239</f>
        <v>0</v>
      </c>
      <c r="C237" s="87">
        <f>Invoice!B239</f>
        <v>0</v>
      </c>
      <c r="D237" s="92">
        <f t="shared" si="8"/>
        <v>0</v>
      </c>
      <c r="E237" s="92">
        <f t="shared" si="9"/>
        <v>0</v>
      </c>
      <c r="F237" s="93">
        <f>Invoice!G239</f>
        <v>0</v>
      </c>
      <c r="G237" s="94">
        <f t="shared" si="10"/>
        <v>0</v>
      </c>
    </row>
    <row r="238" spans="1:7" s="91" customFormat="1" hidden="1">
      <c r="A238" s="107" t="str">
        <f>Invoice!F240</f>
        <v>Exchange rate :</v>
      </c>
      <c r="B238" s="86">
        <f>Invoice!C240</f>
        <v>0</v>
      </c>
      <c r="C238" s="87">
        <f>Invoice!B240</f>
        <v>0</v>
      </c>
      <c r="D238" s="92">
        <f t="shared" si="8"/>
        <v>0</v>
      </c>
      <c r="E238" s="92">
        <f t="shared" si="9"/>
        <v>0</v>
      </c>
      <c r="F238" s="93">
        <f>Invoice!G240</f>
        <v>0</v>
      </c>
      <c r="G238" s="94">
        <f t="shared" si="10"/>
        <v>0</v>
      </c>
    </row>
    <row r="239" spans="1:7" s="91" customFormat="1" hidden="1">
      <c r="A239" s="107" t="str">
        <f>Invoice!F241</f>
        <v>Exchange rate :</v>
      </c>
      <c r="B239" s="86">
        <f>Invoice!C241</f>
        <v>0</v>
      </c>
      <c r="C239" s="87">
        <f>Invoice!B241</f>
        <v>0</v>
      </c>
      <c r="D239" s="92">
        <f t="shared" si="8"/>
        <v>0</v>
      </c>
      <c r="E239" s="92">
        <f t="shared" si="9"/>
        <v>0</v>
      </c>
      <c r="F239" s="93">
        <f>Invoice!G241</f>
        <v>0</v>
      </c>
      <c r="G239" s="94">
        <f t="shared" si="10"/>
        <v>0</v>
      </c>
    </row>
    <row r="240" spans="1:7" s="91" customFormat="1" hidden="1">
      <c r="A240" s="107" t="str">
        <f>Invoice!F242</f>
        <v>Exchange rate :</v>
      </c>
      <c r="B240" s="86">
        <f>Invoice!C242</f>
        <v>0</v>
      </c>
      <c r="C240" s="87">
        <f>Invoice!B242</f>
        <v>0</v>
      </c>
      <c r="D240" s="92">
        <f t="shared" si="8"/>
        <v>0</v>
      </c>
      <c r="E240" s="92">
        <f t="shared" si="9"/>
        <v>0</v>
      </c>
      <c r="F240" s="93">
        <f>Invoice!G242</f>
        <v>0</v>
      </c>
      <c r="G240" s="94">
        <f t="shared" si="10"/>
        <v>0</v>
      </c>
    </row>
    <row r="241" spans="1:7" s="91" customFormat="1" hidden="1">
      <c r="A241" s="107" t="str">
        <f>Invoice!F243</f>
        <v>Exchange rate :</v>
      </c>
      <c r="B241" s="86">
        <f>Invoice!C243</f>
        <v>0</v>
      </c>
      <c r="C241" s="87">
        <f>Invoice!B243</f>
        <v>0</v>
      </c>
      <c r="D241" s="92">
        <f t="shared" si="8"/>
        <v>0</v>
      </c>
      <c r="E241" s="92">
        <f t="shared" si="9"/>
        <v>0</v>
      </c>
      <c r="F241" s="93">
        <f>Invoice!G243</f>
        <v>0</v>
      </c>
      <c r="G241" s="94">
        <f t="shared" si="10"/>
        <v>0</v>
      </c>
    </row>
    <row r="242" spans="1:7" s="91" customFormat="1" hidden="1">
      <c r="A242" s="107" t="str">
        <f>Invoice!F244</f>
        <v>Exchange rate :</v>
      </c>
      <c r="B242" s="86">
        <f>Invoice!C244</f>
        <v>0</v>
      </c>
      <c r="C242" s="87">
        <f>Invoice!B244</f>
        <v>0</v>
      </c>
      <c r="D242" s="92">
        <f t="shared" si="8"/>
        <v>0</v>
      </c>
      <c r="E242" s="92">
        <f t="shared" si="9"/>
        <v>0</v>
      </c>
      <c r="F242" s="93">
        <f>Invoice!G244</f>
        <v>0</v>
      </c>
      <c r="G242" s="94">
        <f t="shared" si="10"/>
        <v>0</v>
      </c>
    </row>
    <row r="243" spans="1:7" s="91" customFormat="1" hidden="1">
      <c r="A243" s="107" t="str">
        <f>Invoice!F245</f>
        <v>Exchange rate :</v>
      </c>
      <c r="B243" s="86">
        <f>Invoice!C245</f>
        <v>0</v>
      </c>
      <c r="C243" s="87">
        <f>Invoice!B245</f>
        <v>0</v>
      </c>
      <c r="D243" s="92">
        <f t="shared" si="8"/>
        <v>0</v>
      </c>
      <c r="E243" s="92">
        <f t="shared" si="9"/>
        <v>0</v>
      </c>
      <c r="F243" s="93">
        <f>Invoice!G245</f>
        <v>0</v>
      </c>
      <c r="G243" s="94">
        <f t="shared" si="10"/>
        <v>0</v>
      </c>
    </row>
    <row r="244" spans="1:7" s="91" customFormat="1" hidden="1">
      <c r="A244" s="107" t="str">
        <f>Invoice!F246</f>
        <v>Exchange rate :</v>
      </c>
      <c r="B244" s="86">
        <f>Invoice!C246</f>
        <v>0</v>
      </c>
      <c r="C244" s="87">
        <f>Invoice!B246</f>
        <v>0</v>
      </c>
      <c r="D244" s="92">
        <f t="shared" si="8"/>
        <v>0</v>
      </c>
      <c r="E244" s="92">
        <f t="shared" si="9"/>
        <v>0</v>
      </c>
      <c r="F244" s="93">
        <f>Invoice!G246</f>
        <v>0</v>
      </c>
      <c r="G244" s="94">
        <f t="shared" si="10"/>
        <v>0</v>
      </c>
    </row>
    <row r="245" spans="1:7" s="91" customFormat="1" hidden="1">
      <c r="A245" s="107" t="str">
        <f>Invoice!F247</f>
        <v>Exchange rate :</v>
      </c>
      <c r="B245" s="86">
        <f>Invoice!C247</f>
        <v>0</v>
      </c>
      <c r="C245" s="87">
        <f>Invoice!B247</f>
        <v>0</v>
      </c>
      <c r="D245" s="92">
        <f t="shared" si="8"/>
        <v>0</v>
      </c>
      <c r="E245" s="92">
        <f t="shared" si="9"/>
        <v>0</v>
      </c>
      <c r="F245" s="93">
        <f>Invoice!G247</f>
        <v>0</v>
      </c>
      <c r="G245" s="94">
        <f t="shared" si="10"/>
        <v>0</v>
      </c>
    </row>
    <row r="246" spans="1:7" s="91" customFormat="1" hidden="1">
      <c r="A246" s="107" t="str">
        <f>Invoice!F248</f>
        <v>Exchange rate :</v>
      </c>
      <c r="B246" s="86">
        <f>Invoice!C248</f>
        <v>0</v>
      </c>
      <c r="C246" s="87">
        <f>Invoice!B248</f>
        <v>0</v>
      </c>
      <c r="D246" s="92">
        <f t="shared" si="8"/>
        <v>0</v>
      </c>
      <c r="E246" s="92">
        <f t="shared" si="9"/>
        <v>0</v>
      </c>
      <c r="F246" s="93">
        <f>Invoice!G248</f>
        <v>0</v>
      </c>
      <c r="G246" s="94">
        <f t="shared" si="10"/>
        <v>0</v>
      </c>
    </row>
    <row r="247" spans="1:7" s="91" customFormat="1" hidden="1">
      <c r="A247" s="107" t="str">
        <f>Invoice!F249</f>
        <v>Exchange rate :</v>
      </c>
      <c r="B247" s="86">
        <f>Invoice!C249</f>
        <v>0</v>
      </c>
      <c r="C247" s="87">
        <f>Invoice!B249</f>
        <v>0</v>
      </c>
      <c r="D247" s="92">
        <f t="shared" si="8"/>
        <v>0</v>
      </c>
      <c r="E247" s="92">
        <f t="shared" si="9"/>
        <v>0</v>
      </c>
      <c r="F247" s="93">
        <f>Invoice!G249</f>
        <v>0</v>
      </c>
      <c r="G247" s="94">
        <f t="shared" si="10"/>
        <v>0</v>
      </c>
    </row>
    <row r="248" spans="1:7" s="91" customFormat="1" hidden="1">
      <c r="A248" s="107" t="str">
        <f>Invoice!F250</f>
        <v>Exchange rate :</v>
      </c>
      <c r="B248" s="86">
        <f>Invoice!C250</f>
        <v>0</v>
      </c>
      <c r="C248" s="87">
        <f>Invoice!B250</f>
        <v>0</v>
      </c>
      <c r="D248" s="92">
        <f t="shared" si="8"/>
        <v>0</v>
      </c>
      <c r="E248" s="92">
        <f t="shared" si="9"/>
        <v>0</v>
      </c>
      <c r="F248" s="93">
        <f>Invoice!G250</f>
        <v>0</v>
      </c>
      <c r="G248" s="94">
        <f t="shared" si="10"/>
        <v>0</v>
      </c>
    </row>
    <row r="249" spans="1:7" s="91" customFormat="1" hidden="1">
      <c r="A249" s="107" t="str">
        <f>Invoice!F251</f>
        <v>Exchange rate :</v>
      </c>
      <c r="B249" s="86">
        <f>Invoice!C251</f>
        <v>0</v>
      </c>
      <c r="C249" s="87">
        <f>Invoice!B251</f>
        <v>0</v>
      </c>
      <c r="D249" s="92">
        <f t="shared" si="8"/>
        <v>0</v>
      </c>
      <c r="E249" s="92">
        <f t="shared" si="9"/>
        <v>0</v>
      </c>
      <c r="F249" s="93">
        <f>Invoice!G251</f>
        <v>0</v>
      </c>
      <c r="G249" s="94">
        <f t="shared" si="10"/>
        <v>0</v>
      </c>
    </row>
    <row r="250" spans="1:7" s="91" customFormat="1" hidden="1">
      <c r="A250" s="107" t="str">
        <f>Invoice!F252</f>
        <v>Exchange rate :</v>
      </c>
      <c r="B250" s="86">
        <f>Invoice!C252</f>
        <v>0</v>
      </c>
      <c r="C250" s="87">
        <f>Invoice!B252</f>
        <v>0</v>
      </c>
      <c r="D250" s="92">
        <f t="shared" si="8"/>
        <v>0</v>
      </c>
      <c r="E250" s="92">
        <f t="shared" si="9"/>
        <v>0</v>
      </c>
      <c r="F250" s="93">
        <f>Invoice!G252</f>
        <v>0</v>
      </c>
      <c r="G250" s="94">
        <f t="shared" si="10"/>
        <v>0</v>
      </c>
    </row>
    <row r="251" spans="1:7" s="91" customFormat="1" hidden="1">
      <c r="A251" s="107" t="str">
        <f>Invoice!F253</f>
        <v>Exchange rate :</v>
      </c>
      <c r="B251" s="86">
        <f>Invoice!C253</f>
        <v>0</v>
      </c>
      <c r="C251" s="87">
        <f>Invoice!B253</f>
        <v>0</v>
      </c>
      <c r="D251" s="92">
        <f t="shared" si="8"/>
        <v>0</v>
      </c>
      <c r="E251" s="92">
        <f t="shared" si="9"/>
        <v>0</v>
      </c>
      <c r="F251" s="93">
        <f>Invoice!G253</f>
        <v>0</v>
      </c>
      <c r="G251" s="94">
        <f t="shared" si="10"/>
        <v>0</v>
      </c>
    </row>
    <row r="252" spans="1:7" s="91" customFormat="1" hidden="1">
      <c r="A252" s="107" t="str">
        <f>Invoice!F254</f>
        <v>Exchange rate :</v>
      </c>
      <c r="B252" s="86">
        <f>Invoice!C254</f>
        <v>0</v>
      </c>
      <c r="C252" s="87">
        <f>Invoice!B254</f>
        <v>0</v>
      </c>
      <c r="D252" s="92">
        <f t="shared" si="8"/>
        <v>0</v>
      </c>
      <c r="E252" s="92">
        <f t="shared" si="9"/>
        <v>0</v>
      </c>
      <c r="F252" s="93">
        <f>Invoice!G254</f>
        <v>0</v>
      </c>
      <c r="G252" s="94">
        <f t="shared" si="10"/>
        <v>0</v>
      </c>
    </row>
    <row r="253" spans="1:7" s="91" customFormat="1" hidden="1">
      <c r="A253" s="107" t="str">
        <f>Invoice!F255</f>
        <v>Exchange rate :</v>
      </c>
      <c r="B253" s="86">
        <f>Invoice!C255</f>
        <v>0</v>
      </c>
      <c r="C253" s="87">
        <f>Invoice!B255</f>
        <v>0</v>
      </c>
      <c r="D253" s="92">
        <f t="shared" si="8"/>
        <v>0</v>
      </c>
      <c r="E253" s="92">
        <f t="shared" si="9"/>
        <v>0</v>
      </c>
      <c r="F253" s="93">
        <f>Invoice!G255</f>
        <v>0</v>
      </c>
      <c r="G253" s="94">
        <f t="shared" si="10"/>
        <v>0</v>
      </c>
    </row>
    <row r="254" spans="1:7" s="91" customFormat="1" hidden="1">
      <c r="A254" s="107" t="str">
        <f>Invoice!F256</f>
        <v>Exchange rate :</v>
      </c>
      <c r="B254" s="86">
        <f>Invoice!C256</f>
        <v>0</v>
      </c>
      <c r="C254" s="87">
        <f>Invoice!B256</f>
        <v>0</v>
      </c>
      <c r="D254" s="92">
        <f t="shared" si="8"/>
        <v>0</v>
      </c>
      <c r="E254" s="92">
        <f t="shared" si="9"/>
        <v>0</v>
      </c>
      <c r="F254" s="93">
        <f>Invoice!G256</f>
        <v>0</v>
      </c>
      <c r="G254" s="94">
        <f t="shared" si="10"/>
        <v>0</v>
      </c>
    </row>
    <row r="255" spans="1:7" s="91" customFormat="1" hidden="1">
      <c r="A255" s="107" t="str">
        <f>Invoice!F257</f>
        <v>Exchange rate :</v>
      </c>
      <c r="B255" s="86">
        <f>Invoice!C257</f>
        <v>0</v>
      </c>
      <c r="C255" s="87">
        <f>Invoice!B257</f>
        <v>0</v>
      </c>
      <c r="D255" s="92">
        <f t="shared" si="8"/>
        <v>0</v>
      </c>
      <c r="E255" s="92">
        <f t="shared" si="9"/>
        <v>0</v>
      </c>
      <c r="F255" s="93">
        <f>Invoice!G257</f>
        <v>0</v>
      </c>
      <c r="G255" s="94">
        <f t="shared" si="10"/>
        <v>0</v>
      </c>
    </row>
    <row r="256" spans="1:7" s="91" customFormat="1" hidden="1">
      <c r="A256" s="107" t="str">
        <f>Invoice!F258</f>
        <v>Exchange rate :</v>
      </c>
      <c r="B256" s="86">
        <f>Invoice!C258</f>
        <v>0</v>
      </c>
      <c r="C256" s="87">
        <f>Invoice!B258</f>
        <v>0</v>
      </c>
      <c r="D256" s="92">
        <f t="shared" si="8"/>
        <v>0</v>
      </c>
      <c r="E256" s="92">
        <f t="shared" si="9"/>
        <v>0</v>
      </c>
      <c r="F256" s="93">
        <f>Invoice!G258</f>
        <v>0</v>
      </c>
      <c r="G256" s="94">
        <f t="shared" si="10"/>
        <v>0</v>
      </c>
    </row>
    <row r="257" spans="1:7" s="91" customFormat="1" hidden="1">
      <c r="A257" s="107" t="str">
        <f>Invoice!F259</f>
        <v>Exchange rate :</v>
      </c>
      <c r="B257" s="86">
        <f>Invoice!C259</f>
        <v>0</v>
      </c>
      <c r="C257" s="87">
        <f>Invoice!B259</f>
        <v>0</v>
      </c>
      <c r="D257" s="92">
        <f t="shared" ref="D257:D320" si="11">F257/$D$14</f>
        <v>0</v>
      </c>
      <c r="E257" s="92">
        <f t="shared" ref="E257:E320" si="12">G257/$D$14</f>
        <v>0</v>
      </c>
      <c r="F257" s="93">
        <f>Invoice!G259</f>
        <v>0</v>
      </c>
      <c r="G257" s="94">
        <f t="shared" ref="G257:G320" si="13">C257*F257</f>
        <v>0</v>
      </c>
    </row>
    <row r="258" spans="1:7" s="91" customFormat="1" hidden="1">
      <c r="A258" s="107" t="str">
        <f>Invoice!F260</f>
        <v>Exchange rate :</v>
      </c>
      <c r="B258" s="86">
        <f>Invoice!C260</f>
        <v>0</v>
      </c>
      <c r="C258" s="87">
        <f>Invoice!B260</f>
        <v>0</v>
      </c>
      <c r="D258" s="92">
        <f t="shared" si="11"/>
        <v>0</v>
      </c>
      <c r="E258" s="92">
        <f t="shared" si="12"/>
        <v>0</v>
      </c>
      <c r="F258" s="93">
        <f>Invoice!G260</f>
        <v>0</v>
      </c>
      <c r="G258" s="94">
        <f t="shared" si="13"/>
        <v>0</v>
      </c>
    </row>
    <row r="259" spans="1:7" s="91" customFormat="1" hidden="1">
      <c r="A259" s="107" t="str">
        <f>Invoice!F261</f>
        <v>Exchange rate :</v>
      </c>
      <c r="B259" s="86">
        <f>Invoice!C261</f>
        <v>0</v>
      </c>
      <c r="C259" s="87">
        <f>Invoice!B261</f>
        <v>0</v>
      </c>
      <c r="D259" s="92">
        <f t="shared" si="11"/>
        <v>0</v>
      </c>
      <c r="E259" s="92">
        <f t="shared" si="12"/>
        <v>0</v>
      </c>
      <c r="F259" s="93">
        <f>Invoice!G261</f>
        <v>0</v>
      </c>
      <c r="G259" s="94">
        <f t="shared" si="13"/>
        <v>0</v>
      </c>
    </row>
    <row r="260" spans="1:7" s="91" customFormat="1" hidden="1">
      <c r="A260" s="107" t="str">
        <f>Invoice!F262</f>
        <v>Exchange rate :</v>
      </c>
      <c r="B260" s="86">
        <f>Invoice!C262</f>
        <v>0</v>
      </c>
      <c r="C260" s="87">
        <f>Invoice!B262</f>
        <v>0</v>
      </c>
      <c r="D260" s="92">
        <f t="shared" si="11"/>
        <v>0</v>
      </c>
      <c r="E260" s="92">
        <f t="shared" si="12"/>
        <v>0</v>
      </c>
      <c r="F260" s="93">
        <f>Invoice!G262</f>
        <v>0</v>
      </c>
      <c r="G260" s="94">
        <f t="shared" si="13"/>
        <v>0</v>
      </c>
    </row>
    <row r="261" spans="1:7" s="91" customFormat="1" hidden="1">
      <c r="A261" s="107" t="str">
        <f>Invoice!F263</f>
        <v>Exchange rate :</v>
      </c>
      <c r="B261" s="86">
        <f>Invoice!C263</f>
        <v>0</v>
      </c>
      <c r="C261" s="87">
        <f>Invoice!B263</f>
        <v>0</v>
      </c>
      <c r="D261" s="92">
        <f t="shared" si="11"/>
        <v>0</v>
      </c>
      <c r="E261" s="92">
        <f t="shared" si="12"/>
        <v>0</v>
      </c>
      <c r="F261" s="93">
        <f>Invoice!G263</f>
        <v>0</v>
      </c>
      <c r="G261" s="94">
        <f t="shared" si="13"/>
        <v>0</v>
      </c>
    </row>
    <row r="262" spans="1:7" s="91" customFormat="1" hidden="1">
      <c r="A262" s="107" t="str">
        <f>Invoice!F264</f>
        <v>Exchange rate :</v>
      </c>
      <c r="B262" s="86">
        <f>Invoice!C264</f>
        <v>0</v>
      </c>
      <c r="C262" s="87">
        <f>Invoice!B264</f>
        <v>0</v>
      </c>
      <c r="D262" s="92">
        <f t="shared" si="11"/>
        <v>0</v>
      </c>
      <c r="E262" s="92">
        <f t="shared" si="12"/>
        <v>0</v>
      </c>
      <c r="F262" s="93">
        <f>Invoice!G264</f>
        <v>0</v>
      </c>
      <c r="G262" s="94">
        <f t="shared" si="13"/>
        <v>0</v>
      </c>
    </row>
    <row r="263" spans="1:7" s="91" customFormat="1" hidden="1">
      <c r="A263" s="107" t="str">
        <f>Invoice!F265</f>
        <v>Exchange rate :</v>
      </c>
      <c r="B263" s="86">
        <f>Invoice!C265</f>
        <v>0</v>
      </c>
      <c r="C263" s="87">
        <f>Invoice!B265</f>
        <v>0</v>
      </c>
      <c r="D263" s="92">
        <f t="shared" si="11"/>
        <v>0</v>
      </c>
      <c r="E263" s="92">
        <f t="shared" si="12"/>
        <v>0</v>
      </c>
      <c r="F263" s="93">
        <f>Invoice!G265</f>
        <v>0</v>
      </c>
      <c r="G263" s="94">
        <f t="shared" si="13"/>
        <v>0</v>
      </c>
    </row>
    <row r="264" spans="1:7" s="91" customFormat="1" hidden="1">
      <c r="A264" s="107" t="str">
        <f>Invoice!F266</f>
        <v>Exchange rate :</v>
      </c>
      <c r="B264" s="86">
        <f>Invoice!C266</f>
        <v>0</v>
      </c>
      <c r="C264" s="87">
        <f>Invoice!B266</f>
        <v>0</v>
      </c>
      <c r="D264" s="92">
        <f t="shared" si="11"/>
        <v>0</v>
      </c>
      <c r="E264" s="92">
        <f t="shared" si="12"/>
        <v>0</v>
      </c>
      <c r="F264" s="93">
        <f>Invoice!G266</f>
        <v>0</v>
      </c>
      <c r="G264" s="94">
        <f t="shared" si="13"/>
        <v>0</v>
      </c>
    </row>
    <row r="265" spans="1:7" s="91" customFormat="1" hidden="1">
      <c r="A265" s="107" t="str">
        <f>Invoice!F267</f>
        <v>Exchange rate :</v>
      </c>
      <c r="B265" s="86">
        <f>Invoice!C267</f>
        <v>0</v>
      </c>
      <c r="C265" s="87">
        <f>Invoice!B267</f>
        <v>0</v>
      </c>
      <c r="D265" s="92">
        <f t="shared" si="11"/>
        <v>0</v>
      </c>
      <c r="E265" s="92">
        <f t="shared" si="12"/>
        <v>0</v>
      </c>
      <c r="F265" s="93">
        <f>Invoice!G267</f>
        <v>0</v>
      </c>
      <c r="G265" s="94">
        <f t="shared" si="13"/>
        <v>0</v>
      </c>
    </row>
    <row r="266" spans="1:7" s="91" customFormat="1" hidden="1">
      <c r="A266" s="107" t="str">
        <f>Invoice!F268</f>
        <v>Exchange rate :</v>
      </c>
      <c r="B266" s="86">
        <f>Invoice!C268</f>
        <v>0</v>
      </c>
      <c r="C266" s="87">
        <f>Invoice!B268</f>
        <v>0</v>
      </c>
      <c r="D266" s="92">
        <f t="shared" si="11"/>
        <v>0</v>
      </c>
      <c r="E266" s="92">
        <f t="shared" si="12"/>
        <v>0</v>
      </c>
      <c r="F266" s="93">
        <f>Invoice!G268</f>
        <v>0</v>
      </c>
      <c r="G266" s="94">
        <f t="shared" si="13"/>
        <v>0</v>
      </c>
    </row>
    <row r="267" spans="1:7" s="91" customFormat="1" hidden="1">
      <c r="A267" s="107" t="str">
        <f>Invoice!F269</f>
        <v>Exchange rate :</v>
      </c>
      <c r="B267" s="86">
        <f>Invoice!C269</f>
        <v>0</v>
      </c>
      <c r="C267" s="87">
        <f>Invoice!B269</f>
        <v>0</v>
      </c>
      <c r="D267" s="92">
        <f t="shared" si="11"/>
        <v>0</v>
      </c>
      <c r="E267" s="92">
        <f t="shared" si="12"/>
        <v>0</v>
      </c>
      <c r="F267" s="93">
        <f>Invoice!G269</f>
        <v>0</v>
      </c>
      <c r="G267" s="94">
        <f t="shared" si="13"/>
        <v>0</v>
      </c>
    </row>
    <row r="268" spans="1:7" s="91" customFormat="1" hidden="1">
      <c r="A268" s="107" t="str">
        <f>Invoice!F270</f>
        <v>Exchange rate :</v>
      </c>
      <c r="B268" s="86">
        <f>Invoice!C270</f>
        <v>0</v>
      </c>
      <c r="C268" s="87">
        <f>Invoice!B270</f>
        <v>0</v>
      </c>
      <c r="D268" s="92">
        <f t="shared" si="11"/>
        <v>0</v>
      </c>
      <c r="E268" s="92">
        <f t="shared" si="12"/>
        <v>0</v>
      </c>
      <c r="F268" s="93">
        <f>Invoice!G270</f>
        <v>0</v>
      </c>
      <c r="G268" s="94">
        <f t="shared" si="13"/>
        <v>0</v>
      </c>
    </row>
    <row r="269" spans="1:7" s="91" customFormat="1" hidden="1">
      <c r="A269" s="107" t="str">
        <f>Invoice!F271</f>
        <v>Exchange rate :</v>
      </c>
      <c r="B269" s="86">
        <f>Invoice!C271</f>
        <v>0</v>
      </c>
      <c r="C269" s="87">
        <f>Invoice!B271</f>
        <v>0</v>
      </c>
      <c r="D269" s="92">
        <f t="shared" si="11"/>
        <v>0</v>
      </c>
      <c r="E269" s="92">
        <f t="shared" si="12"/>
        <v>0</v>
      </c>
      <c r="F269" s="93">
        <f>Invoice!G271</f>
        <v>0</v>
      </c>
      <c r="G269" s="94">
        <f t="shared" si="13"/>
        <v>0</v>
      </c>
    </row>
    <row r="270" spans="1:7" s="91" customFormat="1" hidden="1">
      <c r="A270" s="107" t="str">
        <f>Invoice!F272</f>
        <v>Exchange rate :</v>
      </c>
      <c r="B270" s="86">
        <f>Invoice!C272</f>
        <v>0</v>
      </c>
      <c r="C270" s="87">
        <f>Invoice!B272</f>
        <v>0</v>
      </c>
      <c r="D270" s="92">
        <f t="shared" si="11"/>
        <v>0</v>
      </c>
      <c r="E270" s="92">
        <f t="shared" si="12"/>
        <v>0</v>
      </c>
      <c r="F270" s="93">
        <f>Invoice!G272</f>
        <v>0</v>
      </c>
      <c r="G270" s="94">
        <f t="shared" si="13"/>
        <v>0</v>
      </c>
    </row>
    <row r="271" spans="1:7" s="91" customFormat="1" hidden="1">
      <c r="A271" s="107" t="str">
        <f>Invoice!F273</f>
        <v>Exchange rate :</v>
      </c>
      <c r="B271" s="86">
        <f>Invoice!C273</f>
        <v>0</v>
      </c>
      <c r="C271" s="87">
        <f>Invoice!B273</f>
        <v>0</v>
      </c>
      <c r="D271" s="92">
        <f t="shared" si="11"/>
        <v>0</v>
      </c>
      <c r="E271" s="92">
        <f t="shared" si="12"/>
        <v>0</v>
      </c>
      <c r="F271" s="93">
        <f>Invoice!G273</f>
        <v>0</v>
      </c>
      <c r="G271" s="94">
        <f t="shared" si="13"/>
        <v>0</v>
      </c>
    </row>
    <row r="272" spans="1:7" s="91" customFormat="1" hidden="1">
      <c r="A272" s="107" t="str">
        <f>Invoice!F274</f>
        <v>Exchange rate :</v>
      </c>
      <c r="B272" s="86">
        <f>Invoice!C274</f>
        <v>0</v>
      </c>
      <c r="C272" s="87">
        <f>Invoice!B274</f>
        <v>0</v>
      </c>
      <c r="D272" s="92">
        <f t="shared" si="11"/>
        <v>0</v>
      </c>
      <c r="E272" s="92">
        <f t="shared" si="12"/>
        <v>0</v>
      </c>
      <c r="F272" s="93">
        <f>Invoice!G274</f>
        <v>0</v>
      </c>
      <c r="G272" s="94">
        <f t="shared" si="13"/>
        <v>0</v>
      </c>
    </row>
    <row r="273" spans="1:7" s="91" customFormat="1" hidden="1">
      <c r="A273" s="107" t="str">
        <f>Invoice!F275</f>
        <v>Exchange rate :</v>
      </c>
      <c r="B273" s="86">
        <f>Invoice!C275</f>
        <v>0</v>
      </c>
      <c r="C273" s="87">
        <f>Invoice!B275</f>
        <v>0</v>
      </c>
      <c r="D273" s="92">
        <f t="shared" si="11"/>
        <v>0</v>
      </c>
      <c r="E273" s="92">
        <f t="shared" si="12"/>
        <v>0</v>
      </c>
      <c r="F273" s="93">
        <f>Invoice!G275</f>
        <v>0</v>
      </c>
      <c r="G273" s="94">
        <f t="shared" si="13"/>
        <v>0</v>
      </c>
    </row>
    <row r="274" spans="1:7" s="91" customFormat="1" hidden="1">
      <c r="A274" s="107" t="str">
        <f>Invoice!F276</f>
        <v>Exchange rate :</v>
      </c>
      <c r="B274" s="86">
        <f>Invoice!C276</f>
        <v>0</v>
      </c>
      <c r="C274" s="87">
        <f>Invoice!B276</f>
        <v>0</v>
      </c>
      <c r="D274" s="92">
        <f t="shared" si="11"/>
        <v>0</v>
      </c>
      <c r="E274" s="92">
        <f t="shared" si="12"/>
        <v>0</v>
      </c>
      <c r="F274" s="93">
        <f>Invoice!G276</f>
        <v>0</v>
      </c>
      <c r="G274" s="94">
        <f t="shared" si="13"/>
        <v>0</v>
      </c>
    </row>
    <row r="275" spans="1:7" s="91" customFormat="1" hidden="1">
      <c r="A275" s="107" t="str">
        <f>Invoice!F277</f>
        <v>Exchange rate :</v>
      </c>
      <c r="B275" s="86">
        <f>Invoice!C277</f>
        <v>0</v>
      </c>
      <c r="C275" s="87">
        <f>Invoice!B277</f>
        <v>0</v>
      </c>
      <c r="D275" s="92">
        <f t="shared" si="11"/>
        <v>0</v>
      </c>
      <c r="E275" s="92">
        <f t="shared" si="12"/>
        <v>0</v>
      </c>
      <c r="F275" s="93">
        <f>Invoice!G277</f>
        <v>0</v>
      </c>
      <c r="G275" s="94">
        <f t="shared" si="13"/>
        <v>0</v>
      </c>
    </row>
    <row r="276" spans="1:7" s="91" customFormat="1" hidden="1">
      <c r="A276" s="107" t="str">
        <f>Invoice!F278</f>
        <v>Exchange rate :</v>
      </c>
      <c r="B276" s="86">
        <f>Invoice!C278</f>
        <v>0</v>
      </c>
      <c r="C276" s="87">
        <f>Invoice!B278</f>
        <v>0</v>
      </c>
      <c r="D276" s="92">
        <f t="shared" si="11"/>
        <v>0</v>
      </c>
      <c r="E276" s="92">
        <f t="shared" si="12"/>
        <v>0</v>
      </c>
      <c r="F276" s="93">
        <f>Invoice!G278</f>
        <v>0</v>
      </c>
      <c r="G276" s="94">
        <f t="shared" si="13"/>
        <v>0</v>
      </c>
    </row>
    <row r="277" spans="1:7" s="91" customFormat="1" hidden="1">
      <c r="A277" s="107" t="str">
        <f>Invoice!F279</f>
        <v>Exchange rate :</v>
      </c>
      <c r="B277" s="86">
        <f>Invoice!C279</f>
        <v>0</v>
      </c>
      <c r="C277" s="87">
        <f>Invoice!B279</f>
        <v>0</v>
      </c>
      <c r="D277" s="92">
        <f t="shared" si="11"/>
        <v>0</v>
      </c>
      <c r="E277" s="92">
        <f t="shared" si="12"/>
        <v>0</v>
      </c>
      <c r="F277" s="93">
        <f>Invoice!G279</f>
        <v>0</v>
      </c>
      <c r="G277" s="94">
        <f t="shared" si="13"/>
        <v>0</v>
      </c>
    </row>
    <row r="278" spans="1:7" s="91" customFormat="1" hidden="1">
      <c r="A278" s="107" t="str">
        <f>Invoice!F280</f>
        <v>Exchange rate :</v>
      </c>
      <c r="B278" s="86">
        <f>Invoice!C280</f>
        <v>0</v>
      </c>
      <c r="C278" s="87">
        <f>Invoice!B280</f>
        <v>0</v>
      </c>
      <c r="D278" s="92">
        <f t="shared" si="11"/>
        <v>0</v>
      </c>
      <c r="E278" s="92">
        <f t="shared" si="12"/>
        <v>0</v>
      </c>
      <c r="F278" s="93">
        <f>Invoice!G280</f>
        <v>0</v>
      </c>
      <c r="G278" s="94">
        <f t="shared" si="13"/>
        <v>0</v>
      </c>
    </row>
    <row r="279" spans="1:7" s="91" customFormat="1" hidden="1">
      <c r="A279" s="107" t="str">
        <f>Invoice!F281</f>
        <v>Exchange rate :</v>
      </c>
      <c r="B279" s="86">
        <f>Invoice!C281</f>
        <v>0</v>
      </c>
      <c r="C279" s="87">
        <f>Invoice!B281</f>
        <v>0</v>
      </c>
      <c r="D279" s="92">
        <f t="shared" si="11"/>
        <v>0</v>
      </c>
      <c r="E279" s="92">
        <f t="shared" si="12"/>
        <v>0</v>
      </c>
      <c r="F279" s="93">
        <f>Invoice!G281</f>
        <v>0</v>
      </c>
      <c r="G279" s="94">
        <f t="shared" si="13"/>
        <v>0</v>
      </c>
    </row>
    <row r="280" spans="1:7" s="91" customFormat="1" hidden="1">
      <c r="A280" s="107" t="str">
        <f>Invoice!F282</f>
        <v>Exchange rate :</v>
      </c>
      <c r="B280" s="86">
        <f>Invoice!C282</f>
        <v>0</v>
      </c>
      <c r="C280" s="87">
        <f>Invoice!B282</f>
        <v>0</v>
      </c>
      <c r="D280" s="92">
        <f t="shared" si="11"/>
        <v>0</v>
      </c>
      <c r="E280" s="92">
        <f t="shared" si="12"/>
        <v>0</v>
      </c>
      <c r="F280" s="93">
        <f>Invoice!G282</f>
        <v>0</v>
      </c>
      <c r="G280" s="94">
        <f t="shared" si="13"/>
        <v>0</v>
      </c>
    </row>
    <row r="281" spans="1:7" s="91" customFormat="1" hidden="1">
      <c r="A281" s="107" t="str">
        <f>Invoice!F283</f>
        <v>Exchange rate :</v>
      </c>
      <c r="B281" s="86">
        <f>Invoice!C283</f>
        <v>0</v>
      </c>
      <c r="C281" s="87">
        <f>Invoice!B283</f>
        <v>0</v>
      </c>
      <c r="D281" s="92">
        <f t="shared" si="11"/>
        <v>0</v>
      </c>
      <c r="E281" s="92">
        <f t="shared" si="12"/>
        <v>0</v>
      </c>
      <c r="F281" s="93">
        <f>Invoice!G283</f>
        <v>0</v>
      </c>
      <c r="G281" s="94">
        <f t="shared" si="13"/>
        <v>0</v>
      </c>
    </row>
    <row r="282" spans="1:7" s="91" customFormat="1" hidden="1">
      <c r="A282" s="107" t="str">
        <f>Invoice!F284</f>
        <v>Exchange rate :</v>
      </c>
      <c r="B282" s="86">
        <f>Invoice!C284</f>
        <v>0</v>
      </c>
      <c r="C282" s="87">
        <f>Invoice!B284</f>
        <v>0</v>
      </c>
      <c r="D282" s="92">
        <f t="shared" si="11"/>
        <v>0</v>
      </c>
      <c r="E282" s="92">
        <f t="shared" si="12"/>
        <v>0</v>
      </c>
      <c r="F282" s="93">
        <f>Invoice!G284</f>
        <v>0</v>
      </c>
      <c r="G282" s="94">
        <f t="shared" si="13"/>
        <v>0</v>
      </c>
    </row>
    <row r="283" spans="1:7" s="91" customFormat="1" hidden="1">
      <c r="A283" s="107" t="str">
        <f>Invoice!F285</f>
        <v>Exchange rate :</v>
      </c>
      <c r="B283" s="86">
        <f>Invoice!C285</f>
        <v>0</v>
      </c>
      <c r="C283" s="87">
        <f>Invoice!B285</f>
        <v>0</v>
      </c>
      <c r="D283" s="92">
        <f t="shared" si="11"/>
        <v>0</v>
      </c>
      <c r="E283" s="92">
        <f t="shared" si="12"/>
        <v>0</v>
      </c>
      <c r="F283" s="93">
        <f>Invoice!G285</f>
        <v>0</v>
      </c>
      <c r="G283" s="94">
        <f t="shared" si="13"/>
        <v>0</v>
      </c>
    </row>
    <row r="284" spans="1:7" s="91" customFormat="1" hidden="1">
      <c r="A284" s="107" t="str">
        <f>Invoice!F286</f>
        <v>Exchange rate :</v>
      </c>
      <c r="B284" s="86">
        <f>Invoice!C286</f>
        <v>0</v>
      </c>
      <c r="C284" s="87">
        <f>Invoice!B286</f>
        <v>0</v>
      </c>
      <c r="D284" s="92">
        <f t="shared" si="11"/>
        <v>0</v>
      </c>
      <c r="E284" s="92">
        <f t="shared" si="12"/>
        <v>0</v>
      </c>
      <c r="F284" s="93">
        <f>Invoice!G286</f>
        <v>0</v>
      </c>
      <c r="G284" s="94">
        <f t="shared" si="13"/>
        <v>0</v>
      </c>
    </row>
    <row r="285" spans="1:7" s="91" customFormat="1" hidden="1">
      <c r="A285" s="107" t="str">
        <f>Invoice!F287</f>
        <v>Exchange rate :</v>
      </c>
      <c r="B285" s="86">
        <f>Invoice!C287</f>
        <v>0</v>
      </c>
      <c r="C285" s="87">
        <f>Invoice!B287</f>
        <v>0</v>
      </c>
      <c r="D285" s="92">
        <f t="shared" si="11"/>
        <v>0</v>
      </c>
      <c r="E285" s="92">
        <f t="shared" si="12"/>
        <v>0</v>
      </c>
      <c r="F285" s="93">
        <f>Invoice!G287</f>
        <v>0</v>
      </c>
      <c r="G285" s="94">
        <f t="shared" si="13"/>
        <v>0</v>
      </c>
    </row>
    <row r="286" spans="1:7" s="91" customFormat="1" hidden="1">
      <c r="A286" s="107" t="str">
        <f>Invoice!F288</f>
        <v>Exchange rate :</v>
      </c>
      <c r="B286" s="86">
        <f>Invoice!C288</f>
        <v>0</v>
      </c>
      <c r="C286" s="87">
        <f>Invoice!B288</f>
        <v>0</v>
      </c>
      <c r="D286" s="92">
        <f t="shared" si="11"/>
        <v>0</v>
      </c>
      <c r="E286" s="92">
        <f t="shared" si="12"/>
        <v>0</v>
      </c>
      <c r="F286" s="93">
        <f>Invoice!G288</f>
        <v>0</v>
      </c>
      <c r="G286" s="94">
        <f t="shared" si="13"/>
        <v>0</v>
      </c>
    </row>
    <row r="287" spans="1:7" s="91" customFormat="1" hidden="1">
      <c r="A287" s="107" t="str">
        <f>Invoice!F289</f>
        <v>Exchange rate :</v>
      </c>
      <c r="B287" s="86">
        <f>Invoice!C289</f>
        <v>0</v>
      </c>
      <c r="C287" s="87">
        <f>Invoice!B289</f>
        <v>0</v>
      </c>
      <c r="D287" s="92">
        <f t="shared" si="11"/>
        <v>0</v>
      </c>
      <c r="E287" s="92">
        <f t="shared" si="12"/>
        <v>0</v>
      </c>
      <c r="F287" s="93">
        <f>Invoice!G289</f>
        <v>0</v>
      </c>
      <c r="G287" s="94">
        <f t="shared" si="13"/>
        <v>0</v>
      </c>
    </row>
    <row r="288" spans="1:7" s="91" customFormat="1" hidden="1">
      <c r="A288" s="107" t="str">
        <f>Invoice!F290</f>
        <v>Exchange rate :</v>
      </c>
      <c r="B288" s="86">
        <f>Invoice!C290</f>
        <v>0</v>
      </c>
      <c r="C288" s="87">
        <f>Invoice!B290</f>
        <v>0</v>
      </c>
      <c r="D288" s="92">
        <f t="shared" si="11"/>
        <v>0</v>
      </c>
      <c r="E288" s="92">
        <f t="shared" si="12"/>
        <v>0</v>
      </c>
      <c r="F288" s="93">
        <f>Invoice!G290</f>
        <v>0</v>
      </c>
      <c r="G288" s="94">
        <f t="shared" si="13"/>
        <v>0</v>
      </c>
    </row>
    <row r="289" spans="1:7" s="91" customFormat="1" hidden="1">
      <c r="A289" s="107" t="str">
        <f>Invoice!F291</f>
        <v>Exchange rate :</v>
      </c>
      <c r="B289" s="86">
        <f>Invoice!C291</f>
        <v>0</v>
      </c>
      <c r="C289" s="87">
        <f>Invoice!B291</f>
        <v>0</v>
      </c>
      <c r="D289" s="92">
        <f t="shared" si="11"/>
        <v>0</v>
      </c>
      <c r="E289" s="92">
        <f t="shared" si="12"/>
        <v>0</v>
      </c>
      <c r="F289" s="93">
        <f>Invoice!G291</f>
        <v>0</v>
      </c>
      <c r="G289" s="94">
        <f t="shared" si="13"/>
        <v>0</v>
      </c>
    </row>
    <row r="290" spans="1:7" s="91" customFormat="1" hidden="1">
      <c r="A290" s="107" t="str">
        <f>Invoice!F292</f>
        <v>Exchange rate :</v>
      </c>
      <c r="B290" s="86">
        <f>Invoice!C292</f>
        <v>0</v>
      </c>
      <c r="C290" s="87">
        <f>Invoice!B292</f>
        <v>0</v>
      </c>
      <c r="D290" s="92">
        <f t="shared" si="11"/>
        <v>0</v>
      </c>
      <c r="E290" s="92">
        <f t="shared" si="12"/>
        <v>0</v>
      </c>
      <c r="F290" s="93">
        <f>Invoice!G292</f>
        <v>0</v>
      </c>
      <c r="G290" s="94">
        <f t="shared" si="13"/>
        <v>0</v>
      </c>
    </row>
    <row r="291" spans="1:7" s="91" customFormat="1" hidden="1">
      <c r="A291" s="107" t="str">
        <f>Invoice!F293</f>
        <v>Exchange rate :</v>
      </c>
      <c r="B291" s="86">
        <f>Invoice!C293</f>
        <v>0</v>
      </c>
      <c r="C291" s="87">
        <f>Invoice!B293</f>
        <v>0</v>
      </c>
      <c r="D291" s="92">
        <f t="shared" si="11"/>
        <v>0</v>
      </c>
      <c r="E291" s="92">
        <f t="shared" si="12"/>
        <v>0</v>
      </c>
      <c r="F291" s="93">
        <f>Invoice!G293</f>
        <v>0</v>
      </c>
      <c r="G291" s="94">
        <f t="shared" si="13"/>
        <v>0</v>
      </c>
    </row>
    <row r="292" spans="1:7" s="91" customFormat="1" hidden="1">
      <c r="A292" s="107" t="str">
        <f>Invoice!F294</f>
        <v>Exchange rate :</v>
      </c>
      <c r="B292" s="86">
        <f>Invoice!C294</f>
        <v>0</v>
      </c>
      <c r="C292" s="87">
        <f>Invoice!B294</f>
        <v>0</v>
      </c>
      <c r="D292" s="92">
        <f t="shared" si="11"/>
        <v>0</v>
      </c>
      <c r="E292" s="92">
        <f t="shared" si="12"/>
        <v>0</v>
      </c>
      <c r="F292" s="93">
        <f>Invoice!G294</f>
        <v>0</v>
      </c>
      <c r="G292" s="94">
        <f t="shared" si="13"/>
        <v>0</v>
      </c>
    </row>
    <row r="293" spans="1:7" s="91" customFormat="1" hidden="1">
      <c r="A293" s="107" t="str">
        <f>Invoice!F295</f>
        <v>Exchange rate :</v>
      </c>
      <c r="B293" s="86">
        <f>Invoice!C295</f>
        <v>0</v>
      </c>
      <c r="C293" s="87">
        <f>Invoice!B295</f>
        <v>0</v>
      </c>
      <c r="D293" s="92">
        <f t="shared" si="11"/>
        <v>0</v>
      </c>
      <c r="E293" s="92">
        <f t="shared" si="12"/>
        <v>0</v>
      </c>
      <c r="F293" s="93">
        <f>Invoice!G295</f>
        <v>0</v>
      </c>
      <c r="G293" s="94">
        <f t="shared" si="13"/>
        <v>0</v>
      </c>
    </row>
    <row r="294" spans="1:7" s="91" customFormat="1" hidden="1">
      <c r="A294" s="107" t="str">
        <f>Invoice!F296</f>
        <v>Exchange rate :</v>
      </c>
      <c r="B294" s="86">
        <f>Invoice!C296</f>
        <v>0</v>
      </c>
      <c r="C294" s="87">
        <f>Invoice!B296</f>
        <v>0</v>
      </c>
      <c r="D294" s="92">
        <f t="shared" si="11"/>
        <v>0</v>
      </c>
      <c r="E294" s="92">
        <f t="shared" si="12"/>
        <v>0</v>
      </c>
      <c r="F294" s="93">
        <f>Invoice!G296</f>
        <v>0</v>
      </c>
      <c r="G294" s="94">
        <f t="shared" si="13"/>
        <v>0</v>
      </c>
    </row>
    <row r="295" spans="1:7" s="91" customFormat="1" hidden="1">
      <c r="A295" s="107" t="str">
        <f>Invoice!F297</f>
        <v>Exchange rate :</v>
      </c>
      <c r="B295" s="86">
        <f>Invoice!C297</f>
        <v>0</v>
      </c>
      <c r="C295" s="87">
        <f>Invoice!B297</f>
        <v>0</v>
      </c>
      <c r="D295" s="92">
        <f t="shared" si="11"/>
        <v>0</v>
      </c>
      <c r="E295" s="92">
        <f t="shared" si="12"/>
        <v>0</v>
      </c>
      <c r="F295" s="93">
        <f>Invoice!G297</f>
        <v>0</v>
      </c>
      <c r="G295" s="94">
        <f t="shared" si="13"/>
        <v>0</v>
      </c>
    </row>
    <row r="296" spans="1:7" s="91" customFormat="1" hidden="1">
      <c r="A296" s="107" t="str">
        <f>Invoice!F298</f>
        <v>Exchange rate :</v>
      </c>
      <c r="B296" s="86">
        <f>Invoice!C298</f>
        <v>0</v>
      </c>
      <c r="C296" s="87">
        <f>Invoice!B298</f>
        <v>0</v>
      </c>
      <c r="D296" s="92">
        <f t="shared" si="11"/>
        <v>0</v>
      </c>
      <c r="E296" s="92">
        <f t="shared" si="12"/>
        <v>0</v>
      </c>
      <c r="F296" s="93">
        <f>Invoice!G298</f>
        <v>0</v>
      </c>
      <c r="G296" s="94">
        <f t="shared" si="13"/>
        <v>0</v>
      </c>
    </row>
    <row r="297" spans="1:7" s="91" customFormat="1" hidden="1">
      <c r="A297" s="107" t="str">
        <f>Invoice!F299</f>
        <v>Exchange rate :</v>
      </c>
      <c r="B297" s="86">
        <f>Invoice!C299</f>
        <v>0</v>
      </c>
      <c r="C297" s="87">
        <f>Invoice!B299</f>
        <v>0</v>
      </c>
      <c r="D297" s="92">
        <f t="shared" si="11"/>
        <v>0</v>
      </c>
      <c r="E297" s="92">
        <f t="shared" si="12"/>
        <v>0</v>
      </c>
      <c r="F297" s="93">
        <f>Invoice!G299</f>
        <v>0</v>
      </c>
      <c r="G297" s="94">
        <f t="shared" si="13"/>
        <v>0</v>
      </c>
    </row>
    <row r="298" spans="1:7" s="91" customFormat="1" hidden="1">
      <c r="A298" s="107" t="str">
        <f>Invoice!F300</f>
        <v>Exchange rate :</v>
      </c>
      <c r="B298" s="86">
        <f>Invoice!C300</f>
        <v>0</v>
      </c>
      <c r="C298" s="87">
        <f>Invoice!B300</f>
        <v>0</v>
      </c>
      <c r="D298" s="92">
        <f t="shared" si="11"/>
        <v>0</v>
      </c>
      <c r="E298" s="92">
        <f t="shared" si="12"/>
        <v>0</v>
      </c>
      <c r="F298" s="93">
        <f>Invoice!G300</f>
        <v>0</v>
      </c>
      <c r="G298" s="94">
        <f t="shared" si="13"/>
        <v>0</v>
      </c>
    </row>
    <row r="299" spans="1:7" s="91" customFormat="1" hidden="1">
      <c r="A299" s="107" t="str">
        <f>Invoice!F301</f>
        <v>Exchange rate :</v>
      </c>
      <c r="B299" s="86">
        <f>Invoice!C301</f>
        <v>0</v>
      </c>
      <c r="C299" s="87">
        <f>Invoice!B301</f>
        <v>0</v>
      </c>
      <c r="D299" s="92">
        <f t="shared" si="11"/>
        <v>0</v>
      </c>
      <c r="E299" s="92">
        <f t="shared" si="12"/>
        <v>0</v>
      </c>
      <c r="F299" s="93">
        <f>Invoice!G301</f>
        <v>0</v>
      </c>
      <c r="G299" s="94">
        <f t="shared" si="13"/>
        <v>0</v>
      </c>
    </row>
    <row r="300" spans="1:7" s="91" customFormat="1" hidden="1">
      <c r="A300" s="107" t="str">
        <f>Invoice!F302</f>
        <v>Exchange rate :</v>
      </c>
      <c r="B300" s="86">
        <f>Invoice!C302</f>
        <v>0</v>
      </c>
      <c r="C300" s="87">
        <f>Invoice!B302</f>
        <v>0</v>
      </c>
      <c r="D300" s="92">
        <f t="shared" si="11"/>
        <v>0</v>
      </c>
      <c r="E300" s="92">
        <f t="shared" si="12"/>
        <v>0</v>
      </c>
      <c r="F300" s="93">
        <f>Invoice!G302</f>
        <v>0</v>
      </c>
      <c r="G300" s="94">
        <f t="shared" si="13"/>
        <v>0</v>
      </c>
    </row>
    <row r="301" spans="1:7" s="91" customFormat="1" hidden="1">
      <c r="A301" s="107" t="str">
        <f>Invoice!F303</f>
        <v>Exchange rate :</v>
      </c>
      <c r="B301" s="86">
        <f>Invoice!C303</f>
        <v>0</v>
      </c>
      <c r="C301" s="87">
        <f>Invoice!B303</f>
        <v>0</v>
      </c>
      <c r="D301" s="92">
        <f t="shared" si="11"/>
        <v>0</v>
      </c>
      <c r="E301" s="92">
        <f t="shared" si="12"/>
        <v>0</v>
      </c>
      <c r="F301" s="93">
        <f>Invoice!G303</f>
        <v>0</v>
      </c>
      <c r="G301" s="94">
        <f t="shared" si="13"/>
        <v>0</v>
      </c>
    </row>
    <row r="302" spans="1:7" s="91" customFormat="1" hidden="1">
      <c r="A302" s="107" t="str">
        <f>Invoice!F304</f>
        <v>Exchange rate :</v>
      </c>
      <c r="B302" s="86">
        <f>Invoice!C304</f>
        <v>0</v>
      </c>
      <c r="C302" s="87">
        <f>Invoice!B304</f>
        <v>0</v>
      </c>
      <c r="D302" s="92">
        <f t="shared" si="11"/>
        <v>0</v>
      </c>
      <c r="E302" s="92">
        <f t="shared" si="12"/>
        <v>0</v>
      </c>
      <c r="F302" s="93">
        <f>Invoice!G304</f>
        <v>0</v>
      </c>
      <c r="G302" s="94">
        <f t="shared" si="13"/>
        <v>0</v>
      </c>
    </row>
    <row r="303" spans="1:7" s="91" customFormat="1" hidden="1">
      <c r="A303" s="107" t="str">
        <f>Invoice!F305</f>
        <v>Exchange rate :</v>
      </c>
      <c r="B303" s="86">
        <f>Invoice!C305</f>
        <v>0</v>
      </c>
      <c r="C303" s="87">
        <f>Invoice!B305</f>
        <v>0</v>
      </c>
      <c r="D303" s="92">
        <f t="shared" si="11"/>
        <v>0</v>
      </c>
      <c r="E303" s="92">
        <f t="shared" si="12"/>
        <v>0</v>
      </c>
      <c r="F303" s="93">
        <f>Invoice!G305</f>
        <v>0</v>
      </c>
      <c r="G303" s="94">
        <f t="shared" si="13"/>
        <v>0</v>
      </c>
    </row>
    <row r="304" spans="1:7" s="91" customFormat="1" hidden="1">
      <c r="A304" s="107" t="str">
        <f>Invoice!F306</f>
        <v>Exchange rate :</v>
      </c>
      <c r="B304" s="86">
        <f>Invoice!C306</f>
        <v>0</v>
      </c>
      <c r="C304" s="87">
        <f>Invoice!B306</f>
        <v>0</v>
      </c>
      <c r="D304" s="92">
        <f t="shared" si="11"/>
        <v>0</v>
      </c>
      <c r="E304" s="92">
        <f t="shared" si="12"/>
        <v>0</v>
      </c>
      <c r="F304" s="93">
        <f>Invoice!G306</f>
        <v>0</v>
      </c>
      <c r="G304" s="94">
        <f t="shared" si="13"/>
        <v>0</v>
      </c>
    </row>
    <row r="305" spans="1:7" s="91" customFormat="1" hidden="1">
      <c r="A305" s="107" t="str">
        <f>Invoice!F307</f>
        <v>Exchange rate :</v>
      </c>
      <c r="B305" s="86">
        <f>Invoice!C307</f>
        <v>0</v>
      </c>
      <c r="C305" s="87">
        <f>Invoice!B307</f>
        <v>0</v>
      </c>
      <c r="D305" s="92">
        <f t="shared" si="11"/>
        <v>0</v>
      </c>
      <c r="E305" s="92">
        <f t="shared" si="12"/>
        <v>0</v>
      </c>
      <c r="F305" s="93">
        <f>Invoice!G307</f>
        <v>0</v>
      </c>
      <c r="G305" s="94">
        <f t="shared" si="13"/>
        <v>0</v>
      </c>
    </row>
    <row r="306" spans="1:7" s="91" customFormat="1" hidden="1">
      <c r="A306" s="107" t="str">
        <f>Invoice!F308</f>
        <v>Exchange rate :</v>
      </c>
      <c r="B306" s="86">
        <f>Invoice!C308</f>
        <v>0</v>
      </c>
      <c r="C306" s="87">
        <f>Invoice!B308</f>
        <v>0</v>
      </c>
      <c r="D306" s="92">
        <f t="shared" si="11"/>
        <v>0</v>
      </c>
      <c r="E306" s="92">
        <f t="shared" si="12"/>
        <v>0</v>
      </c>
      <c r="F306" s="93">
        <f>Invoice!G308</f>
        <v>0</v>
      </c>
      <c r="G306" s="94">
        <f t="shared" si="13"/>
        <v>0</v>
      </c>
    </row>
    <row r="307" spans="1:7" s="91" customFormat="1" hidden="1">
      <c r="A307" s="107" t="str">
        <f>Invoice!F309</f>
        <v>Exchange rate :</v>
      </c>
      <c r="B307" s="86">
        <f>Invoice!C309</f>
        <v>0</v>
      </c>
      <c r="C307" s="87">
        <f>Invoice!B309</f>
        <v>0</v>
      </c>
      <c r="D307" s="92">
        <f t="shared" si="11"/>
        <v>0</v>
      </c>
      <c r="E307" s="92">
        <f t="shared" si="12"/>
        <v>0</v>
      </c>
      <c r="F307" s="93">
        <f>Invoice!G309</f>
        <v>0</v>
      </c>
      <c r="G307" s="94">
        <f t="shared" si="13"/>
        <v>0</v>
      </c>
    </row>
    <row r="308" spans="1:7" s="91" customFormat="1" hidden="1">
      <c r="A308" s="107" t="str">
        <f>Invoice!F310</f>
        <v>Exchange rate :</v>
      </c>
      <c r="B308" s="86">
        <f>Invoice!C310</f>
        <v>0</v>
      </c>
      <c r="C308" s="87">
        <f>Invoice!B310</f>
        <v>0</v>
      </c>
      <c r="D308" s="92">
        <f t="shared" si="11"/>
        <v>0</v>
      </c>
      <c r="E308" s="92">
        <f t="shared" si="12"/>
        <v>0</v>
      </c>
      <c r="F308" s="93">
        <f>Invoice!G310</f>
        <v>0</v>
      </c>
      <c r="G308" s="94">
        <f t="shared" si="13"/>
        <v>0</v>
      </c>
    </row>
    <row r="309" spans="1:7" s="91" customFormat="1" hidden="1">
      <c r="A309" s="107" t="str">
        <f>Invoice!F311</f>
        <v>Exchange rate :</v>
      </c>
      <c r="B309" s="86">
        <f>Invoice!C311</f>
        <v>0</v>
      </c>
      <c r="C309" s="87">
        <f>Invoice!B311</f>
        <v>0</v>
      </c>
      <c r="D309" s="92">
        <f t="shared" si="11"/>
        <v>0</v>
      </c>
      <c r="E309" s="92">
        <f t="shared" si="12"/>
        <v>0</v>
      </c>
      <c r="F309" s="93">
        <f>Invoice!G311</f>
        <v>0</v>
      </c>
      <c r="G309" s="94">
        <f t="shared" si="13"/>
        <v>0</v>
      </c>
    </row>
    <row r="310" spans="1:7" s="91" customFormat="1" hidden="1">
      <c r="A310" s="107" t="str">
        <f>Invoice!F312</f>
        <v>Exchange rate :</v>
      </c>
      <c r="B310" s="86">
        <f>Invoice!C312</f>
        <v>0</v>
      </c>
      <c r="C310" s="87">
        <f>Invoice!B312</f>
        <v>0</v>
      </c>
      <c r="D310" s="92">
        <f t="shared" si="11"/>
        <v>0</v>
      </c>
      <c r="E310" s="92">
        <f t="shared" si="12"/>
        <v>0</v>
      </c>
      <c r="F310" s="93">
        <f>Invoice!G312</f>
        <v>0</v>
      </c>
      <c r="G310" s="94">
        <f t="shared" si="13"/>
        <v>0</v>
      </c>
    </row>
    <row r="311" spans="1:7" s="91" customFormat="1" hidden="1">
      <c r="A311" s="107" t="str">
        <f>Invoice!F313</f>
        <v>Exchange rate :</v>
      </c>
      <c r="B311" s="86">
        <f>Invoice!C313</f>
        <v>0</v>
      </c>
      <c r="C311" s="87">
        <f>Invoice!B313</f>
        <v>0</v>
      </c>
      <c r="D311" s="92">
        <f t="shared" si="11"/>
        <v>0</v>
      </c>
      <c r="E311" s="92">
        <f t="shared" si="12"/>
        <v>0</v>
      </c>
      <c r="F311" s="93">
        <f>Invoice!G313</f>
        <v>0</v>
      </c>
      <c r="G311" s="94">
        <f t="shared" si="13"/>
        <v>0</v>
      </c>
    </row>
    <row r="312" spans="1:7" s="91" customFormat="1" hidden="1">
      <c r="A312" s="107" t="str">
        <f>Invoice!F314</f>
        <v>Exchange rate :</v>
      </c>
      <c r="B312" s="86">
        <f>Invoice!C314</f>
        <v>0</v>
      </c>
      <c r="C312" s="87">
        <f>Invoice!B314</f>
        <v>0</v>
      </c>
      <c r="D312" s="92">
        <f t="shared" si="11"/>
        <v>0</v>
      </c>
      <c r="E312" s="92">
        <f t="shared" si="12"/>
        <v>0</v>
      </c>
      <c r="F312" s="93">
        <f>Invoice!G314</f>
        <v>0</v>
      </c>
      <c r="G312" s="94">
        <f t="shared" si="13"/>
        <v>0</v>
      </c>
    </row>
    <row r="313" spans="1:7" s="91" customFormat="1" hidden="1">
      <c r="A313" s="107" t="str">
        <f>Invoice!F315</f>
        <v>Exchange rate :</v>
      </c>
      <c r="B313" s="86">
        <f>Invoice!C315</f>
        <v>0</v>
      </c>
      <c r="C313" s="87">
        <f>Invoice!B315</f>
        <v>0</v>
      </c>
      <c r="D313" s="92">
        <f t="shared" si="11"/>
        <v>0</v>
      </c>
      <c r="E313" s="92">
        <f t="shared" si="12"/>
        <v>0</v>
      </c>
      <c r="F313" s="93">
        <f>Invoice!G315</f>
        <v>0</v>
      </c>
      <c r="G313" s="94">
        <f t="shared" si="13"/>
        <v>0</v>
      </c>
    </row>
    <row r="314" spans="1:7" s="91" customFormat="1" hidden="1">
      <c r="A314" s="107" t="str">
        <f>Invoice!F316</f>
        <v>Exchange rate :</v>
      </c>
      <c r="B314" s="86">
        <f>Invoice!C316</f>
        <v>0</v>
      </c>
      <c r="C314" s="87">
        <f>Invoice!B316</f>
        <v>0</v>
      </c>
      <c r="D314" s="92">
        <f t="shared" si="11"/>
        <v>0</v>
      </c>
      <c r="E314" s="92">
        <f t="shared" si="12"/>
        <v>0</v>
      </c>
      <c r="F314" s="93">
        <f>Invoice!G316</f>
        <v>0</v>
      </c>
      <c r="G314" s="94">
        <f t="shared" si="13"/>
        <v>0</v>
      </c>
    </row>
    <row r="315" spans="1:7" s="91" customFormat="1" hidden="1">
      <c r="A315" s="107" t="str">
        <f>Invoice!F317</f>
        <v>Exchange rate :</v>
      </c>
      <c r="B315" s="86">
        <f>Invoice!C317</f>
        <v>0</v>
      </c>
      <c r="C315" s="87">
        <f>Invoice!B317</f>
        <v>0</v>
      </c>
      <c r="D315" s="92">
        <f t="shared" si="11"/>
        <v>0</v>
      </c>
      <c r="E315" s="92">
        <f t="shared" si="12"/>
        <v>0</v>
      </c>
      <c r="F315" s="93">
        <f>Invoice!G317</f>
        <v>0</v>
      </c>
      <c r="G315" s="94">
        <f t="shared" si="13"/>
        <v>0</v>
      </c>
    </row>
    <row r="316" spans="1:7" s="91" customFormat="1" hidden="1">
      <c r="A316" s="107" t="str">
        <f>Invoice!F318</f>
        <v>Exchange rate :</v>
      </c>
      <c r="B316" s="86">
        <f>Invoice!C318</f>
        <v>0</v>
      </c>
      <c r="C316" s="87">
        <f>Invoice!B318</f>
        <v>0</v>
      </c>
      <c r="D316" s="92">
        <f t="shared" si="11"/>
        <v>0</v>
      </c>
      <c r="E316" s="92">
        <f t="shared" si="12"/>
        <v>0</v>
      </c>
      <c r="F316" s="93">
        <f>Invoice!G318</f>
        <v>0</v>
      </c>
      <c r="G316" s="94">
        <f t="shared" si="13"/>
        <v>0</v>
      </c>
    </row>
    <row r="317" spans="1:7" s="91" customFormat="1" hidden="1">
      <c r="A317" s="107" t="str">
        <f>Invoice!F319</f>
        <v>Exchange rate :</v>
      </c>
      <c r="B317" s="86">
        <f>Invoice!C319</f>
        <v>0</v>
      </c>
      <c r="C317" s="87">
        <f>Invoice!B319</f>
        <v>0</v>
      </c>
      <c r="D317" s="92">
        <f t="shared" si="11"/>
        <v>0</v>
      </c>
      <c r="E317" s="92">
        <f t="shared" si="12"/>
        <v>0</v>
      </c>
      <c r="F317" s="93">
        <f>Invoice!G319</f>
        <v>0</v>
      </c>
      <c r="G317" s="94">
        <f t="shared" si="13"/>
        <v>0</v>
      </c>
    </row>
    <row r="318" spans="1:7" s="91" customFormat="1" hidden="1">
      <c r="A318" s="107" t="str">
        <f>Invoice!F320</f>
        <v>Exchange rate :</v>
      </c>
      <c r="B318" s="86">
        <f>Invoice!C320</f>
        <v>0</v>
      </c>
      <c r="C318" s="87">
        <f>Invoice!B320</f>
        <v>0</v>
      </c>
      <c r="D318" s="92">
        <f t="shared" si="11"/>
        <v>0</v>
      </c>
      <c r="E318" s="92">
        <f t="shared" si="12"/>
        <v>0</v>
      </c>
      <c r="F318" s="93">
        <f>Invoice!G320</f>
        <v>0</v>
      </c>
      <c r="G318" s="94">
        <f t="shared" si="13"/>
        <v>0</v>
      </c>
    </row>
    <row r="319" spans="1:7" s="91" customFormat="1" hidden="1">
      <c r="A319" s="107" t="str">
        <f>Invoice!F321</f>
        <v>Exchange rate :</v>
      </c>
      <c r="B319" s="86">
        <f>Invoice!C321</f>
        <v>0</v>
      </c>
      <c r="C319" s="87">
        <f>Invoice!B321</f>
        <v>0</v>
      </c>
      <c r="D319" s="92">
        <f t="shared" si="11"/>
        <v>0</v>
      </c>
      <c r="E319" s="92">
        <f t="shared" si="12"/>
        <v>0</v>
      </c>
      <c r="F319" s="93">
        <f>Invoice!G321</f>
        <v>0</v>
      </c>
      <c r="G319" s="94">
        <f t="shared" si="13"/>
        <v>0</v>
      </c>
    </row>
    <row r="320" spans="1:7" s="91" customFormat="1" hidden="1">
      <c r="A320" s="107" t="str">
        <f>Invoice!F322</f>
        <v>Exchange rate :</v>
      </c>
      <c r="B320" s="86">
        <f>Invoice!C322</f>
        <v>0</v>
      </c>
      <c r="C320" s="87">
        <f>Invoice!B322</f>
        <v>0</v>
      </c>
      <c r="D320" s="92">
        <f t="shared" si="11"/>
        <v>0</v>
      </c>
      <c r="E320" s="92">
        <f t="shared" si="12"/>
        <v>0</v>
      </c>
      <c r="F320" s="93">
        <f>Invoice!G322</f>
        <v>0</v>
      </c>
      <c r="G320" s="94">
        <f t="shared" si="13"/>
        <v>0</v>
      </c>
    </row>
    <row r="321" spans="1:7" s="91" customFormat="1" hidden="1">
      <c r="A321" s="107" t="str">
        <f>Invoice!F323</f>
        <v>Exchange rate :</v>
      </c>
      <c r="B321" s="86">
        <f>Invoice!C323</f>
        <v>0</v>
      </c>
      <c r="C321" s="87">
        <f>Invoice!B323</f>
        <v>0</v>
      </c>
      <c r="D321" s="92">
        <f t="shared" ref="D321:D384" si="14">F321/$D$14</f>
        <v>0</v>
      </c>
      <c r="E321" s="92">
        <f t="shared" ref="E321:E384" si="15">G321/$D$14</f>
        <v>0</v>
      </c>
      <c r="F321" s="93">
        <f>Invoice!G323</f>
        <v>0</v>
      </c>
      <c r="G321" s="94">
        <f t="shared" ref="G321:G384" si="16">C321*F321</f>
        <v>0</v>
      </c>
    </row>
    <row r="322" spans="1:7" s="91" customFormat="1" hidden="1">
      <c r="A322" s="107" t="str">
        <f>Invoice!F324</f>
        <v>Exchange rate :</v>
      </c>
      <c r="B322" s="86">
        <f>Invoice!C324</f>
        <v>0</v>
      </c>
      <c r="C322" s="87">
        <f>Invoice!B324</f>
        <v>0</v>
      </c>
      <c r="D322" s="92">
        <f t="shared" si="14"/>
        <v>0</v>
      </c>
      <c r="E322" s="92">
        <f t="shared" si="15"/>
        <v>0</v>
      </c>
      <c r="F322" s="93">
        <f>Invoice!G324</f>
        <v>0</v>
      </c>
      <c r="G322" s="94">
        <f t="shared" si="16"/>
        <v>0</v>
      </c>
    </row>
    <row r="323" spans="1:7" s="91" customFormat="1" hidden="1">
      <c r="A323" s="107" t="str">
        <f>Invoice!F325</f>
        <v>Exchange rate :</v>
      </c>
      <c r="B323" s="86">
        <f>Invoice!C325</f>
        <v>0</v>
      </c>
      <c r="C323" s="87">
        <f>Invoice!B325</f>
        <v>0</v>
      </c>
      <c r="D323" s="92">
        <f t="shared" si="14"/>
        <v>0</v>
      </c>
      <c r="E323" s="92">
        <f t="shared" si="15"/>
        <v>0</v>
      </c>
      <c r="F323" s="93">
        <f>Invoice!G325</f>
        <v>0</v>
      </c>
      <c r="G323" s="94">
        <f t="shared" si="16"/>
        <v>0</v>
      </c>
    </row>
    <row r="324" spans="1:7" s="91" customFormat="1" hidden="1">
      <c r="A324" s="107" t="str">
        <f>Invoice!F326</f>
        <v>Exchange rate :</v>
      </c>
      <c r="B324" s="86">
        <f>Invoice!C326</f>
        <v>0</v>
      </c>
      <c r="C324" s="87">
        <f>Invoice!B326</f>
        <v>0</v>
      </c>
      <c r="D324" s="92">
        <f t="shared" si="14"/>
        <v>0</v>
      </c>
      <c r="E324" s="92">
        <f t="shared" si="15"/>
        <v>0</v>
      </c>
      <c r="F324" s="93">
        <f>Invoice!G326</f>
        <v>0</v>
      </c>
      <c r="G324" s="94">
        <f t="shared" si="16"/>
        <v>0</v>
      </c>
    </row>
    <row r="325" spans="1:7" s="91" customFormat="1" hidden="1">
      <c r="A325" s="107" t="str">
        <f>Invoice!F327</f>
        <v>Exchange rate :</v>
      </c>
      <c r="B325" s="86">
        <f>Invoice!C327</f>
        <v>0</v>
      </c>
      <c r="C325" s="87">
        <f>Invoice!B327</f>
        <v>0</v>
      </c>
      <c r="D325" s="92">
        <f t="shared" si="14"/>
        <v>0</v>
      </c>
      <c r="E325" s="92">
        <f t="shared" si="15"/>
        <v>0</v>
      </c>
      <c r="F325" s="93">
        <f>Invoice!G327</f>
        <v>0</v>
      </c>
      <c r="G325" s="94">
        <f t="shared" si="16"/>
        <v>0</v>
      </c>
    </row>
    <row r="326" spans="1:7" s="91" customFormat="1" hidden="1">
      <c r="A326" s="107" t="str">
        <f>Invoice!F328</f>
        <v>Exchange rate :</v>
      </c>
      <c r="B326" s="86">
        <f>Invoice!C328</f>
        <v>0</v>
      </c>
      <c r="C326" s="87">
        <f>Invoice!B328</f>
        <v>0</v>
      </c>
      <c r="D326" s="92">
        <f t="shared" si="14"/>
        <v>0</v>
      </c>
      <c r="E326" s="92">
        <f t="shared" si="15"/>
        <v>0</v>
      </c>
      <c r="F326" s="93">
        <f>Invoice!G328</f>
        <v>0</v>
      </c>
      <c r="G326" s="94">
        <f t="shared" si="16"/>
        <v>0</v>
      </c>
    </row>
    <row r="327" spans="1:7" s="91" customFormat="1" hidden="1">
      <c r="A327" s="107" t="str">
        <f>Invoice!F329</f>
        <v>Exchange rate :</v>
      </c>
      <c r="B327" s="86">
        <f>Invoice!C329</f>
        <v>0</v>
      </c>
      <c r="C327" s="87">
        <f>Invoice!B329</f>
        <v>0</v>
      </c>
      <c r="D327" s="92">
        <f t="shared" si="14"/>
        <v>0</v>
      </c>
      <c r="E327" s="92">
        <f t="shared" si="15"/>
        <v>0</v>
      </c>
      <c r="F327" s="93">
        <f>Invoice!G329</f>
        <v>0</v>
      </c>
      <c r="G327" s="94">
        <f t="shared" si="16"/>
        <v>0</v>
      </c>
    </row>
    <row r="328" spans="1:7" s="91" customFormat="1" hidden="1">
      <c r="A328" s="107" t="str">
        <f>Invoice!F330</f>
        <v>Exchange rate :</v>
      </c>
      <c r="B328" s="86">
        <f>Invoice!C330</f>
        <v>0</v>
      </c>
      <c r="C328" s="87">
        <f>Invoice!B330</f>
        <v>0</v>
      </c>
      <c r="D328" s="92">
        <f t="shared" si="14"/>
        <v>0</v>
      </c>
      <c r="E328" s="92">
        <f t="shared" si="15"/>
        <v>0</v>
      </c>
      <c r="F328" s="93">
        <f>Invoice!G330</f>
        <v>0</v>
      </c>
      <c r="G328" s="94">
        <f t="shared" si="16"/>
        <v>0</v>
      </c>
    </row>
    <row r="329" spans="1:7" s="91" customFormat="1" hidden="1">
      <c r="A329" s="107" t="str">
        <f>Invoice!F331</f>
        <v>Exchange rate :</v>
      </c>
      <c r="B329" s="86">
        <f>Invoice!C331</f>
        <v>0</v>
      </c>
      <c r="C329" s="87">
        <f>Invoice!B331</f>
        <v>0</v>
      </c>
      <c r="D329" s="92">
        <f t="shared" si="14"/>
        <v>0</v>
      </c>
      <c r="E329" s="92">
        <f t="shared" si="15"/>
        <v>0</v>
      </c>
      <c r="F329" s="93">
        <f>Invoice!G331</f>
        <v>0</v>
      </c>
      <c r="G329" s="94">
        <f t="shared" si="16"/>
        <v>0</v>
      </c>
    </row>
    <row r="330" spans="1:7" s="91" customFormat="1" hidden="1">
      <c r="A330" s="107" t="str">
        <f>Invoice!F332</f>
        <v>Exchange rate :</v>
      </c>
      <c r="B330" s="86">
        <f>Invoice!C332</f>
        <v>0</v>
      </c>
      <c r="C330" s="87">
        <f>Invoice!B332</f>
        <v>0</v>
      </c>
      <c r="D330" s="92">
        <f t="shared" si="14"/>
        <v>0</v>
      </c>
      <c r="E330" s="92">
        <f t="shared" si="15"/>
        <v>0</v>
      </c>
      <c r="F330" s="93">
        <f>Invoice!G332</f>
        <v>0</v>
      </c>
      <c r="G330" s="94">
        <f t="shared" si="16"/>
        <v>0</v>
      </c>
    </row>
    <row r="331" spans="1:7" s="91" customFormat="1" hidden="1">
      <c r="A331" s="107" t="str">
        <f>Invoice!F333</f>
        <v>Exchange rate :</v>
      </c>
      <c r="B331" s="86">
        <f>Invoice!C333</f>
        <v>0</v>
      </c>
      <c r="C331" s="87">
        <f>Invoice!B333</f>
        <v>0</v>
      </c>
      <c r="D331" s="92">
        <f t="shared" si="14"/>
        <v>0</v>
      </c>
      <c r="E331" s="92">
        <f t="shared" si="15"/>
        <v>0</v>
      </c>
      <c r="F331" s="93">
        <f>Invoice!G333</f>
        <v>0</v>
      </c>
      <c r="G331" s="94">
        <f t="shared" si="16"/>
        <v>0</v>
      </c>
    </row>
    <row r="332" spans="1:7" s="91" customFormat="1" hidden="1">
      <c r="A332" s="107" t="str">
        <f>Invoice!F334</f>
        <v>Exchange rate :</v>
      </c>
      <c r="B332" s="86">
        <f>Invoice!C334</f>
        <v>0</v>
      </c>
      <c r="C332" s="87">
        <f>Invoice!B334</f>
        <v>0</v>
      </c>
      <c r="D332" s="92">
        <f t="shared" si="14"/>
        <v>0</v>
      </c>
      <c r="E332" s="92">
        <f t="shared" si="15"/>
        <v>0</v>
      </c>
      <c r="F332" s="93">
        <f>Invoice!G334</f>
        <v>0</v>
      </c>
      <c r="G332" s="94">
        <f t="shared" si="16"/>
        <v>0</v>
      </c>
    </row>
    <row r="333" spans="1:7" s="91" customFormat="1" hidden="1">
      <c r="A333" s="107" t="str">
        <f>Invoice!F335</f>
        <v>Exchange rate :</v>
      </c>
      <c r="B333" s="86">
        <f>Invoice!C335</f>
        <v>0</v>
      </c>
      <c r="C333" s="87">
        <f>Invoice!B335</f>
        <v>0</v>
      </c>
      <c r="D333" s="92">
        <f t="shared" si="14"/>
        <v>0</v>
      </c>
      <c r="E333" s="92">
        <f t="shared" si="15"/>
        <v>0</v>
      </c>
      <c r="F333" s="93">
        <f>Invoice!G335</f>
        <v>0</v>
      </c>
      <c r="G333" s="94">
        <f t="shared" si="16"/>
        <v>0</v>
      </c>
    </row>
    <row r="334" spans="1:7" s="91" customFormat="1" hidden="1">
      <c r="A334" s="107" t="str">
        <f>Invoice!F336</f>
        <v>Exchange rate :</v>
      </c>
      <c r="B334" s="86">
        <f>Invoice!C336</f>
        <v>0</v>
      </c>
      <c r="C334" s="87">
        <f>Invoice!B336</f>
        <v>0</v>
      </c>
      <c r="D334" s="92">
        <f t="shared" si="14"/>
        <v>0</v>
      </c>
      <c r="E334" s="92">
        <f t="shared" si="15"/>
        <v>0</v>
      </c>
      <c r="F334" s="93">
        <f>Invoice!G336</f>
        <v>0</v>
      </c>
      <c r="G334" s="94">
        <f t="shared" si="16"/>
        <v>0</v>
      </c>
    </row>
    <row r="335" spans="1:7" s="91" customFormat="1" hidden="1">
      <c r="A335" s="107" t="str">
        <f>Invoice!F337</f>
        <v>Exchange rate :</v>
      </c>
      <c r="B335" s="86">
        <f>Invoice!C337</f>
        <v>0</v>
      </c>
      <c r="C335" s="87">
        <f>Invoice!B337</f>
        <v>0</v>
      </c>
      <c r="D335" s="92">
        <f t="shared" si="14"/>
        <v>0</v>
      </c>
      <c r="E335" s="92">
        <f t="shared" si="15"/>
        <v>0</v>
      </c>
      <c r="F335" s="93">
        <f>Invoice!G337</f>
        <v>0</v>
      </c>
      <c r="G335" s="94">
        <f t="shared" si="16"/>
        <v>0</v>
      </c>
    </row>
    <row r="336" spans="1:7" s="91" customFormat="1" hidden="1">
      <c r="A336" s="107" t="str">
        <f>Invoice!F338</f>
        <v>Exchange rate :</v>
      </c>
      <c r="B336" s="86">
        <f>Invoice!C338</f>
        <v>0</v>
      </c>
      <c r="C336" s="87">
        <f>Invoice!B338</f>
        <v>0</v>
      </c>
      <c r="D336" s="92">
        <f t="shared" si="14"/>
        <v>0</v>
      </c>
      <c r="E336" s="92">
        <f t="shared" si="15"/>
        <v>0</v>
      </c>
      <c r="F336" s="93">
        <f>Invoice!G338</f>
        <v>0</v>
      </c>
      <c r="G336" s="94">
        <f t="shared" si="16"/>
        <v>0</v>
      </c>
    </row>
    <row r="337" spans="1:7" s="91" customFormat="1" hidden="1">
      <c r="A337" s="107" t="str">
        <f>Invoice!F339</f>
        <v>Exchange rate :</v>
      </c>
      <c r="B337" s="86">
        <f>Invoice!C339</f>
        <v>0</v>
      </c>
      <c r="C337" s="87">
        <f>Invoice!B339</f>
        <v>0</v>
      </c>
      <c r="D337" s="92">
        <f t="shared" si="14"/>
        <v>0</v>
      </c>
      <c r="E337" s="92">
        <f t="shared" si="15"/>
        <v>0</v>
      </c>
      <c r="F337" s="93">
        <f>Invoice!G339</f>
        <v>0</v>
      </c>
      <c r="G337" s="94">
        <f t="shared" si="16"/>
        <v>0</v>
      </c>
    </row>
    <row r="338" spans="1:7" s="91" customFormat="1" hidden="1">
      <c r="A338" s="107" t="str">
        <f>Invoice!F340</f>
        <v>Exchange rate :</v>
      </c>
      <c r="B338" s="86">
        <f>Invoice!C340</f>
        <v>0</v>
      </c>
      <c r="C338" s="87">
        <f>Invoice!B340</f>
        <v>0</v>
      </c>
      <c r="D338" s="92">
        <f t="shared" si="14"/>
        <v>0</v>
      </c>
      <c r="E338" s="92">
        <f t="shared" si="15"/>
        <v>0</v>
      </c>
      <c r="F338" s="93">
        <f>Invoice!G340</f>
        <v>0</v>
      </c>
      <c r="G338" s="94">
        <f t="shared" si="16"/>
        <v>0</v>
      </c>
    </row>
    <row r="339" spans="1:7" s="91" customFormat="1" hidden="1">
      <c r="A339" s="107" t="str">
        <f>Invoice!F341</f>
        <v>Exchange rate :</v>
      </c>
      <c r="B339" s="86">
        <f>Invoice!C341</f>
        <v>0</v>
      </c>
      <c r="C339" s="87">
        <f>Invoice!B341</f>
        <v>0</v>
      </c>
      <c r="D339" s="92">
        <f t="shared" si="14"/>
        <v>0</v>
      </c>
      <c r="E339" s="92">
        <f t="shared" si="15"/>
        <v>0</v>
      </c>
      <c r="F339" s="93">
        <f>Invoice!G341</f>
        <v>0</v>
      </c>
      <c r="G339" s="94">
        <f t="shared" si="16"/>
        <v>0</v>
      </c>
    </row>
    <row r="340" spans="1:7" s="91" customFormat="1" hidden="1">
      <c r="A340" s="107" t="str">
        <f>Invoice!F342</f>
        <v>Exchange rate :</v>
      </c>
      <c r="B340" s="86">
        <f>Invoice!C342</f>
        <v>0</v>
      </c>
      <c r="C340" s="87">
        <f>Invoice!B342</f>
        <v>0</v>
      </c>
      <c r="D340" s="92">
        <f t="shared" si="14"/>
        <v>0</v>
      </c>
      <c r="E340" s="92">
        <f t="shared" si="15"/>
        <v>0</v>
      </c>
      <c r="F340" s="93">
        <f>Invoice!G342</f>
        <v>0</v>
      </c>
      <c r="G340" s="94">
        <f t="shared" si="16"/>
        <v>0</v>
      </c>
    </row>
    <row r="341" spans="1:7" s="91" customFormat="1" hidden="1">
      <c r="A341" s="107" t="str">
        <f>Invoice!F343</f>
        <v>Exchange rate :</v>
      </c>
      <c r="B341" s="86">
        <f>Invoice!C343</f>
        <v>0</v>
      </c>
      <c r="C341" s="87">
        <f>Invoice!B343</f>
        <v>0</v>
      </c>
      <c r="D341" s="92">
        <f t="shared" si="14"/>
        <v>0</v>
      </c>
      <c r="E341" s="92">
        <f t="shared" si="15"/>
        <v>0</v>
      </c>
      <c r="F341" s="93">
        <f>Invoice!G343</f>
        <v>0</v>
      </c>
      <c r="G341" s="94">
        <f t="shared" si="16"/>
        <v>0</v>
      </c>
    </row>
    <row r="342" spans="1:7" s="91" customFormat="1" hidden="1">
      <c r="A342" s="107" t="str">
        <f>Invoice!F344</f>
        <v>Exchange rate :</v>
      </c>
      <c r="B342" s="86">
        <f>Invoice!C344</f>
        <v>0</v>
      </c>
      <c r="C342" s="87">
        <f>Invoice!B344</f>
        <v>0</v>
      </c>
      <c r="D342" s="92">
        <f t="shared" si="14"/>
        <v>0</v>
      </c>
      <c r="E342" s="92">
        <f t="shared" si="15"/>
        <v>0</v>
      </c>
      <c r="F342" s="93">
        <f>Invoice!G344</f>
        <v>0</v>
      </c>
      <c r="G342" s="94">
        <f t="shared" si="16"/>
        <v>0</v>
      </c>
    </row>
    <row r="343" spans="1:7" s="91" customFormat="1" hidden="1">
      <c r="A343" s="107" t="str">
        <f>Invoice!F345</f>
        <v>Exchange rate :</v>
      </c>
      <c r="B343" s="86">
        <f>Invoice!C345</f>
        <v>0</v>
      </c>
      <c r="C343" s="87">
        <f>Invoice!B345</f>
        <v>0</v>
      </c>
      <c r="D343" s="92">
        <f t="shared" si="14"/>
        <v>0</v>
      </c>
      <c r="E343" s="92">
        <f t="shared" si="15"/>
        <v>0</v>
      </c>
      <c r="F343" s="93">
        <f>Invoice!G345</f>
        <v>0</v>
      </c>
      <c r="G343" s="94">
        <f t="shared" si="16"/>
        <v>0</v>
      </c>
    </row>
    <row r="344" spans="1:7" s="91" customFormat="1" hidden="1">
      <c r="A344" s="107" t="str">
        <f>Invoice!F346</f>
        <v>Exchange rate :</v>
      </c>
      <c r="B344" s="86">
        <f>Invoice!C346</f>
        <v>0</v>
      </c>
      <c r="C344" s="87">
        <f>Invoice!B346</f>
        <v>0</v>
      </c>
      <c r="D344" s="92">
        <f t="shared" si="14"/>
        <v>0</v>
      </c>
      <c r="E344" s="92">
        <f t="shared" si="15"/>
        <v>0</v>
      </c>
      <c r="F344" s="93">
        <f>Invoice!G346</f>
        <v>0</v>
      </c>
      <c r="G344" s="94">
        <f t="shared" si="16"/>
        <v>0</v>
      </c>
    </row>
    <row r="345" spans="1:7" s="91" customFormat="1" hidden="1">
      <c r="A345" s="107" t="str">
        <f>Invoice!F347</f>
        <v>Exchange rate :</v>
      </c>
      <c r="B345" s="86">
        <f>Invoice!C347</f>
        <v>0</v>
      </c>
      <c r="C345" s="87">
        <f>Invoice!B347</f>
        <v>0</v>
      </c>
      <c r="D345" s="92">
        <f t="shared" si="14"/>
        <v>0</v>
      </c>
      <c r="E345" s="92">
        <f t="shared" si="15"/>
        <v>0</v>
      </c>
      <c r="F345" s="93">
        <f>Invoice!G347</f>
        <v>0</v>
      </c>
      <c r="G345" s="94">
        <f t="shared" si="16"/>
        <v>0</v>
      </c>
    </row>
    <row r="346" spans="1:7" s="91" customFormat="1" hidden="1">
      <c r="A346" s="107" t="str">
        <f>Invoice!F348</f>
        <v>Exchange rate :</v>
      </c>
      <c r="B346" s="86">
        <f>Invoice!C348</f>
        <v>0</v>
      </c>
      <c r="C346" s="87">
        <f>Invoice!B348</f>
        <v>0</v>
      </c>
      <c r="D346" s="92">
        <f t="shared" si="14"/>
        <v>0</v>
      </c>
      <c r="E346" s="92">
        <f t="shared" si="15"/>
        <v>0</v>
      </c>
      <c r="F346" s="93">
        <f>Invoice!G348</f>
        <v>0</v>
      </c>
      <c r="G346" s="94">
        <f t="shared" si="16"/>
        <v>0</v>
      </c>
    </row>
    <row r="347" spans="1:7" s="91" customFormat="1" hidden="1">
      <c r="A347" s="107" t="str">
        <f>Invoice!F349</f>
        <v>Exchange rate :</v>
      </c>
      <c r="B347" s="86">
        <f>Invoice!C349</f>
        <v>0</v>
      </c>
      <c r="C347" s="87">
        <f>Invoice!B349</f>
        <v>0</v>
      </c>
      <c r="D347" s="92">
        <f t="shared" si="14"/>
        <v>0</v>
      </c>
      <c r="E347" s="92">
        <f t="shared" si="15"/>
        <v>0</v>
      </c>
      <c r="F347" s="93">
        <f>Invoice!G349</f>
        <v>0</v>
      </c>
      <c r="G347" s="94">
        <f t="shared" si="16"/>
        <v>0</v>
      </c>
    </row>
    <row r="348" spans="1:7" s="91" customFormat="1" hidden="1">
      <c r="A348" s="107" t="str">
        <f>Invoice!F350</f>
        <v>Exchange rate :</v>
      </c>
      <c r="B348" s="86">
        <f>Invoice!C350</f>
        <v>0</v>
      </c>
      <c r="C348" s="87">
        <f>Invoice!B350</f>
        <v>0</v>
      </c>
      <c r="D348" s="92">
        <f t="shared" si="14"/>
        <v>0</v>
      </c>
      <c r="E348" s="92">
        <f t="shared" si="15"/>
        <v>0</v>
      </c>
      <c r="F348" s="93">
        <f>Invoice!G350</f>
        <v>0</v>
      </c>
      <c r="G348" s="94">
        <f t="shared" si="16"/>
        <v>0</v>
      </c>
    </row>
    <row r="349" spans="1:7" s="91" customFormat="1" hidden="1">
      <c r="A349" s="107" t="str">
        <f>Invoice!F351</f>
        <v>Exchange rate :</v>
      </c>
      <c r="B349" s="86">
        <f>Invoice!C351</f>
        <v>0</v>
      </c>
      <c r="C349" s="87">
        <f>Invoice!B351</f>
        <v>0</v>
      </c>
      <c r="D349" s="92">
        <f t="shared" si="14"/>
        <v>0</v>
      </c>
      <c r="E349" s="92">
        <f t="shared" si="15"/>
        <v>0</v>
      </c>
      <c r="F349" s="93">
        <f>Invoice!G351</f>
        <v>0</v>
      </c>
      <c r="G349" s="94">
        <f t="shared" si="16"/>
        <v>0</v>
      </c>
    </row>
    <row r="350" spans="1:7" s="91" customFormat="1" hidden="1">
      <c r="A350" s="107" t="str">
        <f>Invoice!F352</f>
        <v>Exchange rate :</v>
      </c>
      <c r="B350" s="86">
        <f>Invoice!C352</f>
        <v>0</v>
      </c>
      <c r="C350" s="87">
        <f>Invoice!B352</f>
        <v>0</v>
      </c>
      <c r="D350" s="92">
        <f t="shared" si="14"/>
        <v>0</v>
      </c>
      <c r="E350" s="92">
        <f t="shared" si="15"/>
        <v>0</v>
      </c>
      <c r="F350" s="93">
        <f>Invoice!G352</f>
        <v>0</v>
      </c>
      <c r="G350" s="94">
        <f t="shared" si="16"/>
        <v>0</v>
      </c>
    </row>
    <row r="351" spans="1:7" s="91" customFormat="1" hidden="1">
      <c r="A351" s="107" t="str">
        <f>Invoice!F353</f>
        <v>Exchange rate :</v>
      </c>
      <c r="B351" s="86">
        <f>Invoice!C353</f>
        <v>0</v>
      </c>
      <c r="C351" s="87">
        <f>Invoice!B353</f>
        <v>0</v>
      </c>
      <c r="D351" s="92">
        <f t="shared" si="14"/>
        <v>0</v>
      </c>
      <c r="E351" s="92">
        <f t="shared" si="15"/>
        <v>0</v>
      </c>
      <c r="F351" s="93">
        <f>Invoice!G353</f>
        <v>0</v>
      </c>
      <c r="G351" s="94">
        <f t="shared" si="16"/>
        <v>0</v>
      </c>
    </row>
    <row r="352" spans="1:7" s="91" customFormat="1" hidden="1">
      <c r="A352" s="107" t="str">
        <f>Invoice!F354</f>
        <v>Exchange rate :</v>
      </c>
      <c r="B352" s="86">
        <f>Invoice!C354</f>
        <v>0</v>
      </c>
      <c r="C352" s="87">
        <f>Invoice!B354</f>
        <v>0</v>
      </c>
      <c r="D352" s="92">
        <f t="shared" si="14"/>
        <v>0</v>
      </c>
      <c r="E352" s="92">
        <f t="shared" si="15"/>
        <v>0</v>
      </c>
      <c r="F352" s="93">
        <f>Invoice!G354</f>
        <v>0</v>
      </c>
      <c r="G352" s="94">
        <f t="shared" si="16"/>
        <v>0</v>
      </c>
    </row>
    <row r="353" spans="1:7" s="91" customFormat="1" hidden="1">
      <c r="A353" s="107" t="str">
        <f>Invoice!F355</f>
        <v>Exchange rate :</v>
      </c>
      <c r="B353" s="86">
        <f>Invoice!C355</f>
        <v>0</v>
      </c>
      <c r="C353" s="87">
        <f>Invoice!B355</f>
        <v>0</v>
      </c>
      <c r="D353" s="92">
        <f t="shared" si="14"/>
        <v>0</v>
      </c>
      <c r="E353" s="92">
        <f t="shared" si="15"/>
        <v>0</v>
      </c>
      <c r="F353" s="93">
        <f>Invoice!G355</f>
        <v>0</v>
      </c>
      <c r="G353" s="94">
        <f t="shared" si="16"/>
        <v>0</v>
      </c>
    </row>
    <row r="354" spans="1:7" s="91" customFormat="1" hidden="1">
      <c r="A354" s="107" t="str">
        <f>Invoice!F356</f>
        <v>Exchange rate :</v>
      </c>
      <c r="B354" s="86">
        <f>Invoice!C356</f>
        <v>0</v>
      </c>
      <c r="C354" s="87">
        <f>Invoice!B356</f>
        <v>0</v>
      </c>
      <c r="D354" s="92">
        <f t="shared" si="14"/>
        <v>0</v>
      </c>
      <c r="E354" s="92">
        <f t="shared" si="15"/>
        <v>0</v>
      </c>
      <c r="F354" s="93">
        <f>Invoice!G356</f>
        <v>0</v>
      </c>
      <c r="G354" s="94">
        <f t="shared" si="16"/>
        <v>0</v>
      </c>
    </row>
    <row r="355" spans="1:7" s="91" customFormat="1" hidden="1">
      <c r="A355" s="107" t="str">
        <f>Invoice!F357</f>
        <v>Exchange rate :</v>
      </c>
      <c r="B355" s="86">
        <f>Invoice!C357</f>
        <v>0</v>
      </c>
      <c r="C355" s="87">
        <f>Invoice!B357</f>
        <v>0</v>
      </c>
      <c r="D355" s="92">
        <f t="shared" si="14"/>
        <v>0</v>
      </c>
      <c r="E355" s="92">
        <f t="shared" si="15"/>
        <v>0</v>
      </c>
      <c r="F355" s="93">
        <f>Invoice!G357</f>
        <v>0</v>
      </c>
      <c r="G355" s="94">
        <f t="shared" si="16"/>
        <v>0</v>
      </c>
    </row>
    <row r="356" spans="1:7" s="91" customFormat="1" hidden="1">
      <c r="A356" s="107" t="str">
        <f>Invoice!F358</f>
        <v>Exchange rate :</v>
      </c>
      <c r="B356" s="86">
        <f>Invoice!C358</f>
        <v>0</v>
      </c>
      <c r="C356" s="87">
        <f>Invoice!B358</f>
        <v>0</v>
      </c>
      <c r="D356" s="92">
        <f t="shared" si="14"/>
        <v>0</v>
      </c>
      <c r="E356" s="92">
        <f t="shared" si="15"/>
        <v>0</v>
      </c>
      <c r="F356" s="93">
        <f>Invoice!G358</f>
        <v>0</v>
      </c>
      <c r="G356" s="94">
        <f t="shared" si="16"/>
        <v>0</v>
      </c>
    </row>
    <row r="357" spans="1:7" s="91" customFormat="1" hidden="1">
      <c r="A357" s="107" t="str">
        <f>Invoice!F359</f>
        <v>Exchange rate :</v>
      </c>
      <c r="B357" s="86">
        <f>Invoice!C359</f>
        <v>0</v>
      </c>
      <c r="C357" s="87">
        <f>Invoice!B359</f>
        <v>0</v>
      </c>
      <c r="D357" s="92">
        <f t="shared" si="14"/>
        <v>0</v>
      </c>
      <c r="E357" s="92">
        <f t="shared" si="15"/>
        <v>0</v>
      </c>
      <c r="F357" s="93">
        <f>Invoice!G359</f>
        <v>0</v>
      </c>
      <c r="G357" s="94">
        <f t="shared" si="16"/>
        <v>0</v>
      </c>
    </row>
    <row r="358" spans="1:7" s="91" customFormat="1" hidden="1">
      <c r="A358" s="107" t="str">
        <f>Invoice!F360</f>
        <v>Exchange rate :</v>
      </c>
      <c r="B358" s="86">
        <f>Invoice!C360</f>
        <v>0</v>
      </c>
      <c r="C358" s="87">
        <f>Invoice!B360</f>
        <v>0</v>
      </c>
      <c r="D358" s="92">
        <f t="shared" si="14"/>
        <v>0</v>
      </c>
      <c r="E358" s="92">
        <f t="shared" si="15"/>
        <v>0</v>
      </c>
      <c r="F358" s="93">
        <f>Invoice!G360</f>
        <v>0</v>
      </c>
      <c r="G358" s="94">
        <f t="shared" si="16"/>
        <v>0</v>
      </c>
    </row>
    <row r="359" spans="1:7" s="91" customFormat="1" hidden="1">
      <c r="A359" s="107" t="str">
        <f>Invoice!F361</f>
        <v>Exchange rate :</v>
      </c>
      <c r="B359" s="86">
        <f>Invoice!C361</f>
        <v>0</v>
      </c>
      <c r="C359" s="87">
        <f>Invoice!B361</f>
        <v>0</v>
      </c>
      <c r="D359" s="92">
        <f t="shared" si="14"/>
        <v>0</v>
      </c>
      <c r="E359" s="92">
        <f t="shared" si="15"/>
        <v>0</v>
      </c>
      <c r="F359" s="93">
        <f>Invoice!G361</f>
        <v>0</v>
      </c>
      <c r="G359" s="94">
        <f t="shared" si="16"/>
        <v>0</v>
      </c>
    </row>
    <row r="360" spans="1:7" s="91" customFormat="1" hidden="1">
      <c r="A360" s="107" t="str">
        <f>Invoice!F362</f>
        <v>Exchange rate :</v>
      </c>
      <c r="B360" s="86">
        <f>Invoice!C362</f>
        <v>0</v>
      </c>
      <c r="C360" s="87">
        <f>Invoice!B362</f>
        <v>0</v>
      </c>
      <c r="D360" s="92">
        <f t="shared" si="14"/>
        <v>0</v>
      </c>
      <c r="E360" s="92">
        <f t="shared" si="15"/>
        <v>0</v>
      </c>
      <c r="F360" s="93">
        <f>Invoice!G362</f>
        <v>0</v>
      </c>
      <c r="G360" s="94">
        <f t="shared" si="16"/>
        <v>0</v>
      </c>
    </row>
    <row r="361" spans="1:7" s="91" customFormat="1" hidden="1">
      <c r="A361" s="107" t="str">
        <f>Invoice!F363</f>
        <v>Exchange rate :</v>
      </c>
      <c r="B361" s="86">
        <f>Invoice!C363</f>
        <v>0</v>
      </c>
      <c r="C361" s="87">
        <f>Invoice!B363</f>
        <v>0</v>
      </c>
      <c r="D361" s="92">
        <f t="shared" si="14"/>
        <v>0</v>
      </c>
      <c r="E361" s="92">
        <f t="shared" si="15"/>
        <v>0</v>
      </c>
      <c r="F361" s="93">
        <f>Invoice!G363</f>
        <v>0</v>
      </c>
      <c r="G361" s="94">
        <f t="shared" si="16"/>
        <v>0</v>
      </c>
    </row>
    <row r="362" spans="1:7" s="91" customFormat="1" hidden="1">
      <c r="A362" s="107" t="str">
        <f>Invoice!F364</f>
        <v>Exchange rate :</v>
      </c>
      <c r="B362" s="86">
        <f>Invoice!C364</f>
        <v>0</v>
      </c>
      <c r="C362" s="87">
        <f>Invoice!B364</f>
        <v>0</v>
      </c>
      <c r="D362" s="92">
        <f t="shared" si="14"/>
        <v>0</v>
      </c>
      <c r="E362" s="92">
        <f t="shared" si="15"/>
        <v>0</v>
      </c>
      <c r="F362" s="93">
        <f>Invoice!G364</f>
        <v>0</v>
      </c>
      <c r="G362" s="94">
        <f t="shared" si="16"/>
        <v>0</v>
      </c>
    </row>
    <row r="363" spans="1:7" s="91" customFormat="1" hidden="1">
      <c r="A363" s="107" t="str">
        <f>Invoice!F365</f>
        <v>Exchange rate :</v>
      </c>
      <c r="B363" s="86">
        <f>Invoice!C365</f>
        <v>0</v>
      </c>
      <c r="C363" s="87">
        <f>Invoice!B365</f>
        <v>0</v>
      </c>
      <c r="D363" s="92">
        <f t="shared" si="14"/>
        <v>0</v>
      </c>
      <c r="E363" s="92">
        <f t="shared" si="15"/>
        <v>0</v>
      </c>
      <c r="F363" s="93">
        <f>Invoice!G365</f>
        <v>0</v>
      </c>
      <c r="G363" s="94">
        <f t="shared" si="16"/>
        <v>0</v>
      </c>
    </row>
    <row r="364" spans="1:7" s="91" customFormat="1" hidden="1">
      <c r="A364" s="107" t="str">
        <f>Invoice!F366</f>
        <v>Exchange rate :</v>
      </c>
      <c r="B364" s="86">
        <f>Invoice!C366</f>
        <v>0</v>
      </c>
      <c r="C364" s="87">
        <f>Invoice!B366</f>
        <v>0</v>
      </c>
      <c r="D364" s="92">
        <f t="shared" si="14"/>
        <v>0</v>
      </c>
      <c r="E364" s="92">
        <f t="shared" si="15"/>
        <v>0</v>
      </c>
      <c r="F364" s="93">
        <f>Invoice!G366</f>
        <v>0</v>
      </c>
      <c r="G364" s="94">
        <f t="shared" si="16"/>
        <v>0</v>
      </c>
    </row>
    <row r="365" spans="1:7" s="91" customFormat="1" hidden="1">
      <c r="A365" s="107" t="str">
        <f>Invoice!F367</f>
        <v>Exchange rate :</v>
      </c>
      <c r="B365" s="86">
        <f>Invoice!C367</f>
        <v>0</v>
      </c>
      <c r="C365" s="87">
        <f>Invoice!B367</f>
        <v>0</v>
      </c>
      <c r="D365" s="92">
        <f t="shared" si="14"/>
        <v>0</v>
      </c>
      <c r="E365" s="92">
        <f t="shared" si="15"/>
        <v>0</v>
      </c>
      <c r="F365" s="93">
        <f>Invoice!G367</f>
        <v>0</v>
      </c>
      <c r="G365" s="94">
        <f t="shared" si="16"/>
        <v>0</v>
      </c>
    </row>
    <row r="366" spans="1:7" s="91" customFormat="1" hidden="1">
      <c r="A366" s="107" t="str">
        <f>Invoice!F368</f>
        <v>Exchange rate :</v>
      </c>
      <c r="B366" s="86">
        <f>Invoice!C368</f>
        <v>0</v>
      </c>
      <c r="C366" s="87">
        <f>Invoice!B368</f>
        <v>0</v>
      </c>
      <c r="D366" s="92">
        <f t="shared" si="14"/>
        <v>0</v>
      </c>
      <c r="E366" s="92">
        <f t="shared" si="15"/>
        <v>0</v>
      </c>
      <c r="F366" s="93">
        <f>Invoice!G368</f>
        <v>0</v>
      </c>
      <c r="G366" s="94">
        <f t="shared" si="16"/>
        <v>0</v>
      </c>
    </row>
    <row r="367" spans="1:7" s="91" customFormat="1" hidden="1">
      <c r="A367" s="107" t="str">
        <f>Invoice!F369</f>
        <v>Exchange rate :</v>
      </c>
      <c r="B367" s="86">
        <f>Invoice!C369</f>
        <v>0</v>
      </c>
      <c r="C367" s="87">
        <f>Invoice!B369</f>
        <v>0</v>
      </c>
      <c r="D367" s="92">
        <f t="shared" si="14"/>
        <v>0</v>
      </c>
      <c r="E367" s="92">
        <f t="shared" si="15"/>
        <v>0</v>
      </c>
      <c r="F367" s="93">
        <f>Invoice!G369</f>
        <v>0</v>
      </c>
      <c r="G367" s="94">
        <f t="shared" si="16"/>
        <v>0</v>
      </c>
    </row>
    <row r="368" spans="1:7" s="91" customFormat="1" hidden="1">
      <c r="A368" s="107" t="str">
        <f>Invoice!F370</f>
        <v>Exchange rate :</v>
      </c>
      <c r="B368" s="86">
        <f>Invoice!C370</f>
        <v>0</v>
      </c>
      <c r="C368" s="87">
        <f>Invoice!B370</f>
        <v>0</v>
      </c>
      <c r="D368" s="92">
        <f t="shared" si="14"/>
        <v>0</v>
      </c>
      <c r="E368" s="92">
        <f t="shared" si="15"/>
        <v>0</v>
      </c>
      <c r="F368" s="93">
        <f>Invoice!G370</f>
        <v>0</v>
      </c>
      <c r="G368" s="94">
        <f t="shared" si="16"/>
        <v>0</v>
      </c>
    </row>
    <row r="369" spans="1:7" s="91" customFormat="1" hidden="1">
      <c r="A369" s="107" t="str">
        <f>Invoice!F371</f>
        <v>Exchange rate :</v>
      </c>
      <c r="B369" s="86">
        <f>Invoice!C371</f>
        <v>0</v>
      </c>
      <c r="C369" s="87">
        <f>Invoice!B371</f>
        <v>0</v>
      </c>
      <c r="D369" s="92">
        <f t="shared" si="14"/>
        <v>0</v>
      </c>
      <c r="E369" s="92">
        <f t="shared" si="15"/>
        <v>0</v>
      </c>
      <c r="F369" s="93">
        <f>Invoice!G371</f>
        <v>0</v>
      </c>
      <c r="G369" s="94">
        <f t="shared" si="16"/>
        <v>0</v>
      </c>
    </row>
    <row r="370" spans="1:7" s="91" customFormat="1" hidden="1">
      <c r="A370" s="107" t="str">
        <f>Invoice!F372</f>
        <v>Exchange rate :</v>
      </c>
      <c r="B370" s="86">
        <f>Invoice!C372</f>
        <v>0</v>
      </c>
      <c r="C370" s="87">
        <f>Invoice!B372</f>
        <v>0</v>
      </c>
      <c r="D370" s="92">
        <f t="shared" si="14"/>
        <v>0</v>
      </c>
      <c r="E370" s="92">
        <f t="shared" si="15"/>
        <v>0</v>
      </c>
      <c r="F370" s="93">
        <f>Invoice!G372</f>
        <v>0</v>
      </c>
      <c r="G370" s="94">
        <f t="shared" si="16"/>
        <v>0</v>
      </c>
    </row>
    <row r="371" spans="1:7" s="91" customFormat="1" hidden="1">
      <c r="A371" s="107" t="str">
        <f>Invoice!F373</f>
        <v>Exchange rate :</v>
      </c>
      <c r="B371" s="86">
        <f>Invoice!C373</f>
        <v>0</v>
      </c>
      <c r="C371" s="87">
        <f>Invoice!B373</f>
        <v>0</v>
      </c>
      <c r="D371" s="92">
        <f t="shared" si="14"/>
        <v>0</v>
      </c>
      <c r="E371" s="92">
        <f t="shared" si="15"/>
        <v>0</v>
      </c>
      <c r="F371" s="93">
        <f>Invoice!G373</f>
        <v>0</v>
      </c>
      <c r="G371" s="94">
        <f t="shared" si="16"/>
        <v>0</v>
      </c>
    </row>
    <row r="372" spans="1:7" s="91" customFormat="1" hidden="1">
      <c r="A372" s="107" t="str">
        <f>Invoice!F374</f>
        <v>Exchange rate :</v>
      </c>
      <c r="B372" s="86">
        <f>Invoice!C374</f>
        <v>0</v>
      </c>
      <c r="C372" s="87">
        <f>Invoice!B374</f>
        <v>0</v>
      </c>
      <c r="D372" s="92">
        <f t="shared" si="14"/>
        <v>0</v>
      </c>
      <c r="E372" s="92">
        <f t="shared" si="15"/>
        <v>0</v>
      </c>
      <c r="F372" s="93">
        <f>Invoice!G374</f>
        <v>0</v>
      </c>
      <c r="G372" s="94">
        <f t="shared" si="16"/>
        <v>0</v>
      </c>
    </row>
    <row r="373" spans="1:7" s="91" customFormat="1" hidden="1">
      <c r="A373" s="107" t="str">
        <f>Invoice!F375</f>
        <v>Exchange rate :</v>
      </c>
      <c r="B373" s="86">
        <f>Invoice!C375</f>
        <v>0</v>
      </c>
      <c r="C373" s="87">
        <f>Invoice!B375</f>
        <v>0</v>
      </c>
      <c r="D373" s="92">
        <f t="shared" si="14"/>
        <v>0</v>
      </c>
      <c r="E373" s="92">
        <f t="shared" si="15"/>
        <v>0</v>
      </c>
      <c r="F373" s="93">
        <f>Invoice!G375</f>
        <v>0</v>
      </c>
      <c r="G373" s="94">
        <f t="shared" si="16"/>
        <v>0</v>
      </c>
    </row>
    <row r="374" spans="1:7" s="91" customFormat="1" hidden="1">
      <c r="A374" s="107" t="str">
        <f>Invoice!F376</f>
        <v>Exchange rate :</v>
      </c>
      <c r="B374" s="86">
        <f>Invoice!C376</f>
        <v>0</v>
      </c>
      <c r="C374" s="87">
        <f>Invoice!B376</f>
        <v>0</v>
      </c>
      <c r="D374" s="92">
        <f t="shared" si="14"/>
        <v>0</v>
      </c>
      <c r="E374" s="92">
        <f t="shared" si="15"/>
        <v>0</v>
      </c>
      <c r="F374" s="93">
        <f>Invoice!G376</f>
        <v>0</v>
      </c>
      <c r="G374" s="94">
        <f t="shared" si="16"/>
        <v>0</v>
      </c>
    </row>
    <row r="375" spans="1:7" s="91" customFormat="1" hidden="1">
      <c r="A375" s="107" t="str">
        <f>Invoice!F377</f>
        <v>Exchange rate :</v>
      </c>
      <c r="B375" s="86">
        <f>Invoice!C377</f>
        <v>0</v>
      </c>
      <c r="C375" s="87">
        <f>Invoice!B377</f>
        <v>0</v>
      </c>
      <c r="D375" s="92">
        <f t="shared" si="14"/>
        <v>0</v>
      </c>
      <c r="E375" s="92">
        <f t="shared" si="15"/>
        <v>0</v>
      </c>
      <c r="F375" s="93">
        <f>Invoice!G377</f>
        <v>0</v>
      </c>
      <c r="G375" s="94">
        <f t="shared" si="16"/>
        <v>0</v>
      </c>
    </row>
    <row r="376" spans="1:7" s="91" customFormat="1" hidden="1">
      <c r="A376" s="107" t="str">
        <f>Invoice!F378</f>
        <v>Exchange rate :</v>
      </c>
      <c r="B376" s="86">
        <f>Invoice!C378</f>
        <v>0</v>
      </c>
      <c r="C376" s="87">
        <f>Invoice!B378</f>
        <v>0</v>
      </c>
      <c r="D376" s="92">
        <f t="shared" si="14"/>
        <v>0</v>
      </c>
      <c r="E376" s="92">
        <f t="shared" si="15"/>
        <v>0</v>
      </c>
      <c r="F376" s="93">
        <f>Invoice!G378</f>
        <v>0</v>
      </c>
      <c r="G376" s="94">
        <f t="shared" si="16"/>
        <v>0</v>
      </c>
    </row>
    <row r="377" spans="1:7" s="91" customFormat="1" hidden="1">
      <c r="A377" s="107" t="str">
        <f>Invoice!F379</f>
        <v>Exchange rate :</v>
      </c>
      <c r="B377" s="86">
        <f>Invoice!C379</f>
        <v>0</v>
      </c>
      <c r="C377" s="87">
        <f>Invoice!B379</f>
        <v>0</v>
      </c>
      <c r="D377" s="92">
        <f t="shared" si="14"/>
        <v>0</v>
      </c>
      <c r="E377" s="92">
        <f t="shared" si="15"/>
        <v>0</v>
      </c>
      <c r="F377" s="93">
        <f>Invoice!G379</f>
        <v>0</v>
      </c>
      <c r="G377" s="94">
        <f t="shared" si="16"/>
        <v>0</v>
      </c>
    </row>
    <row r="378" spans="1:7" s="91" customFormat="1" hidden="1">
      <c r="A378" s="107" t="str">
        <f>Invoice!F380</f>
        <v>Exchange rate :</v>
      </c>
      <c r="B378" s="86">
        <f>Invoice!C380</f>
        <v>0</v>
      </c>
      <c r="C378" s="87">
        <f>Invoice!B380</f>
        <v>0</v>
      </c>
      <c r="D378" s="92">
        <f t="shared" si="14"/>
        <v>0</v>
      </c>
      <c r="E378" s="92">
        <f t="shared" si="15"/>
        <v>0</v>
      </c>
      <c r="F378" s="93">
        <f>Invoice!G380</f>
        <v>0</v>
      </c>
      <c r="G378" s="94">
        <f t="shared" si="16"/>
        <v>0</v>
      </c>
    </row>
    <row r="379" spans="1:7" s="91" customFormat="1" hidden="1">
      <c r="A379" s="107" t="str">
        <f>Invoice!F381</f>
        <v>Exchange rate :</v>
      </c>
      <c r="B379" s="86">
        <f>Invoice!C381</f>
        <v>0</v>
      </c>
      <c r="C379" s="87">
        <f>Invoice!B381</f>
        <v>0</v>
      </c>
      <c r="D379" s="92">
        <f t="shared" si="14"/>
        <v>0</v>
      </c>
      <c r="E379" s="92">
        <f t="shared" si="15"/>
        <v>0</v>
      </c>
      <c r="F379" s="93">
        <f>Invoice!G381</f>
        <v>0</v>
      </c>
      <c r="G379" s="94">
        <f t="shared" si="16"/>
        <v>0</v>
      </c>
    </row>
    <row r="380" spans="1:7" s="91" customFormat="1" hidden="1">
      <c r="A380" s="107" t="str">
        <f>Invoice!F382</f>
        <v>Exchange rate :</v>
      </c>
      <c r="B380" s="86">
        <f>Invoice!C382</f>
        <v>0</v>
      </c>
      <c r="C380" s="87">
        <f>Invoice!B382</f>
        <v>0</v>
      </c>
      <c r="D380" s="92">
        <f t="shared" si="14"/>
        <v>0</v>
      </c>
      <c r="E380" s="92">
        <f t="shared" si="15"/>
        <v>0</v>
      </c>
      <c r="F380" s="93">
        <f>Invoice!G382</f>
        <v>0</v>
      </c>
      <c r="G380" s="94">
        <f t="shared" si="16"/>
        <v>0</v>
      </c>
    </row>
    <row r="381" spans="1:7" s="91" customFormat="1" hidden="1">
      <c r="A381" s="107" t="str">
        <f>Invoice!F383</f>
        <v>Exchange rate :</v>
      </c>
      <c r="B381" s="86">
        <f>Invoice!C383</f>
        <v>0</v>
      </c>
      <c r="C381" s="87">
        <f>Invoice!B383</f>
        <v>0</v>
      </c>
      <c r="D381" s="92">
        <f t="shared" si="14"/>
        <v>0</v>
      </c>
      <c r="E381" s="92">
        <f t="shared" si="15"/>
        <v>0</v>
      </c>
      <c r="F381" s="93">
        <f>Invoice!G383</f>
        <v>0</v>
      </c>
      <c r="G381" s="94">
        <f t="shared" si="16"/>
        <v>0</v>
      </c>
    </row>
    <row r="382" spans="1:7" s="91" customFormat="1" hidden="1">
      <c r="A382" s="107" t="str">
        <f>Invoice!F384</f>
        <v>Exchange rate :</v>
      </c>
      <c r="B382" s="86">
        <f>Invoice!C384</f>
        <v>0</v>
      </c>
      <c r="C382" s="87">
        <f>Invoice!B384</f>
        <v>0</v>
      </c>
      <c r="D382" s="92">
        <f t="shared" si="14"/>
        <v>0</v>
      </c>
      <c r="E382" s="92">
        <f t="shared" si="15"/>
        <v>0</v>
      </c>
      <c r="F382" s="93">
        <f>Invoice!G384</f>
        <v>0</v>
      </c>
      <c r="G382" s="94">
        <f t="shared" si="16"/>
        <v>0</v>
      </c>
    </row>
    <row r="383" spans="1:7" s="91" customFormat="1" hidden="1">
      <c r="A383" s="107" t="str">
        <f>Invoice!F385</f>
        <v>Exchange rate :</v>
      </c>
      <c r="B383" s="86">
        <f>Invoice!C385</f>
        <v>0</v>
      </c>
      <c r="C383" s="87">
        <f>Invoice!B385</f>
        <v>0</v>
      </c>
      <c r="D383" s="92">
        <f t="shared" si="14"/>
        <v>0</v>
      </c>
      <c r="E383" s="92">
        <f t="shared" si="15"/>
        <v>0</v>
      </c>
      <c r="F383" s="93">
        <f>Invoice!G385</f>
        <v>0</v>
      </c>
      <c r="G383" s="94">
        <f t="shared" si="16"/>
        <v>0</v>
      </c>
    </row>
    <row r="384" spans="1:7" s="91" customFormat="1" hidden="1">
      <c r="A384" s="107" t="str">
        <f>Invoice!F386</f>
        <v>Exchange rate :</v>
      </c>
      <c r="B384" s="86">
        <f>Invoice!C386</f>
        <v>0</v>
      </c>
      <c r="C384" s="87">
        <f>Invoice!B386</f>
        <v>0</v>
      </c>
      <c r="D384" s="92">
        <f t="shared" si="14"/>
        <v>0</v>
      </c>
      <c r="E384" s="92">
        <f t="shared" si="15"/>
        <v>0</v>
      </c>
      <c r="F384" s="93">
        <f>Invoice!G386</f>
        <v>0</v>
      </c>
      <c r="G384" s="94">
        <f t="shared" si="16"/>
        <v>0</v>
      </c>
    </row>
    <row r="385" spans="1:7" s="91" customFormat="1" hidden="1">
      <c r="A385" s="107" t="str">
        <f>Invoice!F387</f>
        <v>Exchange rate :</v>
      </c>
      <c r="B385" s="86">
        <f>Invoice!C387</f>
        <v>0</v>
      </c>
      <c r="C385" s="87">
        <f>Invoice!B387</f>
        <v>0</v>
      </c>
      <c r="D385" s="92">
        <f t="shared" ref="D385:D448" si="17">F385/$D$14</f>
        <v>0</v>
      </c>
      <c r="E385" s="92">
        <f t="shared" ref="E385:E448" si="18">G385/$D$14</f>
        <v>0</v>
      </c>
      <c r="F385" s="93">
        <f>Invoice!G387</f>
        <v>0</v>
      </c>
      <c r="G385" s="94">
        <f t="shared" ref="G385:G448" si="19">C385*F385</f>
        <v>0</v>
      </c>
    </row>
    <row r="386" spans="1:7" s="91" customFormat="1" hidden="1">
      <c r="A386" s="107" t="str">
        <f>Invoice!F388</f>
        <v>Exchange rate :</v>
      </c>
      <c r="B386" s="86">
        <f>Invoice!C388</f>
        <v>0</v>
      </c>
      <c r="C386" s="87">
        <f>Invoice!B388</f>
        <v>0</v>
      </c>
      <c r="D386" s="92">
        <f t="shared" si="17"/>
        <v>0</v>
      </c>
      <c r="E386" s="92">
        <f t="shared" si="18"/>
        <v>0</v>
      </c>
      <c r="F386" s="93">
        <f>Invoice!G388</f>
        <v>0</v>
      </c>
      <c r="G386" s="94">
        <f t="shared" si="19"/>
        <v>0</v>
      </c>
    </row>
    <row r="387" spans="1:7" s="91" customFormat="1" hidden="1">
      <c r="A387" s="107" t="str">
        <f>Invoice!F389</f>
        <v>Exchange rate :</v>
      </c>
      <c r="B387" s="86">
        <f>Invoice!C389</f>
        <v>0</v>
      </c>
      <c r="C387" s="87">
        <f>Invoice!B389</f>
        <v>0</v>
      </c>
      <c r="D387" s="92">
        <f t="shared" si="17"/>
        <v>0</v>
      </c>
      <c r="E387" s="92">
        <f t="shared" si="18"/>
        <v>0</v>
      </c>
      <c r="F387" s="93">
        <f>Invoice!G389</f>
        <v>0</v>
      </c>
      <c r="G387" s="94">
        <f t="shared" si="19"/>
        <v>0</v>
      </c>
    </row>
    <row r="388" spans="1:7" s="91" customFormat="1" hidden="1">
      <c r="A388" s="107" t="str">
        <f>Invoice!F390</f>
        <v>Exchange rate :</v>
      </c>
      <c r="B388" s="86">
        <f>Invoice!C390</f>
        <v>0</v>
      </c>
      <c r="C388" s="87">
        <f>Invoice!B390</f>
        <v>0</v>
      </c>
      <c r="D388" s="92">
        <f t="shared" si="17"/>
        <v>0</v>
      </c>
      <c r="E388" s="92">
        <f t="shared" si="18"/>
        <v>0</v>
      </c>
      <c r="F388" s="93">
        <f>Invoice!G390</f>
        <v>0</v>
      </c>
      <c r="G388" s="94">
        <f t="shared" si="19"/>
        <v>0</v>
      </c>
    </row>
    <row r="389" spans="1:7" s="91" customFormat="1" hidden="1">
      <c r="A389" s="107" t="str">
        <f>Invoice!F391</f>
        <v>Exchange rate :</v>
      </c>
      <c r="B389" s="86">
        <f>Invoice!C391</f>
        <v>0</v>
      </c>
      <c r="C389" s="87">
        <f>Invoice!B391</f>
        <v>0</v>
      </c>
      <c r="D389" s="92">
        <f t="shared" si="17"/>
        <v>0</v>
      </c>
      <c r="E389" s="92">
        <f t="shared" si="18"/>
        <v>0</v>
      </c>
      <c r="F389" s="93">
        <f>Invoice!G391</f>
        <v>0</v>
      </c>
      <c r="G389" s="94">
        <f t="shared" si="19"/>
        <v>0</v>
      </c>
    </row>
    <row r="390" spans="1:7" s="91" customFormat="1" hidden="1">
      <c r="A390" s="107" t="str">
        <f>Invoice!F392</f>
        <v>Exchange rate :</v>
      </c>
      <c r="B390" s="86">
        <f>Invoice!C392</f>
        <v>0</v>
      </c>
      <c r="C390" s="87">
        <f>Invoice!B392</f>
        <v>0</v>
      </c>
      <c r="D390" s="92">
        <f t="shared" si="17"/>
        <v>0</v>
      </c>
      <c r="E390" s="92">
        <f t="shared" si="18"/>
        <v>0</v>
      </c>
      <c r="F390" s="93">
        <f>Invoice!G392</f>
        <v>0</v>
      </c>
      <c r="G390" s="94">
        <f t="shared" si="19"/>
        <v>0</v>
      </c>
    </row>
    <row r="391" spans="1:7" s="91" customFormat="1" hidden="1">
      <c r="A391" s="107" t="str">
        <f>Invoice!F393</f>
        <v>Exchange rate :</v>
      </c>
      <c r="B391" s="86">
        <f>Invoice!C393</f>
        <v>0</v>
      </c>
      <c r="C391" s="87">
        <f>Invoice!B393</f>
        <v>0</v>
      </c>
      <c r="D391" s="92">
        <f t="shared" si="17"/>
        <v>0</v>
      </c>
      <c r="E391" s="92">
        <f t="shared" si="18"/>
        <v>0</v>
      </c>
      <c r="F391" s="93">
        <f>Invoice!G393</f>
        <v>0</v>
      </c>
      <c r="G391" s="94">
        <f t="shared" si="19"/>
        <v>0</v>
      </c>
    </row>
    <row r="392" spans="1:7" s="91" customFormat="1" hidden="1">
      <c r="A392" s="107" t="str">
        <f>Invoice!F394</f>
        <v>Exchange rate :</v>
      </c>
      <c r="B392" s="86">
        <f>Invoice!C394</f>
        <v>0</v>
      </c>
      <c r="C392" s="87">
        <f>Invoice!B394</f>
        <v>0</v>
      </c>
      <c r="D392" s="92">
        <f t="shared" si="17"/>
        <v>0</v>
      </c>
      <c r="E392" s="92">
        <f t="shared" si="18"/>
        <v>0</v>
      </c>
      <c r="F392" s="93">
        <f>Invoice!G394</f>
        <v>0</v>
      </c>
      <c r="G392" s="94">
        <f t="shared" si="19"/>
        <v>0</v>
      </c>
    </row>
    <row r="393" spans="1:7" s="91" customFormat="1" hidden="1">
      <c r="A393" s="107" t="str">
        <f>Invoice!F395</f>
        <v>Exchange rate :</v>
      </c>
      <c r="B393" s="86">
        <f>Invoice!C395</f>
        <v>0</v>
      </c>
      <c r="C393" s="87">
        <f>Invoice!B395</f>
        <v>0</v>
      </c>
      <c r="D393" s="92">
        <f t="shared" si="17"/>
        <v>0</v>
      </c>
      <c r="E393" s="92">
        <f t="shared" si="18"/>
        <v>0</v>
      </c>
      <c r="F393" s="93">
        <f>Invoice!G395</f>
        <v>0</v>
      </c>
      <c r="G393" s="94">
        <f t="shared" si="19"/>
        <v>0</v>
      </c>
    </row>
    <row r="394" spans="1:7" s="91" customFormat="1" hidden="1">
      <c r="A394" s="107" t="str">
        <f>Invoice!F396</f>
        <v>Exchange rate :</v>
      </c>
      <c r="B394" s="86">
        <f>Invoice!C396</f>
        <v>0</v>
      </c>
      <c r="C394" s="87">
        <f>Invoice!B396</f>
        <v>0</v>
      </c>
      <c r="D394" s="92">
        <f t="shared" si="17"/>
        <v>0</v>
      </c>
      <c r="E394" s="92">
        <f t="shared" si="18"/>
        <v>0</v>
      </c>
      <c r="F394" s="93">
        <f>Invoice!G396</f>
        <v>0</v>
      </c>
      <c r="G394" s="94">
        <f t="shared" si="19"/>
        <v>0</v>
      </c>
    </row>
    <row r="395" spans="1:7" s="91" customFormat="1" hidden="1">
      <c r="A395" s="107" t="str">
        <f>Invoice!F397</f>
        <v>Exchange rate :</v>
      </c>
      <c r="B395" s="86">
        <f>Invoice!C397</f>
        <v>0</v>
      </c>
      <c r="C395" s="87">
        <f>Invoice!B397</f>
        <v>0</v>
      </c>
      <c r="D395" s="92">
        <f t="shared" si="17"/>
        <v>0</v>
      </c>
      <c r="E395" s="92">
        <f t="shared" si="18"/>
        <v>0</v>
      </c>
      <c r="F395" s="93">
        <f>Invoice!G397</f>
        <v>0</v>
      </c>
      <c r="G395" s="94">
        <f t="shared" si="19"/>
        <v>0</v>
      </c>
    </row>
    <row r="396" spans="1:7" s="91" customFormat="1" hidden="1">
      <c r="A396" s="107" t="str">
        <f>Invoice!F398</f>
        <v>Exchange rate :</v>
      </c>
      <c r="B396" s="86">
        <f>Invoice!C398</f>
        <v>0</v>
      </c>
      <c r="C396" s="87">
        <f>Invoice!B398</f>
        <v>0</v>
      </c>
      <c r="D396" s="92">
        <f t="shared" si="17"/>
        <v>0</v>
      </c>
      <c r="E396" s="92">
        <f t="shared" si="18"/>
        <v>0</v>
      </c>
      <c r="F396" s="93">
        <f>Invoice!G398</f>
        <v>0</v>
      </c>
      <c r="G396" s="94">
        <f t="shared" si="19"/>
        <v>0</v>
      </c>
    </row>
    <row r="397" spans="1:7" s="91" customFormat="1" hidden="1">
      <c r="A397" s="107" t="str">
        <f>Invoice!F399</f>
        <v>Exchange rate :</v>
      </c>
      <c r="B397" s="86">
        <f>Invoice!C399</f>
        <v>0</v>
      </c>
      <c r="C397" s="87">
        <f>Invoice!B399</f>
        <v>0</v>
      </c>
      <c r="D397" s="92">
        <f t="shared" si="17"/>
        <v>0</v>
      </c>
      <c r="E397" s="92">
        <f t="shared" si="18"/>
        <v>0</v>
      </c>
      <c r="F397" s="93">
        <f>Invoice!G399</f>
        <v>0</v>
      </c>
      <c r="G397" s="94">
        <f t="shared" si="19"/>
        <v>0</v>
      </c>
    </row>
    <row r="398" spans="1:7" s="91" customFormat="1" hidden="1">
      <c r="A398" s="107" t="str">
        <f>Invoice!F400</f>
        <v>Exchange rate :</v>
      </c>
      <c r="B398" s="86">
        <f>Invoice!C400</f>
        <v>0</v>
      </c>
      <c r="C398" s="87">
        <f>Invoice!B400</f>
        <v>0</v>
      </c>
      <c r="D398" s="92">
        <f t="shared" si="17"/>
        <v>0</v>
      </c>
      <c r="E398" s="92">
        <f t="shared" si="18"/>
        <v>0</v>
      </c>
      <c r="F398" s="93">
        <f>Invoice!G400</f>
        <v>0</v>
      </c>
      <c r="G398" s="94">
        <f t="shared" si="19"/>
        <v>0</v>
      </c>
    </row>
    <row r="399" spans="1:7" s="91" customFormat="1" hidden="1">
      <c r="A399" s="107" t="str">
        <f>Invoice!F401</f>
        <v>Exchange rate :</v>
      </c>
      <c r="B399" s="86">
        <f>Invoice!C401</f>
        <v>0</v>
      </c>
      <c r="C399" s="87">
        <f>Invoice!B401</f>
        <v>0</v>
      </c>
      <c r="D399" s="92">
        <f t="shared" si="17"/>
        <v>0</v>
      </c>
      <c r="E399" s="92">
        <f t="shared" si="18"/>
        <v>0</v>
      </c>
      <c r="F399" s="93">
        <f>Invoice!G401</f>
        <v>0</v>
      </c>
      <c r="G399" s="94">
        <f t="shared" si="19"/>
        <v>0</v>
      </c>
    </row>
    <row r="400" spans="1:7" s="91" customFormat="1" hidden="1">
      <c r="A400" s="107" t="str">
        <f>Invoice!F402</f>
        <v>Exchange rate :</v>
      </c>
      <c r="B400" s="86">
        <f>Invoice!C402</f>
        <v>0</v>
      </c>
      <c r="C400" s="87">
        <f>Invoice!B402</f>
        <v>0</v>
      </c>
      <c r="D400" s="92">
        <f t="shared" si="17"/>
        <v>0</v>
      </c>
      <c r="E400" s="92">
        <f t="shared" si="18"/>
        <v>0</v>
      </c>
      <c r="F400" s="93">
        <f>Invoice!G402</f>
        <v>0</v>
      </c>
      <c r="G400" s="94">
        <f t="shared" si="19"/>
        <v>0</v>
      </c>
    </row>
    <row r="401" spans="1:7" s="91" customFormat="1" hidden="1">
      <c r="A401" s="107" t="str">
        <f>Invoice!F403</f>
        <v>Exchange rate :</v>
      </c>
      <c r="B401" s="86">
        <f>Invoice!C403</f>
        <v>0</v>
      </c>
      <c r="C401" s="87">
        <f>Invoice!B403</f>
        <v>0</v>
      </c>
      <c r="D401" s="92">
        <f t="shared" si="17"/>
        <v>0</v>
      </c>
      <c r="E401" s="92">
        <f t="shared" si="18"/>
        <v>0</v>
      </c>
      <c r="F401" s="93">
        <f>Invoice!G403</f>
        <v>0</v>
      </c>
      <c r="G401" s="94">
        <f t="shared" si="19"/>
        <v>0</v>
      </c>
    </row>
    <row r="402" spans="1:7" s="91" customFormat="1" hidden="1">
      <c r="A402" s="107" t="str">
        <f>Invoice!F404</f>
        <v>Exchange rate :</v>
      </c>
      <c r="B402" s="86">
        <f>Invoice!C404</f>
        <v>0</v>
      </c>
      <c r="C402" s="87">
        <f>Invoice!B404</f>
        <v>0</v>
      </c>
      <c r="D402" s="92">
        <f t="shared" si="17"/>
        <v>0</v>
      </c>
      <c r="E402" s="92">
        <f t="shared" si="18"/>
        <v>0</v>
      </c>
      <c r="F402" s="93">
        <f>Invoice!G404</f>
        <v>0</v>
      </c>
      <c r="G402" s="94">
        <f t="shared" si="19"/>
        <v>0</v>
      </c>
    </row>
    <row r="403" spans="1:7" s="91" customFormat="1" hidden="1">
      <c r="A403" s="107" t="str">
        <f>Invoice!F405</f>
        <v>Exchange rate :</v>
      </c>
      <c r="B403" s="86">
        <f>Invoice!C405</f>
        <v>0</v>
      </c>
      <c r="C403" s="87">
        <f>Invoice!B405</f>
        <v>0</v>
      </c>
      <c r="D403" s="92">
        <f t="shared" si="17"/>
        <v>0</v>
      </c>
      <c r="E403" s="92">
        <f t="shared" si="18"/>
        <v>0</v>
      </c>
      <c r="F403" s="93">
        <f>Invoice!G405</f>
        <v>0</v>
      </c>
      <c r="G403" s="94">
        <f t="shared" si="19"/>
        <v>0</v>
      </c>
    </row>
    <row r="404" spans="1:7" s="91" customFormat="1" hidden="1">
      <c r="A404" s="107" t="str">
        <f>Invoice!F406</f>
        <v>Exchange rate :</v>
      </c>
      <c r="B404" s="86">
        <f>Invoice!C406</f>
        <v>0</v>
      </c>
      <c r="C404" s="87">
        <f>Invoice!B406</f>
        <v>0</v>
      </c>
      <c r="D404" s="92">
        <f t="shared" si="17"/>
        <v>0</v>
      </c>
      <c r="E404" s="92">
        <f t="shared" si="18"/>
        <v>0</v>
      </c>
      <c r="F404" s="93">
        <f>Invoice!G406</f>
        <v>0</v>
      </c>
      <c r="G404" s="94">
        <f t="shared" si="19"/>
        <v>0</v>
      </c>
    </row>
    <row r="405" spans="1:7" s="91" customFormat="1" hidden="1">
      <c r="A405" s="107" t="str">
        <f>Invoice!F407</f>
        <v>Exchange rate :</v>
      </c>
      <c r="B405" s="86">
        <f>Invoice!C407</f>
        <v>0</v>
      </c>
      <c r="C405" s="87">
        <f>Invoice!B407</f>
        <v>0</v>
      </c>
      <c r="D405" s="92">
        <f t="shared" si="17"/>
        <v>0</v>
      </c>
      <c r="E405" s="92">
        <f t="shared" si="18"/>
        <v>0</v>
      </c>
      <c r="F405" s="93">
        <f>Invoice!G407</f>
        <v>0</v>
      </c>
      <c r="G405" s="94">
        <f t="shared" si="19"/>
        <v>0</v>
      </c>
    </row>
    <row r="406" spans="1:7" s="91" customFormat="1" hidden="1">
      <c r="A406" s="107" t="str">
        <f>Invoice!F408</f>
        <v>Exchange rate :</v>
      </c>
      <c r="B406" s="86">
        <f>Invoice!C408</f>
        <v>0</v>
      </c>
      <c r="C406" s="87">
        <f>Invoice!B408</f>
        <v>0</v>
      </c>
      <c r="D406" s="92">
        <f t="shared" si="17"/>
        <v>0</v>
      </c>
      <c r="E406" s="92">
        <f t="shared" si="18"/>
        <v>0</v>
      </c>
      <c r="F406" s="93">
        <f>Invoice!G408</f>
        <v>0</v>
      </c>
      <c r="G406" s="94">
        <f t="shared" si="19"/>
        <v>0</v>
      </c>
    </row>
    <row r="407" spans="1:7" s="91" customFormat="1" hidden="1">
      <c r="A407" s="107" t="str">
        <f>Invoice!F409</f>
        <v>Exchange rate :</v>
      </c>
      <c r="B407" s="86">
        <f>Invoice!C409</f>
        <v>0</v>
      </c>
      <c r="C407" s="87">
        <f>Invoice!B409</f>
        <v>0</v>
      </c>
      <c r="D407" s="92">
        <f t="shared" si="17"/>
        <v>0</v>
      </c>
      <c r="E407" s="92">
        <f t="shared" si="18"/>
        <v>0</v>
      </c>
      <c r="F407" s="93">
        <f>Invoice!G409</f>
        <v>0</v>
      </c>
      <c r="G407" s="94">
        <f t="shared" si="19"/>
        <v>0</v>
      </c>
    </row>
    <row r="408" spans="1:7" s="91" customFormat="1" hidden="1">
      <c r="A408" s="107" t="str">
        <f>Invoice!F410</f>
        <v>Exchange rate :</v>
      </c>
      <c r="B408" s="86">
        <f>Invoice!C410</f>
        <v>0</v>
      </c>
      <c r="C408" s="87">
        <f>Invoice!B410</f>
        <v>0</v>
      </c>
      <c r="D408" s="92">
        <f t="shared" si="17"/>
        <v>0</v>
      </c>
      <c r="E408" s="92">
        <f t="shared" si="18"/>
        <v>0</v>
      </c>
      <c r="F408" s="93">
        <f>Invoice!G410</f>
        <v>0</v>
      </c>
      <c r="G408" s="94">
        <f t="shared" si="19"/>
        <v>0</v>
      </c>
    </row>
    <row r="409" spans="1:7" s="91" customFormat="1" hidden="1">
      <c r="A409" s="107" t="str">
        <f>Invoice!F411</f>
        <v>Exchange rate :</v>
      </c>
      <c r="B409" s="86">
        <f>Invoice!C411</f>
        <v>0</v>
      </c>
      <c r="C409" s="87">
        <f>Invoice!B411</f>
        <v>0</v>
      </c>
      <c r="D409" s="92">
        <f t="shared" si="17"/>
        <v>0</v>
      </c>
      <c r="E409" s="92">
        <f t="shared" si="18"/>
        <v>0</v>
      </c>
      <c r="F409" s="93">
        <f>Invoice!G411</f>
        <v>0</v>
      </c>
      <c r="G409" s="94">
        <f t="shared" si="19"/>
        <v>0</v>
      </c>
    </row>
    <row r="410" spans="1:7" s="91" customFormat="1" hidden="1">
      <c r="A410" s="107" t="str">
        <f>Invoice!F412</f>
        <v>Exchange rate :</v>
      </c>
      <c r="B410" s="86">
        <f>Invoice!C412</f>
        <v>0</v>
      </c>
      <c r="C410" s="87">
        <f>Invoice!B412</f>
        <v>0</v>
      </c>
      <c r="D410" s="92">
        <f t="shared" si="17"/>
        <v>0</v>
      </c>
      <c r="E410" s="92">
        <f t="shared" si="18"/>
        <v>0</v>
      </c>
      <c r="F410" s="93">
        <f>Invoice!G412</f>
        <v>0</v>
      </c>
      <c r="G410" s="94">
        <f t="shared" si="19"/>
        <v>0</v>
      </c>
    </row>
    <row r="411" spans="1:7" s="91" customFormat="1" hidden="1">
      <c r="A411" s="107" t="str">
        <f>Invoice!F413</f>
        <v>Exchange rate :</v>
      </c>
      <c r="B411" s="86">
        <f>Invoice!C413</f>
        <v>0</v>
      </c>
      <c r="C411" s="87">
        <f>Invoice!B413</f>
        <v>0</v>
      </c>
      <c r="D411" s="92">
        <f t="shared" si="17"/>
        <v>0</v>
      </c>
      <c r="E411" s="92">
        <f t="shared" si="18"/>
        <v>0</v>
      </c>
      <c r="F411" s="93">
        <f>Invoice!G413</f>
        <v>0</v>
      </c>
      <c r="G411" s="94">
        <f t="shared" si="19"/>
        <v>0</v>
      </c>
    </row>
    <row r="412" spans="1:7" s="91" customFormat="1" hidden="1">
      <c r="A412" s="107" t="str">
        <f>Invoice!F414</f>
        <v>Exchange rate :</v>
      </c>
      <c r="B412" s="86">
        <f>Invoice!C414</f>
        <v>0</v>
      </c>
      <c r="C412" s="87">
        <f>Invoice!B414</f>
        <v>0</v>
      </c>
      <c r="D412" s="92">
        <f t="shared" si="17"/>
        <v>0</v>
      </c>
      <c r="E412" s="92">
        <f t="shared" si="18"/>
        <v>0</v>
      </c>
      <c r="F412" s="93">
        <f>Invoice!G414</f>
        <v>0</v>
      </c>
      <c r="G412" s="94">
        <f t="shared" si="19"/>
        <v>0</v>
      </c>
    </row>
    <row r="413" spans="1:7" s="91" customFormat="1" hidden="1">
      <c r="A413" s="107" t="str">
        <f>Invoice!F415</f>
        <v>Exchange rate :</v>
      </c>
      <c r="B413" s="86">
        <f>Invoice!C415</f>
        <v>0</v>
      </c>
      <c r="C413" s="87">
        <f>Invoice!B415</f>
        <v>0</v>
      </c>
      <c r="D413" s="92">
        <f t="shared" si="17"/>
        <v>0</v>
      </c>
      <c r="E413" s="92">
        <f t="shared" si="18"/>
        <v>0</v>
      </c>
      <c r="F413" s="93">
        <f>Invoice!G415</f>
        <v>0</v>
      </c>
      <c r="G413" s="94">
        <f t="shared" si="19"/>
        <v>0</v>
      </c>
    </row>
    <row r="414" spans="1:7" s="91" customFormat="1" hidden="1">
      <c r="A414" s="107" t="str">
        <f>Invoice!F416</f>
        <v>Exchange rate :</v>
      </c>
      <c r="B414" s="86">
        <f>Invoice!C416</f>
        <v>0</v>
      </c>
      <c r="C414" s="87">
        <f>Invoice!B416</f>
        <v>0</v>
      </c>
      <c r="D414" s="92">
        <f t="shared" si="17"/>
        <v>0</v>
      </c>
      <c r="E414" s="92">
        <f t="shared" si="18"/>
        <v>0</v>
      </c>
      <c r="F414" s="93">
        <f>Invoice!G416</f>
        <v>0</v>
      </c>
      <c r="G414" s="94">
        <f t="shared" si="19"/>
        <v>0</v>
      </c>
    </row>
    <row r="415" spans="1:7" s="91" customFormat="1" hidden="1">
      <c r="A415" s="107" t="str">
        <f>Invoice!F417</f>
        <v>Exchange rate :</v>
      </c>
      <c r="B415" s="86">
        <f>Invoice!C417</f>
        <v>0</v>
      </c>
      <c r="C415" s="87">
        <f>Invoice!B417</f>
        <v>0</v>
      </c>
      <c r="D415" s="92">
        <f t="shared" si="17"/>
        <v>0</v>
      </c>
      <c r="E415" s="92">
        <f t="shared" si="18"/>
        <v>0</v>
      </c>
      <c r="F415" s="93">
        <f>Invoice!G417</f>
        <v>0</v>
      </c>
      <c r="G415" s="94">
        <f t="shared" si="19"/>
        <v>0</v>
      </c>
    </row>
    <row r="416" spans="1:7" s="91" customFormat="1" hidden="1">
      <c r="A416" s="107" t="str">
        <f>Invoice!F418</f>
        <v>Exchange rate :</v>
      </c>
      <c r="B416" s="86">
        <f>Invoice!C418</f>
        <v>0</v>
      </c>
      <c r="C416" s="87">
        <f>Invoice!B418</f>
        <v>0</v>
      </c>
      <c r="D416" s="92">
        <f t="shared" si="17"/>
        <v>0</v>
      </c>
      <c r="E416" s="92">
        <f t="shared" si="18"/>
        <v>0</v>
      </c>
      <c r="F416" s="93">
        <f>Invoice!G418</f>
        <v>0</v>
      </c>
      <c r="G416" s="94">
        <f t="shared" si="19"/>
        <v>0</v>
      </c>
    </row>
    <row r="417" spans="1:7" s="91" customFormat="1" hidden="1">
      <c r="A417" s="107" t="str">
        <f>Invoice!F419</f>
        <v>Exchange rate :</v>
      </c>
      <c r="B417" s="86">
        <f>Invoice!C419</f>
        <v>0</v>
      </c>
      <c r="C417" s="87">
        <f>Invoice!B419</f>
        <v>0</v>
      </c>
      <c r="D417" s="92">
        <f t="shared" si="17"/>
        <v>0</v>
      </c>
      <c r="E417" s="92">
        <f t="shared" si="18"/>
        <v>0</v>
      </c>
      <c r="F417" s="93">
        <f>Invoice!G419</f>
        <v>0</v>
      </c>
      <c r="G417" s="94">
        <f t="shared" si="19"/>
        <v>0</v>
      </c>
    </row>
    <row r="418" spans="1:7" s="91" customFormat="1" hidden="1">
      <c r="A418" s="107" t="str">
        <f>Invoice!F420</f>
        <v>Exchange rate :</v>
      </c>
      <c r="B418" s="86">
        <f>Invoice!C420</f>
        <v>0</v>
      </c>
      <c r="C418" s="87">
        <f>Invoice!B420</f>
        <v>0</v>
      </c>
      <c r="D418" s="92">
        <f t="shared" si="17"/>
        <v>0</v>
      </c>
      <c r="E418" s="92">
        <f t="shared" si="18"/>
        <v>0</v>
      </c>
      <c r="F418" s="93">
        <f>Invoice!G420</f>
        <v>0</v>
      </c>
      <c r="G418" s="94">
        <f t="shared" si="19"/>
        <v>0</v>
      </c>
    </row>
    <row r="419" spans="1:7" s="91" customFormat="1" hidden="1">
      <c r="A419" s="107" t="str">
        <f>Invoice!F421</f>
        <v>Exchange rate :</v>
      </c>
      <c r="B419" s="86">
        <f>Invoice!C421</f>
        <v>0</v>
      </c>
      <c r="C419" s="87">
        <f>Invoice!B421</f>
        <v>0</v>
      </c>
      <c r="D419" s="92">
        <f t="shared" si="17"/>
        <v>0</v>
      </c>
      <c r="E419" s="92">
        <f t="shared" si="18"/>
        <v>0</v>
      </c>
      <c r="F419" s="93">
        <f>Invoice!G421</f>
        <v>0</v>
      </c>
      <c r="G419" s="94">
        <f t="shared" si="19"/>
        <v>0</v>
      </c>
    </row>
    <row r="420" spans="1:7" s="91" customFormat="1" hidden="1">
      <c r="A420" s="107" t="str">
        <f>Invoice!F422</f>
        <v>Exchange rate :</v>
      </c>
      <c r="B420" s="86">
        <f>Invoice!C422</f>
        <v>0</v>
      </c>
      <c r="C420" s="87">
        <f>Invoice!B422</f>
        <v>0</v>
      </c>
      <c r="D420" s="92">
        <f t="shared" si="17"/>
        <v>0</v>
      </c>
      <c r="E420" s="92">
        <f t="shared" si="18"/>
        <v>0</v>
      </c>
      <c r="F420" s="93">
        <f>Invoice!G422</f>
        <v>0</v>
      </c>
      <c r="G420" s="94">
        <f t="shared" si="19"/>
        <v>0</v>
      </c>
    </row>
    <row r="421" spans="1:7" s="91" customFormat="1" hidden="1">
      <c r="A421" s="107" t="str">
        <f>Invoice!F423</f>
        <v>Exchange rate :</v>
      </c>
      <c r="B421" s="86">
        <f>Invoice!C423</f>
        <v>0</v>
      </c>
      <c r="C421" s="87">
        <f>Invoice!B423</f>
        <v>0</v>
      </c>
      <c r="D421" s="92">
        <f t="shared" si="17"/>
        <v>0</v>
      </c>
      <c r="E421" s="92">
        <f t="shared" si="18"/>
        <v>0</v>
      </c>
      <c r="F421" s="93">
        <f>Invoice!G423</f>
        <v>0</v>
      </c>
      <c r="G421" s="94">
        <f t="shared" si="19"/>
        <v>0</v>
      </c>
    </row>
    <row r="422" spans="1:7" s="91" customFormat="1" hidden="1">
      <c r="A422" s="107" t="str">
        <f>Invoice!F424</f>
        <v>Exchange rate :</v>
      </c>
      <c r="B422" s="86">
        <f>Invoice!C424</f>
        <v>0</v>
      </c>
      <c r="C422" s="87">
        <f>Invoice!B424</f>
        <v>0</v>
      </c>
      <c r="D422" s="92">
        <f t="shared" si="17"/>
        <v>0</v>
      </c>
      <c r="E422" s="92">
        <f t="shared" si="18"/>
        <v>0</v>
      </c>
      <c r="F422" s="93">
        <f>Invoice!G424</f>
        <v>0</v>
      </c>
      <c r="G422" s="94">
        <f t="shared" si="19"/>
        <v>0</v>
      </c>
    </row>
    <row r="423" spans="1:7" s="91" customFormat="1" hidden="1">
      <c r="A423" s="107" t="str">
        <f>Invoice!F425</f>
        <v>Exchange rate :</v>
      </c>
      <c r="B423" s="86">
        <f>Invoice!C425</f>
        <v>0</v>
      </c>
      <c r="C423" s="87">
        <f>Invoice!B425</f>
        <v>0</v>
      </c>
      <c r="D423" s="92">
        <f t="shared" si="17"/>
        <v>0</v>
      </c>
      <c r="E423" s="92">
        <f t="shared" si="18"/>
        <v>0</v>
      </c>
      <c r="F423" s="93">
        <f>Invoice!G425</f>
        <v>0</v>
      </c>
      <c r="G423" s="94">
        <f t="shared" si="19"/>
        <v>0</v>
      </c>
    </row>
    <row r="424" spans="1:7" s="91" customFormat="1" hidden="1">
      <c r="A424" s="107" t="str">
        <f>Invoice!F426</f>
        <v>Exchange rate :</v>
      </c>
      <c r="B424" s="86">
        <f>Invoice!C426</f>
        <v>0</v>
      </c>
      <c r="C424" s="87">
        <f>Invoice!B426</f>
        <v>0</v>
      </c>
      <c r="D424" s="92">
        <f t="shared" si="17"/>
        <v>0</v>
      </c>
      <c r="E424" s="92">
        <f t="shared" si="18"/>
        <v>0</v>
      </c>
      <c r="F424" s="93">
        <f>Invoice!G426</f>
        <v>0</v>
      </c>
      <c r="G424" s="94">
        <f t="shared" si="19"/>
        <v>0</v>
      </c>
    </row>
    <row r="425" spans="1:7" s="91" customFormat="1" hidden="1">
      <c r="A425" s="107" t="str">
        <f>Invoice!F427</f>
        <v>Exchange rate :</v>
      </c>
      <c r="B425" s="86">
        <f>Invoice!C427</f>
        <v>0</v>
      </c>
      <c r="C425" s="87">
        <f>Invoice!B427</f>
        <v>0</v>
      </c>
      <c r="D425" s="92">
        <f t="shared" si="17"/>
        <v>0</v>
      </c>
      <c r="E425" s="92">
        <f t="shared" si="18"/>
        <v>0</v>
      </c>
      <c r="F425" s="93">
        <f>Invoice!G427</f>
        <v>0</v>
      </c>
      <c r="G425" s="94">
        <f t="shared" si="19"/>
        <v>0</v>
      </c>
    </row>
    <row r="426" spans="1:7" s="91" customFormat="1" hidden="1">
      <c r="A426" s="107" t="str">
        <f>Invoice!F428</f>
        <v>Exchange rate :</v>
      </c>
      <c r="B426" s="86">
        <f>Invoice!C428</f>
        <v>0</v>
      </c>
      <c r="C426" s="87">
        <f>Invoice!B428</f>
        <v>0</v>
      </c>
      <c r="D426" s="92">
        <f t="shared" si="17"/>
        <v>0</v>
      </c>
      <c r="E426" s="92">
        <f t="shared" si="18"/>
        <v>0</v>
      </c>
      <c r="F426" s="93">
        <f>Invoice!G428</f>
        <v>0</v>
      </c>
      <c r="G426" s="94">
        <f t="shared" si="19"/>
        <v>0</v>
      </c>
    </row>
    <row r="427" spans="1:7" s="91" customFormat="1" hidden="1">
      <c r="A427" s="107" t="str">
        <f>Invoice!F429</f>
        <v>Exchange rate :</v>
      </c>
      <c r="B427" s="86">
        <f>Invoice!C429</f>
        <v>0</v>
      </c>
      <c r="C427" s="87">
        <f>Invoice!B429</f>
        <v>0</v>
      </c>
      <c r="D427" s="92">
        <f t="shared" si="17"/>
        <v>0</v>
      </c>
      <c r="E427" s="92">
        <f t="shared" si="18"/>
        <v>0</v>
      </c>
      <c r="F427" s="93">
        <f>Invoice!G429</f>
        <v>0</v>
      </c>
      <c r="G427" s="94">
        <f t="shared" si="19"/>
        <v>0</v>
      </c>
    </row>
    <row r="428" spans="1:7" s="91" customFormat="1" hidden="1">
      <c r="A428" s="107" t="str">
        <f>Invoice!F430</f>
        <v>Exchange rate :</v>
      </c>
      <c r="B428" s="86">
        <f>Invoice!C430</f>
        <v>0</v>
      </c>
      <c r="C428" s="87">
        <f>Invoice!B430</f>
        <v>0</v>
      </c>
      <c r="D428" s="92">
        <f t="shared" si="17"/>
        <v>0</v>
      </c>
      <c r="E428" s="92">
        <f t="shared" si="18"/>
        <v>0</v>
      </c>
      <c r="F428" s="93">
        <f>Invoice!G430</f>
        <v>0</v>
      </c>
      <c r="G428" s="94">
        <f t="shared" si="19"/>
        <v>0</v>
      </c>
    </row>
    <row r="429" spans="1:7" s="91" customFormat="1" hidden="1">
      <c r="A429" s="107" t="str">
        <f>Invoice!F431</f>
        <v>Exchange rate :</v>
      </c>
      <c r="B429" s="86">
        <f>Invoice!C431</f>
        <v>0</v>
      </c>
      <c r="C429" s="87">
        <f>Invoice!B431</f>
        <v>0</v>
      </c>
      <c r="D429" s="92">
        <f t="shared" si="17"/>
        <v>0</v>
      </c>
      <c r="E429" s="92">
        <f t="shared" si="18"/>
        <v>0</v>
      </c>
      <c r="F429" s="93">
        <f>Invoice!G431</f>
        <v>0</v>
      </c>
      <c r="G429" s="94">
        <f t="shared" si="19"/>
        <v>0</v>
      </c>
    </row>
    <row r="430" spans="1:7" s="91" customFormat="1" hidden="1">
      <c r="A430" s="107" t="str">
        <f>Invoice!F432</f>
        <v>Exchange rate :</v>
      </c>
      <c r="B430" s="86">
        <f>Invoice!C432</f>
        <v>0</v>
      </c>
      <c r="C430" s="87">
        <f>Invoice!B432</f>
        <v>0</v>
      </c>
      <c r="D430" s="92">
        <f t="shared" si="17"/>
        <v>0</v>
      </c>
      <c r="E430" s="92">
        <f t="shared" si="18"/>
        <v>0</v>
      </c>
      <c r="F430" s="93">
        <f>Invoice!G432</f>
        <v>0</v>
      </c>
      <c r="G430" s="94">
        <f t="shared" si="19"/>
        <v>0</v>
      </c>
    </row>
    <row r="431" spans="1:7" s="91" customFormat="1" hidden="1">
      <c r="A431" s="107" t="str">
        <f>Invoice!F433</f>
        <v>Exchange rate :</v>
      </c>
      <c r="B431" s="86">
        <f>Invoice!C433</f>
        <v>0</v>
      </c>
      <c r="C431" s="87">
        <f>Invoice!B433</f>
        <v>0</v>
      </c>
      <c r="D431" s="92">
        <f t="shared" si="17"/>
        <v>0</v>
      </c>
      <c r="E431" s="92">
        <f t="shared" si="18"/>
        <v>0</v>
      </c>
      <c r="F431" s="93">
        <f>Invoice!G433</f>
        <v>0</v>
      </c>
      <c r="G431" s="94">
        <f t="shared" si="19"/>
        <v>0</v>
      </c>
    </row>
    <row r="432" spans="1:7" s="91" customFormat="1" hidden="1">
      <c r="A432" s="107" t="str">
        <f>Invoice!F434</f>
        <v>Exchange rate :</v>
      </c>
      <c r="B432" s="86">
        <f>Invoice!C434</f>
        <v>0</v>
      </c>
      <c r="C432" s="87">
        <f>Invoice!B434</f>
        <v>0</v>
      </c>
      <c r="D432" s="92">
        <f t="shared" si="17"/>
        <v>0</v>
      </c>
      <c r="E432" s="92">
        <f t="shared" si="18"/>
        <v>0</v>
      </c>
      <c r="F432" s="93">
        <f>Invoice!G434</f>
        <v>0</v>
      </c>
      <c r="G432" s="94">
        <f t="shared" si="19"/>
        <v>0</v>
      </c>
    </row>
    <row r="433" spans="1:7" s="91" customFormat="1" hidden="1">
      <c r="A433" s="107" t="str">
        <f>Invoice!F435</f>
        <v>Exchange rate :</v>
      </c>
      <c r="B433" s="86">
        <f>Invoice!C435</f>
        <v>0</v>
      </c>
      <c r="C433" s="87">
        <f>Invoice!B435</f>
        <v>0</v>
      </c>
      <c r="D433" s="92">
        <f t="shared" si="17"/>
        <v>0</v>
      </c>
      <c r="E433" s="92">
        <f t="shared" si="18"/>
        <v>0</v>
      </c>
      <c r="F433" s="93">
        <f>Invoice!G435</f>
        <v>0</v>
      </c>
      <c r="G433" s="94">
        <f t="shared" si="19"/>
        <v>0</v>
      </c>
    </row>
    <row r="434" spans="1:7" s="91" customFormat="1" hidden="1">
      <c r="A434" s="107" t="str">
        <f>Invoice!F436</f>
        <v>Exchange rate :</v>
      </c>
      <c r="B434" s="86">
        <f>Invoice!C436</f>
        <v>0</v>
      </c>
      <c r="C434" s="87">
        <f>Invoice!B436</f>
        <v>0</v>
      </c>
      <c r="D434" s="92">
        <f t="shared" si="17"/>
        <v>0</v>
      </c>
      <c r="E434" s="92">
        <f t="shared" si="18"/>
        <v>0</v>
      </c>
      <c r="F434" s="93">
        <f>Invoice!G436</f>
        <v>0</v>
      </c>
      <c r="G434" s="94">
        <f t="shared" si="19"/>
        <v>0</v>
      </c>
    </row>
    <row r="435" spans="1:7" s="91" customFormat="1" hidden="1">
      <c r="A435" s="107" t="str">
        <f>Invoice!F437</f>
        <v>Exchange rate :</v>
      </c>
      <c r="B435" s="86">
        <f>Invoice!C437</f>
        <v>0</v>
      </c>
      <c r="C435" s="87">
        <f>Invoice!B437</f>
        <v>0</v>
      </c>
      <c r="D435" s="92">
        <f t="shared" si="17"/>
        <v>0</v>
      </c>
      <c r="E435" s="92">
        <f t="shared" si="18"/>
        <v>0</v>
      </c>
      <c r="F435" s="93">
        <f>Invoice!G437</f>
        <v>0</v>
      </c>
      <c r="G435" s="94">
        <f t="shared" si="19"/>
        <v>0</v>
      </c>
    </row>
    <row r="436" spans="1:7" s="91" customFormat="1" hidden="1">
      <c r="A436" s="107" t="str">
        <f>Invoice!F438</f>
        <v>Exchange rate :</v>
      </c>
      <c r="B436" s="86">
        <f>Invoice!C438</f>
        <v>0</v>
      </c>
      <c r="C436" s="87">
        <f>Invoice!B438</f>
        <v>0</v>
      </c>
      <c r="D436" s="92">
        <f t="shared" si="17"/>
        <v>0</v>
      </c>
      <c r="E436" s="92">
        <f t="shared" si="18"/>
        <v>0</v>
      </c>
      <c r="F436" s="93">
        <f>Invoice!G438</f>
        <v>0</v>
      </c>
      <c r="G436" s="94">
        <f t="shared" si="19"/>
        <v>0</v>
      </c>
    </row>
    <row r="437" spans="1:7" s="91" customFormat="1" hidden="1">
      <c r="A437" s="107" t="str">
        <f>Invoice!F439</f>
        <v>Exchange rate :</v>
      </c>
      <c r="B437" s="86">
        <f>Invoice!C439</f>
        <v>0</v>
      </c>
      <c r="C437" s="87">
        <f>Invoice!B439</f>
        <v>0</v>
      </c>
      <c r="D437" s="92">
        <f t="shared" si="17"/>
        <v>0</v>
      </c>
      <c r="E437" s="92">
        <f t="shared" si="18"/>
        <v>0</v>
      </c>
      <c r="F437" s="93">
        <f>Invoice!G439</f>
        <v>0</v>
      </c>
      <c r="G437" s="94">
        <f t="shared" si="19"/>
        <v>0</v>
      </c>
    </row>
    <row r="438" spans="1:7" s="91" customFormat="1" hidden="1">
      <c r="A438" s="107" t="str">
        <f>Invoice!F440</f>
        <v>Exchange rate :</v>
      </c>
      <c r="B438" s="86">
        <f>Invoice!C440</f>
        <v>0</v>
      </c>
      <c r="C438" s="87">
        <f>Invoice!B440</f>
        <v>0</v>
      </c>
      <c r="D438" s="92">
        <f t="shared" si="17"/>
        <v>0</v>
      </c>
      <c r="E438" s="92">
        <f t="shared" si="18"/>
        <v>0</v>
      </c>
      <c r="F438" s="93">
        <f>Invoice!G440</f>
        <v>0</v>
      </c>
      <c r="G438" s="94">
        <f t="shared" si="19"/>
        <v>0</v>
      </c>
    </row>
    <row r="439" spans="1:7" s="91" customFormat="1" hidden="1">
      <c r="A439" s="107" t="str">
        <f>Invoice!F441</f>
        <v>Exchange rate :</v>
      </c>
      <c r="B439" s="86">
        <f>Invoice!C441</f>
        <v>0</v>
      </c>
      <c r="C439" s="87">
        <f>Invoice!B441</f>
        <v>0</v>
      </c>
      <c r="D439" s="92">
        <f t="shared" si="17"/>
        <v>0</v>
      </c>
      <c r="E439" s="92">
        <f t="shared" si="18"/>
        <v>0</v>
      </c>
      <c r="F439" s="93">
        <f>Invoice!G441</f>
        <v>0</v>
      </c>
      <c r="G439" s="94">
        <f t="shared" si="19"/>
        <v>0</v>
      </c>
    </row>
    <row r="440" spans="1:7" s="91" customFormat="1" hidden="1">
      <c r="A440" s="107" t="str">
        <f>Invoice!F442</f>
        <v>Exchange rate :</v>
      </c>
      <c r="B440" s="86">
        <f>Invoice!C442</f>
        <v>0</v>
      </c>
      <c r="C440" s="87">
        <f>Invoice!B442</f>
        <v>0</v>
      </c>
      <c r="D440" s="92">
        <f t="shared" si="17"/>
        <v>0</v>
      </c>
      <c r="E440" s="92">
        <f t="shared" si="18"/>
        <v>0</v>
      </c>
      <c r="F440" s="93">
        <f>Invoice!G442</f>
        <v>0</v>
      </c>
      <c r="G440" s="94">
        <f t="shared" si="19"/>
        <v>0</v>
      </c>
    </row>
    <row r="441" spans="1:7" s="91" customFormat="1" hidden="1">
      <c r="A441" s="107" t="str">
        <f>Invoice!F443</f>
        <v>Exchange rate :</v>
      </c>
      <c r="B441" s="86">
        <f>Invoice!C443</f>
        <v>0</v>
      </c>
      <c r="C441" s="87">
        <f>Invoice!B443</f>
        <v>0</v>
      </c>
      <c r="D441" s="92">
        <f t="shared" si="17"/>
        <v>0</v>
      </c>
      <c r="E441" s="92">
        <f t="shared" si="18"/>
        <v>0</v>
      </c>
      <c r="F441" s="93">
        <f>Invoice!G443</f>
        <v>0</v>
      </c>
      <c r="G441" s="94">
        <f t="shared" si="19"/>
        <v>0</v>
      </c>
    </row>
    <row r="442" spans="1:7" s="91" customFormat="1" hidden="1">
      <c r="A442" s="107" t="str">
        <f>Invoice!F444</f>
        <v>Exchange rate :</v>
      </c>
      <c r="B442" s="86">
        <f>Invoice!C444</f>
        <v>0</v>
      </c>
      <c r="C442" s="87">
        <f>Invoice!B444</f>
        <v>0</v>
      </c>
      <c r="D442" s="92">
        <f t="shared" si="17"/>
        <v>0</v>
      </c>
      <c r="E442" s="92">
        <f t="shared" si="18"/>
        <v>0</v>
      </c>
      <c r="F442" s="93">
        <f>Invoice!G444</f>
        <v>0</v>
      </c>
      <c r="G442" s="94">
        <f t="shared" si="19"/>
        <v>0</v>
      </c>
    </row>
    <row r="443" spans="1:7" s="91" customFormat="1" hidden="1">
      <c r="A443" s="107" t="str">
        <f>Invoice!F445</f>
        <v>Exchange rate :</v>
      </c>
      <c r="B443" s="86">
        <f>Invoice!C445</f>
        <v>0</v>
      </c>
      <c r="C443" s="87">
        <f>Invoice!B445</f>
        <v>0</v>
      </c>
      <c r="D443" s="92">
        <f t="shared" si="17"/>
        <v>0</v>
      </c>
      <c r="E443" s="92">
        <f t="shared" si="18"/>
        <v>0</v>
      </c>
      <c r="F443" s="93">
        <f>Invoice!G445</f>
        <v>0</v>
      </c>
      <c r="G443" s="94">
        <f t="shared" si="19"/>
        <v>0</v>
      </c>
    </row>
    <row r="444" spans="1:7" s="91" customFormat="1" hidden="1">
      <c r="A444" s="107" t="str">
        <f>Invoice!F446</f>
        <v>Exchange rate :</v>
      </c>
      <c r="B444" s="86">
        <f>Invoice!C446</f>
        <v>0</v>
      </c>
      <c r="C444" s="87">
        <f>Invoice!B446</f>
        <v>0</v>
      </c>
      <c r="D444" s="92">
        <f t="shared" si="17"/>
        <v>0</v>
      </c>
      <c r="E444" s="92">
        <f t="shared" si="18"/>
        <v>0</v>
      </c>
      <c r="F444" s="93">
        <f>Invoice!G446</f>
        <v>0</v>
      </c>
      <c r="G444" s="94">
        <f t="shared" si="19"/>
        <v>0</v>
      </c>
    </row>
    <row r="445" spans="1:7" s="91" customFormat="1" hidden="1">
      <c r="A445" s="107" t="str">
        <f>Invoice!F447</f>
        <v>Exchange rate :</v>
      </c>
      <c r="B445" s="86">
        <f>Invoice!C447</f>
        <v>0</v>
      </c>
      <c r="C445" s="87">
        <f>Invoice!B447</f>
        <v>0</v>
      </c>
      <c r="D445" s="92">
        <f t="shared" si="17"/>
        <v>0</v>
      </c>
      <c r="E445" s="92">
        <f t="shared" si="18"/>
        <v>0</v>
      </c>
      <c r="F445" s="93">
        <f>Invoice!G447</f>
        <v>0</v>
      </c>
      <c r="G445" s="94">
        <f t="shared" si="19"/>
        <v>0</v>
      </c>
    </row>
    <row r="446" spans="1:7" s="91" customFormat="1" hidden="1">
      <c r="A446" s="107" t="str">
        <f>Invoice!F448</f>
        <v>Exchange rate :</v>
      </c>
      <c r="B446" s="86">
        <f>Invoice!C448</f>
        <v>0</v>
      </c>
      <c r="C446" s="87">
        <f>Invoice!B448</f>
        <v>0</v>
      </c>
      <c r="D446" s="92">
        <f t="shared" si="17"/>
        <v>0</v>
      </c>
      <c r="E446" s="92">
        <f t="shared" si="18"/>
        <v>0</v>
      </c>
      <c r="F446" s="93">
        <f>Invoice!G448</f>
        <v>0</v>
      </c>
      <c r="G446" s="94">
        <f t="shared" si="19"/>
        <v>0</v>
      </c>
    </row>
    <row r="447" spans="1:7" s="91" customFormat="1" hidden="1">
      <c r="A447" s="107" t="str">
        <f>Invoice!F449</f>
        <v>Exchange rate :</v>
      </c>
      <c r="B447" s="86">
        <f>Invoice!C449</f>
        <v>0</v>
      </c>
      <c r="C447" s="87">
        <f>Invoice!B449</f>
        <v>0</v>
      </c>
      <c r="D447" s="92">
        <f t="shared" si="17"/>
        <v>0</v>
      </c>
      <c r="E447" s="92">
        <f t="shared" si="18"/>
        <v>0</v>
      </c>
      <c r="F447" s="93">
        <f>Invoice!G449</f>
        <v>0</v>
      </c>
      <c r="G447" s="94">
        <f t="shared" si="19"/>
        <v>0</v>
      </c>
    </row>
    <row r="448" spans="1:7" s="91" customFormat="1" hidden="1">
      <c r="A448" s="107" t="str">
        <f>Invoice!F450</f>
        <v>Exchange rate :</v>
      </c>
      <c r="B448" s="86">
        <f>Invoice!C450</f>
        <v>0</v>
      </c>
      <c r="C448" s="87">
        <f>Invoice!B450</f>
        <v>0</v>
      </c>
      <c r="D448" s="92">
        <f t="shared" si="17"/>
        <v>0</v>
      </c>
      <c r="E448" s="92">
        <f t="shared" si="18"/>
        <v>0</v>
      </c>
      <c r="F448" s="93">
        <f>Invoice!G450</f>
        <v>0</v>
      </c>
      <c r="G448" s="94">
        <f t="shared" si="19"/>
        <v>0</v>
      </c>
    </row>
    <row r="449" spans="1:7" s="91" customFormat="1" hidden="1">
      <c r="A449" s="107" t="str">
        <f>Invoice!F451</f>
        <v>Exchange rate :</v>
      </c>
      <c r="B449" s="86">
        <f>Invoice!C451</f>
        <v>0</v>
      </c>
      <c r="C449" s="87">
        <f>Invoice!B451</f>
        <v>0</v>
      </c>
      <c r="D449" s="92">
        <f t="shared" ref="D449:D512" si="20">F449/$D$14</f>
        <v>0</v>
      </c>
      <c r="E449" s="92">
        <f t="shared" ref="E449:E512" si="21">G449/$D$14</f>
        <v>0</v>
      </c>
      <c r="F449" s="93">
        <f>Invoice!G451</f>
        <v>0</v>
      </c>
      <c r="G449" s="94">
        <f t="shared" ref="G449:G512" si="22">C449*F449</f>
        <v>0</v>
      </c>
    </row>
    <row r="450" spans="1:7" s="91" customFormat="1" hidden="1">
      <c r="A450" s="107" t="str">
        <f>Invoice!F452</f>
        <v>Exchange rate :</v>
      </c>
      <c r="B450" s="86">
        <f>Invoice!C452</f>
        <v>0</v>
      </c>
      <c r="C450" s="87">
        <f>Invoice!B452</f>
        <v>0</v>
      </c>
      <c r="D450" s="92">
        <f t="shared" si="20"/>
        <v>0</v>
      </c>
      <c r="E450" s="92">
        <f t="shared" si="21"/>
        <v>0</v>
      </c>
      <c r="F450" s="93">
        <f>Invoice!G452</f>
        <v>0</v>
      </c>
      <c r="G450" s="94">
        <f t="shared" si="22"/>
        <v>0</v>
      </c>
    </row>
    <row r="451" spans="1:7" s="91" customFormat="1" hidden="1">
      <c r="A451" s="107" t="str">
        <f>Invoice!F453</f>
        <v>Exchange rate :</v>
      </c>
      <c r="B451" s="86">
        <f>Invoice!C453</f>
        <v>0</v>
      </c>
      <c r="C451" s="87">
        <f>Invoice!B453</f>
        <v>0</v>
      </c>
      <c r="D451" s="92">
        <f t="shared" si="20"/>
        <v>0</v>
      </c>
      <c r="E451" s="92">
        <f t="shared" si="21"/>
        <v>0</v>
      </c>
      <c r="F451" s="93">
        <f>Invoice!G453</f>
        <v>0</v>
      </c>
      <c r="G451" s="94">
        <f t="shared" si="22"/>
        <v>0</v>
      </c>
    </row>
    <row r="452" spans="1:7" s="91" customFormat="1" hidden="1">
      <c r="A452" s="107" t="str">
        <f>Invoice!F454</f>
        <v>Exchange rate :</v>
      </c>
      <c r="B452" s="86">
        <f>Invoice!C454</f>
        <v>0</v>
      </c>
      <c r="C452" s="87">
        <f>Invoice!B454</f>
        <v>0</v>
      </c>
      <c r="D452" s="92">
        <f t="shared" si="20"/>
        <v>0</v>
      </c>
      <c r="E452" s="92">
        <f t="shared" si="21"/>
        <v>0</v>
      </c>
      <c r="F452" s="93">
        <f>Invoice!G454</f>
        <v>0</v>
      </c>
      <c r="G452" s="94">
        <f t="shared" si="22"/>
        <v>0</v>
      </c>
    </row>
    <row r="453" spans="1:7" s="91" customFormat="1" hidden="1">
      <c r="A453" s="107" t="str">
        <f>Invoice!F455</f>
        <v>Exchange rate :</v>
      </c>
      <c r="B453" s="86">
        <f>Invoice!C455</f>
        <v>0</v>
      </c>
      <c r="C453" s="87">
        <f>Invoice!B455</f>
        <v>0</v>
      </c>
      <c r="D453" s="92">
        <f t="shared" si="20"/>
        <v>0</v>
      </c>
      <c r="E453" s="92">
        <f t="shared" si="21"/>
        <v>0</v>
      </c>
      <c r="F453" s="93">
        <f>Invoice!G455</f>
        <v>0</v>
      </c>
      <c r="G453" s="94">
        <f t="shared" si="22"/>
        <v>0</v>
      </c>
    </row>
    <row r="454" spans="1:7" s="91" customFormat="1" hidden="1">
      <c r="A454" s="107" t="str">
        <f>Invoice!F456</f>
        <v>Exchange rate :</v>
      </c>
      <c r="B454" s="86">
        <f>Invoice!C456</f>
        <v>0</v>
      </c>
      <c r="C454" s="87">
        <f>Invoice!B456</f>
        <v>0</v>
      </c>
      <c r="D454" s="92">
        <f t="shared" si="20"/>
        <v>0</v>
      </c>
      <c r="E454" s="92">
        <f t="shared" si="21"/>
        <v>0</v>
      </c>
      <c r="F454" s="93">
        <f>Invoice!G456</f>
        <v>0</v>
      </c>
      <c r="G454" s="94">
        <f t="shared" si="22"/>
        <v>0</v>
      </c>
    </row>
    <row r="455" spans="1:7" s="91" customFormat="1" hidden="1">
      <c r="A455" s="107" t="str">
        <f>Invoice!F457</f>
        <v>Exchange rate :</v>
      </c>
      <c r="B455" s="86">
        <f>Invoice!C457</f>
        <v>0</v>
      </c>
      <c r="C455" s="87">
        <f>Invoice!B457</f>
        <v>0</v>
      </c>
      <c r="D455" s="92">
        <f t="shared" si="20"/>
        <v>0</v>
      </c>
      <c r="E455" s="92">
        <f t="shared" si="21"/>
        <v>0</v>
      </c>
      <c r="F455" s="93">
        <f>Invoice!G457</f>
        <v>0</v>
      </c>
      <c r="G455" s="94">
        <f t="shared" si="22"/>
        <v>0</v>
      </c>
    </row>
    <row r="456" spans="1:7" s="91" customFormat="1" hidden="1">
      <c r="A456" s="107" t="str">
        <f>Invoice!F458</f>
        <v>Exchange rate :</v>
      </c>
      <c r="B456" s="86">
        <f>Invoice!C458</f>
        <v>0</v>
      </c>
      <c r="C456" s="87">
        <f>Invoice!B458</f>
        <v>0</v>
      </c>
      <c r="D456" s="92">
        <f t="shared" si="20"/>
        <v>0</v>
      </c>
      <c r="E456" s="92">
        <f t="shared" si="21"/>
        <v>0</v>
      </c>
      <c r="F456" s="93">
        <f>Invoice!G458</f>
        <v>0</v>
      </c>
      <c r="G456" s="94">
        <f t="shared" si="22"/>
        <v>0</v>
      </c>
    </row>
    <row r="457" spans="1:7" s="91" customFormat="1" hidden="1">
      <c r="A457" s="107" t="str">
        <f>Invoice!F459</f>
        <v>Exchange rate :</v>
      </c>
      <c r="B457" s="86">
        <f>Invoice!C459</f>
        <v>0</v>
      </c>
      <c r="C457" s="87">
        <f>Invoice!B459</f>
        <v>0</v>
      </c>
      <c r="D457" s="92">
        <f t="shared" si="20"/>
        <v>0</v>
      </c>
      <c r="E457" s="92">
        <f t="shared" si="21"/>
        <v>0</v>
      </c>
      <c r="F457" s="93">
        <f>Invoice!G459</f>
        <v>0</v>
      </c>
      <c r="G457" s="94">
        <f t="shared" si="22"/>
        <v>0</v>
      </c>
    </row>
    <row r="458" spans="1:7" s="91" customFormat="1" hidden="1">
      <c r="A458" s="107" t="str">
        <f>Invoice!F460</f>
        <v>Exchange rate :</v>
      </c>
      <c r="B458" s="86">
        <f>Invoice!C460</f>
        <v>0</v>
      </c>
      <c r="C458" s="87">
        <f>Invoice!B460</f>
        <v>0</v>
      </c>
      <c r="D458" s="92">
        <f t="shared" si="20"/>
        <v>0</v>
      </c>
      <c r="E458" s="92">
        <f t="shared" si="21"/>
        <v>0</v>
      </c>
      <c r="F458" s="93">
        <f>Invoice!G460</f>
        <v>0</v>
      </c>
      <c r="G458" s="94">
        <f t="shared" si="22"/>
        <v>0</v>
      </c>
    </row>
    <row r="459" spans="1:7" s="91" customFormat="1" hidden="1">
      <c r="A459" s="107" t="str">
        <f>Invoice!F461</f>
        <v>Exchange rate :</v>
      </c>
      <c r="B459" s="86">
        <f>Invoice!C461</f>
        <v>0</v>
      </c>
      <c r="C459" s="87">
        <f>Invoice!B461</f>
        <v>0</v>
      </c>
      <c r="D459" s="92">
        <f t="shared" si="20"/>
        <v>0</v>
      </c>
      <c r="E459" s="92">
        <f t="shared" si="21"/>
        <v>0</v>
      </c>
      <c r="F459" s="93">
        <f>Invoice!G461</f>
        <v>0</v>
      </c>
      <c r="G459" s="94">
        <f t="shared" si="22"/>
        <v>0</v>
      </c>
    </row>
    <row r="460" spans="1:7" s="91" customFormat="1" hidden="1">
      <c r="A460" s="107" t="str">
        <f>Invoice!F462</f>
        <v>Exchange rate :</v>
      </c>
      <c r="B460" s="86">
        <f>Invoice!C462</f>
        <v>0</v>
      </c>
      <c r="C460" s="87">
        <f>Invoice!B462</f>
        <v>0</v>
      </c>
      <c r="D460" s="92">
        <f t="shared" si="20"/>
        <v>0</v>
      </c>
      <c r="E460" s="92">
        <f t="shared" si="21"/>
        <v>0</v>
      </c>
      <c r="F460" s="93">
        <f>Invoice!G462</f>
        <v>0</v>
      </c>
      <c r="G460" s="94">
        <f t="shared" si="22"/>
        <v>0</v>
      </c>
    </row>
    <row r="461" spans="1:7" s="91" customFormat="1" hidden="1">
      <c r="A461" s="107" t="str">
        <f>Invoice!F463</f>
        <v>Exchange rate :</v>
      </c>
      <c r="B461" s="86">
        <f>Invoice!C463</f>
        <v>0</v>
      </c>
      <c r="C461" s="87">
        <f>Invoice!B463</f>
        <v>0</v>
      </c>
      <c r="D461" s="92">
        <f t="shared" si="20"/>
        <v>0</v>
      </c>
      <c r="E461" s="92">
        <f t="shared" si="21"/>
        <v>0</v>
      </c>
      <c r="F461" s="93">
        <f>Invoice!G463</f>
        <v>0</v>
      </c>
      <c r="G461" s="94">
        <f t="shared" si="22"/>
        <v>0</v>
      </c>
    </row>
    <row r="462" spans="1:7" s="91" customFormat="1" hidden="1">
      <c r="A462" s="107" t="str">
        <f>Invoice!F464</f>
        <v>Exchange rate :</v>
      </c>
      <c r="B462" s="86">
        <f>Invoice!C464</f>
        <v>0</v>
      </c>
      <c r="C462" s="87">
        <f>Invoice!B464</f>
        <v>0</v>
      </c>
      <c r="D462" s="92">
        <f t="shared" si="20"/>
        <v>0</v>
      </c>
      <c r="E462" s="92">
        <f t="shared" si="21"/>
        <v>0</v>
      </c>
      <c r="F462" s="93">
        <f>Invoice!G464</f>
        <v>0</v>
      </c>
      <c r="G462" s="94">
        <f t="shared" si="22"/>
        <v>0</v>
      </c>
    </row>
    <row r="463" spans="1:7" s="91" customFormat="1" hidden="1">
      <c r="A463" s="107" t="str">
        <f>Invoice!F465</f>
        <v>Exchange rate :</v>
      </c>
      <c r="B463" s="86">
        <f>Invoice!C465</f>
        <v>0</v>
      </c>
      <c r="C463" s="87">
        <f>Invoice!B465</f>
        <v>0</v>
      </c>
      <c r="D463" s="92">
        <f t="shared" si="20"/>
        <v>0</v>
      </c>
      <c r="E463" s="92">
        <f t="shared" si="21"/>
        <v>0</v>
      </c>
      <c r="F463" s="93">
        <f>Invoice!G465</f>
        <v>0</v>
      </c>
      <c r="G463" s="94">
        <f t="shared" si="22"/>
        <v>0</v>
      </c>
    </row>
    <row r="464" spans="1:7" s="91" customFormat="1" hidden="1">
      <c r="A464" s="107" t="str">
        <f>Invoice!F466</f>
        <v>Exchange rate :</v>
      </c>
      <c r="B464" s="86">
        <f>Invoice!C466</f>
        <v>0</v>
      </c>
      <c r="C464" s="87">
        <f>Invoice!B466</f>
        <v>0</v>
      </c>
      <c r="D464" s="92">
        <f t="shared" si="20"/>
        <v>0</v>
      </c>
      <c r="E464" s="92">
        <f t="shared" si="21"/>
        <v>0</v>
      </c>
      <c r="F464" s="93">
        <f>Invoice!G466</f>
        <v>0</v>
      </c>
      <c r="G464" s="94">
        <f t="shared" si="22"/>
        <v>0</v>
      </c>
    </row>
    <row r="465" spans="1:7" s="91" customFormat="1" hidden="1">
      <c r="A465" s="107" t="str">
        <f>Invoice!F467</f>
        <v>Exchange rate :</v>
      </c>
      <c r="B465" s="86">
        <f>Invoice!C467</f>
        <v>0</v>
      </c>
      <c r="C465" s="87">
        <f>Invoice!B467</f>
        <v>0</v>
      </c>
      <c r="D465" s="92">
        <f t="shared" si="20"/>
        <v>0</v>
      </c>
      <c r="E465" s="92">
        <f t="shared" si="21"/>
        <v>0</v>
      </c>
      <c r="F465" s="93">
        <f>Invoice!G467</f>
        <v>0</v>
      </c>
      <c r="G465" s="94">
        <f t="shared" si="22"/>
        <v>0</v>
      </c>
    </row>
    <row r="466" spans="1:7" s="91" customFormat="1" hidden="1">
      <c r="A466" s="107" t="str">
        <f>Invoice!F468</f>
        <v>Exchange rate :</v>
      </c>
      <c r="B466" s="86">
        <f>Invoice!C468</f>
        <v>0</v>
      </c>
      <c r="C466" s="87">
        <f>Invoice!B468</f>
        <v>0</v>
      </c>
      <c r="D466" s="92">
        <f t="shared" si="20"/>
        <v>0</v>
      </c>
      <c r="E466" s="92">
        <f t="shared" si="21"/>
        <v>0</v>
      </c>
      <c r="F466" s="93">
        <f>Invoice!G468</f>
        <v>0</v>
      </c>
      <c r="G466" s="94">
        <f t="shared" si="22"/>
        <v>0</v>
      </c>
    </row>
    <row r="467" spans="1:7" s="91" customFormat="1" hidden="1">
      <c r="A467" s="107" t="str">
        <f>Invoice!F469</f>
        <v>Exchange rate :</v>
      </c>
      <c r="B467" s="86">
        <f>Invoice!C469</f>
        <v>0</v>
      </c>
      <c r="C467" s="87">
        <f>Invoice!B469</f>
        <v>0</v>
      </c>
      <c r="D467" s="92">
        <f t="shared" si="20"/>
        <v>0</v>
      </c>
      <c r="E467" s="92">
        <f t="shared" si="21"/>
        <v>0</v>
      </c>
      <c r="F467" s="93">
        <f>Invoice!G469</f>
        <v>0</v>
      </c>
      <c r="G467" s="94">
        <f t="shared" si="22"/>
        <v>0</v>
      </c>
    </row>
    <row r="468" spans="1:7" s="91" customFormat="1" hidden="1">
      <c r="A468" s="107" t="str">
        <f>Invoice!F470</f>
        <v>Exchange rate :</v>
      </c>
      <c r="B468" s="86">
        <f>Invoice!C470</f>
        <v>0</v>
      </c>
      <c r="C468" s="87">
        <f>Invoice!B470</f>
        <v>0</v>
      </c>
      <c r="D468" s="92">
        <f t="shared" si="20"/>
        <v>0</v>
      </c>
      <c r="E468" s="92">
        <f t="shared" si="21"/>
        <v>0</v>
      </c>
      <c r="F468" s="93">
        <f>Invoice!G470</f>
        <v>0</v>
      </c>
      <c r="G468" s="94">
        <f t="shared" si="22"/>
        <v>0</v>
      </c>
    </row>
    <row r="469" spans="1:7" s="91" customFormat="1" hidden="1">
      <c r="A469" s="107" t="str">
        <f>Invoice!F471</f>
        <v>Exchange rate :</v>
      </c>
      <c r="B469" s="86">
        <f>Invoice!C471</f>
        <v>0</v>
      </c>
      <c r="C469" s="87">
        <f>Invoice!B471</f>
        <v>0</v>
      </c>
      <c r="D469" s="92">
        <f t="shared" si="20"/>
        <v>0</v>
      </c>
      <c r="E469" s="92">
        <f t="shared" si="21"/>
        <v>0</v>
      </c>
      <c r="F469" s="93">
        <f>Invoice!G471</f>
        <v>0</v>
      </c>
      <c r="G469" s="94">
        <f t="shared" si="22"/>
        <v>0</v>
      </c>
    </row>
    <row r="470" spans="1:7" s="91" customFormat="1" hidden="1">
      <c r="A470" s="107" t="str">
        <f>Invoice!F472</f>
        <v>Exchange rate :</v>
      </c>
      <c r="B470" s="86">
        <f>Invoice!C472</f>
        <v>0</v>
      </c>
      <c r="C470" s="87">
        <f>Invoice!B472</f>
        <v>0</v>
      </c>
      <c r="D470" s="92">
        <f t="shared" si="20"/>
        <v>0</v>
      </c>
      <c r="E470" s="92">
        <f t="shared" si="21"/>
        <v>0</v>
      </c>
      <c r="F470" s="93">
        <f>Invoice!G472</f>
        <v>0</v>
      </c>
      <c r="G470" s="94">
        <f t="shared" si="22"/>
        <v>0</v>
      </c>
    </row>
    <row r="471" spans="1:7" s="91" customFormat="1" hidden="1">
      <c r="A471" s="107" t="str">
        <f>Invoice!F473</f>
        <v>Exchange rate :</v>
      </c>
      <c r="B471" s="86">
        <f>Invoice!C473</f>
        <v>0</v>
      </c>
      <c r="C471" s="87">
        <f>Invoice!B473</f>
        <v>0</v>
      </c>
      <c r="D471" s="92">
        <f t="shared" si="20"/>
        <v>0</v>
      </c>
      <c r="E471" s="92">
        <f t="shared" si="21"/>
        <v>0</v>
      </c>
      <c r="F471" s="93">
        <f>Invoice!G473</f>
        <v>0</v>
      </c>
      <c r="G471" s="94">
        <f t="shared" si="22"/>
        <v>0</v>
      </c>
    </row>
    <row r="472" spans="1:7" s="91" customFormat="1" hidden="1">
      <c r="A472" s="107" t="str">
        <f>Invoice!F474</f>
        <v>Exchange rate :</v>
      </c>
      <c r="B472" s="86">
        <f>Invoice!C474</f>
        <v>0</v>
      </c>
      <c r="C472" s="87">
        <f>Invoice!B474</f>
        <v>0</v>
      </c>
      <c r="D472" s="92">
        <f t="shared" si="20"/>
        <v>0</v>
      </c>
      <c r="E472" s="92">
        <f t="shared" si="21"/>
        <v>0</v>
      </c>
      <c r="F472" s="93">
        <f>Invoice!G474</f>
        <v>0</v>
      </c>
      <c r="G472" s="94">
        <f t="shared" si="22"/>
        <v>0</v>
      </c>
    </row>
    <row r="473" spans="1:7" s="91" customFormat="1" hidden="1">
      <c r="A473" s="107" t="str">
        <f>Invoice!F475</f>
        <v>Exchange rate :</v>
      </c>
      <c r="B473" s="86">
        <f>Invoice!C475</f>
        <v>0</v>
      </c>
      <c r="C473" s="87">
        <f>Invoice!B475</f>
        <v>0</v>
      </c>
      <c r="D473" s="92">
        <f t="shared" si="20"/>
        <v>0</v>
      </c>
      <c r="E473" s="92">
        <f t="shared" si="21"/>
        <v>0</v>
      </c>
      <c r="F473" s="93">
        <f>Invoice!G475</f>
        <v>0</v>
      </c>
      <c r="G473" s="94">
        <f t="shared" si="22"/>
        <v>0</v>
      </c>
    </row>
    <row r="474" spans="1:7" s="91" customFormat="1" hidden="1">
      <c r="A474" s="107" t="str">
        <f>Invoice!F476</f>
        <v>Exchange rate :</v>
      </c>
      <c r="B474" s="86">
        <f>Invoice!C476</f>
        <v>0</v>
      </c>
      <c r="C474" s="87">
        <f>Invoice!B476</f>
        <v>0</v>
      </c>
      <c r="D474" s="92">
        <f t="shared" si="20"/>
        <v>0</v>
      </c>
      <c r="E474" s="92">
        <f t="shared" si="21"/>
        <v>0</v>
      </c>
      <c r="F474" s="93">
        <f>Invoice!G476</f>
        <v>0</v>
      </c>
      <c r="G474" s="94">
        <f t="shared" si="22"/>
        <v>0</v>
      </c>
    </row>
    <row r="475" spans="1:7" s="91" customFormat="1" hidden="1">
      <c r="A475" s="107" t="str">
        <f>Invoice!F477</f>
        <v>Exchange rate :</v>
      </c>
      <c r="B475" s="86">
        <f>Invoice!C477</f>
        <v>0</v>
      </c>
      <c r="C475" s="87">
        <f>Invoice!B477</f>
        <v>0</v>
      </c>
      <c r="D475" s="92">
        <f t="shared" si="20"/>
        <v>0</v>
      </c>
      <c r="E475" s="92">
        <f t="shared" si="21"/>
        <v>0</v>
      </c>
      <c r="F475" s="93">
        <f>Invoice!G477</f>
        <v>0</v>
      </c>
      <c r="G475" s="94">
        <f t="shared" si="22"/>
        <v>0</v>
      </c>
    </row>
    <row r="476" spans="1:7" s="91" customFormat="1" hidden="1">
      <c r="A476" s="107" t="str">
        <f>Invoice!F478</f>
        <v>Exchange rate :</v>
      </c>
      <c r="B476" s="86">
        <f>Invoice!C478</f>
        <v>0</v>
      </c>
      <c r="C476" s="87">
        <f>Invoice!B478</f>
        <v>0</v>
      </c>
      <c r="D476" s="92">
        <f t="shared" si="20"/>
        <v>0</v>
      </c>
      <c r="E476" s="92">
        <f t="shared" si="21"/>
        <v>0</v>
      </c>
      <c r="F476" s="93">
        <f>Invoice!G478</f>
        <v>0</v>
      </c>
      <c r="G476" s="94">
        <f t="shared" si="22"/>
        <v>0</v>
      </c>
    </row>
    <row r="477" spans="1:7" s="91" customFormat="1" hidden="1">
      <c r="A477" s="107" t="str">
        <f>Invoice!F479</f>
        <v>Exchange rate :</v>
      </c>
      <c r="B477" s="86">
        <f>Invoice!C479</f>
        <v>0</v>
      </c>
      <c r="C477" s="87">
        <f>Invoice!B479</f>
        <v>0</v>
      </c>
      <c r="D477" s="92">
        <f t="shared" si="20"/>
        <v>0</v>
      </c>
      <c r="E477" s="92">
        <f t="shared" si="21"/>
        <v>0</v>
      </c>
      <c r="F477" s="93">
        <f>Invoice!G479</f>
        <v>0</v>
      </c>
      <c r="G477" s="94">
        <f t="shared" si="22"/>
        <v>0</v>
      </c>
    </row>
    <row r="478" spans="1:7" s="91" customFormat="1" hidden="1">
      <c r="A478" s="107" t="str">
        <f>Invoice!F480</f>
        <v>Exchange rate :</v>
      </c>
      <c r="B478" s="86">
        <f>Invoice!C480</f>
        <v>0</v>
      </c>
      <c r="C478" s="87">
        <f>Invoice!B480</f>
        <v>0</v>
      </c>
      <c r="D478" s="92">
        <f t="shared" si="20"/>
        <v>0</v>
      </c>
      <c r="E478" s="92">
        <f t="shared" si="21"/>
        <v>0</v>
      </c>
      <c r="F478" s="93">
        <f>Invoice!G480</f>
        <v>0</v>
      </c>
      <c r="G478" s="94">
        <f t="shared" si="22"/>
        <v>0</v>
      </c>
    </row>
    <row r="479" spans="1:7" s="91" customFormat="1" hidden="1">
      <c r="A479" s="107" t="str">
        <f>Invoice!F481</f>
        <v>Exchange rate :</v>
      </c>
      <c r="B479" s="86">
        <f>Invoice!C481</f>
        <v>0</v>
      </c>
      <c r="C479" s="87">
        <f>Invoice!B481</f>
        <v>0</v>
      </c>
      <c r="D479" s="92">
        <f t="shared" si="20"/>
        <v>0</v>
      </c>
      <c r="E479" s="92">
        <f t="shared" si="21"/>
        <v>0</v>
      </c>
      <c r="F479" s="93">
        <f>Invoice!G481</f>
        <v>0</v>
      </c>
      <c r="G479" s="94">
        <f t="shared" si="22"/>
        <v>0</v>
      </c>
    </row>
    <row r="480" spans="1:7" s="91" customFormat="1" hidden="1">
      <c r="A480" s="107" t="str">
        <f>Invoice!F482</f>
        <v>Exchange rate :</v>
      </c>
      <c r="B480" s="86">
        <f>Invoice!C482</f>
        <v>0</v>
      </c>
      <c r="C480" s="87">
        <f>Invoice!B482</f>
        <v>0</v>
      </c>
      <c r="D480" s="92">
        <f t="shared" si="20"/>
        <v>0</v>
      </c>
      <c r="E480" s="92">
        <f t="shared" si="21"/>
        <v>0</v>
      </c>
      <c r="F480" s="93">
        <f>Invoice!G482</f>
        <v>0</v>
      </c>
      <c r="G480" s="94">
        <f t="shared" si="22"/>
        <v>0</v>
      </c>
    </row>
    <row r="481" spans="1:7" s="91" customFormat="1" hidden="1">
      <c r="A481" s="107" t="str">
        <f>Invoice!F483</f>
        <v>Exchange rate :</v>
      </c>
      <c r="B481" s="86">
        <f>Invoice!C483</f>
        <v>0</v>
      </c>
      <c r="C481" s="87">
        <f>Invoice!B483</f>
        <v>0</v>
      </c>
      <c r="D481" s="92">
        <f t="shared" si="20"/>
        <v>0</v>
      </c>
      <c r="E481" s="92">
        <f t="shared" si="21"/>
        <v>0</v>
      </c>
      <c r="F481" s="93">
        <f>Invoice!G483</f>
        <v>0</v>
      </c>
      <c r="G481" s="94">
        <f t="shared" si="22"/>
        <v>0</v>
      </c>
    </row>
    <row r="482" spans="1:7" s="91" customFormat="1" hidden="1">
      <c r="A482" s="107" t="str">
        <f>Invoice!F484</f>
        <v>Exchange rate :</v>
      </c>
      <c r="B482" s="86">
        <f>Invoice!C484</f>
        <v>0</v>
      </c>
      <c r="C482" s="87">
        <f>Invoice!B484</f>
        <v>0</v>
      </c>
      <c r="D482" s="92">
        <f t="shared" si="20"/>
        <v>0</v>
      </c>
      <c r="E482" s="92">
        <f t="shared" si="21"/>
        <v>0</v>
      </c>
      <c r="F482" s="93">
        <f>Invoice!G484</f>
        <v>0</v>
      </c>
      <c r="G482" s="94">
        <f t="shared" si="22"/>
        <v>0</v>
      </c>
    </row>
    <row r="483" spans="1:7" s="91" customFormat="1" hidden="1">
      <c r="A483" s="107" t="str">
        <f>Invoice!F485</f>
        <v>Exchange rate :</v>
      </c>
      <c r="B483" s="86">
        <f>Invoice!C485</f>
        <v>0</v>
      </c>
      <c r="C483" s="87">
        <f>Invoice!B485</f>
        <v>0</v>
      </c>
      <c r="D483" s="92">
        <f t="shared" si="20"/>
        <v>0</v>
      </c>
      <c r="E483" s="92">
        <f t="shared" si="21"/>
        <v>0</v>
      </c>
      <c r="F483" s="93">
        <f>Invoice!G485</f>
        <v>0</v>
      </c>
      <c r="G483" s="94">
        <f t="shared" si="22"/>
        <v>0</v>
      </c>
    </row>
    <row r="484" spans="1:7" s="91" customFormat="1" hidden="1">
      <c r="A484" s="107" t="str">
        <f>Invoice!F486</f>
        <v>Exchange rate :</v>
      </c>
      <c r="B484" s="86">
        <f>Invoice!C486</f>
        <v>0</v>
      </c>
      <c r="C484" s="87">
        <f>Invoice!B486</f>
        <v>0</v>
      </c>
      <c r="D484" s="92">
        <f t="shared" si="20"/>
        <v>0</v>
      </c>
      <c r="E484" s="92">
        <f t="shared" si="21"/>
        <v>0</v>
      </c>
      <c r="F484" s="93">
        <f>Invoice!G486</f>
        <v>0</v>
      </c>
      <c r="G484" s="94">
        <f t="shared" si="22"/>
        <v>0</v>
      </c>
    </row>
    <row r="485" spans="1:7" s="91" customFormat="1" hidden="1">
      <c r="A485" s="107" t="str">
        <f>Invoice!F487</f>
        <v>Exchange rate :</v>
      </c>
      <c r="B485" s="86">
        <f>Invoice!C487</f>
        <v>0</v>
      </c>
      <c r="C485" s="87">
        <f>Invoice!B487</f>
        <v>0</v>
      </c>
      <c r="D485" s="92">
        <f t="shared" si="20"/>
        <v>0</v>
      </c>
      <c r="E485" s="92">
        <f t="shared" si="21"/>
        <v>0</v>
      </c>
      <c r="F485" s="93">
        <f>Invoice!G487</f>
        <v>0</v>
      </c>
      <c r="G485" s="94">
        <f t="shared" si="22"/>
        <v>0</v>
      </c>
    </row>
    <row r="486" spans="1:7" s="91" customFormat="1" hidden="1">
      <c r="A486" s="107" t="str">
        <f>Invoice!F488</f>
        <v>Exchange rate :</v>
      </c>
      <c r="B486" s="86">
        <f>Invoice!C488</f>
        <v>0</v>
      </c>
      <c r="C486" s="87">
        <f>Invoice!B488</f>
        <v>0</v>
      </c>
      <c r="D486" s="92">
        <f t="shared" si="20"/>
        <v>0</v>
      </c>
      <c r="E486" s="92">
        <f t="shared" si="21"/>
        <v>0</v>
      </c>
      <c r="F486" s="93">
        <f>Invoice!G488</f>
        <v>0</v>
      </c>
      <c r="G486" s="94">
        <f t="shared" si="22"/>
        <v>0</v>
      </c>
    </row>
    <row r="487" spans="1:7" s="91" customFormat="1" hidden="1">
      <c r="A487" s="107" t="str">
        <f>Invoice!F489</f>
        <v>Exchange rate :</v>
      </c>
      <c r="B487" s="86">
        <f>Invoice!C489</f>
        <v>0</v>
      </c>
      <c r="C487" s="87">
        <f>Invoice!B489</f>
        <v>0</v>
      </c>
      <c r="D487" s="92">
        <f t="shared" si="20"/>
        <v>0</v>
      </c>
      <c r="E487" s="92">
        <f t="shared" si="21"/>
        <v>0</v>
      </c>
      <c r="F487" s="93">
        <f>Invoice!G489</f>
        <v>0</v>
      </c>
      <c r="G487" s="94">
        <f t="shared" si="22"/>
        <v>0</v>
      </c>
    </row>
    <row r="488" spans="1:7" s="91" customFormat="1" hidden="1">
      <c r="A488" s="107" t="str">
        <f>Invoice!F490</f>
        <v>Exchange rate :</v>
      </c>
      <c r="B488" s="86">
        <f>Invoice!C490</f>
        <v>0</v>
      </c>
      <c r="C488" s="87">
        <f>Invoice!B490</f>
        <v>0</v>
      </c>
      <c r="D488" s="92">
        <f t="shared" si="20"/>
        <v>0</v>
      </c>
      <c r="E488" s="92">
        <f t="shared" si="21"/>
        <v>0</v>
      </c>
      <c r="F488" s="93">
        <f>Invoice!G490</f>
        <v>0</v>
      </c>
      <c r="G488" s="94">
        <f t="shared" si="22"/>
        <v>0</v>
      </c>
    </row>
    <row r="489" spans="1:7" s="91" customFormat="1" hidden="1">
      <c r="A489" s="107" t="str">
        <f>Invoice!F491</f>
        <v>Exchange rate :</v>
      </c>
      <c r="B489" s="86">
        <f>Invoice!C491</f>
        <v>0</v>
      </c>
      <c r="C489" s="87">
        <f>Invoice!B491</f>
        <v>0</v>
      </c>
      <c r="D489" s="92">
        <f t="shared" si="20"/>
        <v>0</v>
      </c>
      <c r="E489" s="92">
        <f t="shared" si="21"/>
        <v>0</v>
      </c>
      <c r="F489" s="93">
        <f>Invoice!G491</f>
        <v>0</v>
      </c>
      <c r="G489" s="94">
        <f t="shared" si="22"/>
        <v>0</v>
      </c>
    </row>
    <row r="490" spans="1:7" s="91" customFormat="1" hidden="1">
      <c r="A490" s="107" t="str">
        <f>Invoice!F492</f>
        <v>Exchange rate :</v>
      </c>
      <c r="B490" s="86">
        <f>Invoice!C492</f>
        <v>0</v>
      </c>
      <c r="C490" s="87">
        <f>Invoice!B492</f>
        <v>0</v>
      </c>
      <c r="D490" s="92">
        <f t="shared" si="20"/>
        <v>0</v>
      </c>
      <c r="E490" s="92">
        <f t="shared" si="21"/>
        <v>0</v>
      </c>
      <c r="F490" s="93">
        <f>Invoice!G492</f>
        <v>0</v>
      </c>
      <c r="G490" s="94">
        <f t="shared" si="22"/>
        <v>0</v>
      </c>
    </row>
    <row r="491" spans="1:7" s="91" customFormat="1" hidden="1">
      <c r="A491" s="107" t="str">
        <f>Invoice!F493</f>
        <v>Exchange rate :</v>
      </c>
      <c r="B491" s="86">
        <f>Invoice!C493</f>
        <v>0</v>
      </c>
      <c r="C491" s="87">
        <f>Invoice!B493</f>
        <v>0</v>
      </c>
      <c r="D491" s="92">
        <f t="shared" si="20"/>
        <v>0</v>
      </c>
      <c r="E491" s="92">
        <f t="shared" si="21"/>
        <v>0</v>
      </c>
      <c r="F491" s="93">
        <f>Invoice!G493</f>
        <v>0</v>
      </c>
      <c r="G491" s="94">
        <f t="shared" si="22"/>
        <v>0</v>
      </c>
    </row>
    <row r="492" spans="1:7" s="91" customFormat="1" hidden="1">
      <c r="A492" s="107" t="str">
        <f>Invoice!F494</f>
        <v>Exchange rate :</v>
      </c>
      <c r="B492" s="86">
        <f>Invoice!C494</f>
        <v>0</v>
      </c>
      <c r="C492" s="87">
        <f>Invoice!B494</f>
        <v>0</v>
      </c>
      <c r="D492" s="92">
        <f t="shared" si="20"/>
        <v>0</v>
      </c>
      <c r="E492" s="92">
        <f t="shared" si="21"/>
        <v>0</v>
      </c>
      <c r="F492" s="93">
        <f>Invoice!G494</f>
        <v>0</v>
      </c>
      <c r="G492" s="94">
        <f t="shared" si="22"/>
        <v>0</v>
      </c>
    </row>
    <row r="493" spans="1:7" s="91" customFormat="1" hidden="1">
      <c r="A493" s="107" t="str">
        <f>Invoice!F495</f>
        <v>Exchange rate :</v>
      </c>
      <c r="B493" s="86">
        <f>Invoice!C495</f>
        <v>0</v>
      </c>
      <c r="C493" s="87">
        <f>Invoice!B495</f>
        <v>0</v>
      </c>
      <c r="D493" s="92">
        <f t="shared" si="20"/>
        <v>0</v>
      </c>
      <c r="E493" s="92">
        <f t="shared" si="21"/>
        <v>0</v>
      </c>
      <c r="F493" s="93">
        <f>Invoice!G495</f>
        <v>0</v>
      </c>
      <c r="G493" s="94">
        <f t="shared" si="22"/>
        <v>0</v>
      </c>
    </row>
    <row r="494" spans="1:7" s="91" customFormat="1" hidden="1">
      <c r="A494" s="107" t="str">
        <f>Invoice!F496</f>
        <v>Exchange rate :</v>
      </c>
      <c r="B494" s="86">
        <f>Invoice!C496</f>
        <v>0</v>
      </c>
      <c r="C494" s="87">
        <f>Invoice!B496</f>
        <v>0</v>
      </c>
      <c r="D494" s="92">
        <f t="shared" si="20"/>
        <v>0</v>
      </c>
      <c r="E494" s="92">
        <f t="shared" si="21"/>
        <v>0</v>
      </c>
      <c r="F494" s="93">
        <f>Invoice!G496</f>
        <v>0</v>
      </c>
      <c r="G494" s="94">
        <f t="shared" si="22"/>
        <v>0</v>
      </c>
    </row>
    <row r="495" spans="1:7" s="91" customFormat="1" hidden="1">
      <c r="A495" s="107" t="str">
        <f>Invoice!F497</f>
        <v>Exchange rate :</v>
      </c>
      <c r="B495" s="86">
        <f>Invoice!C497</f>
        <v>0</v>
      </c>
      <c r="C495" s="87">
        <f>Invoice!B497</f>
        <v>0</v>
      </c>
      <c r="D495" s="92">
        <f t="shared" si="20"/>
        <v>0</v>
      </c>
      <c r="E495" s="92">
        <f t="shared" si="21"/>
        <v>0</v>
      </c>
      <c r="F495" s="93">
        <f>Invoice!G497</f>
        <v>0</v>
      </c>
      <c r="G495" s="94">
        <f t="shared" si="22"/>
        <v>0</v>
      </c>
    </row>
    <row r="496" spans="1:7" s="91" customFormat="1" hidden="1">
      <c r="A496" s="107" t="str">
        <f>Invoice!F498</f>
        <v>Exchange rate :</v>
      </c>
      <c r="B496" s="86">
        <f>Invoice!C498</f>
        <v>0</v>
      </c>
      <c r="C496" s="87">
        <f>Invoice!B498</f>
        <v>0</v>
      </c>
      <c r="D496" s="92">
        <f t="shared" si="20"/>
        <v>0</v>
      </c>
      <c r="E496" s="92">
        <f t="shared" si="21"/>
        <v>0</v>
      </c>
      <c r="F496" s="93">
        <f>Invoice!G498</f>
        <v>0</v>
      </c>
      <c r="G496" s="94">
        <f t="shared" si="22"/>
        <v>0</v>
      </c>
    </row>
    <row r="497" spans="1:7" s="91" customFormat="1" hidden="1">
      <c r="A497" s="107" t="str">
        <f>Invoice!F499</f>
        <v>Exchange rate :</v>
      </c>
      <c r="B497" s="86">
        <f>Invoice!C499</f>
        <v>0</v>
      </c>
      <c r="C497" s="87">
        <f>Invoice!B499</f>
        <v>0</v>
      </c>
      <c r="D497" s="92">
        <f t="shared" si="20"/>
        <v>0</v>
      </c>
      <c r="E497" s="92">
        <f t="shared" si="21"/>
        <v>0</v>
      </c>
      <c r="F497" s="93">
        <f>Invoice!G499</f>
        <v>0</v>
      </c>
      <c r="G497" s="94">
        <f t="shared" si="22"/>
        <v>0</v>
      </c>
    </row>
    <row r="498" spans="1:7" s="91" customFormat="1" hidden="1">
      <c r="A498" s="107" t="str">
        <f>Invoice!F500</f>
        <v>Exchange rate :</v>
      </c>
      <c r="B498" s="86">
        <f>Invoice!C500</f>
        <v>0</v>
      </c>
      <c r="C498" s="87">
        <f>Invoice!B500</f>
        <v>0</v>
      </c>
      <c r="D498" s="92">
        <f t="shared" si="20"/>
        <v>0</v>
      </c>
      <c r="E498" s="92">
        <f t="shared" si="21"/>
        <v>0</v>
      </c>
      <c r="F498" s="93">
        <f>Invoice!G500</f>
        <v>0</v>
      </c>
      <c r="G498" s="94">
        <f t="shared" si="22"/>
        <v>0</v>
      </c>
    </row>
    <row r="499" spans="1:7" s="91" customFormat="1" hidden="1">
      <c r="A499" s="107" t="str">
        <f>Invoice!F501</f>
        <v>Exchange rate :</v>
      </c>
      <c r="B499" s="86">
        <f>Invoice!C501</f>
        <v>0</v>
      </c>
      <c r="C499" s="87">
        <f>Invoice!B501</f>
        <v>0</v>
      </c>
      <c r="D499" s="92">
        <f t="shared" si="20"/>
        <v>0</v>
      </c>
      <c r="E499" s="92">
        <f t="shared" si="21"/>
        <v>0</v>
      </c>
      <c r="F499" s="93">
        <f>Invoice!G501</f>
        <v>0</v>
      </c>
      <c r="G499" s="94">
        <f t="shared" si="22"/>
        <v>0</v>
      </c>
    </row>
    <row r="500" spans="1:7" s="91" customFormat="1" hidden="1">
      <c r="A500" s="107" t="str">
        <f>Invoice!F502</f>
        <v>Exchange rate :</v>
      </c>
      <c r="B500" s="86">
        <f>Invoice!C502</f>
        <v>0</v>
      </c>
      <c r="C500" s="87">
        <f>Invoice!B502</f>
        <v>0</v>
      </c>
      <c r="D500" s="92">
        <f t="shared" si="20"/>
        <v>0</v>
      </c>
      <c r="E500" s="92">
        <f t="shared" si="21"/>
        <v>0</v>
      </c>
      <c r="F500" s="93">
        <f>Invoice!G502</f>
        <v>0</v>
      </c>
      <c r="G500" s="94">
        <f t="shared" si="22"/>
        <v>0</v>
      </c>
    </row>
    <row r="501" spans="1:7" s="91" customFormat="1" hidden="1">
      <c r="A501" s="107" t="str">
        <f>Invoice!F503</f>
        <v>Exchange rate :</v>
      </c>
      <c r="B501" s="86">
        <f>Invoice!C503</f>
        <v>0</v>
      </c>
      <c r="C501" s="87">
        <f>Invoice!B503</f>
        <v>0</v>
      </c>
      <c r="D501" s="92">
        <f t="shared" si="20"/>
        <v>0</v>
      </c>
      <c r="E501" s="92">
        <f t="shared" si="21"/>
        <v>0</v>
      </c>
      <c r="F501" s="93">
        <f>Invoice!G503</f>
        <v>0</v>
      </c>
      <c r="G501" s="94">
        <f t="shared" si="22"/>
        <v>0</v>
      </c>
    </row>
    <row r="502" spans="1:7" s="91" customFormat="1" hidden="1">
      <c r="A502" s="107" t="str">
        <f>Invoice!F504</f>
        <v>Exchange rate :</v>
      </c>
      <c r="B502" s="86">
        <f>Invoice!C504</f>
        <v>0</v>
      </c>
      <c r="C502" s="87">
        <f>Invoice!B504</f>
        <v>0</v>
      </c>
      <c r="D502" s="92">
        <f t="shared" si="20"/>
        <v>0</v>
      </c>
      <c r="E502" s="92">
        <f t="shared" si="21"/>
        <v>0</v>
      </c>
      <c r="F502" s="93">
        <f>Invoice!G504</f>
        <v>0</v>
      </c>
      <c r="G502" s="94">
        <f t="shared" si="22"/>
        <v>0</v>
      </c>
    </row>
    <row r="503" spans="1:7" s="91" customFormat="1" hidden="1">
      <c r="A503" s="107" t="str">
        <f>Invoice!F505</f>
        <v>Exchange rate :</v>
      </c>
      <c r="B503" s="86">
        <f>Invoice!C505</f>
        <v>0</v>
      </c>
      <c r="C503" s="87">
        <f>Invoice!B505</f>
        <v>0</v>
      </c>
      <c r="D503" s="92">
        <f t="shared" si="20"/>
        <v>0</v>
      </c>
      <c r="E503" s="92">
        <f t="shared" si="21"/>
        <v>0</v>
      </c>
      <c r="F503" s="93">
        <f>Invoice!G505</f>
        <v>0</v>
      </c>
      <c r="G503" s="94">
        <f t="shared" si="22"/>
        <v>0</v>
      </c>
    </row>
    <row r="504" spans="1:7" s="91" customFormat="1" hidden="1">
      <c r="A504" s="107" t="str">
        <f>Invoice!F506</f>
        <v>Exchange rate :</v>
      </c>
      <c r="B504" s="86">
        <f>Invoice!C506</f>
        <v>0</v>
      </c>
      <c r="C504" s="87">
        <f>Invoice!B506</f>
        <v>0</v>
      </c>
      <c r="D504" s="92">
        <f t="shared" si="20"/>
        <v>0</v>
      </c>
      <c r="E504" s="92">
        <f t="shared" si="21"/>
        <v>0</v>
      </c>
      <c r="F504" s="93">
        <f>Invoice!G506</f>
        <v>0</v>
      </c>
      <c r="G504" s="94">
        <f t="shared" si="22"/>
        <v>0</v>
      </c>
    </row>
    <row r="505" spans="1:7" s="91" customFormat="1" hidden="1">
      <c r="A505" s="107" t="str">
        <f>Invoice!F507</f>
        <v>Exchange rate :</v>
      </c>
      <c r="B505" s="86">
        <f>Invoice!C507</f>
        <v>0</v>
      </c>
      <c r="C505" s="87">
        <f>Invoice!B507</f>
        <v>0</v>
      </c>
      <c r="D505" s="92">
        <f t="shared" si="20"/>
        <v>0</v>
      </c>
      <c r="E505" s="92">
        <f t="shared" si="21"/>
        <v>0</v>
      </c>
      <c r="F505" s="93">
        <f>Invoice!G507</f>
        <v>0</v>
      </c>
      <c r="G505" s="94">
        <f t="shared" si="22"/>
        <v>0</v>
      </c>
    </row>
    <row r="506" spans="1:7" s="91" customFormat="1" hidden="1">
      <c r="A506" s="107" t="str">
        <f>Invoice!F508</f>
        <v>Exchange rate :</v>
      </c>
      <c r="B506" s="86">
        <f>Invoice!C508</f>
        <v>0</v>
      </c>
      <c r="C506" s="87">
        <f>Invoice!B508</f>
        <v>0</v>
      </c>
      <c r="D506" s="92">
        <f t="shared" si="20"/>
        <v>0</v>
      </c>
      <c r="E506" s="92">
        <f t="shared" si="21"/>
        <v>0</v>
      </c>
      <c r="F506" s="93">
        <f>Invoice!G508</f>
        <v>0</v>
      </c>
      <c r="G506" s="94">
        <f t="shared" si="22"/>
        <v>0</v>
      </c>
    </row>
    <row r="507" spans="1:7" s="91" customFormat="1" hidden="1">
      <c r="A507" s="107" t="str">
        <f>Invoice!F509</f>
        <v>Exchange rate :</v>
      </c>
      <c r="B507" s="86">
        <f>Invoice!C509</f>
        <v>0</v>
      </c>
      <c r="C507" s="87">
        <f>Invoice!B509</f>
        <v>0</v>
      </c>
      <c r="D507" s="92">
        <f t="shared" si="20"/>
        <v>0</v>
      </c>
      <c r="E507" s="92">
        <f t="shared" si="21"/>
        <v>0</v>
      </c>
      <c r="F507" s="93">
        <f>Invoice!G509</f>
        <v>0</v>
      </c>
      <c r="G507" s="94">
        <f t="shared" si="22"/>
        <v>0</v>
      </c>
    </row>
    <row r="508" spans="1:7" s="91" customFormat="1" hidden="1">
      <c r="A508" s="107" t="str">
        <f>Invoice!F510</f>
        <v>Exchange rate :</v>
      </c>
      <c r="B508" s="86">
        <f>Invoice!C510</f>
        <v>0</v>
      </c>
      <c r="C508" s="87">
        <f>Invoice!B510</f>
        <v>0</v>
      </c>
      <c r="D508" s="92">
        <f t="shared" si="20"/>
        <v>0</v>
      </c>
      <c r="E508" s="92">
        <f t="shared" si="21"/>
        <v>0</v>
      </c>
      <c r="F508" s="93">
        <f>Invoice!G510</f>
        <v>0</v>
      </c>
      <c r="G508" s="94">
        <f t="shared" si="22"/>
        <v>0</v>
      </c>
    </row>
    <row r="509" spans="1:7" s="91" customFormat="1" hidden="1">
      <c r="A509" s="107" t="str">
        <f>Invoice!F511</f>
        <v>Exchange rate :</v>
      </c>
      <c r="B509" s="86">
        <f>Invoice!C511</f>
        <v>0</v>
      </c>
      <c r="C509" s="87">
        <f>Invoice!B511</f>
        <v>0</v>
      </c>
      <c r="D509" s="92">
        <f t="shared" si="20"/>
        <v>0</v>
      </c>
      <c r="E509" s="92">
        <f t="shared" si="21"/>
        <v>0</v>
      </c>
      <c r="F509" s="93">
        <f>Invoice!G511</f>
        <v>0</v>
      </c>
      <c r="G509" s="94">
        <f t="shared" si="22"/>
        <v>0</v>
      </c>
    </row>
    <row r="510" spans="1:7" s="91" customFormat="1" hidden="1">
      <c r="A510" s="107" t="str">
        <f>Invoice!F512</f>
        <v>Exchange rate :</v>
      </c>
      <c r="B510" s="86">
        <f>Invoice!C512</f>
        <v>0</v>
      </c>
      <c r="C510" s="87">
        <f>Invoice!B512</f>
        <v>0</v>
      </c>
      <c r="D510" s="92">
        <f t="shared" si="20"/>
        <v>0</v>
      </c>
      <c r="E510" s="92">
        <f t="shared" si="21"/>
        <v>0</v>
      </c>
      <c r="F510" s="93">
        <f>Invoice!G512</f>
        <v>0</v>
      </c>
      <c r="G510" s="94">
        <f t="shared" si="22"/>
        <v>0</v>
      </c>
    </row>
    <row r="511" spans="1:7" s="91" customFormat="1" hidden="1">
      <c r="A511" s="107" t="str">
        <f>Invoice!F513</f>
        <v>Exchange rate :</v>
      </c>
      <c r="B511" s="86">
        <f>Invoice!C513</f>
        <v>0</v>
      </c>
      <c r="C511" s="87">
        <f>Invoice!B513</f>
        <v>0</v>
      </c>
      <c r="D511" s="92">
        <f t="shared" si="20"/>
        <v>0</v>
      </c>
      <c r="E511" s="92">
        <f t="shared" si="21"/>
        <v>0</v>
      </c>
      <c r="F511" s="93">
        <f>Invoice!G513</f>
        <v>0</v>
      </c>
      <c r="G511" s="94">
        <f t="shared" si="22"/>
        <v>0</v>
      </c>
    </row>
    <row r="512" spans="1:7" s="91" customFormat="1" hidden="1">
      <c r="A512" s="107" t="str">
        <f>Invoice!F514</f>
        <v>Exchange rate :</v>
      </c>
      <c r="B512" s="86">
        <f>Invoice!C514</f>
        <v>0</v>
      </c>
      <c r="C512" s="87">
        <f>Invoice!B514</f>
        <v>0</v>
      </c>
      <c r="D512" s="92">
        <f t="shared" si="20"/>
        <v>0</v>
      </c>
      <c r="E512" s="92">
        <f t="shared" si="21"/>
        <v>0</v>
      </c>
      <c r="F512" s="93">
        <f>Invoice!G514</f>
        <v>0</v>
      </c>
      <c r="G512" s="94">
        <f t="shared" si="22"/>
        <v>0</v>
      </c>
    </row>
    <row r="513" spans="1:7" s="91" customFormat="1" hidden="1">
      <c r="A513" s="107" t="str">
        <f>Invoice!F515</f>
        <v>Exchange rate :</v>
      </c>
      <c r="B513" s="86">
        <f>Invoice!C515</f>
        <v>0</v>
      </c>
      <c r="C513" s="87">
        <f>Invoice!B515</f>
        <v>0</v>
      </c>
      <c r="D513" s="92">
        <f t="shared" ref="D513:D576" si="23">F513/$D$14</f>
        <v>0</v>
      </c>
      <c r="E513" s="92">
        <f t="shared" ref="E513:E576" si="24">G513/$D$14</f>
        <v>0</v>
      </c>
      <c r="F513" s="93">
        <f>Invoice!G515</f>
        <v>0</v>
      </c>
      <c r="G513" s="94">
        <f t="shared" ref="G513:G576" si="25">C513*F513</f>
        <v>0</v>
      </c>
    </row>
    <row r="514" spans="1:7" s="91" customFormat="1" hidden="1">
      <c r="A514" s="107" t="str">
        <f>Invoice!F516</f>
        <v>Exchange rate :</v>
      </c>
      <c r="B514" s="86">
        <f>Invoice!C516</f>
        <v>0</v>
      </c>
      <c r="C514" s="87">
        <f>Invoice!B516</f>
        <v>0</v>
      </c>
      <c r="D514" s="92">
        <f t="shared" si="23"/>
        <v>0</v>
      </c>
      <c r="E514" s="92">
        <f t="shared" si="24"/>
        <v>0</v>
      </c>
      <c r="F514" s="93">
        <f>Invoice!G516</f>
        <v>0</v>
      </c>
      <c r="G514" s="94">
        <f t="shared" si="25"/>
        <v>0</v>
      </c>
    </row>
    <row r="515" spans="1:7" s="91" customFormat="1" hidden="1">
      <c r="A515" s="107" t="str">
        <f>Invoice!F517</f>
        <v>Exchange rate :</v>
      </c>
      <c r="B515" s="86">
        <f>Invoice!C517</f>
        <v>0</v>
      </c>
      <c r="C515" s="87">
        <f>Invoice!B517</f>
        <v>0</v>
      </c>
      <c r="D515" s="92">
        <f t="shared" si="23"/>
        <v>0</v>
      </c>
      <c r="E515" s="92">
        <f t="shared" si="24"/>
        <v>0</v>
      </c>
      <c r="F515" s="93">
        <f>Invoice!G517</f>
        <v>0</v>
      </c>
      <c r="G515" s="94">
        <f t="shared" si="25"/>
        <v>0</v>
      </c>
    </row>
    <row r="516" spans="1:7" s="91" customFormat="1" hidden="1">
      <c r="A516" s="107" t="str">
        <f>Invoice!F518</f>
        <v>Exchange rate :</v>
      </c>
      <c r="B516" s="86">
        <f>Invoice!C518</f>
        <v>0</v>
      </c>
      <c r="C516" s="87">
        <f>Invoice!B518</f>
        <v>0</v>
      </c>
      <c r="D516" s="92">
        <f t="shared" si="23"/>
        <v>0</v>
      </c>
      <c r="E516" s="92">
        <f t="shared" si="24"/>
        <v>0</v>
      </c>
      <c r="F516" s="93">
        <f>Invoice!G518</f>
        <v>0</v>
      </c>
      <c r="G516" s="94">
        <f t="shared" si="25"/>
        <v>0</v>
      </c>
    </row>
    <row r="517" spans="1:7" s="91" customFormat="1" hidden="1">
      <c r="A517" s="107" t="str">
        <f>Invoice!F519</f>
        <v>Exchange rate :</v>
      </c>
      <c r="B517" s="86">
        <f>Invoice!C519</f>
        <v>0</v>
      </c>
      <c r="C517" s="87">
        <f>Invoice!B519</f>
        <v>0</v>
      </c>
      <c r="D517" s="92">
        <f t="shared" si="23"/>
        <v>0</v>
      </c>
      <c r="E517" s="92">
        <f t="shared" si="24"/>
        <v>0</v>
      </c>
      <c r="F517" s="93">
        <f>Invoice!G519</f>
        <v>0</v>
      </c>
      <c r="G517" s="94">
        <f t="shared" si="25"/>
        <v>0</v>
      </c>
    </row>
    <row r="518" spans="1:7" s="91" customFormat="1" hidden="1">
      <c r="A518" s="107" t="str">
        <f>Invoice!F520</f>
        <v>Exchange rate :</v>
      </c>
      <c r="B518" s="86">
        <f>Invoice!C520</f>
        <v>0</v>
      </c>
      <c r="C518" s="87">
        <f>Invoice!B520</f>
        <v>0</v>
      </c>
      <c r="D518" s="92">
        <f t="shared" si="23"/>
        <v>0</v>
      </c>
      <c r="E518" s="92">
        <f t="shared" si="24"/>
        <v>0</v>
      </c>
      <c r="F518" s="93">
        <f>Invoice!G520</f>
        <v>0</v>
      </c>
      <c r="G518" s="94">
        <f t="shared" si="25"/>
        <v>0</v>
      </c>
    </row>
    <row r="519" spans="1:7" s="91" customFormat="1" hidden="1">
      <c r="A519" s="107" t="str">
        <f>Invoice!F521</f>
        <v>Exchange rate :</v>
      </c>
      <c r="B519" s="86">
        <f>Invoice!C521</f>
        <v>0</v>
      </c>
      <c r="C519" s="87">
        <f>Invoice!B521</f>
        <v>0</v>
      </c>
      <c r="D519" s="92">
        <f t="shared" si="23"/>
        <v>0</v>
      </c>
      <c r="E519" s="92">
        <f t="shared" si="24"/>
        <v>0</v>
      </c>
      <c r="F519" s="93">
        <f>Invoice!G521</f>
        <v>0</v>
      </c>
      <c r="G519" s="94">
        <f t="shared" si="25"/>
        <v>0</v>
      </c>
    </row>
    <row r="520" spans="1:7" s="91" customFormat="1" hidden="1">
      <c r="A520" s="107" t="str">
        <f>Invoice!F522</f>
        <v>Exchange rate :</v>
      </c>
      <c r="B520" s="86">
        <f>Invoice!C522</f>
        <v>0</v>
      </c>
      <c r="C520" s="87">
        <f>Invoice!B522</f>
        <v>0</v>
      </c>
      <c r="D520" s="92">
        <f t="shared" si="23"/>
        <v>0</v>
      </c>
      <c r="E520" s="92">
        <f t="shared" si="24"/>
        <v>0</v>
      </c>
      <c r="F520" s="93">
        <f>Invoice!G522</f>
        <v>0</v>
      </c>
      <c r="G520" s="94">
        <f t="shared" si="25"/>
        <v>0</v>
      </c>
    </row>
    <row r="521" spans="1:7" s="91" customFormat="1" hidden="1">
      <c r="A521" s="107" t="str">
        <f>Invoice!F523</f>
        <v>Exchange rate :</v>
      </c>
      <c r="B521" s="86">
        <f>Invoice!C523</f>
        <v>0</v>
      </c>
      <c r="C521" s="87">
        <f>Invoice!B523</f>
        <v>0</v>
      </c>
      <c r="D521" s="92">
        <f t="shared" si="23"/>
        <v>0</v>
      </c>
      <c r="E521" s="92">
        <f t="shared" si="24"/>
        <v>0</v>
      </c>
      <c r="F521" s="93">
        <f>Invoice!G523</f>
        <v>0</v>
      </c>
      <c r="G521" s="94">
        <f t="shared" si="25"/>
        <v>0</v>
      </c>
    </row>
    <row r="522" spans="1:7" s="91" customFormat="1" hidden="1">
      <c r="A522" s="107" t="str">
        <f>Invoice!F524</f>
        <v>Exchange rate :</v>
      </c>
      <c r="B522" s="86">
        <f>Invoice!C524</f>
        <v>0</v>
      </c>
      <c r="C522" s="87">
        <f>Invoice!B524</f>
        <v>0</v>
      </c>
      <c r="D522" s="92">
        <f t="shared" si="23"/>
        <v>0</v>
      </c>
      <c r="E522" s="92">
        <f t="shared" si="24"/>
        <v>0</v>
      </c>
      <c r="F522" s="93">
        <f>Invoice!G524</f>
        <v>0</v>
      </c>
      <c r="G522" s="94">
        <f t="shared" si="25"/>
        <v>0</v>
      </c>
    </row>
    <row r="523" spans="1:7" s="91" customFormat="1" hidden="1">
      <c r="A523" s="107" t="str">
        <f>Invoice!F525</f>
        <v>Exchange rate :</v>
      </c>
      <c r="B523" s="86">
        <f>Invoice!C525</f>
        <v>0</v>
      </c>
      <c r="C523" s="87">
        <f>Invoice!B525</f>
        <v>0</v>
      </c>
      <c r="D523" s="92">
        <f t="shared" si="23"/>
        <v>0</v>
      </c>
      <c r="E523" s="92">
        <f t="shared" si="24"/>
        <v>0</v>
      </c>
      <c r="F523" s="93">
        <f>Invoice!G525</f>
        <v>0</v>
      </c>
      <c r="G523" s="94">
        <f t="shared" si="25"/>
        <v>0</v>
      </c>
    </row>
    <row r="524" spans="1:7" s="91" customFormat="1" hidden="1">
      <c r="A524" s="107" t="str">
        <f>Invoice!F526</f>
        <v>Exchange rate :</v>
      </c>
      <c r="B524" s="86">
        <f>Invoice!C526</f>
        <v>0</v>
      </c>
      <c r="C524" s="87">
        <f>Invoice!B526</f>
        <v>0</v>
      </c>
      <c r="D524" s="92">
        <f t="shared" si="23"/>
        <v>0</v>
      </c>
      <c r="E524" s="92">
        <f t="shared" si="24"/>
        <v>0</v>
      </c>
      <c r="F524" s="93">
        <f>Invoice!G526</f>
        <v>0</v>
      </c>
      <c r="G524" s="94">
        <f t="shared" si="25"/>
        <v>0</v>
      </c>
    </row>
    <row r="525" spans="1:7" s="91" customFormat="1" hidden="1">
      <c r="A525" s="107" t="str">
        <f>Invoice!F527</f>
        <v>Exchange rate :</v>
      </c>
      <c r="B525" s="86">
        <f>Invoice!C527</f>
        <v>0</v>
      </c>
      <c r="C525" s="87">
        <f>Invoice!B527</f>
        <v>0</v>
      </c>
      <c r="D525" s="92">
        <f t="shared" si="23"/>
        <v>0</v>
      </c>
      <c r="E525" s="92">
        <f t="shared" si="24"/>
        <v>0</v>
      </c>
      <c r="F525" s="93">
        <f>Invoice!G527</f>
        <v>0</v>
      </c>
      <c r="G525" s="94">
        <f t="shared" si="25"/>
        <v>0</v>
      </c>
    </row>
    <row r="526" spans="1:7" s="91" customFormat="1" hidden="1">
      <c r="A526" s="107" t="str">
        <f>Invoice!F528</f>
        <v>Exchange rate :</v>
      </c>
      <c r="B526" s="86">
        <f>Invoice!C528</f>
        <v>0</v>
      </c>
      <c r="C526" s="87">
        <f>Invoice!B528</f>
        <v>0</v>
      </c>
      <c r="D526" s="92">
        <f t="shared" si="23"/>
        <v>0</v>
      </c>
      <c r="E526" s="92">
        <f t="shared" si="24"/>
        <v>0</v>
      </c>
      <c r="F526" s="93">
        <f>Invoice!G528</f>
        <v>0</v>
      </c>
      <c r="G526" s="94">
        <f t="shared" si="25"/>
        <v>0</v>
      </c>
    </row>
    <row r="527" spans="1:7" s="91" customFormat="1" hidden="1">
      <c r="A527" s="107" t="str">
        <f>Invoice!F529</f>
        <v>Exchange rate :</v>
      </c>
      <c r="B527" s="86">
        <f>Invoice!C529</f>
        <v>0</v>
      </c>
      <c r="C527" s="87">
        <f>Invoice!B529</f>
        <v>0</v>
      </c>
      <c r="D527" s="92">
        <f t="shared" si="23"/>
        <v>0</v>
      </c>
      <c r="E527" s="92">
        <f t="shared" si="24"/>
        <v>0</v>
      </c>
      <c r="F527" s="93">
        <f>Invoice!G529</f>
        <v>0</v>
      </c>
      <c r="G527" s="94">
        <f t="shared" si="25"/>
        <v>0</v>
      </c>
    </row>
    <row r="528" spans="1:7" s="91" customFormat="1" hidden="1">
      <c r="A528" s="107" t="str">
        <f>Invoice!F530</f>
        <v>Exchange rate :</v>
      </c>
      <c r="B528" s="86">
        <f>Invoice!C530</f>
        <v>0</v>
      </c>
      <c r="C528" s="87">
        <f>Invoice!B530</f>
        <v>0</v>
      </c>
      <c r="D528" s="92">
        <f t="shared" si="23"/>
        <v>0</v>
      </c>
      <c r="E528" s="92">
        <f t="shared" si="24"/>
        <v>0</v>
      </c>
      <c r="F528" s="93">
        <f>Invoice!G530</f>
        <v>0</v>
      </c>
      <c r="G528" s="94">
        <f t="shared" si="25"/>
        <v>0</v>
      </c>
    </row>
    <row r="529" spans="1:7" s="91" customFormat="1" hidden="1">
      <c r="A529" s="107" t="str">
        <f>Invoice!F531</f>
        <v>Exchange rate :</v>
      </c>
      <c r="B529" s="86">
        <f>Invoice!C531</f>
        <v>0</v>
      </c>
      <c r="C529" s="87">
        <f>Invoice!B531</f>
        <v>0</v>
      </c>
      <c r="D529" s="92">
        <f t="shared" si="23"/>
        <v>0</v>
      </c>
      <c r="E529" s="92">
        <f t="shared" si="24"/>
        <v>0</v>
      </c>
      <c r="F529" s="93">
        <f>Invoice!G531</f>
        <v>0</v>
      </c>
      <c r="G529" s="94">
        <f t="shared" si="25"/>
        <v>0</v>
      </c>
    </row>
    <row r="530" spans="1:7" s="91" customFormat="1" hidden="1">
      <c r="A530" s="107" t="str">
        <f>Invoice!F532</f>
        <v>Exchange rate :</v>
      </c>
      <c r="B530" s="86">
        <f>Invoice!C532</f>
        <v>0</v>
      </c>
      <c r="C530" s="87">
        <f>Invoice!B532</f>
        <v>0</v>
      </c>
      <c r="D530" s="92">
        <f t="shared" si="23"/>
        <v>0</v>
      </c>
      <c r="E530" s="92">
        <f t="shared" si="24"/>
        <v>0</v>
      </c>
      <c r="F530" s="93">
        <f>Invoice!G532</f>
        <v>0</v>
      </c>
      <c r="G530" s="94">
        <f t="shared" si="25"/>
        <v>0</v>
      </c>
    </row>
    <row r="531" spans="1:7" s="91" customFormat="1" hidden="1">
      <c r="A531" s="107" t="str">
        <f>Invoice!F533</f>
        <v>Exchange rate :</v>
      </c>
      <c r="B531" s="86">
        <f>Invoice!C533</f>
        <v>0</v>
      </c>
      <c r="C531" s="87">
        <f>Invoice!B533</f>
        <v>0</v>
      </c>
      <c r="D531" s="92">
        <f t="shared" si="23"/>
        <v>0</v>
      </c>
      <c r="E531" s="92">
        <f t="shared" si="24"/>
        <v>0</v>
      </c>
      <c r="F531" s="93">
        <f>Invoice!G533</f>
        <v>0</v>
      </c>
      <c r="G531" s="94">
        <f t="shared" si="25"/>
        <v>0</v>
      </c>
    </row>
    <row r="532" spans="1:7" s="91" customFormat="1" hidden="1">
      <c r="A532" s="107" t="str">
        <f>Invoice!F534</f>
        <v>Exchange rate :</v>
      </c>
      <c r="B532" s="86">
        <f>Invoice!C534</f>
        <v>0</v>
      </c>
      <c r="C532" s="87">
        <f>Invoice!B534</f>
        <v>0</v>
      </c>
      <c r="D532" s="92">
        <f t="shared" si="23"/>
        <v>0</v>
      </c>
      <c r="E532" s="92">
        <f t="shared" si="24"/>
        <v>0</v>
      </c>
      <c r="F532" s="93">
        <f>Invoice!G534</f>
        <v>0</v>
      </c>
      <c r="G532" s="94">
        <f t="shared" si="25"/>
        <v>0</v>
      </c>
    </row>
    <row r="533" spans="1:7" s="91" customFormat="1" hidden="1">
      <c r="A533" s="107" t="str">
        <f>Invoice!F535</f>
        <v>Exchange rate :</v>
      </c>
      <c r="B533" s="86">
        <f>Invoice!C535</f>
        <v>0</v>
      </c>
      <c r="C533" s="87">
        <f>Invoice!B535</f>
        <v>0</v>
      </c>
      <c r="D533" s="92">
        <f t="shared" si="23"/>
        <v>0</v>
      </c>
      <c r="E533" s="92">
        <f t="shared" si="24"/>
        <v>0</v>
      </c>
      <c r="F533" s="93">
        <f>Invoice!G535</f>
        <v>0</v>
      </c>
      <c r="G533" s="94">
        <f t="shared" si="25"/>
        <v>0</v>
      </c>
    </row>
    <row r="534" spans="1:7" s="91" customFormat="1" hidden="1">
      <c r="A534" s="107" t="str">
        <f>Invoice!F536</f>
        <v>Exchange rate :</v>
      </c>
      <c r="B534" s="86">
        <f>Invoice!C536</f>
        <v>0</v>
      </c>
      <c r="C534" s="87">
        <f>Invoice!B536</f>
        <v>0</v>
      </c>
      <c r="D534" s="92">
        <f t="shared" si="23"/>
        <v>0</v>
      </c>
      <c r="E534" s="92">
        <f t="shared" si="24"/>
        <v>0</v>
      </c>
      <c r="F534" s="93">
        <f>Invoice!G536</f>
        <v>0</v>
      </c>
      <c r="G534" s="94">
        <f t="shared" si="25"/>
        <v>0</v>
      </c>
    </row>
    <row r="535" spans="1:7" s="91" customFormat="1" hidden="1">
      <c r="A535" s="107" t="str">
        <f>Invoice!F537</f>
        <v>Exchange rate :</v>
      </c>
      <c r="B535" s="86">
        <f>Invoice!C537</f>
        <v>0</v>
      </c>
      <c r="C535" s="87">
        <f>Invoice!B537</f>
        <v>0</v>
      </c>
      <c r="D535" s="92">
        <f t="shared" si="23"/>
        <v>0</v>
      </c>
      <c r="E535" s="92">
        <f t="shared" si="24"/>
        <v>0</v>
      </c>
      <c r="F535" s="93">
        <f>Invoice!G537</f>
        <v>0</v>
      </c>
      <c r="G535" s="94">
        <f t="shared" si="25"/>
        <v>0</v>
      </c>
    </row>
    <row r="536" spans="1:7" s="91" customFormat="1" hidden="1">
      <c r="A536" s="107" t="str">
        <f>Invoice!F538</f>
        <v>Exchange rate :</v>
      </c>
      <c r="B536" s="86">
        <f>Invoice!C538</f>
        <v>0</v>
      </c>
      <c r="C536" s="87">
        <f>Invoice!B538</f>
        <v>0</v>
      </c>
      <c r="D536" s="92">
        <f t="shared" si="23"/>
        <v>0</v>
      </c>
      <c r="E536" s="92">
        <f t="shared" si="24"/>
        <v>0</v>
      </c>
      <c r="F536" s="93">
        <f>Invoice!G538</f>
        <v>0</v>
      </c>
      <c r="G536" s="94">
        <f t="shared" si="25"/>
        <v>0</v>
      </c>
    </row>
    <row r="537" spans="1:7" s="91" customFormat="1" hidden="1">
      <c r="A537" s="107" t="str">
        <f>Invoice!F539</f>
        <v>Exchange rate :</v>
      </c>
      <c r="B537" s="86">
        <f>Invoice!C539</f>
        <v>0</v>
      </c>
      <c r="C537" s="87">
        <f>Invoice!B539</f>
        <v>0</v>
      </c>
      <c r="D537" s="92">
        <f t="shared" si="23"/>
        <v>0</v>
      </c>
      <c r="E537" s="92">
        <f t="shared" si="24"/>
        <v>0</v>
      </c>
      <c r="F537" s="93">
        <f>Invoice!G539</f>
        <v>0</v>
      </c>
      <c r="G537" s="94">
        <f t="shared" si="25"/>
        <v>0</v>
      </c>
    </row>
    <row r="538" spans="1:7" s="91" customFormat="1" hidden="1">
      <c r="A538" s="107" t="str">
        <f>Invoice!F540</f>
        <v>Exchange rate :</v>
      </c>
      <c r="B538" s="86">
        <f>Invoice!C540</f>
        <v>0</v>
      </c>
      <c r="C538" s="87">
        <f>Invoice!B540</f>
        <v>0</v>
      </c>
      <c r="D538" s="92">
        <f t="shared" si="23"/>
        <v>0</v>
      </c>
      <c r="E538" s="92">
        <f t="shared" si="24"/>
        <v>0</v>
      </c>
      <c r="F538" s="93">
        <f>Invoice!G540</f>
        <v>0</v>
      </c>
      <c r="G538" s="94">
        <f t="shared" si="25"/>
        <v>0</v>
      </c>
    </row>
    <row r="539" spans="1:7" s="91" customFormat="1" hidden="1">
      <c r="A539" s="107" t="str">
        <f>Invoice!F541</f>
        <v>Exchange rate :</v>
      </c>
      <c r="B539" s="86">
        <f>Invoice!C541</f>
        <v>0</v>
      </c>
      <c r="C539" s="87">
        <f>Invoice!B541</f>
        <v>0</v>
      </c>
      <c r="D539" s="92">
        <f t="shared" si="23"/>
        <v>0</v>
      </c>
      <c r="E539" s="92">
        <f t="shared" si="24"/>
        <v>0</v>
      </c>
      <c r="F539" s="93">
        <f>Invoice!G541</f>
        <v>0</v>
      </c>
      <c r="G539" s="94">
        <f t="shared" si="25"/>
        <v>0</v>
      </c>
    </row>
    <row r="540" spans="1:7" s="91" customFormat="1" hidden="1">
      <c r="A540" s="107" t="str">
        <f>Invoice!F542</f>
        <v>Exchange rate :</v>
      </c>
      <c r="B540" s="86">
        <f>Invoice!C542</f>
        <v>0</v>
      </c>
      <c r="C540" s="87">
        <f>Invoice!B542</f>
        <v>0</v>
      </c>
      <c r="D540" s="92">
        <f t="shared" si="23"/>
        <v>0</v>
      </c>
      <c r="E540" s="92">
        <f t="shared" si="24"/>
        <v>0</v>
      </c>
      <c r="F540" s="93">
        <f>Invoice!G542</f>
        <v>0</v>
      </c>
      <c r="G540" s="94">
        <f t="shared" si="25"/>
        <v>0</v>
      </c>
    </row>
    <row r="541" spans="1:7" s="91" customFormat="1" hidden="1">
      <c r="A541" s="107" t="str">
        <f>Invoice!F543</f>
        <v>Exchange rate :</v>
      </c>
      <c r="B541" s="86">
        <f>Invoice!C543</f>
        <v>0</v>
      </c>
      <c r="C541" s="87">
        <f>Invoice!B543</f>
        <v>0</v>
      </c>
      <c r="D541" s="92">
        <f t="shared" si="23"/>
        <v>0</v>
      </c>
      <c r="E541" s="92">
        <f t="shared" si="24"/>
        <v>0</v>
      </c>
      <c r="F541" s="93">
        <f>Invoice!G543</f>
        <v>0</v>
      </c>
      <c r="G541" s="94">
        <f t="shared" si="25"/>
        <v>0</v>
      </c>
    </row>
    <row r="542" spans="1:7" s="91" customFormat="1" hidden="1">
      <c r="A542" s="107" t="str">
        <f>Invoice!F544</f>
        <v>Exchange rate :</v>
      </c>
      <c r="B542" s="86">
        <f>Invoice!C544</f>
        <v>0</v>
      </c>
      <c r="C542" s="87">
        <f>Invoice!B544</f>
        <v>0</v>
      </c>
      <c r="D542" s="92">
        <f t="shared" si="23"/>
        <v>0</v>
      </c>
      <c r="E542" s="92">
        <f t="shared" si="24"/>
        <v>0</v>
      </c>
      <c r="F542" s="93">
        <f>Invoice!G544</f>
        <v>0</v>
      </c>
      <c r="G542" s="94">
        <f t="shared" si="25"/>
        <v>0</v>
      </c>
    </row>
    <row r="543" spans="1:7" s="91" customFormat="1" hidden="1">
      <c r="A543" s="107" t="str">
        <f>Invoice!F545</f>
        <v>Exchange rate :</v>
      </c>
      <c r="B543" s="86">
        <f>Invoice!C545</f>
        <v>0</v>
      </c>
      <c r="C543" s="87">
        <f>Invoice!B545</f>
        <v>0</v>
      </c>
      <c r="D543" s="92">
        <f t="shared" si="23"/>
        <v>0</v>
      </c>
      <c r="E543" s="92">
        <f t="shared" si="24"/>
        <v>0</v>
      </c>
      <c r="F543" s="93">
        <f>Invoice!G545</f>
        <v>0</v>
      </c>
      <c r="G543" s="94">
        <f t="shared" si="25"/>
        <v>0</v>
      </c>
    </row>
    <row r="544" spans="1:7" s="91" customFormat="1" hidden="1">
      <c r="A544" s="107" t="str">
        <f>Invoice!F546</f>
        <v>Exchange rate :</v>
      </c>
      <c r="B544" s="86">
        <f>Invoice!C546</f>
        <v>0</v>
      </c>
      <c r="C544" s="87">
        <f>Invoice!B546</f>
        <v>0</v>
      </c>
      <c r="D544" s="92">
        <f t="shared" si="23"/>
        <v>0</v>
      </c>
      <c r="E544" s="92">
        <f t="shared" si="24"/>
        <v>0</v>
      </c>
      <c r="F544" s="93">
        <f>Invoice!G546</f>
        <v>0</v>
      </c>
      <c r="G544" s="94">
        <f t="shared" si="25"/>
        <v>0</v>
      </c>
    </row>
    <row r="545" spans="1:7" s="91" customFormat="1" hidden="1">
      <c r="A545" s="107" t="str">
        <f>Invoice!F547</f>
        <v>Exchange rate :</v>
      </c>
      <c r="B545" s="86">
        <f>Invoice!C547</f>
        <v>0</v>
      </c>
      <c r="C545" s="87">
        <f>Invoice!B547</f>
        <v>0</v>
      </c>
      <c r="D545" s="92">
        <f t="shared" si="23"/>
        <v>0</v>
      </c>
      <c r="E545" s="92">
        <f t="shared" si="24"/>
        <v>0</v>
      </c>
      <c r="F545" s="93">
        <f>Invoice!G547</f>
        <v>0</v>
      </c>
      <c r="G545" s="94">
        <f t="shared" si="25"/>
        <v>0</v>
      </c>
    </row>
    <row r="546" spans="1:7" s="91" customFormat="1" hidden="1">
      <c r="A546" s="107" t="str">
        <f>Invoice!F548</f>
        <v>Exchange rate :</v>
      </c>
      <c r="B546" s="86">
        <f>Invoice!C548</f>
        <v>0</v>
      </c>
      <c r="C546" s="87">
        <f>Invoice!B548</f>
        <v>0</v>
      </c>
      <c r="D546" s="92">
        <f t="shared" si="23"/>
        <v>0</v>
      </c>
      <c r="E546" s="92">
        <f t="shared" si="24"/>
        <v>0</v>
      </c>
      <c r="F546" s="93">
        <f>Invoice!G548</f>
        <v>0</v>
      </c>
      <c r="G546" s="94">
        <f t="shared" si="25"/>
        <v>0</v>
      </c>
    </row>
    <row r="547" spans="1:7" s="91" customFormat="1" hidden="1">
      <c r="A547" s="107" t="str">
        <f>Invoice!F549</f>
        <v>Exchange rate :</v>
      </c>
      <c r="B547" s="86">
        <f>Invoice!C549</f>
        <v>0</v>
      </c>
      <c r="C547" s="87">
        <f>Invoice!B549</f>
        <v>0</v>
      </c>
      <c r="D547" s="92">
        <f t="shared" si="23"/>
        <v>0</v>
      </c>
      <c r="E547" s="92">
        <f t="shared" si="24"/>
        <v>0</v>
      </c>
      <c r="F547" s="93">
        <f>Invoice!G549</f>
        <v>0</v>
      </c>
      <c r="G547" s="94">
        <f t="shared" si="25"/>
        <v>0</v>
      </c>
    </row>
    <row r="548" spans="1:7" s="91" customFormat="1" hidden="1">
      <c r="A548" s="107" t="str">
        <f>Invoice!F550</f>
        <v>Exchange rate :</v>
      </c>
      <c r="B548" s="86">
        <f>Invoice!C550</f>
        <v>0</v>
      </c>
      <c r="C548" s="87">
        <f>Invoice!B550</f>
        <v>0</v>
      </c>
      <c r="D548" s="92">
        <f t="shared" si="23"/>
        <v>0</v>
      </c>
      <c r="E548" s="92">
        <f t="shared" si="24"/>
        <v>0</v>
      </c>
      <c r="F548" s="93">
        <f>Invoice!G550</f>
        <v>0</v>
      </c>
      <c r="G548" s="94">
        <f t="shared" si="25"/>
        <v>0</v>
      </c>
    </row>
    <row r="549" spans="1:7" s="91" customFormat="1" hidden="1">
      <c r="A549" s="107" t="str">
        <f>Invoice!F551</f>
        <v>Exchange rate :</v>
      </c>
      <c r="B549" s="86">
        <f>Invoice!C551</f>
        <v>0</v>
      </c>
      <c r="C549" s="87">
        <f>Invoice!B551</f>
        <v>0</v>
      </c>
      <c r="D549" s="92">
        <f t="shared" si="23"/>
        <v>0</v>
      </c>
      <c r="E549" s="92">
        <f t="shared" si="24"/>
        <v>0</v>
      </c>
      <c r="F549" s="93">
        <f>Invoice!G551</f>
        <v>0</v>
      </c>
      <c r="G549" s="94">
        <f t="shared" si="25"/>
        <v>0</v>
      </c>
    </row>
    <row r="550" spans="1:7" s="91" customFormat="1" hidden="1">
      <c r="A550" s="107" t="str">
        <f>Invoice!F552</f>
        <v>Exchange rate :</v>
      </c>
      <c r="B550" s="86">
        <f>Invoice!C552</f>
        <v>0</v>
      </c>
      <c r="C550" s="87">
        <f>Invoice!B552</f>
        <v>0</v>
      </c>
      <c r="D550" s="92">
        <f t="shared" si="23"/>
        <v>0</v>
      </c>
      <c r="E550" s="92">
        <f t="shared" si="24"/>
        <v>0</v>
      </c>
      <c r="F550" s="93">
        <f>Invoice!G552</f>
        <v>0</v>
      </c>
      <c r="G550" s="94">
        <f t="shared" si="25"/>
        <v>0</v>
      </c>
    </row>
    <row r="551" spans="1:7" s="91" customFormat="1" hidden="1">
      <c r="A551" s="107" t="str">
        <f>Invoice!F553</f>
        <v>Exchange rate :</v>
      </c>
      <c r="B551" s="86">
        <f>Invoice!C553</f>
        <v>0</v>
      </c>
      <c r="C551" s="87">
        <f>Invoice!B553</f>
        <v>0</v>
      </c>
      <c r="D551" s="92">
        <f t="shared" si="23"/>
        <v>0</v>
      </c>
      <c r="E551" s="92">
        <f t="shared" si="24"/>
        <v>0</v>
      </c>
      <c r="F551" s="93">
        <f>Invoice!G553</f>
        <v>0</v>
      </c>
      <c r="G551" s="94">
        <f t="shared" si="25"/>
        <v>0</v>
      </c>
    </row>
    <row r="552" spans="1:7" s="91" customFormat="1" hidden="1">
      <c r="A552" s="107" t="str">
        <f>Invoice!F554</f>
        <v>Exchange rate :</v>
      </c>
      <c r="B552" s="86">
        <f>Invoice!C554</f>
        <v>0</v>
      </c>
      <c r="C552" s="87">
        <f>Invoice!B554</f>
        <v>0</v>
      </c>
      <c r="D552" s="92">
        <f t="shared" si="23"/>
        <v>0</v>
      </c>
      <c r="E552" s="92">
        <f t="shared" si="24"/>
        <v>0</v>
      </c>
      <c r="F552" s="93">
        <f>Invoice!G554</f>
        <v>0</v>
      </c>
      <c r="G552" s="94">
        <f t="shared" si="25"/>
        <v>0</v>
      </c>
    </row>
    <row r="553" spans="1:7" s="91" customFormat="1" hidden="1">
      <c r="A553" s="107" t="str">
        <f>Invoice!F555</f>
        <v>Exchange rate :</v>
      </c>
      <c r="B553" s="86">
        <f>Invoice!C555</f>
        <v>0</v>
      </c>
      <c r="C553" s="87">
        <f>Invoice!B555</f>
        <v>0</v>
      </c>
      <c r="D553" s="92">
        <f t="shared" si="23"/>
        <v>0</v>
      </c>
      <c r="E553" s="92">
        <f t="shared" si="24"/>
        <v>0</v>
      </c>
      <c r="F553" s="93">
        <f>Invoice!G555</f>
        <v>0</v>
      </c>
      <c r="G553" s="94">
        <f t="shared" si="25"/>
        <v>0</v>
      </c>
    </row>
    <row r="554" spans="1:7" s="91" customFormat="1" hidden="1">
      <c r="A554" s="107" t="str">
        <f>Invoice!F556</f>
        <v>Exchange rate :</v>
      </c>
      <c r="B554" s="86">
        <f>Invoice!C556</f>
        <v>0</v>
      </c>
      <c r="C554" s="87">
        <f>Invoice!B556</f>
        <v>0</v>
      </c>
      <c r="D554" s="92">
        <f t="shared" si="23"/>
        <v>0</v>
      </c>
      <c r="E554" s="92">
        <f t="shared" si="24"/>
        <v>0</v>
      </c>
      <c r="F554" s="93">
        <f>Invoice!G556</f>
        <v>0</v>
      </c>
      <c r="G554" s="94">
        <f t="shared" si="25"/>
        <v>0</v>
      </c>
    </row>
    <row r="555" spans="1:7" s="91" customFormat="1" hidden="1">
      <c r="A555" s="107" t="str">
        <f>Invoice!F557</f>
        <v>Exchange rate :</v>
      </c>
      <c r="B555" s="86">
        <f>Invoice!C557</f>
        <v>0</v>
      </c>
      <c r="C555" s="87">
        <f>Invoice!B557</f>
        <v>0</v>
      </c>
      <c r="D555" s="92">
        <f t="shared" si="23"/>
        <v>0</v>
      </c>
      <c r="E555" s="92">
        <f t="shared" si="24"/>
        <v>0</v>
      </c>
      <c r="F555" s="93">
        <f>Invoice!G557</f>
        <v>0</v>
      </c>
      <c r="G555" s="94">
        <f t="shared" si="25"/>
        <v>0</v>
      </c>
    </row>
    <row r="556" spans="1:7" s="91" customFormat="1" hidden="1">
      <c r="A556" s="107" t="str">
        <f>Invoice!F558</f>
        <v>Exchange rate :</v>
      </c>
      <c r="B556" s="86">
        <f>Invoice!C558</f>
        <v>0</v>
      </c>
      <c r="C556" s="87">
        <f>Invoice!B558</f>
        <v>0</v>
      </c>
      <c r="D556" s="92">
        <f t="shared" si="23"/>
        <v>0</v>
      </c>
      <c r="E556" s="92">
        <f t="shared" si="24"/>
        <v>0</v>
      </c>
      <c r="F556" s="93">
        <f>Invoice!G558</f>
        <v>0</v>
      </c>
      <c r="G556" s="94">
        <f t="shared" si="25"/>
        <v>0</v>
      </c>
    </row>
    <row r="557" spans="1:7" s="91" customFormat="1" hidden="1">
      <c r="A557" s="107" t="str">
        <f>Invoice!F559</f>
        <v>Exchange rate :</v>
      </c>
      <c r="B557" s="86">
        <f>Invoice!C559</f>
        <v>0</v>
      </c>
      <c r="C557" s="87">
        <f>Invoice!B559</f>
        <v>0</v>
      </c>
      <c r="D557" s="92">
        <f t="shared" si="23"/>
        <v>0</v>
      </c>
      <c r="E557" s="92">
        <f t="shared" si="24"/>
        <v>0</v>
      </c>
      <c r="F557" s="93">
        <f>Invoice!G559</f>
        <v>0</v>
      </c>
      <c r="G557" s="94">
        <f t="shared" si="25"/>
        <v>0</v>
      </c>
    </row>
    <row r="558" spans="1:7" s="91" customFormat="1" hidden="1">
      <c r="A558" s="107" t="str">
        <f>Invoice!F560</f>
        <v>Exchange rate :</v>
      </c>
      <c r="B558" s="86">
        <f>Invoice!C560</f>
        <v>0</v>
      </c>
      <c r="C558" s="87">
        <f>Invoice!B560</f>
        <v>0</v>
      </c>
      <c r="D558" s="92">
        <f t="shared" si="23"/>
        <v>0</v>
      </c>
      <c r="E558" s="92">
        <f t="shared" si="24"/>
        <v>0</v>
      </c>
      <c r="F558" s="93">
        <f>Invoice!G560</f>
        <v>0</v>
      </c>
      <c r="G558" s="94">
        <f t="shared" si="25"/>
        <v>0</v>
      </c>
    </row>
    <row r="559" spans="1:7" s="91" customFormat="1" hidden="1">
      <c r="A559" s="107" t="str">
        <f>Invoice!F561</f>
        <v>Exchange rate :</v>
      </c>
      <c r="B559" s="86">
        <f>Invoice!C561</f>
        <v>0</v>
      </c>
      <c r="C559" s="87">
        <f>Invoice!B561</f>
        <v>0</v>
      </c>
      <c r="D559" s="92">
        <f t="shared" si="23"/>
        <v>0</v>
      </c>
      <c r="E559" s="92">
        <f t="shared" si="24"/>
        <v>0</v>
      </c>
      <c r="F559" s="93">
        <f>Invoice!G561</f>
        <v>0</v>
      </c>
      <c r="G559" s="94">
        <f t="shared" si="25"/>
        <v>0</v>
      </c>
    </row>
    <row r="560" spans="1:7" s="91" customFormat="1" hidden="1">
      <c r="A560" s="107" t="str">
        <f>Invoice!F562</f>
        <v>Exchange rate :</v>
      </c>
      <c r="B560" s="86">
        <f>Invoice!C562</f>
        <v>0</v>
      </c>
      <c r="C560" s="87">
        <f>Invoice!B562</f>
        <v>0</v>
      </c>
      <c r="D560" s="92">
        <f t="shared" si="23"/>
        <v>0</v>
      </c>
      <c r="E560" s="92">
        <f t="shared" si="24"/>
        <v>0</v>
      </c>
      <c r="F560" s="93">
        <f>Invoice!G562</f>
        <v>0</v>
      </c>
      <c r="G560" s="94">
        <f t="shared" si="25"/>
        <v>0</v>
      </c>
    </row>
    <row r="561" spans="1:7" s="91" customFormat="1" hidden="1">
      <c r="A561" s="107" t="str">
        <f>Invoice!F563</f>
        <v>Exchange rate :</v>
      </c>
      <c r="B561" s="86">
        <f>Invoice!C563</f>
        <v>0</v>
      </c>
      <c r="C561" s="87">
        <f>Invoice!B563</f>
        <v>0</v>
      </c>
      <c r="D561" s="92">
        <f t="shared" si="23"/>
        <v>0</v>
      </c>
      <c r="E561" s="92">
        <f t="shared" si="24"/>
        <v>0</v>
      </c>
      <c r="F561" s="93">
        <f>Invoice!G563</f>
        <v>0</v>
      </c>
      <c r="G561" s="94">
        <f t="shared" si="25"/>
        <v>0</v>
      </c>
    </row>
    <row r="562" spans="1:7" s="91" customFormat="1" hidden="1">
      <c r="A562" s="107" t="str">
        <f>Invoice!F564</f>
        <v>Exchange rate :</v>
      </c>
      <c r="B562" s="86">
        <f>Invoice!C564</f>
        <v>0</v>
      </c>
      <c r="C562" s="87">
        <f>Invoice!B564</f>
        <v>0</v>
      </c>
      <c r="D562" s="92">
        <f t="shared" si="23"/>
        <v>0</v>
      </c>
      <c r="E562" s="92">
        <f t="shared" si="24"/>
        <v>0</v>
      </c>
      <c r="F562" s="93">
        <f>Invoice!G564</f>
        <v>0</v>
      </c>
      <c r="G562" s="94">
        <f t="shared" si="25"/>
        <v>0</v>
      </c>
    </row>
    <row r="563" spans="1:7" s="91" customFormat="1" hidden="1">
      <c r="A563" s="107" t="str">
        <f>Invoice!F565</f>
        <v>Exchange rate :</v>
      </c>
      <c r="B563" s="86">
        <f>Invoice!C565</f>
        <v>0</v>
      </c>
      <c r="C563" s="87">
        <f>Invoice!B565</f>
        <v>0</v>
      </c>
      <c r="D563" s="92">
        <f t="shared" si="23"/>
        <v>0</v>
      </c>
      <c r="E563" s="92">
        <f t="shared" si="24"/>
        <v>0</v>
      </c>
      <c r="F563" s="93">
        <f>Invoice!G565</f>
        <v>0</v>
      </c>
      <c r="G563" s="94">
        <f t="shared" si="25"/>
        <v>0</v>
      </c>
    </row>
    <row r="564" spans="1:7" s="91" customFormat="1" hidden="1">
      <c r="A564" s="107" t="str">
        <f>Invoice!F566</f>
        <v>Exchange rate :</v>
      </c>
      <c r="B564" s="86">
        <f>Invoice!C566</f>
        <v>0</v>
      </c>
      <c r="C564" s="87">
        <f>Invoice!B566</f>
        <v>0</v>
      </c>
      <c r="D564" s="92">
        <f t="shared" si="23"/>
        <v>0</v>
      </c>
      <c r="E564" s="92">
        <f t="shared" si="24"/>
        <v>0</v>
      </c>
      <c r="F564" s="93">
        <f>Invoice!G566</f>
        <v>0</v>
      </c>
      <c r="G564" s="94">
        <f t="shared" si="25"/>
        <v>0</v>
      </c>
    </row>
    <row r="565" spans="1:7" s="91" customFormat="1" hidden="1">
      <c r="A565" s="107" t="str">
        <f>Invoice!F567</f>
        <v>Exchange rate :</v>
      </c>
      <c r="B565" s="86">
        <f>Invoice!C567</f>
        <v>0</v>
      </c>
      <c r="C565" s="87">
        <f>Invoice!B567</f>
        <v>0</v>
      </c>
      <c r="D565" s="92">
        <f t="shared" si="23"/>
        <v>0</v>
      </c>
      <c r="E565" s="92">
        <f t="shared" si="24"/>
        <v>0</v>
      </c>
      <c r="F565" s="93">
        <f>Invoice!G567</f>
        <v>0</v>
      </c>
      <c r="G565" s="94">
        <f t="shared" si="25"/>
        <v>0</v>
      </c>
    </row>
    <row r="566" spans="1:7" s="91" customFormat="1" hidden="1">
      <c r="A566" s="107" t="str">
        <f>Invoice!F568</f>
        <v>Exchange rate :</v>
      </c>
      <c r="B566" s="86">
        <f>Invoice!C568</f>
        <v>0</v>
      </c>
      <c r="C566" s="87">
        <f>Invoice!B568</f>
        <v>0</v>
      </c>
      <c r="D566" s="92">
        <f t="shared" si="23"/>
        <v>0</v>
      </c>
      <c r="E566" s="92">
        <f t="shared" si="24"/>
        <v>0</v>
      </c>
      <c r="F566" s="93">
        <f>Invoice!G568</f>
        <v>0</v>
      </c>
      <c r="G566" s="94">
        <f t="shared" si="25"/>
        <v>0</v>
      </c>
    </row>
    <row r="567" spans="1:7" s="91" customFormat="1" hidden="1">
      <c r="A567" s="107" t="str">
        <f>Invoice!F569</f>
        <v>Exchange rate :</v>
      </c>
      <c r="B567" s="86">
        <f>Invoice!C569</f>
        <v>0</v>
      </c>
      <c r="C567" s="87">
        <f>Invoice!B569</f>
        <v>0</v>
      </c>
      <c r="D567" s="92">
        <f t="shared" si="23"/>
        <v>0</v>
      </c>
      <c r="E567" s="92">
        <f t="shared" si="24"/>
        <v>0</v>
      </c>
      <c r="F567" s="93">
        <f>Invoice!G569</f>
        <v>0</v>
      </c>
      <c r="G567" s="94">
        <f t="shared" si="25"/>
        <v>0</v>
      </c>
    </row>
    <row r="568" spans="1:7" s="91" customFormat="1" hidden="1">
      <c r="A568" s="107" t="str">
        <f>Invoice!F570</f>
        <v>Exchange rate :</v>
      </c>
      <c r="B568" s="86">
        <f>Invoice!C570</f>
        <v>0</v>
      </c>
      <c r="C568" s="87">
        <f>Invoice!B570</f>
        <v>0</v>
      </c>
      <c r="D568" s="92">
        <f t="shared" si="23"/>
        <v>0</v>
      </c>
      <c r="E568" s="92">
        <f t="shared" si="24"/>
        <v>0</v>
      </c>
      <c r="F568" s="93">
        <f>Invoice!G570</f>
        <v>0</v>
      </c>
      <c r="G568" s="94">
        <f t="shared" si="25"/>
        <v>0</v>
      </c>
    </row>
    <row r="569" spans="1:7" s="91" customFormat="1" hidden="1">
      <c r="A569" s="107" t="str">
        <f>Invoice!F571</f>
        <v>Exchange rate :</v>
      </c>
      <c r="B569" s="86">
        <f>Invoice!C571</f>
        <v>0</v>
      </c>
      <c r="C569" s="87">
        <f>Invoice!B571</f>
        <v>0</v>
      </c>
      <c r="D569" s="92">
        <f t="shared" si="23"/>
        <v>0</v>
      </c>
      <c r="E569" s="92">
        <f t="shared" si="24"/>
        <v>0</v>
      </c>
      <c r="F569" s="93">
        <f>Invoice!G571</f>
        <v>0</v>
      </c>
      <c r="G569" s="94">
        <f t="shared" si="25"/>
        <v>0</v>
      </c>
    </row>
    <row r="570" spans="1:7" s="91" customFormat="1" hidden="1">
      <c r="A570" s="107" t="str">
        <f>Invoice!F572</f>
        <v>Exchange rate :</v>
      </c>
      <c r="B570" s="86">
        <f>Invoice!C572</f>
        <v>0</v>
      </c>
      <c r="C570" s="87">
        <f>Invoice!B572</f>
        <v>0</v>
      </c>
      <c r="D570" s="92">
        <f t="shared" si="23"/>
        <v>0</v>
      </c>
      <c r="E570" s="92">
        <f t="shared" si="24"/>
        <v>0</v>
      </c>
      <c r="F570" s="93">
        <f>Invoice!G572</f>
        <v>0</v>
      </c>
      <c r="G570" s="94">
        <f t="shared" si="25"/>
        <v>0</v>
      </c>
    </row>
    <row r="571" spans="1:7" s="91" customFormat="1" hidden="1">
      <c r="A571" s="107" t="str">
        <f>Invoice!F573</f>
        <v>Exchange rate :</v>
      </c>
      <c r="B571" s="86">
        <f>Invoice!C573</f>
        <v>0</v>
      </c>
      <c r="C571" s="87">
        <f>Invoice!B573</f>
        <v>0</v>
      </c>
      <c r="D571" s="92">
        <f t="shared" si="23"/>
        <v>0</v>
      </c>
      <c r="E571" s="92">
        <f t="shared" si="24"/>
        <v>0</v>
      </c>
      <c r="F571" s="93">
        <f>Invoice!G573</f>
        <v>0</v>
      </c>
      <c r="G571" s="94">
        <f t="shared" si="25"/>
        <v>0</v>
      </c>
    </row>
    <row r="572" spans="1:7" s="91" customFormat="1" hidden="1">
      <c r="A572" s="107" t="str">
        <f>Invoice!F574</f>
        <v>Exchange rate :</v>
      </c>
      <c r="B572" s="86">
        <f>Invoice!C574</f>
        <v>0</v>
      </c>
      <c r="C572" s="87">
        <f>Invoice!B574</f>
        <v>0</v>
      </c>
      <c r="D572" s="92">
        <f t="shared" si="23"/>
        <v>0</v>
      </c>
      <c r="E572" s="92">
        <f t="shared" si="24"/>
        <v>0</v>
      </c>
      <c r="F572" s="93">
        <f>Invoice!G574</f>
        <v>0</v>
      </c>
      <c r="G572" s="94">
        <f t="shared" si="25"/>
        <v>0</v>
      </c>
    </row>
    <row r="573" spans="1:7" s="91" customFormat="1" hidden="1">
      <c r="A573" s="107" t="str">
        <f>Invoice!F575</f>
        <v>Exchange rate :</v>
      </c>
      <c r="B573" s="86">
        <f>Invoice!C575</f>
        <v>0</v>
      </c>
      <c r="C573" s="87">
        <f>Invoice!B575</f>
        <v>0</v>
      </c>
      <c r="D573" s="92">
        <f t="shared" si="23"/>
        <v>0</v>
      </c>
      <c r="E573" s="92">
        <f t="shared" si="24"/>
        <v>0</v>
      </c>
      <c r="F573" s="93">
        <f>Invoice!G575</f>
        <v>0</v>
      </c>
      <c r="G573" s="94">
        <f t="shared" si="25"/>
        <v>0</v>
      </c>
    </row>
    <row r="574" spans="1:7" s="91" customFormat="1" hidden="1">
      <c r="A574" s="107" t="str">
        <f>Invoice!F576</f>
        <v>Exchange rate :</v>
      </c>
      <c r="B574" s="86">
        <f>Invoice!C576</f>
        <v>0</v>
      </c>
      <c r="C574" s="87">
        <f>Invoice!B576</f>
        <v>0</v>
      </c>
      <c r="D574" s="92">
        <f t="shared" si="23"/>
        <v>0</v>
      </c>
      <c r="E574" s="92">
        <f t="shared" si="24"/>
        <v>0</v>
      </c>
      <c r="F574" s="93">
        <f>Invoice!G576</f>
        <v>0</v>
      </c>
      <c r="G574" s="94">
        <f t="shared" si="25"/>
        <v>0</v>
      </c>
    </row>
    <row r="575" spans="1:7" s="91" customFormat="1" hidden="1">
      <c r="A575" s="107" t="str">
        <f>Invoice!F577</f>
        <v>Exchange rate :</v>
      </c>
      <c r="B575" s="86">
        <f>Invoice!C577</f>
        <v>0</v>
      </c>
      <c r="C575" s="87">
        <f>Invoice!B577</f>
        <v>0</v>
      </c>
      <c r="D575" s="92">
        <f t="shared" si="23"/>
        <v>0</v>
      </c>
      <c r="E575" s="92">
        <f t="shared" si="24"/>
        <v>0</v>
      </c>
      <c r="F575" s="93">
        <f>Invoice!G577</f>
        <v>0</v>
      </c>
      <c r="G575" s="94">
        <f t="shared" si="25"/>
        <v>0</v>
      </c>
    </row>
    <row r="576" spans="1:7" s="91" customFormat="1" hidden="1">
      <c r="A576" s="107" t="str">
        <f>Invoice!F578</f>
        <v>Exchange rate :</v>
      </c>
      <c r="B576" s="86">
        <f>Invoice!C578</f>
        <v>0</v>
      </c>
      <c r="C576" s="87">
        <f>Invoice!B578</f>
        <v>0</v>
      </c>
      <c r="D576" s="92">
        <f t="shared" si="23"/>
        <v>0</v>
      </c>
      <c r="E576" s="92">
        <f t="shared" si="24"/>
        <v>0</v>
      </c>
      <c r="F576" s="93">
        <f>Invoice!G578</f>
        <v>0</v>
      </c>
      <c r="G576" s="94">
        <f t="shared" si="25"/>
        <v>0</v>
      </c>
    </row>
    <row r="577" spans="1:7" s="91" customFormat="1" hidden="1">
      <c r="A577" s="107" t="str">
        <f>Invoice!F579</f>
        <v>Exchange rate :</v>
      </c>
      <c r="B577" s="86">
        <f>Invoice!C579</f>
        <v>0</v>
      </c>
      <c r="C577" s="87">
        <f>Invoice!B579</f>
        <v>0</v>
      </c>
      <c r="D577" s="92">
        <f t="shared" ref="D577:D640" si="26">F577/$D$14</f>
        <v>0</v>
      </c>
      <c r="E577" s="92">
        <f t="shared" ref="E577:E640" si="27">G577/$D$14</f>
        <v>0</v>
      </c>
      <c r="F577" s="93">
        <f>Invoice!G579</f>
        <v>0</v>
      </c>
      <c r="G577" s="94">
        <f t="shared" ref="G577:G640" si="28">C577*F577</f>
        <v>0</v>
      </c>
    </row>
    <row r="578" spans="1:7" s="91" customFormat="1" hidden="1">
      <c r="A578" s="107" t="str">
        <f>Invoice!F580</f>
        <v>Exchange rate :</v>
      </c>
      <c r="B578" s="86">
        <f>Invoice!C580</f>
        <v>0</v>
      </c>
      <c r="C578" s="87">
        <f>Invoice!B580</f>
        <v>0</v>
      </c>
      <c r="D578" s="92">
        <f t="shared" si="26"/>
        <v>0</v>
      </c>
      <c r="E578" s="92">
        <f t="shared" si="27"/>
        <v>0</v>
      </c>
      <c r="F578" s="93">
        <f>Invoice!G580</f>
        <v>0</v>
      </c>
      <c r="G578" s="94">
        <f t="shared" si="28"/>
        <v>0</v>
      </c>
    </row>
    <row r="579" spans="1:7" s="91" customFormat="1" hidden="1">
      <c r="A579" s="107" t="str">
        <f>Invoice!F581</f>
        <v>Exchange rate :</v>
      </c>
      <c r="B579" s="86">
        <f>Invoice!C581</f>
        <v>0</v>
      </c>
      <c r="C579" s="87">
        <f>Invoice!B581</f>
        <v>0</v>
      </c>
      <c r="D579" s="92">
        <f t="shared" si="26"/>
        <v>0</v>
      </c>
      <c r="E579" s="92">
        <f t="shared" si="27"/>
        <v>0</v>
      </c>
      <c r="F579" s="93">
        <f>Invoice!G581</f>
        <v>0</v>
      </c>
      <c r="G579" s="94">
        <f t="shared" si="28"/>
        <v>0</v>
      </c>
    </row>
    <row r="580" spans="1:7" s="91" customFormat="1" hidden="1">
      <c r="A580" s="107" t="str">
        <f>Invoice!F582</f>
        <v>Exchange rate :</v>
      </c>
      <c r="B580" s="86">
        <f>Invoice!C582</f>
        <v>0</v>
      </c>
      <c r="C580" s="87">
        <f>Invoice!B582</f>
        <v>0</v>
      </c>
      <c r="D580" s="92">
        <f t="shared" si="26"/>
        <v>0</v>
      </c>
      <c r="E580" s="92">
        <f t="shared" si="27"/>
        <v>0</v>
      </c>
      <c r="F580" s="93">
        <f>Invoice!G582</f>
        <v>0</v>
      </c>
      <c r="G580" s="94">
        <f t="shared" si="28"/>
        <v>0</v>
      </c>
    </row>
    <row r="581" spans="1:7" s="91" customFormat="1" hidden="1">
      <c r="A581" s="107" t="str">
        <f>Invoice!F583</f>
        <v>Exchange rate :</v>
      </c>
      <c r="B581" s="86">
        <f>Invoice!C583</f>
        <v>0</v>
      </c>
      <c r="C581" s="87">
        <f>Invoice!B583</f>
        <v>0</v>
      </c>
      <c r="D581" s="92">
        <f t="shared" si="26"/>
        <v>0</v>
      </c>
      <c r="E581" s="92">
        <f t="shared" si="27"/>
        <v>0</v>
      </c>
      <c r="F581" s="93">
        <f>Invoice!G583</f>
        <v>0</v>
      </c>
      <c r="G581" s="94">
        <f t="shared" si="28"/>
        <v>0</v>
      </c>
    </row>
    <row r="582" spans="1:7" s="91" customFormat="1" hidden="1">
      <c r="A582" s="107" t="str">
        <f>Invoice!F584</f>
        <v>Exchange rate :</v>
      </c>
      <c r="B582" s="86">
        <f>Invoice!C584</f>
        <v>0</v>
      </c>
      <c r="C582" s="87">
        <f>Invoice!B584</f>
        <v>0</v>
      </c>
      <c r="D582" s="92">
        <f t="shared" si="26"/>
        <v>0</v>
      </c>
      <c r="E582" s="92">
        <f t="shared" si="27"/>
        <v>0</v>
      </c>
      <c r="F582" s="93">
        <f>Invoice!G584</f>
        <v>0</v>
      </c>
      <c r="G582" s="94">
        <f t="shared" si="28"/>
        <v>0</v>
      </c>
    </row>
    <row r="583" spans="1:7" s="91" customFormat="1" hidden="1">
      <c r="A583" s="107" t="str">
        <f>Invoice!F585</f>
        <v>Exchange rate :</v>
      </c>
      <c r="B583" s="86">
        <f>Invoice!C585</f>
        <v>0</v>
      </c>
      <c r="C583" s="87">
        <f>Invoice!B585</f>
        <v>0</v>
      </c>
      <c r="D583" s="92">
        <f t="shared" si="26"/>
        <v>0</v>
      </c>
      <c r="E583" s="92">
        <f t="shared" si="27"/>
        <v>0</v>
      </c>
      <c r="F583" s="93">
        <f>Invoice!G585</f>
        <v>0</v>
      </c>
      <c r="G583" s="94">
        <f t="shared" si="28"/>
        <v>0</v>
      </c>
    </row>
    <row r="584" spans="1:7" s="91" customFormat="1" hidden="1">
      <c r="A584" s="107" t="str">
        <f>Invoice!F586</f>
        <v>Exchange rate :</v>
      </c>
      <c r="B584" s="86">
        <f>Invoice!C586</f>
        <v>0</v>
      </c>
      <c r="C584" s="87">
        <f>Invoice!B586</f>
        <v>0</v>
      </c>
      <c r="D584" s="92">
        <f t="shared" si="26"/>
        <v>0</v>
      </c>
      <c r="E584" s="92">
        <f t="shared" si="27"/>
        <v>0</v>
      </c>
      <c r="F584" s="93">
        <f>Invoice!G586</f>
        <v>0</v>
      </c>
      <c r="G584" s="94">
        <f t="shared" si="28"/>
        <v>0</v>
      </c>
    </row>
    <row r="585" spans="1:7" s="91" customFormat="1" hidden="1">
      <c r="A585" s="107" t="str">
        <f>Invoice!F587</f>
        <v>Exchange rate :</v>
      </c>
      <c r="B585" s="86">
        <f>Invoice!C587</f>
        <v>0</v>
      </c>
      <c r="C585" s="87">
        <f>Invoice!B587</f>
        <v>0</v>
      </c>
      <c r="D585" s="92">
        <f t="shared" si="26"/>
        <v>0</v>
      </c>
      <c r="E585" s="92">
        <f t="shared" si="27"/>
        <v>0</v>
      </c>
      <c r="F585" s="93">
        <f>Invoice!G587</f>
        <v>0</v>
      </c>
      <c r="G585" s="94">
        <f t="shared" si="28"/>
        <v>0</v>
      </c>
    </row>
    <row r="586" spans="1:7" s="91" customFormat="1" hidden="1">
      <c r="A586" s="107" t="str">
        <f>Invoice!F588</f>
        <v>Exchange rate :</v>
      </c>
      <c r="B586" s="86">
        <f>Invoice!C588</f>
        <v>0</v>
      </c>
      <c r="C586" s="87">
        <f>Invoice!B588</f>
        <v>0</v>
      </c>
      <c r="D586" s="92">
        <f t="shared" si="26"/>
        <v>0</v>
      </c>
      <c r="E586" s="92">
        <f t="shared" si="27"/>
        <v>0</v>
      </c>
      <c r="F586" s="93">
        <f>Invoice!G588</f>
        <v>0</v>
      </c>
      <c r="G586" s="94">
        <f t="shared" si="28"/>
        <v>0</v>
      </c>
    </row>
    <row r="587" spans="1:7" s="91" customFormat="1" hidden="1">
      <c r="A587" s="107" t="str">
        <f>Invoice!F589</f>
        <v>Exchange rate :</v>
      </c>
      <c r="B587" s="86">
        <f>Invoice!C589</f>
        <v>0</v>
      </c>
      <c r="C587" s="87">
        <f>Invoice!B589</f>
        <v>0</v>
      </c>
      <c r="D587" s="92">
        <f t="shared" si="26"/>
        <v>0</v>
      </c>
      <c r="E587" s="92">
        <f t="shared" si="27"/>
        <v>0</v>
      </c>
      <c r="F587" s="93">
        <f>Invoice!G589</f>
        <v>0</v>
      </c>
      <c r="G587" s="94">
        <f t="shared" si="28"/>
        <v>0</v>
      </c>
    </row>
    <row r="588" spans="1:7" s="91" customFormat="1" hidden="1">
      <c r="A588" s="107" t="str">
        <f>Invoice!F590</f>
        <v>Exchange rate :</v>
      </c>
      <c r="B588" s="86">
        <f>Invoice!C590</f>
        <v>0</v>
      </c>
      <c r="C588" s="87">
        <f>Invoice!B590</f>
        <v>0</v>
      </c>
      <c r="D588" s="92">
        <f t="shared" si="26"/>
        <v>0</v>
      </c>
      <c r="E588" s="92">
        <f t="shared" si="27"/>
        <v>0</v>
      </c>
      <c r="F588" s="93">
        <f>Invoice!G590</f>
        <v>0</v>
      </c>
      <c r="G588" s="94">
        <f t="shared" si="28"/>
        <v>0</v>
      </c>
    </row>
    <row r="589" spans="1:7" s="91" customFormat="1" hidden="1">
      <c r="A589" s="107" t="str">
        <f>Invoice!F591</f>
        <v>Exchange rate :</v>
      </c>
      <c r="B589" s="86">
        <f>Invoice!C591</f>
        <v>0</v>
      </c>
      <c r="C589" s="87">
        <f>Invoice!B591</f>
        <v>0</v>
      </c>
      <c r="D589" s="92">
        <f t="shared" si="26"/>
        <v>0</v>
      </c>
      <c r="E589" s="92">
        <f t="shared" si="27"/>
        <v>0</v>
      </c>
      <c r="F589" s="93">
        <f>Invoice!G591</f>
        <v>0</v>
      </c>
      <c r="G589" s="94">
        <f t="shared" si="28"/>
        <v>0</v>
      </c>
    </row>
    <row r="590" spans="1:7" s="91" customFormat="1" hidden="1">
      <c r="A590" s="107" t="str">
        <f>Invoice!F592</f>
        <v>Exchange rate :</v>
      </c>
      <c r="B590" s="86">
        <f>Invoice!C592</f>
        <v>0</v>
      </c>
      <c r="C590" s="87">
        <f>Invoice!B592</f>
        <v>0</v>
      </c>
      <c r="D590" s="92">
        <f t="shared" si="26"/>
        <v>0</v>
      </c>
      <c r="E590" s="92">
        <f t="shared" si="27"/>
        <v>0</v>
      </c>
      <c r="F590" s="93">
        <f>Invoice!G592</f>
        <v>0</v>
      </c>
      <c r="G590" s="94">
        <f t="shared" si="28"/>
        <v>0</v>
      </c>
    </row>
    <row r="591" spans="1:7" s="91" customFormat="1" hidden="1">
      <c r="A591" s="107" t="str">
        <f>Invoice!F593</f>
        <v>Exchange rate :</v>
      </c>
      <c r="B591" s="86">
        <f>Invoice!C593</f>
        <v>0</v>
      </c>
      <c r="C591" s="87">
        <f>Invoice!B593</f>
        <v>0</v>
      </c>
      <c r="D591" s="92">
        <f t="shared" si="26"/>
        <v>0</v>
      </c>
      <c r="E591" s="92">
        <f t="shared" si="27"/>
        <v>0</v>
      </c>
      <c r="F591" s="93">
        <f>Invoice!G593</f>
        <v>0</v>
      </c>
      <c r="G591" s="94">
        <f t="shared" si="28"/>
        <v>0</v>
      </c>
    </row>
    <row r="592" spans="1:7" s="91" customFormat="1" hidden="1">
      <c r="A592" s="107" t="str">
        <f>Invoice!F594</f>
        <v>Exchange rate :</v>
      </c>
      <c r="B592" s="86">
        <f>Invoice!C594</f>
        <v>0</v>
      </c>
      <c r="C592" s="87">
        <f>Invoice!B594</f>
        <v>0</v>
      </c>
      <c r="D592" s="92">
        <f t="shared" si="26"/>
        <v>0</v>
      </c>
      <c r="E592" s="92">
        <f t="shared" si="27"/>
        <v>0</v>
      </c>
      <c r="F592" s="93">
        <f>Invoice!G594</f>
        <v>0</v>
      </c>
      <c r="G592" s="94">
        <f t="shared" si="28"/>
        <v>0</v>
      </c>
    </row>
    <row r="593" spans="1:7" s="91" customFormat="1" hidden="1">
      <c r="A593" s="107" t="str">
        <f>Invoice!F595</f>
        <v>Exchange rate :</v>
      </c>
      <c r="B593" s="86">
        <f>Invoice!C595</f>
        <v>0</v>
      </c>
      <c r="C593" s="87">
        <f>Invoice!B595</f>
        <v>0</v>
      </c>
      <c r="D593" s="92">
        <f t="shared" si="26"/>
        <v>0</v>
      </c>
      <c r="E593" s="92">
        <f t="shared" si="27"/>
        <v>0</v>
      </c>
      <c r="F593" s="93">
        <f>Invoice!G595</f>
        <v>0</v>
      </c>
      <c r="G593" s="94">
        <f t="shared" si="28"/>
        <v>0</v>
      </c>
    </row>
    <row r="594" spans="1:7" s="91" customFormat="1" hidden="1">
      <c r="A594" s="107" t="str">
        <f>Invoice!F596</f>
        <v>Exchange rate :</v>
      </c>
      <c r="B594" s="86">
        <f>Invoice!C596</f>
        <v>0</v>
      </c>
      <c r="C594" s="87">
        <f>Invoice!B596</f>
        <v>0</v>
      </c>
      <c r="D594" s="92">
        <f t="shared" si="26"/>
        <v>0</v>
      </c>
      <c r="E594" s="92">
        <f t="shared" si="27"/>
        <v>0</v>
      </c>
      <c r="F594" s="93">
        <f>Invoice!G596</f>
        <v>0</v>
      </c>
      <c r="G594" s="94">
        <f t="shared" si="28"/>
        <v>0</v>
      </c>
    </row>
    <row r="595" spans="1:7" s="91" customFormat="1" hidden="1">
      <c r="A595" s="107" t="str">
        <f>Invoice!F597</f>
        <v>Exchange rate :</v>
      </c>
      <c r="B595" s="86">
        <f>Invoice!C597</f>
        <v>0</v>
      </c>
      <c r="C595" s="87">
        <f>Invoice!B597</f>
        <v>0</v>
      </c>
      <c r="D595" s="92">
        <f t="shared" si="26"/>
        <v>0</v>
      </c>
      <c r="E595" s="92">
        <f t="shared" si="27"/>
        <v>0</v>
      </c>
      <c r="F595" s="93">
        <f>Invoice!G597</f>
        <v>0</v>
      </c>
      <c r="G595" s="94">
        <f t="shared" si="28"/>
        <v>0</v>
      </c>
    </row>
    <row r="596" spans="1:7" s="91" customFormat="1" hidden="1">
      <c r="A596" s="107" t="str">
        <f>Invoice!F598</f>
        <v>Exchange rate :</v>
      </c>
      <c r="B596" s="86">
        <f>Invoice!C598</f>
        <v>0</v>
      </c>
      <c r="C596" s="87">
        <f>Invoice!B598</f>
        <v>0</v>
      </c>
      <c r="D596" s="92">
        <f t="shared" si="26"/>
        <v>0</v>
      </c>
      <c r="E596" s="92">
        <f t="shared" si="27"/>
        <v>0</v>
      </c>
      <c r="F596" s="93">
        <f>Invoice!G598</f>
        <v>0</v>
      </c>
      <c r="G596" s="94">
        <f t="shared" si="28"/>
        <v>0</v>
      </c>
    </row>
    <row r="597" spans="1:7" s="91" customFormat="1" hidden="1">
      <c r="A597" s="107" t="str">
        <f>Invoice!F599</f>
        <v>Exchange rate :</v>
      </c>
      <c r="B597" s="86">
        <f>Invoice!C599</f>
        <v>0</v>
      </c>
      <c r="C597" s="87">
        <f>Invoice!B599</f>
        <v>0</v>
      </c>
      <c r="D597" s="92">
        <f t="shared" si="26"/>
        <v>0</v>
      </c>
      <c r="E597" s="92">
        <f t="shared" si="27"/>
        <v>0</v>
      </c>
      <c r="F597" s="93">
        <f>Invoice!G599</f>
        <v>0</v>
      </c>
      <c r="G597" s="94">
        <f t="shared" si="28"/>
        <v>0</v>
      </c>
    </row>
    <row r="598" spans="1:7" s="91" customFormat="1" hidden="1">
      <c r="A598" s="107" t="str">
        <f>Invoice!F600</f>
        <v>Exchange rate :</v>
      </c>
      <c r="B598" s="86">
        <f>Invoice!C600</f>
        <v>0</v>
      </c>
      <c r="C598" s="87">
        <f>Invoice!B600</f>
        <v>0</v>
      </c>
      <c r="D598" s="92">
        <f t="shared" si="26"/>
        <v>0</v>
      </c>
      <c r="E598" s="92">
        <f t="shared" si="27"/>
        <v>0</v>
      </c>
      <c r="F598" s="93">
        <f>Invoice!G600</f>
        <v>0</v>
      </c>
      <c r="G598" s="94">
        <f t="shared" si="28"/>
        <v>0</v>
      </c>
    </row>
    <row r="599" spans="1:7" s="91" customFormat="1" hidden="1">
      <c r="A599" s="107" t="str">
        <f>Invoice!F601</f>
        <v>Exchange rate :</v>
      </c>
      <c r="B599" s="86">
        <f>Invoice!C601</f>
        <v>0</v>
      </c>
      <c r="C599" s="87">
        <f>Invoice!B601</f>
        <v>0</v>
      </c>
      <c r="D599" s="92">
        <f t="shared" si="26"/>
        <v>0</v>
      </c>
      <c r="E599" s="92">
        <f t="shared" si="27"/>
        <v>0</v>
      </c>
      <c r="F599" s="93">
        <f>Invoice!G601</f>
        <v>0</v>
      </c>
      <c r="G599" s="94">
        <f t="shared" si="28"/>
        <v>0</v>
      </c>
    </row>
    <row r="600" spans="1:7" s="91" customFormat="1" hidden="1">
      <c r="A600" s="107" t="str">
        <f>Invoice!F602</f>
        <v>Exchange rate :</v>
      </c>
      <c r="B600" s="86">
        <f>Invoice!C602</f>
        <v>0</v>
      </c>
      <c r="C600" s="87">
        <f>Invoice!B602</f>
        <v>0</v>
      </c>
      <c r="D600" s="92">
        <f t="shared" si="26"/>
        <v>0</v>
      </c>
      <c r="E600" s="92">
        <f t="shared" si="27"/>
        <v>0</v>
      </c>
      <c r="F600" s="93">
        <f>Invoice!G602</f>
        <v>0</v>
      </c>
      <c r="G600" s="94">
        <f t="shared" si="28"/>
        <v>0</v>
      </c>
    </row>
    <row r="601" spans="1:7" s="91" customFormat="1" hidden="1">
      <c r="A601" s="107" t="str">
        <f>Invoice!F603</f>
        <v>Exchange rate :</v>
      </c>
      <c r="B601" s="86">
        <f>Invoice!C603</f>
        <v>0</v>
      </c>
      <c r="C601" s="87">
        <f>Invoice!B603</f>
        <v>0</v>
      </c>
      <c r="D601" s="92">
        <f t="shared" si="26"/>
        <v>0</v>
      </c>
      <c r="E601" s="92">
        <f t="shared" si="27"/>
        <v>0</v>
      </c>
      <c r="F601" s="93">
        <f>Invoice!G603</f>
        <v>0</v>
      </c>
      <c r="G601" s="94">
        <f t="shared" si="28"/>
        <v>0</v>
      </c>
    </row>
    <row r="602" spans="1:7" s="91" customFormat="1" hidden="1">
      <c r="A602" s="107" t="str">
        <f>Invoice!F604</f>
        <v>Exchange rate :</v>
      </c>
      <c r="B602" s="86">
        <f>Invoice!C604</f>
        <v>0</v>
      </c>
      <c r="C602" s="87">
        <f>Invoice!B604</f>
        <v>0</v>
      </c>
      <c r="D602" s="92">
        <f t="shared" si="26"/>
        <v>0</v>
      </c>
      <c r="E602" s="92">
        <f t="shared" si="27"/>
        <v>0</v>
      </c>
      <c r="F602" s="93">
        <f>Invoice!G604</f>
        <v>0</v>
      </c>
      <c r="G602" s="94">
        <f t="shared" si="28"/>
        <v>0</v>
      </c>
    </row>
    <row r="603" spans="1:7" s="91" customFormat="1" hidden="1">
      <c r="A603" s="107" t="str">
        <f>Invoice!F605</f>
        <v>Exchange rate :</v>
      </c>
      <c r="B603" s="86">
        <f>Invoice!C605</f>
        <v>0</v>
      </c>
      <c r="C603" s="87">
        <f>Invoice!B605</f>
        <v>0</v>
      </c>
      <c r="D603" s="92">
        <f t="shared" si="26"/>
        <v>0</v>
      </c>
      <c r="E603" s="92">
        <f t="shared" si="27"/>
        <v>0</v>
      </c>
      <c r="F603" s="93">
        <f>Invoice!G605</f>
        <v>0</v>
      </c>
      <c r="G603" s="94">
        <f t="shared" si="28"/>
        <v>0</v>
      </c>
    </row>
    <row r="604" spans="1:7" s="91" customFormat="1" hidden="1">
      <c r="A604" s="107" t="str">
        <f>Invoice!F606</f>
        <v>Exchange rate :</v>
      </c>
      <c r="B604" s="86">
        <f>Invoice!C606</f>
        <v>0</v>
      </c>
      <c r="C604" s="87">
        <f>Invoice!B606</f>
        <v>0</v>
      </c>
      <c r="D604" s="92">
        <f t="shared" si="26"/>
        <v>0</v>
      </c>
      <c r="E604" s="92">
        <f t="shared" si="27"/>
        <v>0</v>
      </c>
      <c r="F604" s="93">
        <f>Invoice!G606</f>
        <v>0</v>
      </c>
      <c r="G604" s="94">
        <f t="shared" si="28"/>
        <v>0</v>
      </c>
    </row>
    <row r="605" spans="1:7" s="91" customFormat="1" hidden="1">
      <c r="A605" s="107" t="str">
        <f>Invoice!F607</f>
        <v>Exchange rate :</v>
      </c>
      <c r="B605" s="86">
        <f>Invoice!C607</f>
        <v>0</v>
      </c>
      <c r="C605" s="87">
        <f>Invoice!B607</f>
        <v>0</v>
      </c>
      <c r="D605" s="92">
        <f t="shared" si="26"/>
        <v>0</v>
      </c>
      <c r="E605" s="92">
        <f t="shared" si="27"/>
        <v>0</v>
      </c>
      <c r="F605" s="93">
        <f>Invoice!G607</f>
        <v>0</v>
      </c>
      <c r="G605" s="94">
        <f t="shared" si="28"/>
        <v>0</v>
      </c>
    </row>
    <row r="606" spans="1:7" s="91" customFormat="1" hidden="1">
      <c r="A606" s="107" t="str">
        <f>Invoice!F608</f>
        <v>Exchange rate :</v>
      </c>
      <c r="B606" s="86">
        <f>Invoice!C608</f>
        <v>0</v>
      </c>
      <c r="C606" s="87">
        <f>Invoice!B608</f>
        <v>0</v>
      </c>
      <c r="D606" s="92">
        <f t="shared" si="26"/>
        <v>0</v>
      </c>
      <c r="E606" s="92">
        <f t="shared" si="27"/>
        <v>0</v>
      </c>
      <c r="F606" s="93">
        <f>Invoice!G608</f>
        <v>0</v>
      </c>
      <c r="G606" s="94">
        <f t="shared" si="28"/>
        <v>0</v>
      </c>
    </row>
    <row r="607" spans="1:7" s="91" customFormat="1" hidden="1">
      <c r="A607" s="107" t="str">
        <f>Invoice!F609</f>
        <v>Exchange rate :</v>
      </c>
      <c r="B607" s="86">
        <f>Invoice!C609</f>
        <v>0</v>
      </c>
      <c r="C607" s="87">
        <f>Invoice!B609</f>
        <v>0</v>
      </c>
      <c r="D607" s="92">
        <f t="shared" si="26"/>
        <v>0</v>
      </c>
      <c r="E607" s="92">
        <f t="shared" si="27"/>
        <v>0</v>
      </c>
      <c r="F607" s="93">
        <f>Invoice!G609</f>
        <v>0</v>
      </c>
      <c r="G607" s="94">
        <f t="shared" si="28"/>
        <v>0</v>
      </c>
    </row>
    <row r="608" spans="1:7" s="91" customFormat="1" hidden="1">
      <c r="A608" s="107" t="str">
        <f>Invoice!F610</f>
        <v>Exchange rate :</v>
      </c>
      <c r="B608" s="86">
        <f>Invoice!C610</f>
        <v>0</v>
      </c>
      <c r="C608" s="87">
        <f>Invoice!B610</f>
        <v>0</v>
      </c>
      <c r="D608" s="92">
        <f t="shared" si="26"/>
        <v>0</v>
      </c>
      <c r="E608" s="92">
        <f t="shared" si="27"/>
        <v>0</v>
      </c>
      <c r="F608" s="93">
        <f>Invoice!G610</f>
        <v>0</v>
      </c>
      <c r="G608" s="94">
        <f t="shared" si="28"/>
        <v>0</v>
      </c>
    </row>
    <row r="609" spans="1:7" s="91" customFormat="1" hidden="1">
      <c r="A609" s="107" t="str">
        <f>Invoice!F611</f>
        <v>Exchange rate :</v>
      </c>
      <c r="B609" s="86">
        <f>Invoice!C611</f>
        <v>0</v>
      </c>
      <c r="C609" s="87">
        <f>Invoice!B611</f>
        <v>0</v>
      </c>
      <c r="D609" s="92">
        <f t="shared" si="26"/>
        <v>0</v>
      </c>
      <c r="E609" s="92">
        <f t="shared" si="27"/>
        <v>0</v>
      </c>
      <c r="F609" s="93">
        <f>Invoice!G611</f>
        <v>0</v>
      </c>
      <c r="G609" s="94">
        <f t="shared" si="28"/>
        <v>0</v>
      </c>
    </row>
    <row r="610" spans="1:7" s="91" customFormat="1" hidden="1">
      <c r="A610" s="107" t="str">
        <f>Invoice!F612</f>
        <v>Exchange rate :</v>
      </c>
      <c r="B610" s="86">
        <f>Invoice!C612</f>
        <v>0</v>
      </c>
      <c r="C610" s="87">
        <f>Invoice!B612</f>
        <v>0</v>
      </c>
      <c r="D610" s="92">
        <f t="shared" si="26"/>
        <v>0</v>
      </c>
      <c r="E610" s="92">
        <f t="shared" si="27"/>
        <v>0</v>
      </c>
      <c r="F610" s="93">
        <f>Invoice!G612</f>
        <v>0</v>
      </c>
      <c r="G610" s="94">
        <f t="shared" si="28"/>
        <v>0</v>
      </c>
    </row>
    <row r="611" spans="1:7" s="91" customFormat="1" hidden="1">
      <c r="A611" s="107" t="str">
        <f>Invoice!F613</f>
        <v>Exchange rate :</v>
      </c>
      <c r="B611" s="86">
        <f>Invoice!C613</f>
        <v>0</v>
      </c>
      <c r="C611" s="87">
        <f>Invoice!B613</f>
        <v>0</v>
      </c>
      <c r="D611" s="92">
        <f t="shared" si="26"/>
        <v>0</v>
      </c>
      <c r="E611" s="92">
        <f t="shared" si="27"/>
        <v>0</v>
      </c>
      <c r="F611" s="93">
        <f>Invoice!G613</f>
        <v>0</v>
      </c>
      <c r="G611" s="94">
        <f t="shared" si="28"/>
        <v>0</v>
      </c>
    </row>
    <row r="612" spans="1:7" s="91" customFormat="1" hidden="1">
      <c r="A612" s="107" t="str">
        <f>Invoice!F614</f>
        <v>Exchange rate :</v>
      </c>
      <c r="B612" s="86">
        <f>Invoice!C614</f>
        <v>0</v>
      </c>
      <c r="C612" s="87">
        <f>Invoice!B614</f>
        <v>0</v>
      </c>
      <c r="D612" s="92">
        <f t="shared" si="26"/>
        <v>0</v>
      </c>
      <c r="E612" s="92">
        <f t="shared" si="27"/>
        <v>0</v>
      </c>
      <c r="F612" s="93">
        <f>Invoice!G614</f>
        <v>0</v>
      </c>
      <c r="G612" s="94">
        <f t="shared" si="28"/>
        <v>0</v>
      </c>
    </row>
    <row r="613" spans="1:7" s="91" customFormat="1" hidden="1">
      <c r="A613" s="107" t="str">
        <f>Invoice!F615</f>
        <v>Exchange rate :</v>
      </c>
      <c r="B613" s="86">
        <f>Invoice!C615</f>
        <v>0</v>
      </c>
      <c r="C613" s="87">
        <f>Invoice!B615</f>
        <v>0</v>
      </c>
      <c r="D613" s="92">
        <f t="shared" si="26"/>
        <v>0</v>
      </c>
      <c r="E613" s="92">
        <f t="shared" si="27"/>
        <v>0</v>
      </c>
      <c r="F613" s="93">
        <f>Invoice!G615</f>
        <v>0</v>
      </c>
      <c r="G613" s="94">
        <f t="shared" si="28"/>
        <v>0</v>
      </c>
    </row>
    <row r="614" spans="1:7" s="91" customFormat="1" hidden="1">
      <c r="A614" s="107" t="str">
        <f>Invoice!F616</f>
        <v>Exchange rate :</v>
      </c>
      <c r="B614" s="86">
        <f>Invoice!C616</f>
        <v>0</v>
      </c>
      <c r="C614" s="87">
        <f>Invoice!B616</f>
        <v>0</v>
      </c>
      <c r="D614" s="92">
        <f t="shared" si="26"/>
        <v>0</v>
      </c>
      <c r="E614" s="92">
        <f t="shared" si="27"/>
        <v>0</v>
      </c>
      <c r="F614" s="93">
        <f>Invoice!G616</f>
        <v>0</v>
      </c>
      <c r="G614" s="94">
        <f t="shared" si="28"/>
        <v>0</v>
      </c>
    </row>
    <row r="615" spans="1:7" s="91" customFormat="1" hidden="1">
      <c r="A615" s="107" t="str">
        <f>Invoice!F617</f>
        <v>Exchange rate :</v>
      </c>
      <c r="B615" s="86">
        <f>Invoice!C617</f>
        <v>0</v>
      </c>
      <c r="C615" s="87">
        <f>Invoice!B617</f>
        <v>0</v>
      </c>
      <c r="D615" s="92">
        <f t="shared" si="26"/>
        <v>0</v>
      </c>
      <c r="E615" s="92">
        <f t="shared" si="27"/>
        <v>0</v>
      </c>
      <c r="F615" s="93">
        <f>Invoice!G617</f>
        <v>0</v>
      </c>
      <c r="G615" s="94">
        <f t="shared" si="28"/>
        <v>0</v>
      </c>
    </row>
    <row r="616" spans="1:7" s="91" customFormat="1" hidden="1">
      <c r="A616" s="107" t="str">
        <f>Invoice!F618</f>
        <v>Exchange rate :</v>
      </c>
      <c r="B616" s="86">
        <f>Invoice!C618</f>
        <v>0</v>
      </c>
      <c r="C616" s="87">
        <f>Invoice!B618</f>
        <v>0</v>
      </c>
      <c r="D616" s="92">
        <f t="shared" si="26"/>
        <v>0</v>
      </c>
      <c r="E616" s="92">
        <f t="shared" si="27"/>
        <v>0</v>
      </c>
      <c r="F616" s="93">
        <f>Invoice!G618</f>
        <v>0</v>
      </c>
      <c r="G616" s="94">
        <f t="shared" si="28"/>
        <v>0</v>
      </c>
    </row>
    <row r="617" spans="1:7" s="91" customFormat="1" hidden="1">
      <c r="A617" s="107" t="str">
        <f>Invoice!F619</f>
        <v>Exchange rate :</v>
      </c>
      <c r="B617" s="86">
        <f>Invoice!C619</f>
        <v>0</v>
      </c>
      <c r="C617" s="87">
        <f>Invoice!B619</f>
        <v>0</v>
      </c>
      <c r="D617" s="92">
        <f t="shared" si="26"/>
        <v>0</v>
      </c>
      <c r="E617" s="92">
        <f t="shared" si="27"/>
        <v>0</v>
      </c>
      <c r="F617" s="93">
        <f>Invoice!G619</f>
        <v>0</v>
      </c>
      <c r="G617" s="94">
        <f t="shared" si="28"/>
        <v>0</v>
      </c>
    </row>
    <row r="618" spans="1:7" s="91" customFormat="1" hidden="1">
      <c r="A618" s="107" t="str">
        <f>Invoice!F620</f>
        <v>Exchange rate :</v>
      </c>
      <c r="B618" s="86">
        <f>Invoice!C620</f>
        <v>0</v>
      </c>
      <c r="C618" s="87">
        <f>Invoice!B620</f>
        <v>0</v>
      </c>
      <c r="D618" s="92">
        <f t="shared" si="26"/>
        <v>0</v>
      </c>
      <c r="E618" s="92">
        <f t="shared" si="27"/>
        <v>0</v>
      </c>
      <c r="F618" s="93">
        <f>Invoice!G620</f>
        <v>0</v>
      </c>
      <c r="G618" s="94">
        <f t="shared" si="28"/>
        <v>0</v>
      </c>
    </row>
    <row r="619" spans="1:7" s="91" customFormat="1" hidden="1">
      <c r="A619" s="107" t="str">
        <f>Invoice!F621</f>
        <v>Exchange rate :</v>
      </c>
      <c r="B619" s="86">
        <f>Invoice!C621</f>
        <v>0</v>
      </c>
      <c r="C619" s="87">
        <f>Invoice!B621</f>
        <v>0</v>
      </c>
      <c r="D619" s="92">
        <f t="shared" si="26"/>
        <v>0</v>
      </c>
      <c r="E619" s="92">
        <f t="shared" si="27"/>
        <v>0</v>
      </c>
      <c r="F619" s="93">
        <f>Invoice!G621</f>
        <v>0</v>
      </c>
      <c r="G619" s="94">
        <f t="shared" si="28"/>
        <v>0</v>
      </c>
    </row>
    <row r="620" spans="1:7" s="91" customFormat="1" hidden="1">
      <c r="A620" s="107" t="str">
        <f>Invoice!F622</f>
        <v>Exchange rate :</v>
      </c>
      <c r="B620" s="86">
        <f>Invoice!C622</f>
        <v>0</v>
      </c>
      <c r="C620" s="87">
        <f>Invoice!B622</f>
        <v>0</v>
      </c>
      <c r="D620" s="92">
        <f t="shared" si="26"/>
        <v>0</v>
      </c>
      <c r="E620" s="92">
        <f t="shared" si="27"/>
        <v>0</v>
      </c>
      <c r="F620" s="93">
        <f>Invoice!G622</f>
        <v>0</v>
      </c>
      <c r="G620" s="94">
        <f t="shared" si="28"/>
        <v>0</v>
      </c>
    </row>
    <row r="621" spans="1:7" s="91" customFormat="1" hidden="1">
      <c r="A621" s="107" t="str">
        <f>Invoice!F623</f>
        <v>Exchange rate :</v>
      </c>
      <c r="B621" s="86">
        <f>Invoice!C623</f>
        <v>0</v>
      </c>
      <c r="C621" s="87">
        <f>Invoice!B623</f>
        <v>0</v>
      </c>
      <c r="D621" s="92">
        <f t="shared" si="26"/>
        <v>0</v>
      </c>
      <c r="E621" s="92">
        <f t="shared" si="27"/>
        <v>0</v>
      </c>
      <c r="F621" s="93">
        <f>Invoice!G623</f>
        <v>0</v>
      </c>
      <c r="G621" s="94">
        <f t="shared" si="28"/>
        <v>0</v>
      </c>
    </row>
    <row r="622" spans="1:7" s="91" customFormat="1" hidden="1">
      <c r="A622" s="107" t="str">
        <f>Invoice!F624</f>
        <v>Exchange rate :</v>
      </c>
      <c r="B622" s="86">
        <f>Invoice!C624</f>
        <v>0</v>
      </c>
      <c r="C622" s="87">
        <f>Invoice!B624</f>
        <v>0</v>
      </c>
      <c r="D622" s="92">
        <f t="shared" si="26"/>
        <v>0</v>
      </c>
      <c r="E622" s="92">
        <f t="shared" si="27"/>
        <v>0</v>
      </c>
      <c r="F622" s="93">
        <f>Invoice!G624</f>
        <v>0</v>
      </c>
      <c r="G622" s="94">
        <f t="shared" si="28"/>
        <v>0</v>
      </c>
    </row>
    <row r="623" spans="1:7" s="91" customFormat="1" hidden="1">
      <c r="A623" s="107" t="str">
        <f>Invoice!F625</f>
        <v>Exchange rate :</v>
      </c>
      <c r="B623" s="86">
        <f>Invoice!C625</f>
        <v>0</v>
      </c>
      <c r="C623" s="87">
        <f>Invoice!B625</f>
        <v>0</v>
      </c>
      <c r="D623" s="92">
        <f t="shared" si="26"/>
        <v>0</v>
      </c>
      <c r="E623" s="92">
        <f t="shared" si="27"/>
        <v>0</v>
      </c>
      <c r="F623" s="93">
        <f>Invoice!G625</f>
        <v>0</v>
      </c>
      <c r="G623" s="94">
        <f t="shared" si="28"/>
        <v>0</v>
      </c>
    </row>
    <row r="624" spans="1:7" s="91" customFormat="1" hidden="1">
      <c r="A624" s="107" t="str">
        <f>Invoice!F626</f>
        <v>Exchange rate :</v>
      </c>
      <c r="B624" s="86">
        <f>Invoice!C626</f>
        <v>0</v>
      </c>
      <c r="C624" s="87">
        <f>Invoice!B626</f>
        <v>0</v>
      </c>
      <c r="D624" s="92">
        <f t="shared" si="26"/>
        <v>0</v>
      </c>
      <c r="E624" s="92">
        <f t="shared" si="27"/>
        <v>0</v>
      </c>
      <c r="F624" s="93">
        <f>Invoice!G626</f>
        <v>0</v>
      </c>
      <c r="G624" s="94">
        <f t="shared" si="28"/>
        <v>0</v>
      </c>
    </row>
    <row r="625" spans="1:7" s="91" customFormat="1" hidden="1">
      <c r="A625" s="107" t="str">
        <f>Invoice!F627</f>
        <v>Exchange rate :</v>
      </c>
      <c r="B625" s="86">
        <f>Invoice!C627</f>
        <v>0</v>
      </c>
      <c r="C625" s="87">
        <f>Invoice!B627</f>
        <v>0</v>
      </c>
      <c r="D625" s="92">
        <f t="shared" si="26"/>
        <v>0</v>
      </c>
      <c r="E625" s="92">
        <f t="shared" si="27"/>
        <v>0</v>
      </c>
      <c r="F625" s="93">
        <f>Invoice!G627</f>
        <v>0</v>
      </c>
      <c r="G625" s="94">
        <f t="shared" si="28"/>
        <v>0</v>
      </c>
    </row>
    <row r="626" spans="1:7" s="91" customFormat="1" hidden="1">
      <c r="A626" s="107" t="str">
        <f>Invoice!F628</f>
        <v>Exchange rate :</v>
      </c>
      <c r="B626" s="86">
        <f>Invoice!C628</f>
        <v>0</v>
      </c>
      <c r="C626" s="87">
        <f>Invoice!B628</f>
        <v>0</v>
      </c>
      <c r="D626" s="92">
        <f t="shared" si="26"/>
        <v>0</v>
      </c>
      <c r="E626" s="92">
        <f t="shared" si="27"/>
        <v>0</v>
      </c>
      <c r="F626" s="93">
        <f>Invoice!G628</f>
        <v>0</v>
      </c>
      <c r="G626" s="94">
        <f t="shared" si="28"/>
        <v>0</v>
      </c>
    </row>
    <row r="627" spans="1:7" s="91" customFormat="1" hidden="1">
      <c r="A627" s="107" t="str">
        <f>Invoice!F629</f>
        <v>Exchange rate :</v>
      </c>
      <c r="B627" s="86">
        <f>Invoice!C629</f>
        <v>0</v>
      </c>
      <c r="C627" s="87">
        <f>Invoice!B629</f>
        <v>0</v>
      </c>
      <c r="D627" s="92">
        <f t="shared" si="26"/>
        <v>0</v>
      </c>
      <c r="E627" s="92">
        <f t="shared" si="27"/>
        <v>0</v>
      </c>
      <c r="F627" s="93">
        <f>Invoice!G629</f>
        <v>0</v>
      </c>
      <c r="G627" s="94">
        <f t="shared" si="28"/>
        <v>0</v>
      </c>
    </row>
    <row r="628" spans="1:7" s="91" customFormat="1" hidden="1">
      <c r="A628" s="107" t="str">
        <f>Invoice!F630</f>
        <v>Exchange rate :</v>
      </c>
      <c r="B628" s="86">
        <f>Invoice!C630</f>
        <v>0</v>
      </c>
      <c r="C628" s="87">
        <f>Invoice!B630</f>
        <v>0</v>
      </c>
      <c r="D628" s="92">
        <f t="shared" si="26"/>
        <v>0</v>
      </c>
      <c r="E628" s="92">
        <f t="shared" si="27"/>
        <v>0</v>
      </c>
      <c r="F628" s="93">
        <f>Invoice!G630</f>
        <v>0</v>
      </c>
      <c r="G628" s="94">
        <f t="shared" si="28"/>
        <v>0</v>
      </c>
    </row>
    <row r="629" spans="1:7" s="91" customFormat="1" hidden="1">
      <c r="A629" s="107" t="str">
        <f>Invoice!F631</f>
        <v>Exchange rate :</v>
      </c>
      <c r="B629" s="86">
        <f>Invoice!C631</f>
        <v>0</v>
      </c>
      <c r="C629" s="87">
        <f>Invoice!B631</f>
        <v>0</v>
      </c>
      <c r="D629" s="92">
        <f t="shared" si="26"/>
        <v>0</v>
      </c>
      <c r="E629" s="92">
        <f t="shared" si="27"/>
        <v>0</v>
      </c>
      <c r="F629" s="93">
        <f>Invoice!G631</f>
        <v>0</v>
      </c>
      <c r="G629" s="94">
        <f t="shared" si="28"/>
        <v>0</v>
      </c>
    </row>
    <row r="630" spans="1:7" s="91" customFormat="1" hidden="1">
      <c r="A630" s="107" t="str">
        <f>Invoice!F632</f>
        <v>Exchange rate :</v>
      </c>
      <c r="B630" s="86">
        <f>Invoice!C632</f>
        <v>0</v>
      </c>
      <c r="C630" s="87">
        <f>Invoice!B632</f>
        <v>0</v>
      </c>
      <c r="D630" s="92">
        <f t="shared" si="26"/>
        <v>0</v>
      </c>
      <c r="E630" s="92">
        <f t="shared" si="27"/>
        <v>0</v>
      </c>
      <c r="F630" s="93">
        <f>Invoice!G632</f>
        <v>0</v>
      </c>
      <c r="G630" s="94">
        <f t="shared" si="28"/>
        <v>0</v>
      </c>
    </row>
    <row r="631" spans="1:7" s="91" customFormat="1" hidden="1">
      <c r="A631" s="107" t="str">
        <f>Invoice!F633</f>
        <v>Exchange rate :</v>
      </c>
      <c r="B631" s="86">
        <f>Invoice!C633</f>
        <v>0</v>
      </c>
      <c r="C631" s="87">
        <f>Invoice!B633</f>
        <v>0</v>
      </c>
      <c r="D631" s="92">
        <f t="shared" si="26"/>
        <v>0</v>
      </c>
      <c r="E631" s="92">
        <f t="shared" si="27"/>
        <v>0</v>
      </c>
      <c r="F631" s="93">
        <f>Invoice!G633</f>
        <v>0</v>
      </c>
      <c r="G631" s="94">
        <f t="shared" si="28"/>
        <v>0</v>
      </c>
    </row>
    <row r="632" spans="1:7" s="91" customFormat="1" hidden="1">
      <c r="A632" s="107" t="str">
        <f>Invoice!F634</f>
        <v>Exchange rate :</v>
      </c>
      <c r="B632" s="86">
        <f>Invoice!C634</f>
        <v>0</v>
      </c>
      <c r="C632" s="87">
        <f>Invoice!B634</f>
        <v>0</v>
      </c>
      <c r="D632" s="92">
        <f t="shared" si="26"/>
        <v>0</v>
      </c>
      <c r="E632" s="92">
        <f t="shared" si="27"/>
        <v>0</v>
      </c>
      <c r="F632" s="93">
        <f>Invoice!G634</f>
        <v>0</v>
      </c>
      <c r="G632" s="94">
        <f t="shared" si="28"/>
        <v>0</v>
      </c>
    </row>
    <row r="633" spans="1:7" s="91" customFormat="1" hidden="1">
      <c r="A633" s="107" t="str">
        <f>Invoice!F635</f>
        <v>Exchange rate :</v>
      </c>
      <c r="B633" s="86">
        <f>Invoice!C635</f>
        <v>0</v>
      </c>
      <c r="C633" s="87">
        <f>Invoice!B635</f>
        <v>0</v>
      </c>
      <c r="D633" s="92">
        <f t="shared" si="26"/>
        <v>0</v>
      </c>
      <c r="E633" s="92">
        <f t="shared" si="27"/>
        <v>0</v>
      </c>
      <c r="F633" s="93">
        <f>Invoice!G635</f>
        <v>0</v>
      </c>
      <c r="G633" s="94">
        <f t="shared" si="28"/>
        <v>0</v>
      </c>
    </row>
    <row r="634" spans="1:7" s="91" customFormat="1" hidden="1">
      <c r="A634" s="107" t="str">
        <f>Invoice!F636</f>
        <v>Exchange rate :</v>
      </c>
      <c r="B634" s="86">
        <f>Invoice!C636</f>
        <v>0</v>
      </c>
      <c r="C634" s="87">
        <f>Invoice!B636</f>
        <v>0</v>
      </c>
      <c r="D634" s="92">
        <f t="shared" si="26"/>
        <v>0</v>
      </c>
      <c r="E634" s="92">
        <f t="shared" si="27"/>
        <v>0</v>
      </c>
      <c r="F634" s="93">
        <f>Invoice!G636</f>
        <v>0</v>
      </c>
      <c r="G634" s="94">
        <f t="shared" si="28"/>
        <v>0</v>
      </c>
    </row>
    <row r="635" spans="1:7" s="91" customFormat="1" hidden="1">
      <c r="A635" s="107" t="str">
        <f>Invoice!F637</f>
        <v>Exchange rate :</v>
      </c>
      <c r="B635" s="86">
        <f>Invoice!C637</f>
        <v>0</v>
      </c>
      <c r="C635" s="87">
        <f>Invoice!B637</f>
        <v>0</v>
      </c>
      <c r="D635" s="92">
        <f t="shared" si="26"/>
        <v>0</v>
      </c>
      <c r="E635" s="92">
        <f t="shared" si="27"/>
        <v>0</v>
      </c>
      <c r="F635" s="93">
        <f>Invoice!G637</f>
        <v>0</v>
      </c>
      <c r="G635" s="94">
        <f t="shared" si="28"/>
        <v>0</v>
      </c>
    </row>
    <row r="636" spans="1:7" s="91" customFormat="1" hidden="1">
      <c r="A636" s="107" t="str">
        <f>Invoice!F638</f>
        <v>Exchange rate :</v>
      </c>
      <c r="B636" s="86">
        <f>Invoice!C638</f>
        <v>0</v>
      </c>
      <c r="C636" s="87">
        <f>Invoice!B638</f>
        <v>0</v>
      </c>
      <c r="D636" s="92">
        <f t="shared" si="26"/>
        <v>0</v>
      </c>
      <c r="E636" s="92">
        <f t="shared" si="27"/>
        <v>0</v>
      </c>
      <c r="F636" s="93">
        <f>Invoice!G638</f>
        <v>0</v>
      </c>
      <c r="G636" s="94">
        <f t="shared" si="28"/>
        <v>0</v>
      </c>
    </row>
    <row r="637" spans="1:7" s="91" customFormat="1" hidden="1">
      <c r="A637" s="107" t="str">
        <f>Invoice!F639</f>
        <v>Exchange rate :</v>
      </c>
      <c r="B637" s="86">
        <f>Invoice!C639</f>
        <v>0</v>
      </c>
      <c r="C637" s="87">
        <f>Invoice!B639</f>
        <v>0</v>
      </c>
      <c r="D637" s="92">
        <f t="shared" si="26"/>
        <v>0</v>
      </c>
      <c r="E637" s="92">
        <f t="shared" si="27"/>
        <v>0</v>
      </c>
      <c r="F637" s="93">
        <f>Invoice!G639</f>
        <v>0</v>
      </c>
      <c r="G637" s="94">
        <f t="shared" si="28"/>
        <v>0</v>
      </c>
    </row>
    <row r="638" spans="1:7" s="91" customFormat="1" hidden="1">
      <c r="A638" s="107" t="str">
        <f>Invoice!F640</f>
        <v>Exchange rate :</v>
      </c>
      <c r="B638" s="86">
        <f>Invoice!C640</f>
        <v>0</v>
      </c>
      <c r="C638" s="87">
        <f>Invoice!B640</f>
        <v>0</v>
      </c>
      <c r="D638" s="92">
        <f t="shared" si="26"/>
        <v>0</v>
      </c>
      <c r="E638" s="92">
        <f t="shared" si="27"/>
        <v>0</v>
      </c>
      <c r="F638" s="93">
        <f>Invoice!G640</f>
        <v>0</v>
      </c>
      <c r="G638" s="94">
        <f t="shared" si="28"/>
        <v>0</v>
      </c>
    </row>
    <row r="639" spans="1:7" s="91" customFormat="1" hidden="1">
      <c r="A639" s="107" t="str">
        <f>Invoice!F641</f>
        <v>Exchange rate :</v>
      </c>
      <c r="B639" s="86">
        <f>Invoice!C641</f>
        <v>0</v>
      </c>
      <c r="C639" s="87">
        <f>Invoice!B641</f>
        <v>0</v>
      </c>
      <c r="D639" s="92">
        <f t="shared" si="26"/>
        <v>0</v>
      </c>
      <c r="E639" s="92">
        <f t="shared" si="27"/>
        <v>0</v>
      </c>
      <c r="F639" s="93">
        <f>Invoice!G641</f>
        <v>0</v>
      </c>
      <c r="G639" s="94">
        <f t="shared" si="28"/>
        <v>0</v>
      </c>
    </row>
    <row r="640" spans="1:7" s="91" customFormat="1" hidden="1">
      <c r="A640" s="107" t="str">
        <f>Invoice!F642</f>
        <v>Exchange rate :</v>
      </c>
      <c r="B640" s="86">
        <f>Invoice!C642</f>
        <v>0</v>
      </c>
      <c r="C640" s="87">
        <f>Invoice!B642</f>
        <v>0</v>
      </c>
      <c r="D640" s="92">
        <f t="shared" si="26"/>
        <v>0</v>
      </c>
      <c r="E640" s="92">
        <f t="shared" si="27"/>
        <v>0</v>
      </c>
      <c r="F640" s="93">
        <f>Invoice!G642</f>
        <v>0</v>
      </c>
      <c r="G640" s="94">
        <f t="shared" si="28"/>
        <v>0</v>
      </c>
    </row>
    <row r="641" spans="1:7" s="91" customFormat="1" hidden="1">
      <c r="A641" s="107" t="str">
        <f>Invoice!F643</f>
        <v>Exchange rate :</v>
      </c>
      <c r="B641" s="86">
        <f>Invoice!C643</f>
        <v>0</v>
      </c>
      <c r="C641" s="87">
        <f>Invoice!B643</f>
        <v>0</v>
      </c>
      <c r="D641" s="92">
        <f t="shared" ref="D641:D704" si="29">F641/$D$14</f>
        <v>0</v>
      </c>
      <c r="E641" s="92">
        <f t="shared" ref="E641:E704" si="30">G641/$D$14</f>
        <v>0</v>
      </c>
      <c r="F641" s="93">
        <f>Invoice!G643</f>
        <v>0</v>
      </c>
      <c r="G641" s="94">
        <f t="shared" ref="G641:G704" si="31">C641*F641</f>
        <v>0</v>
      </c>
    </row>
    <row r="642" spans="1:7" s="91" customFormat="1" hidden="1">
      <c r="A642" s="107" t="str">
        <f>Invoice!F644</f>
        <v>Exchange rate :</v>
      </c>
      <c r="B642" s="86">
        <f>Invoice!C644</f>
        <v>0</v>
      </c>
      <c r="C642" s="87">
        <f>Invoice!B644</f>
        <v>0</v>
      </c>
      <c r="D642" s="92">
        <f t="shared" si="29"/>
        <v>0</v>
      </c>
      <c r="E642" s="92">
        <f t="shared" si="30"/>
        <v>0</v>
      </c>
      <c r="F642" s="93">
        <f>Invoice!G644</f>
        <v>0</v>
      </c>
      <c r="G642" s="94">
        <f t="shared" si="31"/>
        <v>0</v>
      </c>
    </row>
    <row r="643" spans="1:7" s="91" customFormat="1" hidden="1">
      <c r="A643" s="107" t="str">
        <f>Invoice!F645</f>
        <v>Exchange rate :</v>
      </c>
      <c r="B643" s="86">
        <f>Invoice!C645</f>
        <v>0</v>
      </c>
      <c r="C643" s="87">
        <f>Invoice!B645</f>
        <v>0</v>
      </c>
      <c r="D643" s="92">
        <f t="shared" si="29"/>
        <v>0</v>
      </c>
      <c r="E643" s="92">
        <f t="shared" si="30"/>
        <v>0</v>
      </c>
      <c r="F643" s="93">
        <f>Invoice!G645</f>
        <v>0</v>
      </c>
      <c r="G643" s="94">
        <f t="shared" si="31"/>
        <v>0</v>
      </c>
    </row>
    <row r="644" spans="1:7" s="91" customFormat="1" hidden="1">
      <c r="A644" s="107" t="str">
        <f>Invoice!F646</f>
        <v>Exchange rate :</v>
      </c>
      <c r="B644" s="86">
        <f>Invoice!C646</f>
        <v>0</v>
      </c>
      <c r="C644" s="87">
        <f>Invoice!B646</f>
        <v>0</v>
      </c>
      <c r="D644" s="92">
        <f t="shared" si="29"/>
        <v>0</v>
      </c>
      <c r="E644" s="92">
        <f t="shared" si="30"/>
        <v>0</v>
      </c>
      <c r="F644" s="93">
        <f>Invoice!G646</f>
        <v>0</v>
      </c>
      <c r="G644" s="94">
        <f t="shared" si="31"/>
        <v>0</v>
      </c>
    </row>
    <row r="645" spans="1:7" s="91" customFormat="1" hidden="1">
      <c r="A645" s="107" t="str">
        <f>Invoice!F647</f>
        <v>Exchange rate :</v>
      </c>
      <c r="B645" s="86">
        <f>Invoice!C647</f>
        <v>0</v>
      </c>
      <c r="C645" s="87">
        <f>Invoice!B647</f>
        <v>0</v>
      </c>
      <c r="D645" s="92">
        <f t="shared" si="29"/>
        <v>0</v>
      </c>
      <c r="E645" s="92">
        <f t="shared" si="30"/>
        <v>0</v>
      </c>
      <c r="F645" s="93">
        <f>Invoice!G647</f>
        <v>0</v>
      </c>
      <c r="G645" s="94">
        <f t="shared" si="31"/>
        <v>0</v>
      </c>
    </row>
    <row r="646" spans="1:7" s="91" customFormat="1" hidden="1">
      <c r="A646" s="107" t="str">
        <f>Invoice!F648</f>
        <v>Exchange rate :</v>
      </c>
      <c r="B646" s="86">
        <f>Invoice!C648</f>
        <v>0</v>
      </c>
      <c r="C646" s="87">
        <f>Invoice!B648</f>
        <v>0</v>
      </c>
      <c r="D646" s="92">
        <f t="shared" si="29"/>
        <v>0</v>
      </c>
      <c r="E646" s="92">
        <f t="shared" si="30"/>
        <v>0</v>
      </c>
      <c r="F646" s="93">
        <f>Invoice!G648</f>
        <v>0</v>
      </c>
      <c r="G646" s="94">
        <f t="shared" si="31"/>
        <v>0</v>
      </c>
    </row>
    <row r="647" spans="1:7" s="91" customFormat="1" hidden="1">
      <c r="A647" s="107" t="str">
        <f>Invoice!F649</f>
        <v>Exchange rate :</v>
      </c>
      <c r="B647" s="86">
        <f>Invoice!C649</f>
        <v>0</v>
      </c>
      <c r="C647" s="87">
        <f>Invoice!B649</f>
        <v>0</v>
      </c>
      <c r="D647" s="92">
        <f t="shared" si="29"/>
        <v>0</v>
      </c>
      <c r="E647" s="92">
        <f t="shared" si="30"/>
        <v>0</v>
      </c>
      <c r="F647" s="93">
        <f>Invoice!G649</f>
        <v>0</v>
      </c>
      <c r="G647" s="94">
        <f t="shared" si="31"/>
        <v>0</v>
      </c>
    </row>
    <row r="648" spans="1:7" s="91" customFormat="1" hidden="1">
      <c r="A648" s="107" t="str">
        <f>Invoice!F650</f>
        <v>Exchange rate :</v>
      </c>
      <c r="B648" s="86">
        <f>Invoice!C650</f>
        <v>0</v>
      </c>
      <c r="C648" s="87">
        <f>Invoice!B650</f>
        <v>0</v>
      </c>
      <c r="D648" s="92">
        <f t="shared" si="29"/>
        <v>0</v>
      </c>
      <c r="E648" s="92">
        <f t="shared" si="30"/>
        <v>0</v>
      </c>
      <c r="F648" s="93">
        <f>Invoice!G650</f>
        <v>0</v>
      </c>
      <c r="G648" s="94">
        <f t="shared" si="31"/>
        <v>0</v>
      </c>
    </row>
    <row r="649" spans="1:7" s="91" customFormat="1" hidden="1">
      <c r="A649" s="107" t="str">
        <f>Invoice!F651</f>
        <v>Exchange rate :</v>
      </c>
      <c r="B649" s="86">
        <f>Invoice!C651</f>
        <v>0</v>
      </c>
      <c r="C649" s="87">
        <f>Invoice!B651</f>
        <v>0</v>
      </c>
      <c r="D649" s="92">
        <f t="shared" si="29"/>
        <v>0</v>
      </c>
      <c r="E649" s="92">
        <f t="shared" si="30"/>
        <v>0</v>
      </c>
      <c r="F649" s="93">
        <f>Invoice!G651</f>
        <v>0</v>
      </c>
      <c r="G649" s="94">
        <f t="shared" si="31"/>
        <v>0</v>
      </c>
    </row>
    <row r="650" spans="1:7" s="91" customFormat="1" hidden="1">
      <c r="A650" s="107" t="str">
        <f>Invoice!F652</f>
        <v>Exchange rate :</v>
      </c>
      <c r="B650" s="86">
        <f>Invoice!C652</f>
        <v>0</v>
      </c>
      <c r="C650" s="87">
        <f>Invoice!B652</f>
        <v>0</v>
      </c>
      <c r="D650" s="92">
        <f t="shared" si="29"/>
        <v>0</v>
      </c>
      <c r="E650" s="92">
        <f t="shared" si="30"/>
        <v>0</v>
      </c>
      <c r="F650" s="93">
        <f>Invoice!G652</f>
        <v>0</v>
      </c>
      <c r="G650" s="94">
        <f t="shared" si="31"/>
        <v>0</v>
      </c>
    </row>
    <row r="651" spans="1:7" s="91" customFormat="1" hidden="1">
      <c r="A651" s="107" t="str">
        <f>Invoice!F653</f>
        <v>Exchange rate :</v>
      </c>
      <c r="B651" s="86">
        <f>Invoice!C653</f>
        <v>0</v>
      </c>
      <c r="C651" s="87">
        <f>Invoice!B653</f>
        <v>0</v>
      </c>
      <c r="D651" s="92">
        <f t="shared" si="29"/>
        <v>0</v>
      </c>
      <c r="E651" s="92">
        <f t="shared" si="30"/>
        <v>0</v>
      </c>
      <c r="F651" s="93">
        <f>Invoice!G653</f>
        <v>0</v>
      </c>
      <c r="G651" s="94">
        <f t="shared" si="31"/>
        <v>0</v>
      </c>
    </row>
    <row r="652" spans="1:7" s="91" customFormat="1" hidden="1">
      <c r="A652" s="107" t="str">
        <f>Invoice!F654</f>
        <v>Exchange rate :</v>
      </c>
      <c r="B652" s="86">
        <f>Invoice!C654</f>
        <v>0</v>
      </c>
      <c r="C652" s="87">
        <f>Invoice!B654</f>
        <v>0</v>
      </c>
      <c r="D652" s="92">
        <f t="shared" si="29"/>
        <v>0</v>
      </c>
      <c r="E652" s="92">
        <f t="shared" si="30"/>
        <v>0</v>
      </c>
      <c r="F652" s="93">
        <f>Invoice!G654</f>
        <v>0</v>
      </c>
      <c r="G652" s="94">
        <f t="shared" si="31"/>
        <v>0</v>
      </c>
    </row>
    <row r="653" spans="1:7" s="91" customFormat="1" hidden="1">
      <c r="A653" s="107" t="str">
        <f>Invoice!F655</f>
        <v>Exchange rate :</v>
      </c>
      <c r="B653" s="86">
        <f>Invoice!C655</f>
        <v>0</v>
      </c>
      <c r="C653" s="87">
        <f>Invoice!B655</f>
        <v>0</v>
      </c>
      <c r="D653" s="92">
        <f t="shared" si="29"/>
        <v>0</v>
      </c>
      <c r="E653" s="92">
        <f t="shared" si="30"/>
        <v>0</v>
      </c>
      <c r="F653" s="93">
        <f>Invoice!G655</f>
        <v>0</v>
      </c>
      <c r="G653" s="94">
        <f t="shared" si="31"/>
        <v>0</v>
      </c>
    </row>
    <row r="654" spans="1:7" s="91" customFormat="1" hidden="1">
      <c r="A654" s="107" t="str">
        <f>Invoice!F656</f>
        <v>Exchange rate :</v>
      </c>
      <c r="B654" s="86">
        <f>Invoice!C656</f>
        <v>0</v>
      </c>
      <c r="C654" s="87">
        <f>Invoice!B656</f>
        <v>0</v>
      </c>
      <c r="D654" s="92">
        <f t="shared" si="29"/>
        <v>0</v>
      </c>
      <c r="E654" s="92">
        <f t="shared" si="30"/>
        <v>0</v>
      </c>
      <c r="F654" s="93">
        <f>Invoice!G656</f>
        <v>0</v>
      </c>
      <c r="G654" s="94">
        <f t="shared" si="31"/>
        <v>0</v>
      </c>
    </row>
    <row r="655" spans="1:7" s="91" customFormat="1" hidden="1">
      <c r="A655" s="107" t="str">
        <f>Invoice!F657</f>
        <v>Exchange rate :</v>
      </c>
      <c r="B655" s="86">
        <f>Invoice!C657</f>
        <v>0</v>
      </c>
      <c r="C655" s="87">
        <f>Invoice!B657</f>
        <v>0</v>
      </c>
      <c r="D655" s="92">
        <f t="shared" si="29"/>
        <v>0</v>
      </c>
      <c r="E655" s="92">
        <f t="shared" si="30"/>
        <v>0</v>
      </c>
      <c r="F655" s="93">
        <f>Invoice!G657</f>
        <v>0</v>
      </c>
      <c r="G655" s="94">
        <f t="shared" si="31"/>
        <v>0</v>
      </c>
    </row>
    <row r="656" spans="1:7" s="91" customFormat="1" hidden="1">
      <c r="A656" s="107" t="str">
        <f>Invoice!F658</f>
        <v>Exchange rate :</v>
      </c>
      <c r="B656" s="86">
        <f>Invoice!C658</f>
        <v>0</v>
      </c>
      <c r="C656" s="87">
        <f>Invoice!B658</f>
        <v>0</v>
      </c>
      <c r="D656" s="92">
        <f t="shared" si="29"/>
        <v>0</v>
      </c>
      <c r="E656" s="92">
        <f t="shared" si="30"/>
        <v>0</v>
      </c>
      <c r="F656" s="93">
        <f>Invoice!G658</f>
        <v>0</v>
      </c>
      <c r="G656" s="94">
        <f t="shared" si="31"/>
        <v>0</v>
      </c>
    </row>
    <row r="657" spans="1:7" s="91" customFormat="1" hidden="1">
      <c r="A657" s="107" t="str">
        <f>Invoice!F659</f>
        <v>Exchange rate :</v>
      </c>
      <c r="B657" s="86">
        <f>Invoice!C659</f>
        <v>0</v>
      </c>
      <c r="C657" s="87">
        <f>Invoice!B659</f>
        <v>0</v>
      </c>
      <c r="D657" s="92">
        <f t="shared" si="29"/>
        <v>0</v>
      </c>
      <c r="E657" s="92">
        <f t="shared" si="30"/>
        <v>0</v>
      </c>
      <c r="F657" s="93">
        <f>Invoice!G659</f>
        <v>0</v>
      </c>
      <c r="G657" s="94">
        <f t="shared" si="31"/>
        <v>0</v>
      </c>
    </row>
    <row r="658" spans="1:7" s="91" customFormat="1" hidden="1">
      <c r="A658" s="107" t="str">
        <f>Invoice!F660</f>
        <v>Exchange rate :</v>
      </c>
      <c r="B658" s="86">
        <f>Invoice!C660</f>
        <v>0</v>
      </c>
      <c r="C658" s="87">
        <f>Invoice!B660</f>
        <v>0</v>
      </c>
      <c r="D658" s="92">
        <f t="shared" si="29"/>
        <v>0</v>
      </c>
      <c r="E658" s="92">
        <f t="shared" si="30"/>
        <v>0</v>
      </c>
      <c r="F658" s="93">
        <f>Invoice!G660</f>
        <v>0</v>
      </c>
      <c r="G658" s="94">
        <f t="shared" si="31"/>
        <v>0</v>
      </c>
    </row>
    <row r="659" spans="1:7" s="91" customFormat="1" hidden="1">
      <c r="A659" s="107" t="str">
        <f>Invoice!F661</f>
        <v>Exchange rate :</v>
      </c>
      <c r="B659" s="86">
        <f>Invoice!C661</f>
        <v>0</v>
      </c>
      <c r="C659" s="87">
        <f>Invoice!B661</f>
        <v>0</v>
      </c>
      <c r="D659" s="92">
        <f t="shared" si="29"/>
        <v>0</v>
      </c>
      <c r="E659" s="92">
        <f t="shared" si="30"/>
        <v>0</v>
      </c>
      <c r="F659" s="93">
        <f>Invoice!G661</f>
        <v>0</v>
      </c>
      <c r="G659" s="94">
        <f t="shared" si="31"/>
        <v>0</v>
      </c>
    </row>
    <row r="660" spans="1:7" s="91" customFormat="1" hidden="1">
      <c r="A660" s="107" t="str">
        <f>Invoice!F662</f>
        <v>Exchange rate :</v>
      </c>
      <c r="B660" s="86">
        <f>Invoice!C662</f>
        <v>0</v>
      </c>
      <c r="C660" s="87">
        <f>Invoice!B662</f>
        <v>0</v>
      </c>
      <c r="D660" s="92">
        <f t="shared" si="29"/>
        <v>0</v>
      </c>
      <c r="E660" s="92">
        <f t="shared" si="30"/>
        <v>0</v>
      </c>
      <c r="F660" s="93">
        <f>Invoice!G662</f>
        <v>0</v>
      </c>
      <c r="G660" s="94">
        <f t="shared" si="31"/>
        <v>0</v>
      </c>
    </row>
    <row r="661" spans="1:7" s="91" customFormat="1" hidden="1">
      <c r="A661" s="107" t="str">
        <f>Invoice!F663</f>
        <v>Exchange rate :</v>
      </c>
      <c r="B661" s="86">
        <f>Invoice!C663</f>
        <v>0</v>
      </c>
      <c r="C661" s="87">
        <f>Invoice!B663</f>
        <v>0</v>
      </c>
      <c r="D661" s="92">
        <f t="shared" si="29"/>
        <v>0</v>
      </c>
      <c r="E661" s="92">
        <f t="shared" si="30"/>
        <v>0</v>
      </c>
      <c r="F661" s="93">
        <f>Invoice!G663</f>
        <v>0</v>
      </c>
      <c r="G661" s="94">
        <f t="shared" si="31"/>
        <v>0</v>
      </c>
    </row>
    <row r="662" spans="1:7" s="91" customFormat="1" hidden="1">
      <c r="A662" s="107" t="str">
        <f>Invoice!F664</f>
        <v>Exchange rate :</v>
      </c>
      <c r="B662" s="86">
        <f>Invoice!C664</f>
        <v>0</v>
      </c>
      <c r="C662" s="87">
        <f>Invoice!B664</f>
        <v>0</v>
      </c>
      <c r="D662" s="92">
        <f t="shared" si="29"/>
        <v>0</v>
      </c>
      <c r="E662" s="92">
        <f t="shared" si="30"/>
        <v>0</v>
      </c>
      <c r="F662" s="93">
        <f>Invoice!G664</f>
        <v>0</v>
      </c>
      <c r="G662" s="94">
        <f t="shared" si="31"/>
        <v>0</v>
      </c>
    </row>
    <row r="663" spans="1:7" s="91" customFormat="1" hidden="1">
      <c r="A663" s="107" t="str">
        <f>Invoice!F665</f>
        <v>Exchange rate :</v>
      </c>
      <c r="B663" s="86">
        <f>Invoice!C665</f>
        <v>0</v>
      </c>
      <c r="C663" s="87">
        <f>Invoice!B665</f>
        <v>0</v>
      </c>
      <c r="D663" s="92">
        <f t="shared" si="29"/>
        <v>0</v>
      </c>
      <c r="E663" s="92">
        <f t="shared" si="30"/>
        <v>0</v>
      </c>
      <c r="F663" s="93">
        <f>Invoice!G665</f>
        <v>0</v>
      </c>
      <c r="G663" s="94">
        <f t="shared" si="31"/>
        <v>0</v>
      </c>
    </row>
    <row r="664" spans="1:7" s="91" customFormat="1" hidden="1">
      <c r="A664" s="107" t="str">
        <f>Invoice!F666</f>
        <v>Exchange rate :</v>
      </c>
      <c r="B664" s="86">
        <f>Invoice!C666</f>
        <v>0</v>
      </c>
      <c r="C664" s="87">
        <f>Invoice!B666</f>
        <v>0</v>
      </c>
      <c r="D664" s="92">
        <f t="shared" si="29"/>
        <v>0</v>
      </c>
      <c r="E664" s="92">
        <f t="shared" si="30"/>
        <v>0</v>
      </c>
      <c r="F664" s="93">
        <f>Invoice!G666</f>
        <v>0</v>
      </c>
      <c r="G664" s="94">
        <f t="shared" si="31"/>
        <v>0</v>
      </c>
    </row>
    <row r="665" spans="1:7" s="91" customFormat="1" hidden="1">
      <c r="A665" s="107" t="str">
        <f>Invoice!F667</f>
        <v>Exchange rate :</v>
      </c>
      <c r="B665" s="86">
        <f>Invoice!C667</f>
        <v>0</v>
      </c>
      <c r="C665" s="87">
        <f>Invoice!B667</f>
        <v>0</v>
      </c>
      <c r="D665" s="92">
        <f t="shared" si="29"/>
        <v>0</v>
      </c>
      <c r="E665" s="92">
        <f t="shared" si="30"/>
        <v>0</v>
      </c>
      <c r="F665" s="93">
        <f>Invoice!G667</f>
        <v>0</v>
      </c>
      <c r="G665" s="94">
        <f t="shared" si="31"/>
        <v>0</v>
      </c>
    </row>
    <row r="666" spans="1:7" s="91" customFormat="1" hidden="1">
      <c r="A666" s="107" t="str">
        <f>Invoice!F668</f>
        <v>Exchange rate :</v>
      </c>
      <c r="B666" s="86">
        <f>Invoice!C668</f>
        <v>0</v>
      </c>
      <c r="C666" s="87">
        <f>Invoice!B668</f>
        <v>0</v>
      </c>
      <c r="D666" s="92">
        <f t="shared" si="29"/>
        <v>0</v>
      </c>
      <c r="E666" s="92">
        <f t="shared" si="30"/>
        <v>0</v>
      </c>
      <c r="F666" s="93">
        <f>Invoice!G668</f>
        <v>0</v>
      </c>
      <c r="G666" s="94">
        <f t="shared" si="31"/>
        <v>0</v>
      </c>
    </row>
    <row r="667" spans="1:7" s="91" customFormat="1" hidden="1">
      <c r="A667" s="107" t="str">
        <f>Invoice!F669</f>
        <v>Exchange rate :</v>
      </c>
      <c r="B667" s="86">
        <f>Invoice!C669</f>
        <v>0</v>
      </c>
      <c r="C667" s="87">
        <f>Invoice!B669</f>
        <v>0</v>
      </c>
      <c r="D667" s="92">
        <f t="shared" si="29"/>
        <v>0</v>
      </c>
      <c r="E667" s="92">
        <f t="shared" si="30"/>
        <v>0</v>
      </c>
      <c r="F667" s="93">
        <f>Invoice!G669</f>
        <v>0</v>
      </c>
      <c r="G667" s="94">
        <f t="shared" si="31"/>
        <v>0</v>
      </c>
    </row>
    <row r="668" spans="1:7" s="91" customFormat="1" hidden="1">
      <c r="A668" s="107" t="str">
        <f>Invoice!F670</f>
        <v>Exchange rate :</v>
      </c>
      <c r="B668" s="86">
        <f>Invoice!C670</f>
        <v>0</v>
      </c>
      <c r="C668" s="87">
        <f>Invoice!B670</f>
        <v>0</v>
      </c>
      <c r="D668" s="92">
        <f t="shared" si="29"/>
        <v>0</v>
      </c>
      <c r="E668" s="92">
        <f t="shared" si="30"/>
        <v>0</v>
      </c>
      <c r="F668" s="93">
        <f>Invoice!G670</f>
        <v>0</v>
      </c>
      <c r="G668" s="94">
        <f t="shared" si="31"/>
        <v>0</v>
      </c>
    </row>
    <row r="669" spans="1:7" s="91" customFormat="1" hidden="1">
      <c r="A669" s="107" t="str">
        <f>Invoice!F671</f>
        <v>Exchange rate :</v>
      </c>
      <c r="B669" s="86">
        <f>Invoice!C671</f>
        <v>0</v>
      </c>
      <c r="C669" s="87">
        <f>Invoice!B671</f>
        <v>0</v>
      </c>
      <c r="D669" s="92">
        <f t="shared" si="29"/>
        <v>0</v>
      </c>
      <c r="E669" s="92">
        <f t="shared" si="30"/>
        <v>0</v>
      </c>
      <c r="F669" s="93">
        <f>Invoice!G671</f>
        <v>0</v>
      </c>
      <c r="G669" s="94">
        <f t="shared" si="31"/>
        <v>0</v>
      </c>
    </row>
    <row r="670" spans="1:7" s="91" customFormat="1" hidden="1">
      <c r="A670" s="107" t="str">
        <f>Invoice!F672</f>
        <v>Exchange rate :</v>
      </c>
      <c r="B670" s="86">
        <f>Invoice!C672</f>
        <v>0</v>
      </c>
      <c r="C670" s="87">
        <f>Invoice!B672</f>
        <v>0</v>
      </c>
      <c r="D670" s="92">
        <f t="shared" si="29"/>
        <v>0</v>
      </c>
      <c r="E670" s="92">
        <f t="shared" si="30"/>
        <v>0</v>
      </c>
      <c r="F670" s="93">
        <f>Invoice!G672</f>
        <v>0</v>
      </c>
      <c r="G670" s="94">
        <f t="shared" si="31"/>
        <v>0</v>
      </c>
    </row>
    <row r="671" spans="1:7" s="91" customFormat="1" hidden="1">
      <c r="A671" s="107" t="str">
        <f>Invoice!F673</f>
        <v>Exchange rate :</v>
      </c>
      <c r="B671" s="86">
        <f>Invoice!C673</f>
        <v>0</v>
      </c>
      <c r="C671" s="87">
        <f>Invoice!B673</f>
        <v>0</v>
      </c>
      <c r="D671" s="92">
        <f t="shared" si="29"/>
        <v>0</v>
      </c>
      <c r="E671" s="92">
        <f t="shared" si="30"/>
        <v>0</v>
      </c>
      <c r="F671" s="93">
        <f>Invoice!G673</f>
        <v>0</v>
      </c>
      <c r="G671" s="94">
        <f t="shared" si="31"/>
        <v>0</v>
      </c>
    </row>
    <row r="672" spans="1:7" s="91" customFormat="1" hidden="1">
      <c r="A672" s="107" t="str">
        <f>Invoice!F674</f>
        <v>Exchange rate :</v>
      </c>
      <c r="B672" s="86">
        <f>Invoice!C674</f>
        <v>0</v>
      </c>
      <c r="C672" s="87">
        <f>Invoice!B674</f>
        <v>0</v>
      </c>
      <c r="D672" s="92">
        <f t="shared" si="29"/>
        <v>0</v>
      </c>
      <c r="E672" s="92">
        <f t="shared" si="30"/>
        <v>0</v>
      </c>
      <c r="F672" s="93">
        <f>Invoice!G674</f>
        <v>0</v>
      </c>
      <c r="G672" s="94">
        <f t="shared" si="31"/>
        <v>0</v>
      </c>
    </row>
    <row r="673" spans="1:7" s="91" customFormat="1" hidden="1">
      <c r="A673" s="107" t="str">
        <f>Invoice!F675</f>
        <v>Exchange rate :</v>
      </c>
      <c r="B673" s="86">
        <f>Invoice!C675</f>
        <v>0</v>
      </c>
      <c r="C673" s="87">
        <f>Invoice!B675</f>
        <v>0</v>
      </c>
      <c r="D673" s="92">
        <f t="shared" si="29"/>
        <v>0</v>
      </c>
      <c r="E673" s="92">
        <f t="shared" si="30"/>
        <v>0</v>
      </c>
      <c r="F673" s="93">
        <f>Invoice!G675</f>
        <v>0</v>
      </c>
      <c r="G673" s="94">
        <f t="shared" si="31"/>
        <v>0</v>
      </c>
    </row>
    <row r="674" spans="1:7" s="91" customFormat="1" hidden="1">
      <c r="A674" s="107" t="str">
        <f>Invoice!F676</f>
        <v>Exchange rate :</v>
      </c>
      <c r="B674" s="86">
        <f>Invoice!C676</f>
        <v>0</v>
      </c>
      <c r="C674" s="87">
        <f>Invoice!B676</f>
        <v>0</v>
      </c>
      <c r="D674" s="92">
        <f t="shared" si="29"/>
        <v>0</v>
      </c>
      <c r="E674" s="92">
        <f t="shared" si="30"/>
        <v>0</v>
      </c>
      <c r="F674" s="93">
        <f>Invoice!G676</f>
        <v>0</v>
      </c>
      <c r="G674" s="94">
        <f t="shared" si="31"/>
        <v>0</v>
      </c>
    </row>
    <row r="675" spans="1:7" s="91" customFormat="1" hidden="1">
      <c r="A675" s="107" t="str">
        <f>Invoice!F677</f>
        <v>Exchange rate :</v>
      </c>
      <c r="B675" s="86">
        <f>Invoice!C677</f>
        <v>0</v>
      </c>
      <c r="C675" s="87">
        <f>Invoice!B677</f>
        <v>0</v>
      </c>
      <c r="D675" s="92">
        <f t="shared" si="29"/>
        <v>0</v>
      </c>
      <c r="E675" s="92">
        <f t="shared" si="30"/>
        <v>0</v>
      </c>
      <c r="F675" s="93">
        <f>Invoice!G677</f>
        <v>0</v>
      </c>
      <c r="G675" s="94">
        <f t="shared" si="31"/>
        <v>0</v>
      </c>
    </row>
    <row r="676" spans="1:7" s="91" customFormat="1" hidden="1">
      <c r="A676" s="107" t="str">
        <f>Invoice!F678</f>
        <v>Exchange rate :</v>
      </c>
      <c r="B676" s="86">
        <f>Invoice!C678</f>
        <v>0</v>
      </c>
      <c r="C676" s="87">
        <f>Invoice!B678</f>
        <v>0</v>
      </c>
      <c r="D676" s="92">
        <f t="shared" si="29"/>
        <v>0</v>
      </c>
      <c r="E676" s="92">
        <f t="shared" si="30"/>
        <v>0</v>
      </c>
      <c r="F676" s="93">
        <f>Invoice!G678</f>
        <v>0</v>
      </c>
      <c r="G676" s="94">
        <f t="shared" si="31"/>
        <v>0</v>
      </c>
    </row>
    <row r="677" spans="1:7" s="91" customFormat="1" hidden="1">
      <c r="A677" s="107" t="str">
        <f>Invoice!F679</f>
        <v>Exchange rate :</v>
      </c>
      <c r="B677" s="86">
        <f>Invoice!C679</f>
        <v>0</v>
      </c>
      <c r="C677" s="87">
        <f>Invoice!B679</f>
        <v>0</v>
      </c>
      <c r="D677" s="92">
        <f t="shared" si="29"/>
        <v>0</v>
      </c>
      <c r="E677" s="92">
        <f t="shared" si="30"/>
        <v>0</v>
      </c>
      <c r="F677" s="93">
        <f>Invoice!G679</f>
        <v>0</v>
      </c>
      <c r="G677" s="94">
        <f t="shared" si="31"/>
        <v>0</v>
      </c>
    </row>
    <row r="678" spans="1:7" s="91" customFormat="1" hidden="1">
      <c r="A678" s="107" t="str">
        <f>Invoice!F680</f>
        <v>Exchange rate :</v>
      </c>
      <c r="B678" s="86">
        <f>Invoice!C680</f>
        <v>0</v>
      </c>
      <c r="C678" s="87">
        <f>Invoice!B680</f>
        <v>0</v>
      </c>
      <c r="D678" s="92">
        <f t="shared" si="29"/>
        <v>0</v>
      </c>
      <c r="E678" s="92">
        <f t="shared" si="30"/>
        <v>0</v>
      </c>
      <c r="F678" s="93">
        <f>Invoice!G680</f>
        <v>0</v>
      </c>
      <c r="G678" s="94">
        <f t="shared" si="31"/>
        <v>0</v>
      </c>
    </row>
    <row r="679" spans="1:7" s="91" customFormat="1" hidden="1">
      <c r="A679" s="107" t="str">
        <f>Invoice!F681</f>
        <v>Exchange rate :</v>
      </c>
      <c r="B679" s="86">
        <f>Invoice!C681</f>
        <v>0</v>
      </c>
      <c r="C679" s="87">
        <f>Invoice!B681</f>
        <v>0</v>
      </c>
      <c r="D679" s="92">
        <f t="shared" si="29"/>
        <v>0</v>
      </c>
      <c r="E679" s="92">
        <f t="shared" si="30"/>
        <v>0</v>
      </c>
      <c r="F679" s="93">
        <f>Invoice!G681</f>
        <v>0</v>
      </c>
      <c r="G679" s="94">
        <f t="shared" si="31"/>
        <v>0</v>
      </c>
    </row>
    <row r="680" spans="1:7" s="91" customFormat="1" hidden="1">
      <c r="A680" s="107" t="str">
        <f>Invoice!F682</f>
        <v>Exchange rate :</v>
      </c>
      <c r="B680" s="86">
        <f>Invoice!C682</f>
        <v>0</v>
      </c>
      <c r="C680" s="87">
        <f>Invoice!B682</f>
        <v>0</v>
      </c>
      <c r="D680" s="92">
        <f t="shared" si="29"/>
        <v>0</v>
      </c>
      <c r="E680" s="92">
        <f t="shared" si="30"/>
        <v>0</v>
      </c>
      <c r="F680" s="93">
        <f>Invoice!G682</f>
        <v>0</v>
      </c>
      <c r="G680" s="94">
        <f t="shared" si="31"/>
        <v>0</v>
      </c>
    </row>
    <row r="681" spans="1:7" s="91" customFormat="1" hidden="1">
      <c r="A681" s="107" t="str">
        <f>Invoice!F683</f>
        <v>Exchange rate :</v>
      </c>
      <c r="B681" s="86">
        <f>Invoice!C683</f>
        <v>0</v>
      </c>
      <c r="C681" s="87">
        <f>Invoice!B683</f>
        <v>0</v>
      </c>
      <c r="D681" s="92">
        <f t="shared" si="29"/>
        <v>0</v>
      </c>
      <c r="E681" s="92">
        <f t="shared" si="30"/>
        <v>0</v>
      </c>
      <c r="F681" s="93">
        <f>Invoice!G683</f>
        <v>0</v>
      </c>
      <c r="G681" s="94">
        <f t="shared" si="31"/>
        <v>0</v>
      </c>
    </row>
    <row r="682" spans="1:7" s="91" customFormat="1" hidden="1">
      <c r="A682" s="107" t="str">
        <f>Invoice!F684</f>
        <v>Exchange rate :</v>
      </c>
      <c r="B682" s="86">
        <f>Invoice!C684</f>
        <v>0</v>
      </c>
      <c r="C682" s="87">
        <f>Invoice!B684</f>
        <v>0</v>
      </c>
      <c r="D682" s="92">
        <f t="shared" si="29"/>
        <v>0</v>
      </c>
      <c r="E682" s="92">
        <f t="shared" si="30"/>
        <v>0</v>
      </c>
      <c r="F682" s="93">
        <f>Invoice!G684</f>
        <v>0</v>
      </c>
      <c r="G682" s="94">
        <f t="shared" si="31"/>
        <v>0</v>
      </c>
    </row>
    <row r="683" spans="1:7" s="91" customFormat="1" hidden="1">
      <c r="A683" s="107" t="str">
        <f>Invoice!F685</f>
        <v>Exchange rate :</v>
      </c>
      <c r="B683" s="86">
        <f>Invoice!C685</f>
        <v>0</v>
      </c>
      <c r="C683" s="87">
        <f>Invoice!B685</f>
        <v>0</v>
      </c>
      <c r="D683" s="92">
        <f t="shared" si="29"/>
        <v>0</v>
      </c>
      <c r="E683" s="92">
        <f t="shared" si="30"/>
        <v>0</v>
      </c>
      <c r="F683" s="93">
        <f>Invoice!G685</f>
        <v>0</v>
      </c>
      <c r="G683" s="94">
        <f t="shared" si="31"/>
        <v>0</v>
      </c>
    </row>
    <row r="684" spans="1:7" s="91" customFormat="1" hidden="1">
      <c r="A684" s="107" t="str">
        <f>Invoice!F686</f>
        <v>Exchange rate :</v>
      </c>
      <c r="B684" s="86">
        <f>Invoice!C686</f>
        <v>0</v>
      </c>
      <c r="C684" s="87">
        <f>Invoice!B686</f>
        <v>0</v>
      </c>
      <c r="D684" s="92">
        <f t="shared" si="29"/>
        <v>0</v>
      </c>
      <c r="E684" s="92">
        <f t="shared" si="30"/>
        <v>0</v>
      </c>
      <c r="F684" s="93">
        <f>Invoice!G686</f>
        <v>0</v>
      </c>
      <c r="G684" s="94">
        <f t="shared" si="31"/>
        <v>0</v>
      </c>
    </row>
    <row r="685" spans="1:7" s="91" customFormat="1" hidden="1">
      <c r="A685" s="107" t="str">
        <f>Invoice!F687</f>
        <v>Exchange rate :</v>
      </c>
      <c r="B685" s="86">
        <f>Invoice!C687</f>
        <v>0</v>
      </c>
      <c r="C685" s="87">
        <f>Invoice!B687</f>
        <v>0</v>
      </c>
      <c r="D685" s="92">
        <f t="shared" si="29"/>
        <v>0</v>
      </c>
      <c r="E685" s="92">
        <f t="shared" si="30"/>
        <v>0</v>
      </c>
      <c r="F685" s="93">
        <f>Invoice!G687</f>
        <v>0</v>
      </c>
      <c r="G685" s="94">
        <f t="shared" si="31"/>
        <v>0</v>
      </c>
    </row>
    <row r="686" spans="1:7" s="91" customFormat="1" hidden="1">
      <c r="A686" s="107" t="str">
        <f>Invoice!F688</f>
        <v>Exchange rate :</v>
      </c>
      <c r="B686" s="86">
        <f>Invoice!C688</f>
        <v>0</v>
      </c>
      <c r="C686" s="87">
        <f>Invoice!B688</f>
        <v>0</v>
      </c>
      <c r="D686" s="92">
        <f t="shared" si="29"/>
        <v>0</v>
      </c>
      <c r="E686" s="92">
        <f t="shared" si="30"/>
        <v>0</v>
      </c>
      <c r="F686" s="93">
        <f>Invoice!G688</f>
        <v>0</v>
      </c>
      <c r="G686" s="94">
        <f t="shared" si="31"/>
        <v>0</v>
      </c>
    </row>
    <row r="687" spans="1:7" s="91" customFormat="1" hidden="1">
      <c r="A687" s="107" t="str">
        <f>Invoice!F689</f>
        <v>Exchange rate :</v>
      </c>
      <c r="B687" s="86">
        <f>Invoice!C689</f>
        <v>0</v>
      </c>
      <c r="C687" s="87">
        <f>Invoice!B689</f>
        <v>0</v>
      </c>
      <c r="D687" s="92">
        <f t="shared" si="29"/>
        <v>0</v>
      </c>
      <c r="E687" s="92">
        <f t="shared" si="30"/>
        <v>0</v>
      </c>
      <c r="F687" s="93">
        <f>Invoice!G689</f>
        <v>0</v>
      </c>
      <c r="G687" s="94">
        <f t="shared" si="31"/>
        <v>0</v>
      </c>
    </row>
    <row r="688" spans="1:7" s="91" customFormat="1" hidden="1">
      <c r="A688" s="107" t="str">
        <f>Invoice!F690</f>
        <v>Exchange rate :</v>
      </c>
      <c r="B688" s="86">
        <f>Invoice!C690</f>
        <v>0</v>
      </c>
      <c r="C688" s="87">
        <f>Invoice!B690</f>
        <v>0</v>
      </c>
      <c r="D688" s="92">
        <f t="shared" si="29"/>
        <v>0</v>
      </c>
      <c r="E688" s="92">
        <f t="shared" si="30"/>
        <v>0</v>
      </c>
      <c r="F688" s="93">
        <f>Invoice!G690</f>
        <v>0</v>
      </c>
      <c r="G688" s="94">
        <f t="shared" si="31"/>
        <v>0</v>
      </c>
    </row>
    <row r="689" spans="1:7" s="91" customFormat="1" hidden="1">
      <c r="A689" s="107" t="str">
        <f>Invoice!F691</f>
        <v>Exchange rate :</v>
      </c>
      <c r="B689" s="86">
        <f>Invoice!C691</f>
        <v>0</v>
      </c>
      <c r="C689" s="87">
        <f>Invoice!B691</f>
        <v>0</v>
      </c>
      <c r="D689" s="92">
        <f t="shared" si="29"/>
        <v>0</v>
      </c>
      <c r="E689" s="92">
        <f t="shared" si="30"/>
        <v>0</v>
      </c>
      <c r="F689" s="93">
        <f>Invoice!G691</f>
        <v>0</v>
      </c>
      <c r="G689" s="94">
        <f t="shared" si="31"/>
        <v>0</v>
      </c>
    </row>
    <row r="690" spans="1:7" s="91" customFormat="1" hidden="1">
      <c r="A690" s="107" t="str">
        <f>Invoice!F692</f>
        <v>Exchange rate :</v>
      </c>
      <c r="B690" s="86">
        <f>Invoice!C692</f>
        <v>0</v>
      </c>
      <c r="C690" s="87">
        <f>Invoice!B692</f>
        <v>0</v>
      </c>
      <c r="D690" s="92">
        <f t="shared" si="29"/>
        <v>0</v>
      </c>
      <c r="E690" s="92">
        <f t="shared" si="30"/>
        <v>0</v>
      </c>
      <c r="F690" s="93">
        <f>Invoice!G692</f>
        <v>0</v>
      </c>
      <c r="G690" s="94">
        <f t="shared" si="31"/>
        <v>0</v>
      </c>
    </row>
    <row r="691" spans="1:7" s="91" customFormat="1" hidden="1">
      <c r="A691" s="107" t="str">
        <f>Invoice!F693</f>
        <v>Exchange rate :</v>
      </c>
      <c r="B691" s="86">
        <f>Invoice!C693</f>
        <v>0</v>
      </c>
      <c r="C691" s="87">
        <f>Invoice!B693</f>
        <v>0</v>
      </c>
      <c r="D691" s="92">
        <f t="shared" si="29"/>
        <v>0</v>
      </c>
      <c r="E691" s="92">
        <f t="shared" si="30"/>
        <v>0</v>
      </c>
      <c r="F691" s="93">
        <f>Invoice!G693</f>
        <v>0</v>
      </c>
      <c r="G691" s="94">
        <f t="shared" si="31"/>
        <v>0</v>
      </c>
    </row>
    <row r="692" spans="1:7" s="91" customFormat="1" hidden="1">
      <c r="A692" s="107" t="str">
        <f>Invoice!F694</f>
        <v>Exchange rate :</v>
      </c>
      <c r="B692" s="86">
        <f>Invoice!C694</f>
        <v>0</v>
      </c>
      <c r="C692" s="87">
        <f>Invoice!B694</f>
        <v>0</v>
      </c>
      <c r="D692" s="92">
        <f t="shared" si="29"/>
        <v>0</v>
      </c>
      <c r="E692" s="92">
        <f t="shared" si="30"/>
        <v>0</v>
      </c>
      <c r="F692" s="93">
        <f>Invoice!G694</f>
        <v>0</v>
      </c>
      <c r="G692" s="94">
        <f t="shared" si="31"/>
        <v>0</v>
      </c>
    </row>
    <row r="693" spans="1:7" s="91" customFormat="1" hidden="1">
      <c r="A693" s="107" t="str">
        <f>Invoice!F695</f>
        <v>Exchange rate :</v>
      </c>
      <c r="B693" s="86">
        <f>Invoice!C695</f>
        <v>0</v>
      </c>
      <c r="C693" s="87">
        <f>Invoice!B695</f>
        <v>0</v>
      </c>
      <c r="D693" s="92">
        <f t="shared" si="29"/>
        <v>0</v>
      </c>
      <c r="E693" s="92">
        <f t="shared" si="30"/>
        <v>0</v>
      </c>
      <c r="F693" s="93">
        <f>Invoice!G695</f>
        <v>0</v>
      </c>
      <c r="G693" s="94">
        <f t="shared" si="31"/>
        <v>0</v>
      </c>
    </row>
    <row r="694" spans="1:7" s="91" customFormat="1" hidden="1">
      <c r="A694" s="107" t="str">
        <f>Invoice!F696</f>
        <v>Exchange rate :</v>
      </c>
      <c r="B694" s="86">
        <f>Invoice!C696</f>
        <v>0</v>
      </c>
      <c r="C694" s="87">
        <f>Invoice!B696</f>
        <v>0</v>
      </c>
      <c r="D694" s="92">
        <f t="shared" si="29"/>
        <v>0</v>
      </c>
      <c r="E694" s="92">
        <f t="shared" si="30"/>
        <v>0</v>
      </c>
      <c r="F694" s="93">
        <f>Invoice!G696</f>
        <v>0</v>
      </c>
      <c r="G694" s="94">
        <f t="shared" si="31"/>
        <v>0</v>
      </c>
    </row>
    <row r="695" spans="1:7" s="91" customFormat="1" hidden="1">
      <c r="A695" s="107" t="str">
        <f>Invoice!F697</f>
        <v>Exchange rate :</v>
      </c>
      <c r="B695" s="86">
        <f>Invoice!C697</f>
        <v>0</v>
      </c>
      <c r="C695" s="87">
        <f>Invoice!B697</f>
        <v>0</v>
      </c>
      <c r="D695" s="92">
        <f t="shared" si="29"/>
        <v>0</v>
      </c>
      <c r="E695" s="92">
        <f t="shared" si="30"/>
        <v>0</v>
      </c>
      <c r="F695" s="93">
        <f>Invoice!G697</f>
        <v>0</v>
      </c>
      <c r="G695" s="94">
        <f t="shared" si="31"/>
        <v>0</v>
      </c>
    </row>
    <row r="696" spans="1:7" s="91" customFormat="1" hidden="1">
      <c r="A696" s="107" t="str">
        <f>Invoice!F698</f>
        <v>Exchange rate :</v>
      </c>
      <c r="B696" s="86">
        <f>Invoice!C698</f>
        <v>0</v>
      </c>
      <c r="C696" s="87">
        <f>Invoice!B698</f>
        <v>0</v>
      </c>
      <c r="D696" s="92">
        <f t="shared" si="29"/>
        <v>0</v>
      </c>
      <c r="E696" s="92">
        <f t="shared" si="30"/>
        <v>0</v>
      </c>
      <c r="F696" s="93">
        <f>Invoice!G698</f>
        <v>0</v>
      </c>
      <c r="G696" s="94">
        <f t="shared" si="31"/>
        <v>0</v>
      </c>
    </row>
    <row r="697" spans="1:7" s="91" customFormat="1" hidden="1">
      <c r="A697" s="107" t="str">
        <f>Invoice!F699</f>
        <v>Exchange rate :</v>
      </c>
      <c r="B697" s="86">
        <f>Invoice!C699</f>
        <v>0</v>
      </c>
      <c r="C697" s="87">
        <f>Invoice!B699</f>
        <v>0</v>
      </c>
      <c r="D697" s="92">
        <f t="shared" si="29"/>
        <v>0</v>
      </c>
      <c r="E697" s="92">
        <f t="shared" si="30"/>
        <v>0</v>
      </c>
      <c r="F697" s="93">
        <f>Invoice!G699</f>
        <v>0</v>
      </c>
      <c r="G697" s="94">
        <f t="shared" si="31"/>
        <v>0</v>
      </c>
    </row>
    <row r="698" spans="1:7" s="91" customFormat="1" hidden="1">
      <c r="A698" s="107" t="str">
        <f>Invoice!F700</f>
        <v>Exchange rate :</v>
      </c>
      <c r="B698" s="86">
        <f>Invoice!C700</f>
        <v>0</v>
      </c>
      <c r="C698" s="87">
        <f>Invoice!B700</f>
        <v>0</v>
      </c>
      <c r="D698" s="92">
        <f t="shared" si="29"/>
        <v>0</v>
      </c>
      <c r="E698" s="92">
        <f t="shared" si="30"/>
        <v>0</v>
      </c>
      <c r="F698" s="93">
        <f>Invoice!G700</f>
        <v>0</v>
      </c>
      <c r="G698" s="94">
        <f t="shared" si="31"/>
        <v>0</v>
      </c>
    </row>
    <row r="699" spans="1:7" s="91" customFormat="1" hidden="1">
      <c r="A699" s="107" t="str">
        <f>Invoice!F701</f>
        <v>Exchange rate :</v>
      </c>
      <c r="B699" s="86">
        <f>Invoice!C701</f>
        <v>0</v>
      </c>
      <c r="C699" s="87">
        <f>Invoice!B701</f>
        <v>0</v>
      </c>
      <c r="D699" s="92">
        <f t="shared" si="29"/>
        <v>0</v>
      </c>
      <c r="E699" s="92">
        <f t="shared" si="30"/>
        <v>0</v>
      </c>
      <c r="F699" s="93">
        <f>Invoice!G701</f>
        <v>0</v>
      </c>
      <c r="G699" s="94">
        <f t="shared" si="31"/>
        <v>0</v>
      </c>
    </row>
    <row r="700" spans="1:7" s="91" customFormat="1" hidden="1">
      <c r="A700" s="107" t="str">
        <f>Invoice!F702</f>
        <v>Exchange rate :</v>
      </c>
      <c r="B700" s="86">
        <f>Invoice!C702</f>
        <v>0</v>
      </c>
      <c r="C700" s="87">
        <f>Invoice!B702</f>
        <v>0</v>
      </c>
      <c r="D700" s="92">
        <f t="shared" si="29"/>
        <v>0</v>
      </c>
      <c r="E700" s="92">
        <f t="shared" si="30"/>
        <v>0</v>
      </c>
      <c r="F700" s="93">
        <f>Invoice!G702</f>
        <v>0</v>
      </c>
      <c r="G700" s="94">
        <f t="shared" si="31"/>
        <v>0</v>
      </c>
    </row>
    <row r="701" spans="1:7" s="91" customFormat="1" hidden="1">
      <c r="A701" s="107" t="str">
        <f>Invoice!F703</f>
        <v>Exchange rate :</v>
      </c>
      <c r="B701" s="86">
        <f>Invoice!C703</f>
        <v>0</v>
      </c>
      <c r="C701" s="87">
        <f>Invoice!B703</f>
        <v>0</v>
      </c>
      <c r="D701" s="92">
        <f t="shared" si="29"/>
        <v>0</v>
      </c>
      <c r="E701" s="92">
        <f t="shared" si="30"/>
        <v>0</v>
      </c>
      <c r="F701" s="93">
        <f>Invoice!G703</f>
        <v>0</v>
      </c>
      <c r="G701" s="94">
        <f t="shared" si="31"/>
        <v>0</v>
      </c>
    </row>
    <row r="702" spans="1:7" s="91" customFormat="1" hidden="1">
      <c r="A702" s="107" t="str">
        <f>Invoice!F704</f>
        <v>Exchange rate :</v>
      </c>
      <c r="B702" s="86">
        <f>Invoice!C704</f>
        <v>0</v>
      </c>
      <c r="C702" s="87">
        <f>Invoice!B704</f>
        <v>0</v>
      </c>
      <c r="D702" s="92">
        <f t="shared" si="29"/>
        <v>0</v>
      </c>
      <c r="E702" s="92">
        <f t="shared" si="30"/>
        <v>0</v>
      </c>
      <c r="F702" s="93">
        <f>Invoice!G704</f>
        <v>0</v>
      </c>
      <c r="G702" s="94">
        <f t="shared" si="31"/>
        <v>0</v>
      </c>
    </row>
    <row r="703" spans="1:7" s="91" customFormat="1" hidden="1">
      <c r="A703" s="107" t="str">
        <f>Invoice!F705</f>
        <v>Exchange rate :</v>
      </c>
      <c r="B703" s="86">
        <f>Invoice!C705</f>
        <v>0</v>
      </c>
      <c r="C703" s="87">
        <f>Invoice!B705</f>
        <v>0</v>
      </c>
      <c r="D703" s="92">
        <f t="shared" si="29"/>
        <v>0</v>
      </c>
      <c r="E703" s="92">
        <f t="shared" si="30"/>
        <v>0</v>
      </c>
      <c r="F703" s="93">
        <f>Invoice!G705</f>
        <v>0</v>
      </c>
      <c r="G703" s="94">
        <f t="shared" si="31"/>
        <v>0</v>
      </c>
    </row>
    <row r="704" spans="1:7" s="91" customFormat="1" hidden="1">
      <c r="A704" s="107" t="str">
        <f>Invoice!F706</f>
        <v>Exchange rate :</v>
      </c>
      <c r="B704" s="86">
        <f>Invoice!C706</f>
        <v>0</v>
      </c>
      <c r="C704" s="87">
        <f>Invoice!B706</f>
        <v>0</v>
      </c>
      <c r="D704" s="92">
        <f t="shared" si="29"/>
        <v>0</v>
      </c>
      <c r="E704" s="92">
        <f t="shared" si="30"/>
        <v>0</v>
      </c>
      <c r="F704" s="93">
        <f>Invoice!G706</f>
        <v>0</v>
      </c>
      <c r="G704" s="94">
        <f t="shared" si="31"/>
        <v>0</v>
      </c>
    </row>
    <row r="705" spans="1:7" s="91" customFormat="1" hidden="1">
      <c r="A705" s="107" t="str">
        <f>Invoice!F707</f>
        <v>Exchange rate :</v>
      </c>
      <c r="B705" s="86">
        <f>Invoice!C707</f>
        <v>0</v>
      </c>
      <c r="C705" s="87">
        <f>Invoice!B707</f>
        <v>0</v>
      </c>
      <c r="D705" s="92">
        <f t="shared" ref="D705:D768" si="32">F705/$D$14</f>
        <v>0</v>
      </c>
      <c r="E705" s="92">
        <f t="shared" ref="E705:E768" si="33">G705/$D$14</f>
        <v>0</v>
      </c>
      <c r="F705" s="93">
        <f>Invoice!G707</f>
        <v>0</v>
      </c>
      <c r="G705" s="94">
        <f t="shared" ref="G705:G768" si="34">C705*F705</f>
        <v>0</v>
      </c>
    </row>
    <row r="706" spans="1:7" s="91" customFormat="1" hidden="1">
      <c r="A706" s="107" t="str">
        <f>Invoice!F708</f>
        <v>Exchange rate :</v>
      </c>
      <c r="B706" s="86">
        <f>Invoice!C708</f>
        <v>0</v>
      </c>
      <c r="C706" s="87">
        <f>Invoice!B708</f>
        <v>0</v>
      </c>
      <c r="D706" s="92">
        <f t="shared" si="32"/>
        <v>0</v>
      </c>
      <c r="E706" s="92">
        <f t="shared" si="33"/>
        <v>0</v>
      </c>
      <c r="F706" s="93">
        <f>Invoice!G708</f>
        <v>0</v>
      </c>
      <c r="G706" s="94">
        <f t="shared" si="34"/>
        <v>0</v>
      </c>
    </row>
    <row r="707" spans="1:7" s="91" customFormat="1" hidden="1">
      <c r="A707" s="107" t="str">
        <f>Invoice!F709</f>
        <v>Exchange rate :</v>
      </c>
      <c r="B707" s="86">
        <f>Invoice!C709</f>
        <v>0</v>
      </c>
      <c r="C707" s="87">
        <f>Invoice!B709</f>
        <v>0</v>
      </c>
      <c r="D707" s="92">
        <f t="shared" si="32"/>
        <v>0</v>
      </c>
      <c r="E707" s="92">
        <f t="shared" si="33"/>
        <v>0</v>
      </c>
      <c r="F707" s="93">
        <f>Invoice!G709</f>
        <v>0</v>
      </c>
      <c r="G707" s="94">
        <f t="shared" si="34"/>
        <v>0</v>
      </c>
    </row>
    <row r="708" spans="1:7" s="91" customFormat="1" hidden="1">
      <c r="A708" s="107" t="str">
        <f>Invoice!F710</f>
        <v>Exchange rate :</v>
      </c>
      <c r="B708" s="86">
        <f>Invoice!C710</f>
        <v>0</v>
      </c>
      <c r="C708" s="87">
        <f>Invoice!B710</f>
        <v>0</v>
      </c>
      <c r="D708" s="92">
        <f t="shared" si="32"/>
        <v>0</v>
      </c>
      <c r="E708" s="92">
        <f t="shared" si="33"/>
        <v>0</v>
      </c>
      <c r="F708" s="93">
        <f>Invoice!G710</f>
        <v>0</v>
      </c>
      <c r="G708" s="94">
        <f t="shared" si="34"/>
        <v>0</v>
      </c>
    </row>
    <row r="709" spans="1:7" s="91" customFormat="1" hidden="1">
      <c r="A709" s="107" t="str">
        <f>Invoice!F711</f>
        <v>Exchange rate :</v>
      </c>
      <c r="B709" s="86">
        <f>Invoice!C711</f>
        <v>0</v>
      </c>
      <c r="C709" s="87">
        <f>Invoice!B711</f>
        <v>0</v>
      </c>
      <c r="D709" s="92">
        <f t="shared" si="32"/>
        <v>0</v>
      </c>
      <c r="E709" s="92">
        <f t="shared" si="33"/>
        <v>0</v>
      </c>
      <c r="F709" s="93">
        <f>Invoice!G711</f>
        <v>0</v>
      </c>
      <c r="G709" s="94">
        <f t="shared" si="34"/>
        <v>0</v>
      </c>
    </row>
    <row r="710" spans="1:7" s="91" customFormat="1" hidden="1">
      <c r="A710" s="107" t="str">
        <f>Invoice!F712</f>
        <v>Exchange rate :</v>
      </c>
      <c r="B710" s="86">
        <f>Invoice!C712</f>
        <v>0</v>
      </c>
      <c r="C710" s="87">
        <f>Invoice!B712</f>
        <v>0</v>
      </c>
      <c r="D710" s="92">
        <f t="shared" si="32"/>
        <v>0</v>
      </c>
      <c r="E710" s="92">
        <f t="shared" si="33"/>
        <v>0</v>
      </c>
      <c r="F710" s="93">
        <f>Invoice!G712</f>
        <v>0</v>
      </c>
      <c r="G710" s="94">
        <f t="shared" si="34"/>
        <v>0</v>
      </c>
    </row>
    <row r="711" spans="1:7" s="91" customFormat="1" hidden="1">
      <c r="A711" s="107" t="str">
        <f>Invoice!F713</f>
        <v>Exchange rate :</v>
      </c>
      <c r="B711" s="86">
        <f>Invoice!C713</f>
        <v>0</v>
      </c>
      <c r="C711" s="87">
        <f>Invoice!B713</f>
        <v>0</v>
      </c>
      <c r="D711" s="92">
        <f t="shared" si="32"/>
        <v>0</v>
      </c>
      <c r="E711" s="92">
        <f t="shared" si="33"/>
        <v>0</v>
      </c>
      <c r="F711" s="93">
        <f>Invoice!G713</f>
        <v>0</v>
      </c>
      <c r="G711" s="94">
        <f t="shared" si="34"/>
        <v>0</v>
      </c>
    </row>
    <row r="712" spans="1:7" s="91" customFormat="1" hidden="1">
      <c r="A712" s="107" t="str">
        <f>Invoice!F714</f>
        <v>Exchange rate :</v>
      </c>
      <c r="B712" s="86">
        <f>Invoice!C714</f>
        <v>0</v>
      </c>
      <c r="C712" s="87">
        <f>Invoice!B714</f>
        <v>0</v>
      </c>
      <c r="D712" s="92">
        <f t="shared" si="32"/>
        <v>0</v>
      </c>
      <c r="E712" s="92">
        <f t="shared" si="33"/>
        <v>0</v>
      </c>
      <c r="F712" s="93">
        <f>Invoice!G714</f>
        <v>0</v>
      </c>
      <c r="G712" s="94">
        <f t="shared" si="34"/>
        <v>0</v>
      </c>
    </row>
    <row r="713" spans="1:7" s="91" customFormat="1" hidden="1">
      <c r="A713" s="107" t="str">
        <f>Invoice!F715</f>
        <v>Exchange rate :</v>
      </c>
      <c r="B713" s="86">
        <f>Invoice!C715</f>
        <v>0</v>
      </c>
      <c r="C713" s="87">
        <f>Invoice!B715</f>
        <v>0</v>
      </c>
      <c r="D713" s="92">
        <f t="shared" si="32"/>
        <v>0</v>
      </c>
      <c r="E713" s="92">
        <f t="shared" si="33"/>
        <v>0</v>
      </c>
      <c r="F713" s="93">
        <f>Invoice!G715</f>
        <v>0</v>
      </c>
      <c r="G713" s="94">
        <f t="shared" si="34"/>
        <v>0</v>
      </c>
    </row>
    <row r="714" spans="1:7" s="91" customFormat="1" hidden="1">
      <c r="A714" s="107" t="str">
        <f>Invoice!F716</f>
        <v>Exchange rate :</v>
      </c>
      <c r="B714" s="86">
        <f>Invoice!C716</f>
        <v>0</v>
      </c>
      <c r="C714" s="87">
        <f>Invoice!B716</f>
        <v>0</v>
      </c>
      <c r="D714" s="92">
        <f t="shared" si="32"/>
        <v>0</v>
      </c>
      <c r="E714" s="92">
        <f t="shared" si="33"/>
        <v>0</v>
      </c>
      <c r="F714" s="93">
        <f>Invoice!G716</f>
        <v>0</v>
      </c>
      <c r="G714" s="94">
        <f t="shared" si="34"/>
        <v>0</v>
      </c>
    </row>
    <row r="715" spans="1:7" s="91" customFormat="1" hidden="1">
      <c r="A715" s="107" t="str">
        <f>Invoice!F717</f>
        <v>Exchange rate :</v>
      </c>
      <c r="B715" s="86">
        <f>Invoice!C717</f>
        <v>0</v>
      </c>
      <c r="C715" s="87">
        <f>Invoice!B717</f>
        <v>0</v>
      </c>
      <c r="D715" s="92">
        <f t="shared" si="32"/>
        <v>0</v>
      </c>
      <c r="E715" s="92">
        <f t="shared" si="33"/>
        <v>0</v>
      </c>
      <c r="F715" s="93">
        <f>Invoice!G717</f>
        <v>0</v>
      </c>
      <c r="G715" s="94">
        <f t="shared" si="34"/>
        <v>0</v>
      </c>
    </row>
    <row r="716" spans="1:7" s="91" customFormat="1" hidden="1">
      <c r="A716" s="107" t="str">
        <f>Invoice!F718</f>
        <v>Exchange rate :</v>
      </c>
      <c r="B716" s="86">
        <f>Invoice!C718</f>
        <v>0</v>
      </c>
      <c r="C716" s="87">
        <f>Invoice!B718</f>
        <v>0</v>
      </c>
      <c r="D716" s="92">
        <f t="shared" si="32"/>
        <v>0</v>
      </c>
      <c r="E716" s="92">
        <f t="shared" si="33"/>
        <v>0</v>
      </c>
      <c r="F716" s="93">
        <f>Invoice!G718</f>
        <v>0</v>
      </c>
      <c r="G716" s="94">
        <f t="shared" si="34"/>
        <v>0</v>
      </c>
    </row>
    <row r="717" spans="1:7" s="91" customFormat="1" hidden="1">
      <c r="A717" s="107" t="str">
        <f>Invoice!F719</f>
        <v>Exchange rate :</v>
      </c>
      <c r="B717" s="86">
        <f>Invoice!C719</f>
        <v>0</v>
      </c>
      <c r="C717" s="87">
        <f>Invoice!B719</f>
        <v>0</v>
      </c>
      <c r="D717" s="92">
        <f t="shared" si="32"/>
        <v>0</v>
      </c>
      <c r="E717" s="92">
        <f t="shared" si="33"/>
        <v>0</v>
      </c>
      <c r="F717" s="93">
        <f>Invoice!G719</f>
        <v>0</v>
      </c>
      <c r="G717" s="94">
        <f t="shared" si="34"/>
        <v>0</v>
      </c>
    </row>
    <row r="718" spans="1:7" s="91" customFormat="1" hidden="1">
      <c r="A718" s="107" t="str">
        <f>Invoice!F720</f>
        <v>Exchange rate :</v>
      </c>
      <c r="B718" s="86">
        <f>Invoice!C720</f>
        <v>0</v>
      </c>
      <c r="C718" s="87">
        <f>Invoice!B720</f>
        <v>0</v>
      </c>
      <c r="D718" s="92">
        <f t="shared" si="32"/>
        <v>0</v>
      </c>
      <c r="E718" s="92">
        <f t="shared" si="33"/>
        <v>0</v>
      </c>
      <c r="F718" s="93">
        <f>Invoice!G720</f>
        <v>0</v>
      </c>
      <c r="G718" s="94">
        <f t="shared" si="34"/>
        <v>0</v>
      </c>
    </row>
    <row r="719" spans="1:7" s="91" customFormat="1" hidden="1">
      <c r="A719" s="107" t="str">
        <f>Invoice!F721</f>
        <v>Exchange rate :</v>
      </c>
      <c r="B719" s="86">
        <f>Invoice!C721</f>
        <v>0</v>
      </c>
      <c r="C719" s="87">
        <f>Invoice!B721</f>
        <v>0</v>
      </c>
      <c r="D719" s="92">
        <f t="shared" si="32"/>
        <v>0</v>
      </c>
      <c r="E719" s="92">
        <f t="shared" si="33"/>
        <v>0</v>
      </c>
      <c r="F719" s="93">
        <f>Invoice!G721</f>
        <v>0</v>
      </c>
      <c r="G719" s="94">
        <f t="shared" si="34"/>
        <v>0</v>
      </c>
    </row>
    <row r="720" spans="1:7" s="91" customFormat="1" hidden="1">
      <c r="A720" s="107" t="str">
        <f>Invoice!F722</f>
        <v>Exchange rate :</v>
      </c>
      <c r="B720" s="86">
        <f>Invoice!C722</f>
        <v>0</v>
      </c>
      <c r="C720" s="87">
        <f>Invoice!B722</f>
        <v>0</v>
      </c>
      <c r="D720" s="92">
        <f t="shared" si="32"/>
        <v>0</v>
      </c>
      <c r="E720" s="92">
        <f t="shared" si="33"/>
        <v>0</v>
      </c>
      <c r="F720" s="93">
        <f>Invoice!G722</f>
        <v>0</v>
      </c>
      <c r="G720" s="94">
        <f t="shared" si="34"/>
        <v>0</v>
      </c>
    </row>
    <row r="721" spans="1:7" s="91" customFormat="1" hidden="1">
      <c r="A721" s="107" t="str">
        <f>Invoice!F723</f>
        <v>Exchange rate :</v>
      </c>
      <c r="B721" s="86">
        <f>Invoice!C723</f>
        <v>0</v>
      </c>
      <c r="C721" s="87">
        <f>Invoice!B723</f>
        <v>0</v>
      </c>
      <c r="D721" s="92">
        <f t="shared" si="32"/>
        <v>0</v>
      </c>
      <c r="E721" s="92">
        <f t="shared" si="33"/>
        <v>0</v>
      </c>
      <c r="F721" s="93">
        <f>Invoice!G723</f>
        <v>0</v>
      </c>
      <c r="G721" s="94">
        <f t="shared" si="34"/>
        <v>0</v>
      </c>
    </row>
    <row r="722" spans="1:7" s="91" customFormat="1" hidden="1">
      <c r="A722" s="107" t="str">
        <f>Invoice!F724</f>
        <v>Exchange rate :</v>
      </c>
      <c r="B722" s="86">
        <f>Invoice!C724</f>
        <v>0</v>
      </c>
      <c r="C722" s="87">
        <f>Invoice!B724</f>
        <v>0</v>
      </c>
      <c r="D722" s="92">
        <f t="shared" si="32"/>
        <v>0</v>
      </c>
      <c r="E722" s="92">
        <f t="shared" si="33"/>
        <v>0</v>
      </c>
      <c r="F722" s="93">
        <f>Invoice!G724</f>
        <v>0</v>
      </c>
      <c r="G722" s="94">
        <f t="shared" si="34"/>
        <v>0</v>
      </c>
    </row>
    <row r="723" spans="1:7" s="91" customFormat="1" hidden="1">
      <c r="A723" s="107" t="str">
        <f>Invoice!F725</f>
        <v>Exchange rate :</v>
      </c>
      <c r="B723" s="86">
        <f>Invoice!C725</f>
        <v>0</v>
      </c>
      <c r="C723" s="87">
        <f>Invoice!B725</f>
        <v>0</v>
      </c>
      <c r="D723" s="92">
        <f t="shared" si="32"/>
        <v>0</v>
      </c>
      <c r="E723" s="92">
        <f t="shared" si="33"/>
        <v>0</v>
      </c>
      <c r="F723" s="93">
        <f>Invoice!G725</f>
        <v>0</v>
      </c>
      <c r="G723" s="94">
        <f t="shared" si="34"/>
        <v>0</v>
      </c>
    </row>
    <row r="724" spans="1:7" s="91" customFormat="1" hidden="1">
      <c r="A724" s="107" t="str">
        <f>Invoice!F726</f>
        <v>Exchange rate :</v>
      </c>
      <c r="B724" s="86">
        <f>Invoice!C726</f>
        <v>0</v>
      </c>
      <c r="C724" s="87">
        <f>Invoice!B726</f>
        <v>0</v>
      </c>
      <c r="D724" s="92">
        <f t="shared" si="32"/>
        <v>0</v>
      </c>
      <c r="E724" s="92">
        <f t="shared" si="33"/>
        <v>0</v>
      </c>
      <c r="F724" s="93">
        <f>Invoice!G726</f>
        <v>0</v>
      </c>
      <c r="G724" s="94">
        <f t="shared" si="34"/>
        <v>0</v>
      </c>
    </row>
    <row r="725" spans="1:7" s="91" customFormat="1" hidden="1">
      <c r="A725" s="107" t="str">
        <f>Invoice!F727</f>
        <v>Exchange rate :</v>
      </c>
      <c r="B725" s="86">
        <f>Invoice!C727</f>
        <v>0</v>
      </c>
      <c r="C725" s="87">
        <f>Invoice!B727</f>
        <v>0</v>
      </c>
      <c r="D725" s="92">
        <f t="shared" si="32"/>
        <v>0</v>
      </c>
      <c r="E725" s="92">
        <f t="shared" si="33"/>
        <v>0</v>
      </c>
      <c r="F725" s="93">
        <f>Invoice!G727</f>
        <v>0</v>
      </c>
      <c r="G725" s="94">
        <f t="shared" si="34"/>
        <v>0</v>
      </c>
    </row>
    <row r="726" spans="1:7" s="91" customFormat="1" hidden="1">
      <c r="A726" s="107" t="str">
        <f>Invoice!F728</f>
        <v>Exchange rate :</v>
      </c>
      <c r="B726" s="86">
        <f>Invoice!C728</f>
        <v>0</v>
      </c>
      <c r="C726" s="87">
        <f>Invoice!B728</f>
        <v>0</v>
      </c>
      <c r="D726" s="92">
        <f t="shared" si="32"/>
        <v>0</v>
      </c>
      <c r="E726" s="92">
        <f t="shared" si="33"/>
        <v>0</v>
      </c>
      <c r="F726" s="93">
        <f>Invoice!G728</f>
        <v>0</v>
      </c>
      <c r="G726" s="94">
        <f t="shared" si="34"/>
        <v>0</v>
      </c>
    </row>
    <row r="727" spans="1:7" s="91" customFormat="1" hidden="1">
      <c r="A727" s="107" t="str">
        <f>Invoice!F729</f>
        <v>Exchange rate :</v>
      </c>
      <c r="B727" s="86">
        <f>Invoice!C729</f>
        <v>0</v>
      </c>
      <c r="C727" s="87">
        <f>Invoice!B729</f>
        <v>0</v>
      </c>
      <c r="D727" s="92">
        <f t="shared" si="32"/>
        <v>0</v>
      </c>
      <c r="E727" s="92">
        <f t="shared" si="33"/>
        <v>0</v>
      </c>
      <c r="F727" s="93">
        <f>Invoice!G729</f>
        <v>0</v>
      </c>
      <c r="G727" s="94">
        <f t="shared" si="34"/>
        <v>0</v>
      </c>
    </row>
    <row r="728" spans="1:7" s="91" customFormat="1" hidden="1">
      <c r="A728" s="107" t="str">
        <f>Invoice!F730</f>
        <v>Exchange rate :</v>
      </c>
      <c r="B728" s="86">
        <f>Invoice!C730</f>
        <v>0</v>
      </c>
      <c r="C728" s="87">
        <f>Invoice!B730</f>
        <v>0</v>
      </c>
      <c r="D728" s="92">
        <f t="shared" si="32"/>
        <v>0</v>
      </c>
      <c r="E728" s="92">
        <f t="shared" si="33"/>
        <v>0</v>
      </c>
      <c r="F728" s="93">
        <f>Invoice!G730</f>
        <v>0</v>
      </c>
      <c r="G728" s="94">
        <f t="shared" si="34"/>
        <v>0</v>
      </c>
    </row>
    <row r="729" spans="1:7" s="91" customFormat="1" hidden="1">
      <c r="A729" s="107" t="str">
        <f>Invoice!F731</f>
        <v>Exchange rate :</v>
      </c>
      <c r="B729" s="86">
        <f>Invoice!C731</f>
        <v>0</v>
      </c>
      <c r="C729" s="87">
        <f>Invoice!B731</f>
        <v>0</v>
      </c>
      <c r="D729" s="92">
        <f t="shared" si="32"/>
        <v>0</v>
      </c>
      <c r="E729" s="92">
        <f t="shared" si="33"/>
        <v>0</v>
      </c>
      <c r="F729" s="93">
        <f>Invoice!G731</f>
        <v>0</v>
      </c>
      <c r="G729" s="94">
        <f t="shared" si="34"/>
        <v>0</v>
      </c>
    </row>
    <row r="730" spans="1:7" s="91" customFormat="1" hidden="1">
      <c r="A730" s="107" t="str">
        <f>Invoice!F732</f>
        <v>Exchange rate :</v>
      </c>
      <c r="B730" s="86">
        <f>Invoice!C732</f>
        <v>0</v>
      </c>
      <c r="C730" s="87">
        <f>Invoice!B732</f>
        <v>0</v>
      </c>
      <c r="D730" s="92">
        <f t="shared" si="32"/>
        <v>0</v>
      </c>
      <c r="E730" s="92">
        <f t="shared" si="33"/>
        <v>0</v>
      </c>
      <c r="F730" s="93">
        <f>Invoice!G732</f>
        <v>0</v>
      </c>
      <c r="G730" s="94">
        <f t="shared" si="34"/>
        <v>0</v>
      </c>
    </row>
    <row r="731" spans="1:7" s="91" customFormat="1" hidden="1">
      <c r="A731" s="107" t="str">
        <f>Invoice!F733</f>
        <v>Exchange rate :</v>
      </c>
      <c r="B731" s="86">
        <f>Invoice!C733</f>
        <v>0</v>
      </c>
      <c r="C731" s="87">
        <f>Invoice!B733</f>
        <v>0</v>
      </c>
      <c r="D731" s="92">
        <f t="shared" si="32"/>
        <v>0</v>
      </c>
      <c r="E731" s="92">
        <f t="shared" si="33"/>
        <v>0</v>
      </c>
      <c r="F731" s="93">
        <f>Invoice!G733</f>
        <v>0</v>
      </c>
      <c r="G731" s="94">
        <f t="shared" si="34"/>
        <v>0</v>
      </c>
    </row>
    <row r="732" spans="1:7" s="91" customFormat="1" hidden="1">
      <c r="A732" s="107" t="str">
        <f>Invoice!F734</f>
        <v>Exchange rate :</v>
      </c>
      <c r="B732" s="86">
        <f>Invoice!C734</f>
        <v>0</v>
      </c>
      <c r="C732" s="87">
        <f>Invoice!B734</f>
        <v>0</v>
      </c>
      <c r="D732" s="92">
        <f t="shared" si="32"/>
        <v>0</v>
      </c>
      <c r="E732" s="92">
        <f t="shared" si="33"/>
        <v>0</v>
      </c>
      <c r="F732" s="93">
        <f>Invoice!G734</f>
        <v>0</v>
      </c>
      <c r="G732" s="94">
        <f t="shared" si="34"/>
        <v>0</v>
      </c>
    </row>
    <row r="733" spans="1:7" s="91" customFormat="1" hidden="1">
      <c r="A733" s="107" t="str">
        <f>Invoice!F735</f>
        <v>Exchange rate :</v>
      </c>
      <c r="B733" s="86">
        <f>Invoice!C735</f>
        <v>0</v>
      </c>
      <c r="C733" s="87">
        <f>Invoice!B735</f>
        <v>0</v>
      </c>
      <c r="D733" s="92">
        <f t="shared" si="32"/>
        <v>0</v>
      </c>
      <c r="E733" s="92">
        <f t="shared" si="33"/>
        <v>0</v>
      </c>
      <c r="F733" s="93">
        <f>Invoice!G735</f>
        <v>0</v>
      </c>
      <c r="G733" s="94">
        <f t="shared" si="34"/>
        <v>0</v>
      </c>
    </row>
    <row r="734" spans="1:7" s="91" customFormat="1" hidden="1">
      <c r="A734" s="107" t="str">
        <f>Invoice!F736</f>
        <v>Exchange rate :</v>
      </c>
      <c r="B734" s="86">
        <f>Invoice!C736</f>
        <v>0</v>
      </c>
      <c r="C734" s="87">
        <f>Invoice!B736</f>
        <v>0</v>
      </c>
      <c r="D734" s="92">
        <f t="shared" si="32"/>
        <v>0</v>
      </c>
      <c r="E734" s="92">
        <f t="shared" si="33"/>
        <v>0</v>
      </c>
      <c r="F734" s="93">
        <f>Invoice!G736</f>
        <v>0</v>
      </c>
      <c r="G734" s="94">
        <f t="shared" si="34"/>
        <v>0</v>
      </c>
    </row>
    <row r="735" spans="1:7" s="91" customFormat="1" hidden="1">
      <c r="A735" s="107" t="str">
        <f>Invoice!F737</f>
        <v>Exchange rate :</v>
      </c>
      <c r="B735" s="86">
        <f>Invoice!C737</f>
        <v>0</v>
      </c>
      <c r="C735" s="87">
        <f>Invoice!B737</f>
        <v>0</v>
      </c>
      <c r="D735" s="92">
        <f t="shared" si="32"/>
        <v>0</v>
      </c>
      <c r="E735" s="92">
        <f t="shared" si="33"/>
        <v>0</v>
      </c>
      <c r="F735" s="93">
        <f>Invoice!G737</f>
        <v>0</v>
      </c>
      <c r="G735" s="94">
        <f t="shared" si="34"/>
        <v>0</v>
      </c>
    </row>
    <row r="736" spans="1:7" s="91" customFormat="1" hidden="1">
      <c r="A736" s="107" t="str">
        <f>Invoice!F738</f>
        <v>Exchange rate :</v>
      </c>
      <c r="B736" s="86">
        <f>Invoice!C738</f>
        <v>0</v>
      </c>
      <c r="C736" s="87">
        <f>Invoice!B738</f>
        <v>0</v>
      </c>
      <c r="D736" s="92">
        <f t="shared" si="32"/>
        <v>0</v>
      </c>
      <c r="E736" s="92">
        <f t="shared" si="33"/>
        <v>0</v>
      </c>
      <c r="F736" s="93">
        <f>Invoice!G738</f>
        <v>0</v>
      </c>
      <c r="G736" s="94">
        <f t="shared" si="34"/>
        <v>0</v>
      </c>
    </row>
    <row r="737" spans="1:7" s="91" customFormat="1" hidden="1">
      <c r="A737" s="107" t="str">
        <f>Invoice!F739</f>
        <v>Exchange rate :</v>
      </c>
      <c r="B737" s="86">
        <f>Invoice!C739</f>
        <v>0</v>
      </c>
      <c r="C737" s="87">
        <f>Invoice!B739</f>
        <v>0</v>
      </c>
      <c r="D737" s="92">
        <f t="shared" si="32"/>
        <v>0</v>
      </c>
      <c r="E737" s="92">
        <f t="shared" si="33"/>
        <v>0</v>
      </c>
      <c r="F737" s="93">
        <f>Invoice!G739</f>
        <v>0</v>
      </c>
      <c r="G737" s="94">
        <f t="shared" si="34"/>
        <v>0</v>
      </c>
    </row>
    <row r="738" spans="1:7" s="91" customFormat="1" hidden="1">
      <c r="A738" s="107" t="str">
        <f>Invoice!F740</f>
        <v>Exchange rate :</v>
      </c>
      <c r="B738" s="86">
        <f>Invoice!C740</f>
        <v>0</v>
      </c>
      <c r="C738" s="87">
        <f>Invoice!B740</f>
        <v>0</v>
      </c>
      <c r="D738" s="92">
        <f t="shared" si="32"/>
        <v>0</v>
      </c>
      <c r="E738" s="92">
        <f t="shared" si="33"/>
        <v>0</v>
      </c>
      <c r="F738" s="93">
        <f>Invoice!G740</f>
        <v>0</v>
      </c>
      <c r="G738" s="94">
        <f t="shared" si="34"/>
        <v>0</v>
      </c>
    </row>
    <row r="739" spans="1:7" s="91" customFormat="1" hidden="1">
      <c r="A739" s="107" t="str">
        <f>Invoice!F741</f>
        <v>Exchange rate :</v>
      </c>
      <c r="B739" s="86">
        <f>Invoice!C741</f>
        <v>0</v>
      </c>
      <c r="C739" s="87">
        <f>Invoice!B741</f>
        <v>0</v>
      </c>
      <c r="D739" s="92">
        <f t="shared" si="32"/>
        <v>0</v>
      </c>
      <c r="E739" s="92">
        <f t="shared" si="33"/>
        <v>0</v>
      </c>
      <c r="F739" s="93">
        <f>Invoice!G741</f>
        <v>0</v>
      </c>
      <c r="G739" s="94">
        <f t="shared" si="34"/>
        <v>0</v>
      </c>
    </row>
    <row r="740" spans="1:7" s="91" customFormat="1" hidden="1">
      <c r="A740" s="107" t="str">
        <f>Invoice!F742</f>
        <v>Exchange rate :</v>
      </c>
      <c r="B740" s="86">
        <f>Invoice!C742</f>
        <v>0</v>
      </c>
      <c r="C740" s="87">
        <f>Invoice!B742</f>
        <v>0</v>
      </c>
      <c r="D740" s="92">
        <f t="shared" si="32"/>
        <v>0</v>
      </c>
      <c r="E740" s="92">
        <f t="shared" si="33"/>
        <v>0</v>
      </c>
      <c r="F740" s="93">
        <f>Invoice!G742</f>
        <v>0</v>
      </c>
      <c r="G740" s="94">
        <f t="shared" si="34"/>
        <v>0</v>
      </c>
    </row>
    <row r="741" spans="1:7" s="91" customFormat="1" hidden="1">
      <c r="A741" s="107" t="str">
        <f>Invoice!F743</f>
        <v>Exchange rate :</v>
      </c>
      <c r="B741" s="86">
        <f>Invoice!C743</f>
        <v>0</v>
      </c>
      <c r="C741" s="87">
        <f>Invoice!B743</f>
        <v>0</v>
      </c>
      <c r="D741" s="92">
        <f t="shared" si="32"/>
        <v>0</v>
      </c>
      <c r="E741" s="92">
        <f t="shared" si="33"/>
        <v>0</v>
      </c>
      <c r="F741" s="93">
        <f>Invoice!G743</f>
        <v>0</v>
      </c>
      <c r="G741" s="94">
        <f t="shared" si="34"/>
        <v>0</v>
      </c>
    </row>
    <row r="742" spans="1:7" s="91" customFormat="1" hidden="1">
      <c r="A742" s="107" t="str">
        <f>Invoice!F744</f>
        <v>Exchange rate :</v>
      </c>
      <c r="B742" s="86">
        <f>Invoice!C744</f>
        <v>0</v>
      </c>
      <c r="C742" s="87">
        <f>Invoice!B744</f>
        <v>0</v>
      </c>
      <c r="D742" s="92">
        <f t="shared" si="32"/>
        <v>0</v>
      </c>
      <c r="E742" s="92">
        <f t="shared" si="33"/>
        <v>0</v>
      </c>
      <c r="F742" s="93">
        <f>Invoice!G744</f>
        <v>0</v>
      </c>
      <c r="G742" s="94">
        <f t="shared" si="34"/>
        <v>0</v>
      </c>
    </row>
    <row r="743" spans="1:7" s="91" customFormat="1" hidden="1">
      <c r="A743" s="107" t="str">
        <f>Invoice!F745</f>
        <v>Exchange rate :</v>
      </c>
      <c r="B743" s="86">
        <f>Invoice!C745</f>
        <v>0</v>
      </c>
      <c r="C743" s="87">
        <f>Invoice!B745</f>
        <v>0</v>
      </c>
      <c r="D743" s="92">
        <f t="shared" si="32"/>
        <v>0</v>
      </c>
      <c r="E743" s="92">
        <f t="shared" si="33"/>
        <v>0</v>
      </c>
      <c r="F743" s="93">
        <f>Invoice!G745</f>
        <v>0</v>
      </c>
      <c r="G743" s="94">
        <f t="shared" si="34"/>
        <v>0</v>
      </c>
    </row>
    <row r="744" spans="1:7" s="91" customFormat="1" hidden="1">
      <c r="A744" s="107" t="str">
        <f>Invoice!F746</f>
        <v>Exchange rate :</v>
      </c>
      <c r="B744" s="86">
        <f>Invoice!C746</f>
        <v>0</v>
      </c>
      <c r="C744" s="87">
        <f>Invoice!B746</f>
        <v>0</v>
      </c>
      <c r="D744" s="92">
        <f t="shared" si="32"/>
        <v>0</v>
      </c>
      <c r="E744" s="92">
        <f t="shared" si="33"/>
        <v>0</v>
      </c>
      <c r="F744" s="93">
        <f>Invoice!G746</f>
        <v>0</v>
      </c>
      <c r="G744" s="94">
        <f t="shared" si="34"/>
        <v>0</v>
      </c>
    </row>
    <row r="745" spans="1:7" s="91" customFormat="1" hidden="1">
      <c r="A745" s="107" t="str">
        <f>Invoice!F747</f>
        <v>Exchange rate :</v>
      </c>
      <c r="B745" s="86">
        <f>Invoice!C747</f>
        <v>0</v>
      </c>
      <c r="C745" s="87">
        <f>Invoice!B747</f>
        <v>0</v>
      </c>
      <c r="D745" s="92">
        <f t="shared" si="32"/>
        <v>0</v>
      </c>
      <c r="E745" s="92">
        <f t="shared" si="33"/>
        <v>0</v>
      </c>
      <c r="F745" s="93">
        <f>Invoice!G747</f>
        <v>0</v>
      </c>
      <c r="G745" s="94">
        <f t="shared" si="34"/>
        <v>0</v>
      </c>
    </row>
    <row r="746" spans="1:7" s="91" customFormat="1" hidden="1">
      <c r="A746" s="107" t="str">
        <f>Invoice!F748</f>
        <v>Exchange rate :</v>
      </c>
      <c r="B746" s="86">
        <f>Invoice!C748</f>
        <v>0</v>
      </c>
      <c r="C746" s="87">
        <f>Invoice!B748</f>
        <v>0</v>
      </c>
      <c r="D746" s="92">
        <f t="shared" si="32"/>
        <v>0</v>
      </c>
      <c r="E746" s="92">
        <f t="shared" si="33"/>
        <v>0</v>
      </c>
      <c r="F746" s="93">
        <f>Invoice!G748</f>
        <v>0</v>
      </c>
      <c r="G746" s="94">
        <f t="shared" si="34"/>
        <v>0</v>
      </c>
    </row>
    <row r="747" spans="1:7" s="91" customFormat="1" hidden="1">
      <c r="A747" s="107" t="str">
        <f>Invoice!F749</f>
        <v>Exchange rate :</v>
      </c>
      <c r="B747" s="86">
        <f>Invoice!C749</f>
        <v>0</v>
      </c>
      <c r="C747" s="87">
        <f>Invoice!B749</f>
        <v>0</v>
      </c>
      <c r="D747" s="92">
        <f t="shared" si="32"/>
        <v>0</v>
      </c>
      <c r="E747" s="92">
        <f t="shared" si="33"/>
        <v>0</v>
      </c>
      <c r="F747" s="93">
        <f>Invoice!G749</f>
        <v>0</v>
      </c>
      <c r="G747" s="94">
        <f t="shared" si="34"/>
        <v>0</v>
      </c>
    </row>
    <row r="748" spans="1:7" s="91" customFormat="1" hidden="1">
      <c r="A748" s="107" t="str">
        <f>Invoice!F750</f>
        <v>Exchange rate :</v>
      </c>
      <c r="B748" s="86">
        <f>Invoice!C750</f>
        <v>0</v>
      </c>
      <c r="C748" s="87">
        <f>Invoice!B750</f>
        <v>0</v>
      </c>
      <c r="D748" s="92">
        <f t="shared" si="32"/>
        <v>0</v>
      </c>
      <c r="E748" s="92">
        <f t="shared" si="33"/>
        <v>0</v>
      </c>
      <c r="F748" s="93">
        <f>Invoice!G750</f>
        <v>0</v>
      </c>
      <c r="G748" s="94">
        <f t="shared" si="34"/>
        <v>0</v>
      </c>
    </row>
    <row r="749" spans="1:7" s="91" customFormat="1" hidden="1">
      <c r="A749" s="107" t="str">
        <f>Invoice!F751</f>
        <v>Exchange rate :</v>
      </c>
      <c r="B749" s="86">
        <f>Invoice!C751</f>
        <v>0</v>
      </c>
      <c r="C749" s="87">
        <f>Invoice!B751</f>
        <v>0</v>
      </c>
      <c r="D749" s="92">
        <f t="shared" si="32"/>
        <v>0</v>
      </c>
      <c r="E749" s="92">
        <f t="shared" si="33"/>
        <v>0</v>
      </c>
      <c r="F749" s="93">
        <f>Invoice!G751</f>
        <v>0</v>
      </c>
      <c r="G749" s="94">
        <f t="shared" si="34"/>
        <v>0</v>
      </c>
    </row>
    <row r="750" spans="1:7" s="91" customFormat="1" hidden="1">
      <c r="A750" s="107" t="str">
        <f>Invoice!F752</f>
        <v>Exchange rate :</v>
      </c>
      <c r="B750" s="86">
        <f>Invoice!C752</f>
        <v>0</v>
      </c>
      <c r="C750" s="87">
        <f>Invoice!B752</f>
        <v>0</v>
      </c>
      <c r="D750" s="92">
        <f t="shared" si="32"/>
        <v>0</v>
      </c>
      <c r="E750" s="92">
        <f t="shared" si="33"/>
        <v>0</v>
      </c>
      <c r="F750" s="93">
        <f>Invoice!G752</f>
        <v>0</v>
      </c>
      <c r="G750" s="94">
        <f t="shared" si="34"/>
        <v>0</v>
      </c>
    </row>
    <row r="751" spans="1:7" s="91" customFormat="1" hidden="1">
      <c r="A751" s="107" t="str">
        <f>Invoice!F753</f>
        <v>Exchange rate :</v>
      </c>
      <c r="B751" s="86">
        <f>Invoice!C753</f>
        <v>0</v>
      </c>
      <c r="C751" s="87">
        <f>Invoice!B753</f>
        <v>0</v>
      </c>
      <c r="D751" s="92">
        <f t="shared" si="32"/>
        <v>0</v>
      </c>
      <c r="E751" s="92">
        <f t="shared" si="33"/>
        <v>0</v>
      </c>
      <c r="F751" s="93">
        <f>Invoice!G753</f>
        <v>0</v>
      </c>
      <c r="G751" s="94">
        <f t="shared" si="34"/>
        <v>0</v>
      </c>
    </row>
    <row r="752" spans="1:7" s="91" customFormat="1" hidden="1">
      <c r="A752" s="107" t="str">
        <f>Invoice!F754</f>
        <v>Exchange rate :</v>
      </c>
      <c r="B752" s="86">
        <f>Invoice!C754</f>
        <v>0</v>
      </c>
      <c r="C752" s="87">
        <f>Invoice!B754</f>
        <v>0</v>
      </c>
      <c r="D752" s="92">
        <f t="shared" si="32"/>
        <v>0</v>
      </c>
      <c r="E752" s="92">
        <f t="shared" si="33"/>
        <v>0</v>
      </c>
      <c r="F752" s="93">
        <f>Invoice!G754</f>
        <v>0</v>
      </c>
      <c r="G752" s="94">
        <f t="shared" si="34"/>
        <v>0</v>
      </c>
    </row>
    <row r="753" spans="1:7" s="91" customFormat="1" hidden="1">
      <c r="A753" s="107" t="str">
        <f>Invoice!F755</f>
        <v>Exchange rate :</v>
      </c>
      <c r="B753" s="86">
        <f>Invoice!C755</f>
        <v>0</v>
      </c>
      <c r="C753" s="87">
        <f>Invoice!B755</f>
        <v>0</v>
      </c>
      <c r="D753" s="92">
        <f t="shared" si="32"/>
        <v>0</v>
      </c>
      <c r="E753" s="92">
        <f t="shared" si="33"/>
        <v>0</v>
      </c>
      <c r="F753" s="93">
        <f>Invoice!G755</f>
        <v>0</v>
      </c>
      <c r="G753" s="94">
        <f t="shared" si="34"/>
        <v>0</v>
      </c>
    </row>
    <row r="754" spans="1:7" s="91" customFormat="1" hidden="1">
      <c r="A754" s="107" t="str">
        <f>Invoice!F756</f>
        <v>Exchange rate :</v>
      </c>
      <c r="B754" s="86">
        <f>Invoice!C756</f>
        <v>0</v>
      </c>
      <c r="C754" s="87">
        <f>Invoice!B756</f>
        <v>0</v>
      </c>
      <c r="D754" s="92">
        <f t="shared" si="32"/>
        <v>0</v>
      </c>
      <c r="E754" s="92">
        <f t="shared" si="33"/>
        <v>0</v>
      </c>
      <c r="F754" s="93">
        <f>Invoice!G756</f>
        <v>0</v>
      </c>
      <c r="G754" s="94">
        <f t="shared" si="34"/>
        <v>0</v>
      </c>
    </row>
    <row r="755" spans="1:7" s="91" customFormat="1" hidden="1">
      <c r="A755" s="107" t="str">
        <f>Invoice!F757</f>
        <v>Exchange rate :</v>
      </c>
      <c r="B755" s="86">
        <f>Invoice!C757</f>
        <v>0</v>
      </c>
      <c r="C755" s="87">
        <f>Invoice!B757</f>
        <v>0</v>
      </c>
      <c r="D755" s="92">
        <f t="shared" si="32"/>
        <v>0</v>
      </c>
      <c r="E755" s="92">
        <f t="shared" si="33"/>
        <v>0</v>
      </c>
      <c r="F755" s="93">
        <f>Invoice!G757</f>
        <v>0</v>
      </c>
      <c r="G755" s="94">
        <f t="shared" si="34"/>
        <v>0</v>
      </c>
    </row>
    <row r="756" spans="1:7" s="91" customFormat="1" hidden="1">
      <c r="A756" s="107" t="str">
        <f>Invoice!F758</f>
        <v>Exchange rate :</v>
      </c>
      <c r="B756" s="86">
        <f>Invoice!C758</f>
        <v>0</v>
      </c>
      <c r="C756" s="87">
        <f>Invoice!B758</f>
        <v>0</v>
      </c>
      <c r="D756" s="92">
        <f t="shared" si="32"/>
        <v>0</v>
      </c>
      <c r="E756" s="92">
        <f t="shared" si="33"/>
        <v>0</v>
      </c>
      <c r="F756" s="93">
        <f>Invoice!G758</f>
        <v>0</v>
      </c>
      <c r="G756" s="94">
        <f t="shared" si="34"/>
        <v>0</v>
      </c>
    </row>
    <row r="757" spans="1:7" s="91" customFormat="1" hidden="1">
      <c r="A757" s="107" t="str">
        <f>Invoice!F759</f>
        <v>Exchange rate :</v>
      </c>
      <c r="B757" s="86">
        <f>Invoice!C759</f>
        <v>0</v>
      </c>
      <c r="C757" s="87">
        <f>Invoice!B759</f>
        <v>0</v>
      </c>
      <c r="D757" s="92">
        <f t="shared" si="32"/>
        <v>0</v>
      </c>
      <c r="E757" s="92">
        <f t="shared" si="33"/>
        <v>0</v>
      </c>
      <c r="F757" s="93">
        <f>Invoice!G759</f>
        <v>0</v>
      </c>
      <c r="G757" s="94">
        <f t="shared" si="34"/>
        <v>0</v>
      </c>
    </row>
    <row r="758" spans="1:7" s="91" customFormat="1" hidden="1">
      <c r="A758" s="107" t="str">
        <f>Invoice!F760</f>
        <v>Exchange rate :</v>
      </c>
      <c r="B758" s="86">
        <f>Invoice!C760</f>
        <v>0</v>
      </c>
      <c r="C758" s="87">
        <f>Invoice!B760</f>
        <v>0</v>
      </c>
      <c r="D758" s="92">
        <f t="shared" si="32"/>
        <v>0</v>
      </c>
      <c r="E758" s="92">
        <f t="shared" si="33"/>
        <v>0</v>
      </c>
      <c r="F758" s="93">
        <f>Invoice!G760</f>
        <v>0</v>
      </c>
      <c r="G758" s="94">
        <f t="shared" si="34"/>
        <v>0</v>
      </c>
    </row>
    <row r="759" spans="1:7" s="91" customFormat="1" hidden="1">
      <c r="A759" s="107" t="str">
        <f>Invoice!F761</f>
        <v>Exchange rate :</v>
      </c>
      <c r="B759" s="86">
        <f>Invoice!C761</f>
        <v>0</v>
      </c>
      <c r="C759" s="87">
        <f>Invoice!B761</f>
        <v>0</v>
      </c>
      <c r="D759" s="92">
        <f t="shared" si="32"/>
        <v>0</v>
      </c>
      <c r="E759" s="92">
        <f t="shared" si="33"/>
        <v>0</v>
      </c>
      <c r="F759" s="93">
        <f>Invoice!G761</f>
        <v>0</v>
      </c>
      <c r="G759" s="94">
        <f t="shared" si="34"/>
        <v>0</v>
      </c>
    </row>
    <row r="760" spans="1:7" s="91" customFormat="1" hidden="1">
      <c r="A760" s="107" t="str">
        <f>Invoice!F762</f>
        <v>Exchange rate :</v>
      </c>
      <c r="B760" s="86">
        <f>Invoice!C762</f>
        <v>0</v>
      </c>
      <c r="C760" s="87">
        <f>Invoice!B762</f>
        <v>0</v>
      </c>
      <c r="D760" s="92">
        <f t="shared" si="32"/>
        <v>0</v>
      </c>
      <c r="E760" s="92">
        <f t="shared" si="33"/>
        <v>0</v>
      </c>
      <c r="F760" s="93">
        <f>Invoice!G762</f>
        <v>0</v>
      </c>
      <c r="G760" s="94">
        <f t="shared" si="34"/>
        <v>0</v>
      </c>
    </row>
    <row r="761" spans="1:7" s="91" customFormat="1" hidden="1">
      <c r="A761" s="107" t="str">
        <f>Invoice!F763</f>
        <v>Exchange rate :</v>
      </c>
      <c r="B761" s="86">
        <f>Invoice!C763</f>
        <v>0</v>
      </c>
      <c r="C761" s="87">
        <f>Invoice!B763</f>
        <v>0</v>
      </c>
      <c r="D761" s="92">
        <f t="shared" si="32"/>
        <v>0</v>
      </c>
      <c r="E761" s="92">
        <f t="shared" si="33"/>
        <v>0</v>
      </c>
      <c r="F761" s="93">
        <f>Invoice!G763</f>
        <v>0</v>
      </c>
      <c r="G761" s="94">
        <f t="shared" si="34"/>
        <v>0</v>
      </c>
    </row>
    <row r="762" spans="1:7" s="91" customFormat="1" hidden="1">
      <c r="A762" s="107" t="str">
        <f>Invoice!F764</f>
        <v>Exchange rate :</v>
      </c>
      <c r="B762" s="86">
        <f>Invoice!C764</f>
        <v>0</v>
      </c>
      <c r="C762" s="87">
        <f>Invoice!B764</f>
        <v>0</v>
      </c>
      <c r="D762" s="92">
        <f t="shared" si="32"/>
        <v>0</v>
      </c>
      <c r="E762" s="92">
        <f t="shared" si="33"/>
        <v>0</v>
      </c>
      <c r="F762" s="93">
        <f>Invoice!G764</f>
        <v>0</v>
      </c>
      <c r="G762" s="94">
        <f t="shared" si="34"/>
        <v>0</v>
      </c>
    </row>
    <row r="763" spans="1:7" s="91" customFormat="1" hidden="1">
      <c r="A763" s="107" t="str">
        <f>Invoice!F765</f>
        <v>Exchange rate :</v>
      </c>
      <c r="B763" s="86">
        <f>Invoice!C765</f>
        <v>0</v>
      </c>
      <c r="C763" s="87">
        <f>Invoice!B765</f>
        <v>0</v>
      </c>
      <c r="D763" s="92">
        <f t="shared" si="32"/>
        <v>0</v>
      </c>
      <c r="E763" s="92">
        <f t="shared" si="33"/>
        <v>0</v>
      </c>
      <c r="F763" s="93">
        <f>Invoice!G765</f>
        <v>0</v>
      </c>
      <c r="G763" s="94">
        <f t="shared" si="34"/>
        <v>0</v>
      </c>
    </row>
    <row r="764" spans="1:7" s="91" customFormat="1" hidden="1">
      <c r="A764" s="107" t="str">
        <f>Invoice!F766</f>
        <v>Exchange rate :</v>
      </c>
      <c r="B764" s="86">
        <f>Invoice!C766</f>
        <v>0</v>
      </c>
      <c r="C764" s="87">
        <f>Invoice!B766</f>
        <v>0</v>
      </c>
      <c r="D764" s="92">
        <f t="shared" si="32"/>
        <v>0</v>
      </c>
      <c r="E764" s="92">
        <f t="shared" si="33"/>
        <v>0</v>
      </c>
      <c r="F764" s="93">
        <f>Invoice!G766</f>
        <v>0</v>
      </c>
      <c r="G764" s="94">
        <f t="shared" si="34"/>
        <v>0</v>
      </c>
    </row>
    <row r="765" spans="1:7" s="91" customFormat="1" hidden="1">
      <c r="A765" s="107" t="str">
        <f>Invoice!F767</f>
        <v>Exchange rate :</v>
      </c>
      <c r="B765" s="86">
        <f>Invoice!C767</f>
        <v>0</v>
      </c>
      <c r="C765" s="87">
        <f>Invoice!B767</f>
        <v>0</v>
      </c>
      <c r="D765" s="92">
        <f t="shared" si="32"/>
        <v>0</v>
      </c>
      <c r="E765" s="92">
        <f t="shared" si="33"/>
        <v>0</v>
      </c>
      <c r="F765" s="93">
        <f>Invoice!G767</f>
        <v>0</v>
      </c>
      <c r="G765" s="94">
        <f t="shared" si="34"/>
        <v>0</v>
      </c>
    </row>
    <row r="766" spans="1:7" s="91" customFormat="1" hidden="1">
      <c r="A766" s="107" t="str">
        <f>Invoice!F768</f>
        <v>Exchange rate :</v>
      </c>
      <c r="B766" s="86">
        <f>Invoice!C768</f>
        <v>0</v>
      </c>
      <c r="C766" s="87">
        <f>Invoice!B768</f>
        <v>0</v>
      </c>
      <c r="D766" s="92">
        <f t="shared" si="32"/>
        <v>0</v>
      </c>
      <c r="E766" s="92">
        <f t="shared" si="33"/>
        <v>0</v>
      </c>
      <c r="F766" s="93">
        <f>Invoice!G768</f>
        <v>0</v>
      </c>
      <c r="G766" s="94">
        <f t="shared" si="34"/>
        <v>0</v>
      </c>
    </row>
    <row r="767" spans="1:7" s="91" customFormat="1" hidden="1">
      <c r="A767" s="107" t="str">
        <f>Invoice!F769</f>
        <v>Exchange rate :</v>
      </c>
      <c r="B767" s="86">
        <f>Invoice!C769</f>
        <v>0</v>
      </c>
      <c r="C767" s="87">
        <f>Invoice!B769</f>
        <v>0</v>
      </c>
      <c r="D767" s="92">
        <f t="shared" si="32"/>
        <v>0</v>
      </c>
      <c r="E767" s="92">
        <f t="shared" si="33"/>
        <v>0</v>
      </c>
      <c r="F767" s="93">
        <f>Invoice!G769</f>
        <v>0</v>
      </c>
      <c r="G767" s="94">
        <f t="shared" si="34"/>
        <v>0</v>
      </c>
    </row>
    <row r="768" spans="1:7" s="91" customFormat="1" hidden="1">
      <c r="A768" s="107" t="str">
        <f>Invoice!F770</f>
        <v>Exchange rate :</v>
      </c>
      <c r="B768" s="86">
        <f>Invoice!C770</f>
        <v>0</v>
      </c>
      <c r="C768" s="87">
        <f>Invoice!B770</f>
        <v>0</v>
      </c>
      <c r="D768" s="92">
        <f t="shared" si="32"/>
        <v>0</v>
      </c>
      <c r="E768" s="92">
        <f t="shared" si="33"/>
        <v>0</v>
      </c>
      <c r="F768" s="93">
        <f>Invoice!G770</f>
        <v>0</v>
      </c>
      <c r="G768" s="94">
        <f t="shared" si="34"/>
        <v>0</v>
      </c>
    </row>
    <row r="769" spans="1:7" s="91" customFormat="1" hidden="1">
      <c r="A769" s="107" t="str">
        <f>Invoice!F771</f>
        <v>Exchange rate :</v>
      </c>
      <c r="B769" s="86">
        <f>Invoice!C771</f>
        <v>0</v>
      </c>
      <c r="C769" s="87">
        <f>Invoice!B771</f>
        <v>0</v>
      </c>
      <c r="D769" s="92">
        <f t="shared" ref="D769:D832" si="35">F769/$D$14</f>
        <v>0</v>
      </c>
      <c r="E769" s="92">
        <f t="shared" ref="E769:E832" si="36">G769/$D$14</f>
        <v>0</v>
      </c>
      <c r="F769" s="93">
        <f>Invoice!G771</f>
        <v>0</v>
      </c>
      <c r="G769" s="94">
        <f t="shared" ref="G769:G832" si="37">C769*F769</f>
        <v>0</v>
      </c>
    </row>
    <row r="770" spans="1:7" s="91" customFormat="1" hidden="1">
      <c r="A770" s="107" t="str">
        <f>Invoice!F772</f>
        <v>Exchange rate :</v>
      </c>
      <c r="B770" s="86">
        <f>Invoice!C772</f>
        <v>0</v>
      </c>
      <c r="C770" s="87">
        <f>Invoice!B772</f>
        <v>0</v>
      </c>
      <c r="D770" s="92">
        <f t="shared" si="35"/>
        <v>0</v>
      </c>
      <c r="E770" s="92">
        <f t="shared" si="36"/>
        <v>0</v>
      </c>
      <c r="F770" s="93">
        <f>Invoice!G772</f>
        <v>0</v>
      </c>
      <c r="G770" s="94">
        <f t="shared" si="37"/>
        <v>0</v>
      </c>
    </row>
    <row r="771" spans="1:7" s="91" customFormat="1" hidden="1">
      <c r="A771" s="107" t="str">
        <f>Invoice!F773</f>
        <v>Exchange rate :</v>
      </c>
      <c r="B771" s="86">
        <f>Invoice!C773</f>
        <v>0</v>
      </c>
      <c r="C771" s="87">
        <f>Invoice!B773</f>
        <v>0</v>
      </c>
      <c r="D771" s="92">
        <f t="shared" si="35"/>
        <v>0</v>
      </c>
      <c r="E771" s="92">
        <f t="shared" si="36"/>
        <v>0</v>
      </c>
      <c r="F771" s="93">
        <f>Invoice!G773</f>
        <v>0</v>
      </c>
      <c r="G771" s="94">
        <f t="shared" si="37"/>
        <v>0</v>
      </c>
    </row>
    <row r="772" spans="1:7" s="91" customFormat="1" hidden="1">
      <c r="A772" s="107" t="str">
        <f>Invoice!F774</f>
        <v>Exchange rate :</v>
      </c>
      <c r="B772" s="86">
        <f>Invoice!C774</f>
        <v>0</v>
      </c>
      <c r="C772" s="87">
        <f>Invoice!B774</f>
        <v>0</v>
      </c>
      <c r="D772" s="92">
        <f t="shared" si="35"/>
        <v>0</v>
      </c>
      <c r="E772" s="92">
        <f t="shared" si="36"/>
        <v>0</v>
      </c>
      <c r="F772" s="93">
        <f>Invoice!G774</f>
        <v>0</v>
      </c>
      <c r="G772" s="94">
        <f t="shared" si="37"/>
        <v>0</v>
      </c>
    </row>
    <row r="773" spans="1:7" s="91" customFormat="1" hidden="1">
      <c r="A773" s="107" t="str">
        <f>Invoice!F775</f>
        <v>Exchange rate :</v>
      </c>
      <c r="B773" s="86">
        <f>Invoice!C775</f>
        <v>0</v>
      </c>
      <c r="C773" s="87">
        <f>Invoice!B775</f>
        <v>0</v>
      </c>
      <c r="D773" s="92">
        <f t="shared" si="35"/>
        <v>0</v>
      </c>
      <c r="E773" s="92">
        <f t="shared" si="36"/>
        <v>0</v>
      </c>
      <c r="F773" s="93">
        <f>Invoice!G775</f>
        <v>0</v>
      </c>
      <c r="G773" s="94">
        <f t="shared" si="37"/>
        <v>0</v>
      </c>
    </row>
    <row r="774" spans="1:7" s="91" customFormat="1" hidden="1">
      <c r="A774" s="107" t="str">
        <f>Invoice!F776</f>
        <v>Exchange rate :</v>
      </c>
      <c r="B774" s="86">
        <f>Invoice!C776</f>
        <v>0</v>
      </c>
      <c r="C774" s="87">
        <f>Invoice!B776</f>
        <v>0</v>
      </c>
      <c r="D774" s="92">
        <f t="shared" si="35"/>
        <v>0</v>
      </c>
      <c r="E774" s="92">
        <f t="shared" si="36"/>
        <v>0</v>
      </c>
      <c r="F774" s="93">
        <f>Invoice!G776</f>
        <v>0</v>
      </c>
      <c r="G774" s="94">
        <f t="shared" si="37"/>
        <v>0</v>
      </c>
    </row>
    <row r="775" spans="1:7" s="91" customFormat="1" hidden="1">
      <c r="A775" s="107" t="str">
        <f>Invoice!F777</f>
        <v>Exchange rate :</v>
      </c>
      <c r="B775" s="86">
        <f>Invoice!C777</f>
        <v>0</v>
      </c>
      <c r="C775" s="87">
        <f>Invoice!B777</f>
        <v>0</v>
      </c>
      <c r="D775" s="92">
        <f t="shared" si="35"/>
        <v>0</v>
      </c>
      <c r="E775" s="92">
        <f t="shared" si="36"/>
        <v>0</v>
      </c>
      <c r="F775" s="93">
        <f>Invoice!G777</f>
        <v>0</v>
      </c>
      <c r="G775" s="94">
        <f t="shared" si="37"/>
        <v>0</v>
      </c>
    </row>
    <row r="776" spans="1:7" s="91" customFormat="1" hidden="1">
      <c r="A776" s="107" t="str">
        <f>Invoice!F778</f>
        <v>Exchange rate :</v>
      </c>
      <c r="B776" s="86">
        <f>Invoice!C778</f>
        <v>0</v>
      </c>
      <c r="C776" s="87">
        <f>Invoice!B778</f>
        <v>0</v>
      </c>
      <c r="D776" s="92">
        <f t="shared" si="35"/>
        <v>0</v>
      </c>
      <c r="E776" s="92">
        <f t="shared" si="36"/>
        <v>0</v>
      </c>
      <c r="F776" s="93">
        <f>Invoice!G778</f>
        <v>0</v>
      </c>
      <c r="G776" s="94">
        <f t="shared" si="37"/>
        <v>0</v>
      </c>
    </row>
    <row r="777" spans="1:7" s="91" customFormat="1" hidden="1">
      <c r="A777" s="107" t="str">
        <f>Invoice!F779</f>
        <v>Exchange rate :</v>
      </c>
      <c r="B777" s="86">
        <f>Invoice!C779</f>
        <v>0</v>
      </c>
      <c r="C777" s="87">
        <f>Invoice!B779</f>
        <v>0</v>
      </c>
      <c r="D777" s="92">
        <f t="shared" si="35"/>
        <v>0</v>
      </c>
      <c r="E777" s="92">
        <f t="shared" si="36"/>
        <v>0</v>
      </c>
      <c r="F777" s="93">
        <f>Invoice!G779</f>
        <v>0</v>
      </c>
      <c r="G777" s="94">
        <f t="shared" si="37"/>
        <v>0</v>
      </c>
    </row>
    <row r="778" spans="1:7" s="91" customFormat="1" hidden="1">
      <c r="A778" s="107" t="str">
        <f>Invoice!F780</f>
        <v>Exchange rate :</v>
      </c>
      <c r="B778" s="86">
        <f>Invoice!C780</f>
        <v>0</v>
      </c>
      <c r="C778" s="87">
        <f>Invoice!B780</f>
        <v>0</v>
      </c>
      <c r="D778" s="92">
        <f t="shared" si="35"/>
        <v>0</v>
      </c>
      <c r="E778" s="92">
        <f t="shared" si="36"/>
        <v>0</v>
      </c>
      <c r="F778" s="93">
        <f>Invoice!G780</f>
        <v>0</v>
      </c>
      <c r="G778" s="94">
        <f t="shared" si="37"/>
        <v>0</v>
      </c>
    </row>
    <row r="779" spans="1:7" s="91" customFormat="1" hidden="1">
      <c r="A779" s="107" t="str">
        <f>Invoice!F781</f>
        <v>Exchange rate :</v>
      </c>
      <c r="B779" s="86">
        <f>Invoice!C781</f>
        <v>0</v>
      </c>
      <c r="C779" s="87">
        <f>Invoice!B781</f>
        <v>0</v>
      </c>
      <c r="D779" s="92">
        <f t="shared" si="35"/>
        <v>0</v>
      </c>
      <c r="E779" s="92">
        <f t="shared" si="36"/>
        <v>0</v>
      </c>
      <c r="F779" s="93">
        <f>Invoice!G781</f>
        <v>0</v>
      </c>
      <c r="G779" s="94">
        <f t="shared" si="37"/>
        <v>0</v>
      </c>
    </row>
    <row r="780" spans="1:7" s="91" customFormat="1" hidden="1">
      <c r="A780" s="107" t="str">
        <f>Invoice!F782</f>
        <v>Exchange rate :</v>
      </c>
      <c r="B780" s="86">
        <f>Invoice!C782</f>
        <v>0</v>
      </c>
      <c r="C780" s="87">
        <f>Invoice!B782</f>
        <v>0</v>
      </c>
      <c r="D780" s="92">
        <f t="shared" si="35"/>
        <v>0</v>
      </c>
      <c r="E780" s="92">
        <f t="shared" si="36"/>
        <v>0</v>
      </c>
      <c r="F780" s="93">
        <f>Invoice!G782</f>
        <v>0</v>
      </c>
      <c r="G780" s="94">
        <f t="shared" si="37"/>
        <v>0</v>
      </c>
    </row>
    <row r="781" spans="1:7" s="91" customFormat="1" hidden="1">
      <c r="A781" s="107" t="str">
        <f>Invoice!F783</f>
        <v>Exchange rate :</v>
      </c>
      <c r="B781" s="86">
        <f>Invoice!C783</f>
        <v>0</v>
      </c>
      <c r="C781" s="87">
        <f>Invoice!B783</f>
        <v>0</v>
      </c>
      <c r="D781" s="92">
        <f t="shared" si="35"/>
        <v>0</v>
      </c>
      <c r="E781" s="92">
        <f t="shared" si="36"/>
        <v>0</v>
      </c>
      <c r="F781" s="93">
        <f>Invoice!G783</f>
        <v>0</v>
      </c>
      <c r="G781" s="94">
        <f t="shared" si="37"/>
        <v>0</v>
      </c>
    </row>
    <row r="782" spans="1:7" s="91" customFormat="1" hidden="1">
      <c r="A782" s="107" t="str">
        <f>Invoice!F784</f>
        <v>Exchange rate :</v>
      </c>
      <c r="B782" s="86">
        <f>Invoice!C784</f>
        <v>0</v>
      </c>
      <c r="C782" s="87">
        <f>Invoice!B784</f>
        <v>0</v>
      </c>
      <c r="D782" s="92">
        <f t="shared" si="35"/>
        <v>0</v>
      </c>
      <c r="E782" s="92">
        <f t="shared" si="36"/>
        <v>0</v>
      </c>
      <c r="F782" s="93">
        <f>Invoice!G784</f>
        <v>0</v>
      </c>
      <c r="G782" s="94">
        <f t="shared" si="37"/>
        <v>0</v>
      </c>
    </row>
    <row r="783" spans="1:7" s="91" customFormat="1" hidden="1">
      <c r="A783" s="107" t="str">
        <f>Invoice!F785</f>
        <v>Exchange rate :</v>
      </c>
      <c r="B783" s="86">
        <f>Invoice!C785</f>
        <v>0</v>
      </c>
      <c r="C783" s="87">
        <f>Invoice!B785</f>
        <v>0</v>
      </c>
      <c r="D783" s="92">
        <f t="shared" si="35"/>
        <v>0</v>
      </c>
      <c r="E783" s="92">
        <f t="shared" si="36"/>
        <v>0</v>
      </c>
      <c r="F783" s="93">
        <f>Invoice!G785</f>
        <v>0</v>
      </c>
      <c r="G783" s="94">
        <f t="shared" si="37"/>
        <v>0</v>
      </c>
    </row>
    <row r="784" spans="1:7" s="91" customFormat="1" hidden="1">
      <c r="A784" s="107" t="str">
        <f>Invoice!F786</f>
        <v>Exchange rate :</v>
      </c>
      <c r="B784" s="86">
        <f>Invoice!C786</f>
        <v>0</v>
      </c>
      <c r="C784" s="87">
        <f>Invoice!B786</f>
        <v>0</v>
      </c>
      <c r="D784" s="92">
        <f t="shared" si="35"/>
        <v>0</v>
      </c>
      <c r="E784" s="92">
        <f t="shared" si="36"/>
        <v>0</v>
      </c>
      <c r="F784" s="93">
        <f>Invoice!G786</f>
        <v>0</v>
      </c>
      <c r="G784" s="94">
        <f t="shared" si="37"/>
        <v>0</v>
      </c>
    </row>
    <row r="785" spans="1:7" s="91" customFormat="1" hidden="1">
      <c r="A785" s="107" t="str">
        <f>Invoice!F787</f>
        <v>Exchange rate :</v>
      </c>
      <c r="B785" s="86">
        <f>Invoice!C787</f>
        <v>0</v>
      </c>
      <c r="C785" s="87">
        <f>Invoice!B787</f>
        <v>0</v>
      </c>
      <c r="D785" s="92">
        <f t="shared" si="35"/>
        <v>0</v>
      </c>
      <c r="E785" s="92">
        <f t="shared" si="36"/>
        <v>0</v>
      </c>
      <c r="F785" s="93">
        <f>Invoice!G787</f>
        <v>0</v>
      </c>
      <c r="G785" s="94">
        <f t="shared" si="37"/>
        <v>0</v>
      </c>
    </row>
    <row r="786" spans="1:7" s="91" customFormat="1" hidden="1">
      <c r="A786" s="107" t="str">
        <f>Invoice!F788</f>
        <v>Exchange rate :</v>
      </c>
      <c r="B786" s="86">
        <f>Invoice!C788</f>
        <v>0</v>
      </c>
      <c r="C786" s="87">
        <f>Invoice!B788</f>
        <v>0</v>
      </c>
      <c r="D786" s="92">
        <f t="shared" si="35"/>
        <v>0</v>
      </c>
      <c r="E786" s="92">
        <f t="shared" si="36"/>
        <v>0</v>
      </c>
      <c r="F786" s="93">
        <f>Invoice!G788</f>
        <v>0</v>
      </c>
      <c r="G786" s="94">
        <f t="shared" si="37"/>
        <v>0</v>
      </c>
    </row>
    <row r="787" spans="1:7" s="91" customFormat="1" hidden="1">
      <c r="A787" s="107" t="str">
        <f>Invoice!F789</f>
        <v>Exchange rate :</v>
      </c>
      <c r="B787" s="86">
        <f>Invoice!C789</f>
        <v>0</v>
      </c>
      <c r="C787" s="87">
        <f>Invoice!B789</f>
        <v>0</v>
      </c>
      <c r="D787" s="92">
        <f t="shared" si="35"/>
        <v>0</v>
      </c>
      <c r="E787" s="92">
        <f t="shared" si="36"/>
        <v>0</v>
      </c>
      <c r="F787" s="93">
        <f>Invoice!G789</f>
        <v>0</v>
      </c>
      <c r="G787" s="94">
        <f t="shared" si="37"/>
        <v>0</v>
      </c>
    </row>
    <row r="788" spans="1:7" s="91" customFormat="1" hidden="1">
      <c r="A788" s="107" t="str">
        <f>Invoice!F790</f>
        <v>Exchange rate :</v>
      </c>
      <c r="B788" s="86">
        <f>Invoice!C790</f>
        <v>0</v>
      </c>
      <c r="C788" s="87">
        <f>Invoice!B790</f>
        <v>0</v>
      </c>
      <c r="D788" s="92">
        <f t="shared" si="35"/>
        <v>0</v>
      </c>
      <c r="E788" s="92">
        <f t="shared" si="36"/>
        <v>0</v>
      </c>
      <c r="F788" s="93">
        <f>Invoice!G790</f>
        <v>0</v>
      </c>
      <c r="G788" s="94">
        <f t="shared" si="37"/>
        <v>0</v>
      </c>
    </row>
    <row r="789" spans="1:7" s="91" customFormat="1" hidden="1">
      <c r="A789" s="107" t="str">
        <f>Invoice!F791</f>
        <v>Exchange rate :</v>
      </c>
      <c r="B789" s="86">
        <f>Invoice!C791</f>
        <v>0</v>
      </c>
      <c r="C789" s="87">
        <f>Invoice!B791</f>
        <v>0</v>
      </c>
      <c r="D789" s="92">
        <f t="shared" si="35"/>
        <v>0</v>
      </c>
      <c r="E789" s="92">
        <f t="shared" si="36"/>
        <v>0</v>
      </c>
      <c r="F789" s="93">
        <f>Invoice!G791</f>
        <v>0</v>
      </c>
      <c r="G789" s="94">
        <f t="shared" si="37"/>
        <v>0</v>
      </c>
    </row>
    <row r="790" spans="1:7" s="91" customFormat="1" hidden="1">
      <c r="A790" s="107" t="str">
        <f>Invoice!F792</f>
        <v>Exchange rate :</v>
      </c>
      <c r="B790" s="86">
        <f>Invoice!C792</f>
        <v>0</v>
      </c>
      <c r="C790" s="87">
        <f>Invoice!B792</f>
        <v>0</v>
      </c>
      <c r="D790" s="92">
        <f t="shared" si="35"/>
        <v>0</v>
      </c>
      <c r="E790" s="92">
        <f t="shared" si="36"/>
        <v>0</v>
      </c>
      <c r="F790" s="93">
        <f>Invoice!G792</f>
        <v>0</v>
      </c>
      <c r="G790" s="94">
        <f t="shared" si="37"/>
        <v>0</v>
      </c>
    </row>
    <row r="791" spans="1:7" s="91" customFormat="1" hidden="1">
      <c r="A791" s="107" t="str">
        <f>Invoice!F793</f>
        <v>Exchange rate :</v>
      </c>
      <c r="B791" s="86">
        <f>Invoice!C793</f>
        <v>0</v>
      </c>
      <c r="C791" s="87">
        <f>Invoice!B793</f>
        <v>0</v>
      </c>
      <c r="D791" s="92">
        <f t="shared" si="35"/>
        <v>0</v>
      </c>
      <c r="E791" s="92">
        <f t="shared" si="36"/>
        <v>0</v>
      </c>
      <c r="F791" s="93">
        <f>Invoice!G793</f>
        <v>0</v>
      </c>
      <c r="G791" s="94">
        <f t="shared" si="37"/>
        <v>0</v>
      </c>
    </row>
    <row r="792" spans="1:7" s="91" customFormat="1" hidden="1">
      <c r="A792" s="107" t="str">
        <f>Invoice!F794</f>
        <v>Exchange rate :</v>
      </c>
      <c r="B792" s="86">
        <f>Invoice!C794</f>
        <v>0</v>
      </c>
      <c r="C792" s="87">
        <f>Invoice!B794</f>
        <v>0</v>
      </c>
      <c r="D792" s="92">
        <f t="shared" si="35"/>
        <v>0</v>
      </c>
      <c r="E792" s="92">
        <f t="shared" si="36"/>
        <v>0</v>
      </c>
      <c r="F792" s="93">
        <f>Invoice!G794</f>
        <v>0</v>
      </c>
      <c r="G792" s="94">
        <f t="shared" si="37"/>
        <v>0</v>
      </c>
    </row>
    <row r="793" spans="1:7" s="91" customFormat="1" hidden="1">
      <c r="A793" s="107" t="str">
        <f>Invoice!F795</f>
        <v>Exchange rate :</v>
      </c>
      <c r="B793" s="86">
        <f>Invoice!C795</f>
        <v>0</v>
      </c>
      <c r="C793" s="87">
        <f>Invoice!B795</f>
        <v>0</v>
      </c>
      <c r="D793" s="92">
        <f t="shared" si="35"/>
        <v>0</v>
      </c>
      <c r="E793" s="92">
        <f t="shared" si="36"/>
        <v>0</v>
      </c>
      <c r="F793" s="93">
        <f>Invoice!G795</f>
        <v>0</v>
      </c>
      <c r="G793" s="94">
        <f t="shared" si="37"/>
        <v>0</v>
      </c>
    </row>
    <row r="794" spans="1:7" s="91" customFormat="1" hidden="1">
      <c r="A794" s="107" t="str">
        <f>Invoice!F796</f>
        <v>Exchange rate :</v>
      </c>
      <c r="B794" s="86">
        <f>Invoice!C796</f>
        <v>0</v>
      </c>
      <c r="C794" s="87">
        <f>Invoice!B796</f>
        <v>0</v>
      </c>
      <c r="D794" s="92">
        <f t="shared" si="35"/>
        <v>0</v>
      </c>
      <c r="E794" s="92">
        <f t="shared" si="36"/>
        <v>0</v>
      </c>
      <c r="F794" s="93">
        <f>Invoice!G796</f>
        <v>0</v>
      </c>
      <c r="G794" s="94">
        <f t="shared" si="37"/>
        <v>0</v>
      </c>
    </row>
    <row r="795" spans="1:7" s="91" customFormat="1" hidden="1">
      <c r="A795" s="107" t="str">
        <f>Invoice!F797</f>
        <v>Exchange rate :</v>
      </c>
      <c r="B795" s="86">
        <f>Invoice!C797</f>
        <v>0</v>
      </c>
      <c r="C795" s="87">
        <f>Invoice!B797</f>
        <v>0</v>
      </c>
      <c r="D795" s="92">
        <f t="shared" si="35"/>
        <v>0</v>
      </c>
      <c r="E795" s="92">
        <f t="shared" si="36"/>
        <v>0</v>
      </c>
      <c r="F795" s="93">
        <f>Invoice!G797</f>
        <v>0</v>
      </c>
      <c r="G795" s="94">
        <f t="shared" si="37"/>
        <v>0</v>
      </c>
    </row>
    <row r="796" spans="1:7" s="91" customFormat="1" hidden="1">
      <c r="A796" s="107" t="str">
        <f>Invoice!F798</f>
        <v>Exchange rate :</v>
      </c>
      <c r="B796" s="86">
        <f>Invoice!C798</f>
        <v>0</v>
      </c>
      <c r="C796" s="87">
        <f>Invoice!B798</f>
        <v>0</v>
      </c>
      <c r="D796" s="92">
        <f t="shared" si="35"/>
        <v>0</v>
      </c>
      <c r="E796" s="92">
        <f t="shared" si="36"/>
        <v>0</v>
      </c>
      <c r="F796" s="93">
        <f>Invoice!G798</f>
        <v>0</v>
      </c>
      <c r="G796" s="94">
        <f t="shared" si="37"/>
        <v>0</v>
      </c>
    </row>
    <row r="797" spans="1:7" s="91" customFormat="1" hidden="1">
      <c r="A797" s="107" t="str">
        <f>Invoice!F799</f>
        <v>Exchange rate :</v>
      </c>
      <c r="B797" s="86">
        <f>Invoice!C799</f>
        <v>0</v>
      </c>
      <c r="C797" s="87">
        <f>Invoice!B799</f>
        <v>0</v>
      </c>
      <c r="D797" s="92">
        <f t="shared" si="35"/>
        <v>0</v>
      </c>
      <c r="E797" s="92">
        <f t="shared" si="36"/>
        <v>0</v>
      </c>
      <c r="F797" s="93">
        <f>Invoice!G799</f>
        <v>0</v>
      </c>
      <c r="G797" s="94">
        <f t="shared" si="37"/>
        <v>0</v>
      </c>
    </row>
    <row r="798" spans="1:7" s="91" customFormat="1" hidden="1">
      <c r="A798" s="107" t="str">
        <f>Invoice!F800</f>
        <v>Exchange rate :</v>
      </c>
      <c r="B798" s="86">
        <f>Invoice!C800</f>
        <v>0</v>
      </c>
      <c r="C798" s="87">
        <f>Invoice!B800</f>
        <v>0</v>
      </c>
      <c r="D798" s="92">
        <f t="shared" si="35"/>
        <v>0</v>
      </c>
      <c r="E798" s="92">
        <f t="shared" si="36"/>
        <v>0</v>
      </c>
      <c r="F798" s="93">
        <f>Invoice!G800</f>
        <v>0</v>
      </c>
      <c r="G798" s="94">
        <f t="shared" si="37"/>
        <v>0</v>
      </c>
    </row>
    <row r="799" spans="1:7" s="91" customFormat="1" hidden="1">
      <c r="A799" s="107" t="str">
        <f>Invoice!F801</f>
        <v>Exchange rate :</v>
      </c>
      <c r="B799" s="86">
        <f>Invoice!C801</f>
        <v>0</v>
      </c>
      <c r="C799" s="87">
        <f>Invoice!B801</f>
        <v>0</v>
      </c>
      <c r="D799" s="92">
        <f t="shared" si="35"/>
        <v>0</v>
      </c>
      <c r="E799" s="92">
        <f t="shared" si="36"/>
        <v>0</v>
      </c>
      <c r="F799" s="93">
        <f>Invoice!G801</f>
        <v>0</v>
      </c>
      <c r="G799" s="94">
        <f t="shared" si="37"/>
        <v>0</v>
      </c>
    </row>
    <row r="800" spans="1:7" s="91" customFormat="1" hidden="1">
      <c r="A800" s="107" t="str">
        <f>Invoice!F802</f>
        <v>Exchange rate :</v>
      </c>
      <c r="B800" s="86">
        <f>Invoice!C802</f>
        <v>0</v>
      </c>
      <c r="C800" s="87">
        <f>Invoice!B802</f>
        <v>0</v>
      </c>
      <c r="D800" s="92">
        <f t="shared" si="35"/>
        <v>0</v>
      </c>
      <c r="E800" s="92">
        <f t="shared" si="36"/>
        <v>0</v>
      </c>
      <c r="F800" s="93">
        <f>Invoice!G802</f>
        <v>0</v>
      </c>
      <c r="G800" s="94">
        <f t="shared" si="37"/>
        <v>0</v>
      </c>
    </row>
    <row r="801" spans="1:7" s="91" customFormat="1" hidden="1">
      <c r="A801" s="107" t="str">
        <f>Invoice!F803</f>
        <v>Exchange rate :</v>
      </c>
      <c r="B801" s="86">
        <f>Invoice!C803</f>
        <v>0</v>
      </c>
      <c r="C801" s="87">
        <f>Invoice!B803</f>
        <v>0</v>
      </c>
      <c r="D801" s="92">
        <f t="shared" si="35"/>
        <v>0</v>
      </c>
      <c r="E801" s="92">
        <f t="shared" si="36"/>
        <v>0</v>
      </c>
      <c r="F801" s="93">
        <f>Invoice!G803</f>
        <v>0</v>
      </c>
      <c r="G801" s="94">
        <f t="shared" si="37"/>
        <v>0</v>
      </c>
    </row>
    <row r="802" spans="1:7" s="91" customFormat="1" hidden="1">
      <c r="A802" s="107" t="str">
        <f>Invoice!F804</f>
        <v>Exchange rate :</v>
      </c>
      <c r="B802" s="86">
        <f>Invoice!C804</f>
        <v>0</v>
      </c>
      <c r="C802" s="87">
        <f>Invoice!B804</f>
        <v>0</v>
      </c>
      <c r="D802" s="92">
        <f t="shared" si="35"/>
        <v>0</v>
      </c>
      <c r="E802" s="92">
        <f t="shared" si="36"/>
        <v>0</v>
      </c>
      <c r="F802" s="93">
        <f>Invoice!G804</f>
        <v>0</v>
      </c>
      <c r="G802" s="94">
        <f t="shared" si="37"/>
        <v>0</v>
      </c>
    </row>
    <row r="803" spans="1:7" s="91" customFormat="1" hidden="1">
      <c r="A803" s="107" t="str">
        <f>Invoice!F805</f>
        <v>Exchange rate :</v>
      </c>
      <c r="B803" s="86">
        <f>Invoice!C805</f>
        <v>0</v>
      </c>
      <c r="C803" s="87">
        <f>Invoice!B805</f>
        <v>0</v>
      </c>
      <c r="D803" s="92">
        <f t="shared" si="35"/>
        <v>0</v>
      </c>
      <c r="E803" s="92">
        <f t="shared" si="36"/>
        <v>0</v>
      </c>
      <c r="F803" s="93">
        <f>Invoice!G805</f>
        <v>0</v>
      </c>
      <c r="G803" s="94">
        <f t="shared" si="37"/>
        <v>0</v>
      </c>
    </row>
    <row r="804" spans="1:7" s="91" customFormat="1" hidden="1">
      <c r="A804" s="107" t="str">
        <f>Invoice!F806</f>
        <v>Exchange rate :</v>
      </c>
      <c r="B804" s="86">
        <f>Invoice!C806</f>
        <v>0</v>
      </c>
      <c r="C804" s="87">
        <f>Invoice!B806</f>
        <v>0</v>
      </c>
      <c r="D804" s="92">
        <f t="shared" si="35"/>
        <v>0</v>
      </c>
      <c r="E804" s="92">
        <f t="shared" si="36"/>
        <v>0</v>
      </c>
      <c r="F804" s="93">
        <f>Invoice!G806</f>
        <v>0</v>
      </c>
      <c r="G804" s="94">
        <f t="shared" si="37"/>
        <v>0</v>
      </c>
    </row>
    <row r="805" spans="1:7" s="91" customFormat="1" hidden="1">
      <c r="A805" s="107" t="str">
        <f>Invoice!F807</f>
        <v>Exchange rate :</v>
      </c>
      <c r="B805" s="86">
        <f>Invoice!C807</f>
        <v>0</v>
      </c>
      <c r="C805" s="87">
        <f>Invoice!B807</f>
        <v>0</v>
      </c>
      <c r="D805" s="92">
        <f t="shared" si="35"/>
        <v>0</v>
      </c>
      <c r="E805" s="92">
        <f t="shared" si="36"/>
        <v>0</v>
      </c>
      <c r="F805" s="93">
        <f>Invoice!G807</f>
        <v>0</v>
      </c>
      <c r="G805" s="94">
        <f t="shared" si="37"/>
        <v>0</v>
      </c>
    </row>
    <row r="806" spans="1:7" s="91" customFormat="1" hidden="1">
      <c r="A806" s="107" t="str">
        <f>Invoice!F808</f>
        <v>Exchange rate :</v>
      </c>
      <c r="B806" s="86">
        <f>Invoice!C808</f>
        <v>0</v>
      </c>
      <c r="C806" s="87">
        <f>Invoice!B808</f>
        <v>0</v>
      </c>
      <c r="D806" s="92">
        <f t="shared" si="35"/>
        <v>0</v>
      </c>
      <c r="E806" s="92">
        <f t="shared" si="36"/>
        <v>0</v>
      </c>
      <c r="F806" s="93">
        <f>Invoice!G808</f>
        <v>0</v>
      </c>
      <c r="G806" s="94">
        <f t="shared" si="37"/>
        <v>0</v>
      </c>
    </row>
    <row r="807" spans="1:7" s="91" customFormat="1" hidden="1">
      <c r="A807" s="107" t="str">
        <f>Invoice!F809</f>
        <v>Exchange rate :</v>
      </c>
      <c r="B807" s="86">
        <f>Invoice!C809</f>
        <v>0</v>
      </c>
      <c r="C807" s="87">
        <f>Invoice!B809</f>
        <v>0</v>
      </c>
      <c r="D807" s="92">
        <f t="shared" si="35"/>
        <v>0</v>
      </c>
      <c r="E807" s="92">
        <f t="shared" si="36"/>
        <v>0</v>
      </c>
      <c r="F807" s="93">
        <f>Invoice!G809</f>
        <v>0</v>
      </c>
      <c r="G807" s="94">
        <f t="shared" si="37"/>
        <v>0</v>
      </c>
    </row>
    <row r="808" spans="1:7" s="91" customFormat="1" hidden="1">
      <c r="A808" s="107" t="str">
        <f>Invoice!F810</f>
        <v>Exchange rate :</v>
      </c>
      <c r="B808" s="86">
        <f>Invoice!C810</f>
        <v>0</v>
      </c>
      <c r="C808" s="87">
        <f>Invoice!B810</f>
        <v>0</v>
      </c>
      <c r="D808" s="92">
        <f t="shared" si="35"/>
        <v>0</v>
      </c>
      <c r="E808" s="92">
        <f t="shared" si="36"/>
        <v>0</v>
      </c>
      <c r="F808" s="93">
        <f>Invoice!G810</f>
        <v>0</v>
      </c>
      <c r="G808" s="94">
        <f t="shared" si="37"/>
        <v>0</v>
      </c>
    </row>
    <row r="809" spans="1:7" s="91" customFormat="1" hidden="1">
      <c r="A809" s="107" t="str">
        <f>Invoice!F811</f>
        <v>Exchange rate :</v>
      </c>
      <c r="B809" s="86">
        <f>Invoice!C811</f>
        <v>0</v>
      </c>
      <c r="C809" s="87">
        <f>Invoice!B811</f>
        <v>0</v>
      </c>
      <c r="D809" s="92">
        <f t="shared" si="35"/>
        <v>0</v>
      </c>
      <c r="E809" s="92">
        <f t="shared" si="36"/>
        <v>0</v>
      </c>
      <c r="F809" s="93">
        <f>Invoice!G811</f>
        <v>0</v>
      </c>
      <c r="G809" s="94">
        <f t="shared" si="37"/>
        <v>0</v>
      </c>
    </row>
    <row r="810" spans="1:7" s="91" customFormat="1" hidden="1">
      <c r="A810" s="107" t="str">
        <f>Invoice!F812</f>
        <v>Exchange rate :</v>
      </c>
      <c r="B810" s="86">
        <f>Invoice!C812</f>
        <v>0</v>
      </c>
      <c r="C810" s="87">
        <f>Invoice!B812</f>
        <v>0</v>
      </c>
      <c r="D810" s="92">
        <f t="shared" si="35"/>
        <v>0</v>
      </c>
      <c r="E810" s="92">
        <f t="shared" si="36"/>
        <v>0</v>
      </c>
      <c r="F810" s="93">
        <f>Invoice!G812</f>
        <v>0</v>
      </c>
      <c r="G810" s="94">
        <f t="shared" si="37"/>
        <v>0</v>
      </c>
    </row>
    <row r="811" spans="1:7" s="91" customFormat="1" hidden="1">
      <c r="A811" s="107" t="str">
        <f>Invoice!F813</f>
        <v>Exchange rate :</v>
      </c>
      <c r="B811" s="86">
        <f>Invoice!C813</f>
        <v>0</v>
      </c>
      <c r="C811" s="87">
        <f>Invoice!B813</f>
        <v>0</v>
      </c>
      <c r="D811" s="92">
        <f t="shared" si="35"/>
        <v>0</v>
      </c>
      <c r="E811" s="92">
        <f t="shared" si="36"/>
        <v>0</v>
      </c>
      <c r="F811" s="93">
        <f>Invoice!G813</f>
        <v>0</v>
      </c>
      <c r="G811" s="94">
        <f t="shared" si="37"/>
        <v>0</v>
      </c>
    </row>
    <row r="812" spans="1:7" s="91" customFormat="1" hidden="1">
      <c r="A812" s="107" t="str">
        <f>Invoice!F814</f>
        <v>Exchange rate :</v>
      </c>
      <c r="B812" s="86">
        <f>Invoice!C814</f>
        <v>0</v>
      </c>
      <c r="C812" s="87">
        <f>Invoice!B814</f>
        <v>0</v>
      </c>
      <c r="D812" s="92">
        <f t="shared" si="35"/>
        <v>0</v>
      </c>
      <c r="E812" s="92">
        <f t="shared" si="36"/>
        <v>0</v>
      </c>
      <c r="F812" s="93">
        <f>Invoice!G814</f>
        <v>0</v>
      </c>
      <c r="G812" s="94">
        <f t="shared" si="37"/>
        <v>0</v>
      </c>
    </row>
    <row r="813" spans="1:7" s="91" customFormat="1" hidden="1">
      <c r="A813" s="107" t="str">
        <f>Invoice!F815</f>
        <v>Exchange rate :</v>
      </c>
      <c r="B813" s="86">
        <f>Invoice!C815</f>
        <v>0</v>
      </c>
      <c r="C813" s="87">
        <f>Invoice!B815</f>
        <v>0</v>
      </c>
      <c r="D813" s="92">
        <f t="shared" si="35"/>
        <v>0</v>
      </c>
      <c r="E813" s="92">
        <f t="shared" si="36"/>
        <v>0</v>
      </c>
      <c r="F813" s="93">
        <f>Invoice!G815</f>
        <v>0</v>
      </c>
      <c r="G813" s="94">
        <f t="shared" si="37"/>
        <v>0</v>
      </c>
    </row>
    <row r="814" spans="1:7" s="91" customFormat="1" hidden="1">
      <c r="A814" s="107" t="str">
        <f>Invoice!F816</f>
        <v>Exchange rate :</v>
      </c>
      <c r="B814" s="86">
        <f>Invoice!C816</f>
        <v>0</v>
      </c>
      <c r="C814" s="87">
        <f>Invoice!B816</f>
        <v>0</v>
      </c>
      <c r="D814" s="92">
        <f t="shared" si="35"/>
        <v>0</v>
      </c>
      <c r="E814" s="92">
        <f t="shared" si="36"/>
        <v>0</v>
      </c>
      <c r="F814" s="93">
        <f>Invoice!G816</f>
        <v>0</v>
      </c>
      <c r="G814" s="94">
        <f t="shared" si="37"/>
        <v>0</v>
      </c>
    </row>
    <row r="815" spans="1:7" s="91" customFormat="1" hidden="1">
      <c r="A815" s="107" t="str">
        <f>Invoice!F817</f>
        <v>Exchange rate :</v>
      </c>
      <c r="B815" s="86">
        <f>Invoice!C817</f>
        <v>0</v>
      </c>
      <c r="C815" s="87">
        <f>Invoice!B817</f>
        <v>0</v>
      </c>
      <c r="D815" s="92">
        <f t="shared" si="35"/>
        <v>0</v>
      </c>
      <c r="E815" s="92">
        <f t="shared" si="36"/>
        <v>0</v>
      </c>
      <c r="F815" s="93">
        <f>Invoice!G817</f>
        <v>0</v>
      </c>
      <c r="G815" s="94">
        <f t="shared" si="37"/>
        <v>0</v>
      </c>
    </row>
    <row r="816" spans="1:7" s="91" customFormat="1" hidden="1">
      <c r="A816" s="107" t="str">
        <f>Invoice!F818</f>
        <v>Exchange rate :</v>
      </c>
      <c r="B816" s="86">
        <f>Invoice!C818</f>
        <v>0</v>
      </c>
      <c r="C816" s="87">
        <f>Invoice!B818</f>
        <v>0</v>
      </c>
      <c r="D816" s="92">
        <f t="shared" si="35"/>
        <v>0</v>
      </c>
      <c r="E816" s="92">
        <f t="shared" si="36"/>
        <v>0</v>
      </c>
      <c r="F816" s="93">
        <f>Invoice!G818</f>
        <v>0</v>
      </c>
      <c r="G816" s="94">
        <f t="shared" si="37"/>
        <v>0</v>
      </c>
    </row>
    <row r="817" spans="1:7" s="91" customFormat="1" hidden="1">
      <c r="A817" s="107" t="str">
        <f>Invoice!F819</f>
        <v>Exchange rate :</v>
      </c>
      <c r="B817" s="86">
        <f>Invoice!C819</f>
        <v>0</v>
      </c>
      <c r="C817" s="87">
        <f>Invoice!B819</f>
        <v>0</v>
      </c>
      <c r="D817" s="92">
        <f t="shared" si="35"/>
        <v>0</v>
      </c>
      <c r="E817" s="92">
        <f t="shared" si="36"/>
        <v>0</v>
      </c>
      <c r="F817" s="93">
        <f>Invoice!G819</f>
        <v>0</v>
      </c>
      <c r="G817" s="94">
        <f t="shared" si="37"/>
        <v>0</v>
      </c>
    </row>
    <row r="818" spans="1:7" s="91" customFormat="1" hidden="1">
      <c r="A818" s="107" t="str">
        <f>Invoice!F820</f>
        <v>Exchange rate :</v>
      </c>
      <c r="B818" s="86">
        <f>Invoice!C820</f>
        <v>0</v>
      </c>
      <c r="C818" s="87">
        <f>Invoice!B820</f>
        <v>0</v>
      </c>
      <c r="D818" s="92">
        <f t="shared" si="35"/>
        <v>0</v>
      </c>
      <c r="E818" s="92">
        <f t="shared" si="36"/>
        <v>0</v>
      </c>
      <c r="F818" s="93">
        <f>Invoice!G820</f>
        <v>0</v>
      </c>
      <c r="G818" s="94">
        <f t="shared" si="37"/>
        <v>0</v>
      </c>
    </row>
    <row r="819" spans="1:7" s="91" customFormat="1" hidden="1">
      <c r="A819" s="107" t="str">
        <f>Invoice!F821</f>
        <v>Exchange rate :</v>
      </c>
      <c r="B819" s="86">
        <f>Invoice!C821</f>
        <v>0</v>
      </c>
      <c r="C819" s="87">
        <f>Invoice!B821</f>
        <v>0</v>
      </c>
      <c r="D819" s="92">
        <f t="shared" si="35"/>
        <v>0</v>
      </c>
      <c r="E819" s="92">
        <f t="shared" si="36"/>
        <v>0</v>
      </c>
      <c r="F819" s="93">
        <f>Invoice!G821</f>
        <v>0</v>
      </c>
      <c r="G819" s="94">
        <f t="shared" si="37"/>
        <v>0</v>
      </c>
    </row>
    <row r="820" spans="1:7" s="91" customFormat="1" hidden="1">
      <c r="A820" s="107" t="str">
        <f>Invoice!F822</f>
        <v>Exchange rate :</v>
      </c>
      <c r="B820" s="86">
        <f>Invoice!C822</f>
        <v>0</v>
      </c>
      <c r="C820" s="87">
        <f>Invoice!B822</f>
        <v>0</v>
      </c>
      <c r="D820" s="92">
        <f t="shared" si="35"/>
        <v>0</v>
      </c>
      <c r="E820" s="92">
        <f t="shared" si="36"/>
        <v>0</v>
      </c>
      <c r="F820" s="93">
        <f>Invoice!G822</f>
        <v>0</v>
      </c>
      <c r="G820" s="94">
        <f t="shared" si="37"/>
        <v>0</v>
      </c>
    </row>
    <row r="821" spans="1:7" s="91" customFormat="1" hidden="1">
      <c r="A821" s="107" t="str">
        <f>Invoice!F823</f>
        <v>Exchange rate :</v>
      </c>
      <c r="B821" s="86">
        <f>Invoice!C823</f>
        <v>0</v>
      </c>
      <c r="C821" s="87">
        <f>Invoice!B823</f>
        <v>0</v>
      </c>
      <c r="D821" s="92">
        <f t="shared" si="35"/>
        <v>0</v>
      </c>
      <c r="E821" s="92">
        <f t="shared" si="36"/>
        <v>0</v>
      </c>
      <c r="F821" s="93">
        <f>Invoice!G823</f>
        <v>0</v>
      </c>
      <c r="G821" s="94">
        <f t="shared" si="37"/>
        <v>0</v>
      </c>
    </row>
    <row r="822" spans="1:7" s="91" customFormat="1" hidden="1">
      <c r="A822" s="107" t="str">
        <f>Invoice!F824</f>
        <v>Exchange rate :</v>
      </c>
      <c r="B822" s="86">
        <f>Invoice!C824</f>
        <v>0</v>
      </c>
      <c r="C822" s="87">
        <f>Invoice!B824</f>
        <v>0</v>
      </c>
      <c r="D822" s="92">
        <f t="shared" si="35"/>
        <v>0</v>
      </c>
      <c r="E822" s="92">
        <f t="shared" si="36"/>
        <v>0</v>
      </c>
      <c r="F822" s="93">
        <f>Invoice!G824</f>
        <v>0</v>
      </c>
      <c r="G822" s="94">
        <f t="shared" si="37"/>
        <v>0</v>
      </c>
    </row>
    <row r="823" spans="1:7" s="91" customFormat="1" hidden="1">
      <c r="A823" s="107" t="str">
        <f>Invoice!F825</f>
        <v>Exchange rate :</v>
      </c>
      <c r="B823" s="86">
        <f>Invoice!C825</f>
        <v>0</v>
      </c>
      <c r="C823" s="87">
        <f>Invoice!B825</f>
        <v>0</v>
      </c>
      <c r="D823" s="92">
        <f t="shared" si="35"/>
        <v>0</v>
      </c>
      <c r="E823" s="92">
        <f t="shared" si="36"/>
        <v>0</v>
      </c>
      <c r="F823" s="93">
        <f>Invoice!G825</f>
        <v>0</v>
      </c>
      <c r="G823" s="94">
        <f t="shared" si="37"/>
        <v>0</v>
      </c>
    </row>
    <row r="824" spans="1:7" s="91" customFormat="1" hidden="1">
      <c r="A824" s="107" t="str">
        <f>Invoice!F826</f>
        <v>Exchange rate :</v>
      </c>
      <c r="B824" s="86">
        <f>Invoice!C826</f>
        <v>0</v>
      </c>
      <c r="C824" s="87">
        <f>Invoice!B826</f>
        <v>0</v>
      </c>
      <c r="D824" s="92">
        <f t="shared" si="35"/>
        <v>0</v>
      </c>
      <c r="E824" s="92">
        <f t="shared" si="36"/>
        <v>0</v>
      </c>
      <c r="F824" s="93">
        <f>Invoice!G826</f>
        <v>0</v>
      </c>
      <c r="G824" s="94">
        <f t="shared" si="37"/>
        <v>0</v>
      </c>
    </row>
    <row r="825" spans="1:7" s="91" customFormat="1" hidden="1">
      <c r="A825" s="107" t="str">
        <f>Invoice!F827</f>
        <v>Exchange rate :</v>
      </c>
      <c r="B825" s="86">
        <f>Invoice!C827</f>
        <v>0</v>
      </c>
      <c r="C825" s="87">
        <f>Invoice!B827</f>
        <v>0</v>
      </c>
      <c r="D825" s="92">
        <f t="shared" si="35"/>
        <v>0</v>
      </c>
      <c r="E825" s="92">
        <f t="shared" si="36"/>
        <v>0</v>
      </c>
      <c r="F825" s="93">
        <f>Invoice!G827</f>
        <v>0</v>
      </c>
      <c r="G825" s="94">
        <f t="shared" si="37"/>
        <v>0</v>
      </c>
    </row>
    <row r="826" spans="1:7" s="91" customFormat="1" hidden="1">
      <c r="A826" s="107" t="str">
        <f>Invoice!F828</f>
        <v>Exchange rate :</v>
      </c>
      <c r="B826" s="86">
        <f>Invoice!C828</f>
        <v>0</v>
      </c>
      <c r="C826" s="87">
        <f>Invoice!B828</f>
        <v>0</v>
      </c>
      <c r="D826" s="92">
        <f t="shared" si="35"/>
        <v>0</v>
      </c>
      <c r="E826" s="92">
        <f t="shared" si="36"/>
        <v>0</v>
      </c>
      <c r="F826" s="93">
        <f>Invoice!G828</f>
        <v>0</v>
      </c>
      <c r="G826" s="94">
        <f t="shared" si="37"/>
        <v>0</v>
      </c>
    </row>
    <row r="827" spans="1:7" s="91" customFormat="1" hidden="1">
      <c r="A827" s="107" t="str">
        <f>Invoice!F829</f>
        <v>Exchange rate :</v>
      </c>
      <c r="B827" s="86">
        <f>Invoice!C829</f>
        <v>0</v>
      </c>
      <c r="C827" s="87">
        <f>Invoice!B829</f>
        <v>0</v>
      </c>
      <c r="D827" s="92">
        <f t="shared" si="35"/>
        <v>0</v>
      </c>
      <c r="E827" s="92">
        <f t="shared" si="36"/>
        <v>0</v>
      </c>
      <c r="F827" s="93">
        <f>Invoice!G829</f>
        <v>0</v>
      </c>
      <c r="G827" s="94">
        <f t="shared" si="37"/>
        <v>0</v>
      </c>
    </row>
    <row r="828" spans="1:7" s="91" customFormat="1" hidden="1">
      <c r="A828" s="107" t="str">
        <f>Invoice!F830</f>
        <v>Exchange rate :</v>
      </c>
      <c r="B828" s="86">
        <f>Invoice!C830</f>
        <v>0</v>
      </c>
      <c r="C828" s="87">
        <f>Invoice!B830</f>
        <v>0</v>
      </c>
      <c r="D828" s="92">
        <f t="shared" si="35"/>
        <v>0</v>
      </c>
      <c r="E828" s="92">
        <f t="shared" si="36"/>
        <v>0</v>
      </c>
      <c r="F828" s="93">
        <f>Invoice!G830</f>
        <v>0</v>
      </c>
      <c r="G828" s="94">
        <f t="shared" si="37"/>
        <v>0</v>
      </c>
    </row>
    <row r="829" spans="1:7" s="91" customFormat="1" hidden="1">
      <c r="A829" s="107" t="str">
        <f>Invoice!F831</f>
        <v>Exchange rate :</v>
      </c>
      <c r="B829" s="86">
        <f>Invoice!C831</f>
        <v>0</v>
      </c>
      <c r="C829" s="87">
        <f>Invoice!B831</f>
        <v>0</v>
      </c>
      <c r="D829" s="92">
        <f t="shared" si="35"/>
        <v>0</v>
      </c>
      <c r="E829" s="92">
        <f t="shared" si="36"/>
        <v>0</v>
      </c>
      <c r="F829" s="93">
        <f>Invoice!G831</f>
        <v>0</v>
      </c>
      <c r="G829" s="94">
        <f t="shared" si="37"/>
        <v>0</v>
      </c>
    </row>
    <row r="830" spans="1:7" s="91" customFormat="1" hidden="1">
      <c r="A830" s="107" t="str">
        <f>Invoice!F832</f>
        <v>Exchange rate :</v>
      </c>
      <c r="B830" s="86">
        <f>Invoice!C832</f>
        <v>0</v>
      </c>
      <c r="C830" s="87">
        <f>Invoice!B832</f>
        <v>0</v>
      </c>
      <c r="D830" s="92">
        <f t="shared" si="35"/>
        <v>0</v>
      </c>
      <c r="E830" s="92">
        <f t="shared" si="36"/>
        <v>0</v>
      </c>
      <c r="F830" s="93">
        <f>Invoice!G832</f>
        <v>0</v>
      </c>
      <c r="G830" s="94">
        <f t="shared" si="37"/>
        <v>0</v>
      </c>
    </row>
    <row r="831" spans="1:7" s="91" customFormat="1" hidden="1">
      <c r="A831" s="107" t="str">
        <f>Invoice!F833</f>
        <v>Exchange rate :</v>
      </c>
      <c r="B831" s="86">
        <f>Invoice!C833</f>
        <v>0</v>
      </c>
      <c r="C831" s="87">
        <f>Invoice!B833</f>
        <v>0</v>
      </c>
      <c r="D831" s="92">
        <f t="shared" si="35"/>
        <v>0</v>
      </c>
      <c r="E831" s="92">
        <f t="shared" si="36"/>
        <v>0</v>
      </c>
      <c r="F831" s="93">
        <f>Invoice!G833</f>
        <v>0</v>
      </c>
      <c r="G831" s="94">
        <f t="shared" si="37"/>
        <v>0</v>
      </c>
    </row>
    <row r="832" spans="1:7" s="91" customFormat="1" hidden="1">
      <c r="A832" s="107" t="str">
        <f>Invoice!F834</f>
        <v>Exchange rate :</v>
      </c>
      <c r="B832" s="86">
        <f>Invoice!C834</f>
        <v>0</v>
      </c>
      <c r="C832" s="87">
        <f>Invoice!B834</f>
        <v>0</v>
      </c>
      <c r="D832" s="92">
        <f t="shared" si="35"/>
        <v>0</v>
      </c>
      <c r="E832" s="92">
        <f t="shared" si="36"/>
        <v>0</v>
      </c>
      <c r="F832" s="93">
        <f>Invoice!G834</f>
        <v>0</v>
      </c>
      <c r="G832" s="94">
        <f t="shared" si="37"/>
        <v>0</v>
      </c>
    </row>
    <row r="833" spans="1:7" s="91" customFormat="1" hidden="1">
      <c r="A833" s="107" t="str">
        <f>Invoice!F835</f>
        <v>Exchange rate :</v>
      </c>
      <c r="B833" s="86">
        <f>Invoice!C835</f>
        <v>0</v>
      </c>
      <c r="C833" s="87">
        <f>Invoice!B835</f>
        <v>0</v>
      </c>
      <c r="D833" s="92">
        <f t="shared" ref="D833:D896" si="38">F833/$D$14</f>
        <v>0</v>
      </c>
      <c r="E833" s="92">
        <f t="shared" ref="E833:E896" si="39">G833/$D$14</f>
        <v>0</v>
      </c>
      <c r="F833" s="93">
        <f>Invoice!G835</f>
        <v>0</v>
      </c>
      <c r="G833" s="94">
        <f t="shared" ref="G833:G896" si="40">C833*F833</f>
        <v>0</v>
      </c>
    </row>
    <row r="834" spans="1:7" s="91" customFormat="1" hidden="1">
      <c r="A834" s="107" t="str">
        <f>Invoice!F836</f>
        <v>Exchange rate :</v>
      </c>
      <c r="B834" s="86">
        <f>Invoice!C836</f>
        <v>0</v>
      </c>
      <c r="C834" s="87">
        <f>Invoice!B836</f>
        <v>0</v>
      </c>
      <c r="D834" s="92">
        <f t="shared" si="38"/>
        <v>0</v>
      </c>
      <c r="E834" s="92">
        <f t="shared" si="39"/>
        <v>0</v>
      </c>
      <c r="F834" s="93">
        <f>Invoice!G836</f>
        <v>0</v>
      </c>
      <c r="G834" s="94">
        <f t="shared" si="40"/>
        <v>0</v>
      </c>
    </row>
    <row r="835" spans="1:7" s="91" customFormat="1" hidden="1">
      <c r="A835" s="107" t="str">
        <f>Invoice!F837</f>
        <v>Exchange rate :</v>
      </c>
      <c r="B835" s="86">
        <f>Invoice!C837</f>
        <v>0</v>
      </c>
      <c r="C835" s="87">
        <f>Invoice!B837</f>
        <v>0</v>
      </c>
      <c r="D835" s="92">
        <f t="shared" si="38"/>
        <v>0</v>
      </c>
      <c r="E835" s="92">
        <f t="shared" si="39"/>
        <v>0</v>
      </c>
      <c r="F835" s="93">
        <f>Invoice!G837</f>
        <v>0</v>
      </c>
      <c r="G835" s="94">
        <f t="shared" si="40"/>
        <v>0</v>
      </c>
    </row>
    <row r="836" spans="1:7" s="91" customFormat="1" hidden="1">
      <c r="A836" s="107" t="str">
        <f>Invoice!F838</f>
        <v>Exchange rate :</v>
      </c>
      <c r="B836" s="86">
        <f>Invoice!C838</f>
        <v>0</v>
      </c>
      <c r="C836" s="87">
        <f>Invoice!B838</f>
        <v>0</v>
      </c>
      <c r="D836" s="92">
        <f t="shared" si="38"/>
        <v>0</v>
      </c>
      <c r="E836" s="92">
        <f t="shared" si="39"/>
        <v>0</v>
      </c>
      <c r="F836" s="93">
        <f>Invoice!G838</f>
        <v>0</v>
      </c>
      <c r="G836" s="94">
        <f t="shared" si="40"/>
        <v>0</v>
      </c>
    </row>
    <row r="837" spans="1:7" s="91" customFormat="1" hidden="1">
      <c r="A837" s="107" t="str">
        <f>Invoice!F839</f>
        <v>Exchange rate :</v>
      </c>
      <c r="B837" s="86">
        <f>Invoice!C839</f>
        <v>0</v>
      </c>
      <c r="C837" s="87">
        <f>Invoice!B839</f>
        <v>0</v>
      </c>
      <c r="D837" s="92">
        <f t="shared" si="38"/>
        <v>0</v>
      </c>
      <c r="E837" s="92">
        <f t="shared" si="39"/>
        <v>0</v>
      </c>
      <c r="F837" s="93">
        <f>Invoice!G839</f>
        <v>0</v>
      </c>
      <c r="G837" s="94">
        <f t="shared" si="40"/>
        <v>0</v>
      </c>
    </row>
    <row r="838" spans="1:7" s="91" customFormat="1" hidden="1">
      <c r="A838" s="107" t="str">
        <f>Invoice!F840</f>
        <v>Exchange rate :</v>
      </c>
      <c r="B838" s="86">
        <f>Invoice!C840</f>
        <v>0</v>
      </c>
      <c r="C838" s="87">
        <f>Invoice!B840</f>
        <v>0</v>
      </c>
      <c r="D838" s="92">
        <f t="shared" si="38"/>
        <v>0</v>
      </c>
      <c r="E838" s="92">
        <f t="shared" si="39"/>
        <v>0</v>
      </c>
      <c r="F838" s="93">
        <f>Invoice!G840</f>
        <v>0</v>
      </c>
      <c r="G838" s="94">
        <f t="shared" si="40"/>
        <v>0</v>
      </c>
    </row>
    <row r="839" spans="1:7" s="91" customFormat="1" hidden="1">
      <c r="A839" s="107" t="str">
        <f>Invoice!F841</f>
        <v>Exchange rate :</v>
      </c>
      <c r="B839" s="86">
        <f>Invoice!C841</f>
        <v>0</v>
      </c>
      <c r="C839" s="87">
        <f>Invoice!B841</f>
        <v>0</v>
      </c>
      <c r="D839" s="92">
        <f t="shared" si="38"/>
        <v>0</v>
      </c>
      <c r="E839" s="92">
        <f t="shared" si="39"/>
        <v>0</v>
      </c>
      <c r="F839" s="93">
        <f>Invoice!G841</f>
        <v>0</v>
      </c>
      <c r="G839" s="94">
        <f t="shared" si="40"/>
        <v>0</v>
      </c>
    </row>
    <row r="840" spans="1:7" s="91" customFormat="1" hidden="1">
      <c r="A840" s="107" t="str">
        <f>Invoice!F842</f>
        <v>Exchange rate :</v>
      </c>
      <c r="B840" s="86">
        <f>Invoice!C842</f>
        <v>0</v>
      </c>
      <c r="C840" s="87">
        <f>Invoice!B842</f>
        <v>0</v>
      </c>
      <c r="D840" s="92">
        <f t="shared" si="38"/>
        <v>0</v>
      </c>
      <c r="E840" s="92">
        <f t="shared" si="39"/>
        <v>0</v>
      </c>
      <c r="F840" s="93">
        <f>Invoice!G842</f>
        <v>0</v>
      </c>
      <c r="G840" s="94">
        <f t="shared" si="40"/>
        <v>0</v>
      </c>
    </row>
    <row r="841" spans="1:7" s="91" customFormat="1" hidden="1">
      <c r="A841" s="107" t="str">
        <f>Invoice!F843</f>
        <v>Exchange rate :</v>
      </c>
      <c r="B841" s="86">
        <f>Invoice!C843</f>
        <v>0</v>
      </c>
      <c r="C841" s="87">
        <f>Invoice!B843</f>
        <v>0</v>
      </c>
      <c r="D841" s="92">
        <f t="shared" si="38"/>
        <v>0</v>
      </c>
      <c r="E841" s="92">
        <f t="shared" si="39"/>
        <v>0</v>
      </c>
      <c r="F841" s="93">
        <f>Invoice!G843</f>
        <v>0</v>
      </c>
      <c r="G841" s="94">
        <f t="shared" si="40"/>
        <v>0</v>
      </c>
    </row>
    <row r="842" spans="1:7" s="91" customFormat="1" hidden="1">
      <c r="A842" s="107" t="str">
        <f>Invoice!F844</f>
        <v>Exchange rate :</v>
      </c>
      <c r="B842" s="86">
        <f>Invoice!C844</f>
        <v>0</v>
      </c>
      <c r="C842" s="87">
        <f>Invoice!B844</f>
        <v>0</v>
      </c>
      <c r="D842" s="92">
        <f t="shared" si="38"/>
        <v>0</v>
      </c>
      <c r="E842" s="92">
        <f t="shared" si="39"/>
        <v>0</v>
      </c>
      <c r="F842" s="93">
        <f>Invoice!G844</f>
        <v>0</v>
      </c>
      <c r="G842" s="94">
        <f t="shared" si="40"/>
        <v>0</v>
      </c>
    </row>
    <row r="843" spans="1:7" s="91" customFormat="1" hidden="1">
      <c r="A843" s="107" t="str">
        <f>Invoice!F845</f>
        <v>Exchange rate :</v>
      </c>
      <c r="B843" s="86">
        <f>Invoice!C845</f>
        <v>0</v>
      </c>
      <c r="C843" s="87">
        <f>Invoice!B845</f>
        <v>0</v>
      </c>
      <c r="D843" s="92">
        <f t="shared" si="38"/>
        <v>0</v>
      </c>
      <c r="E843" s="92">
        <f t="shared" si="39"/>
        <v>0</v>
      </c>
      <c r="F843" s="93">
        <f>Invoice!G845</f>
        <v>0</v>
      </c>
      <c r="G843" s="94">
        <f t="shared" si="40"/>
        <v>0</v>
      </c>
    </row>
    <row r="844" spans="1:7" s="91" customFormat="1" hidden="1">
      <c r="A844" s="107" t="str">
        <f>Invoice!F846</f>
        <v>Exchange rate :</v>
      </c>
      <c r="B844" s="86">
        <f>Invoice!C846</f>
        <v>0</v>
      </c>
      <c r="C844" s="87">
        <f>Invoice!B846</f>
        <v>0</v>
      </c>
      <c r="D844" s="92">
        <f t="shared" si="38"/>
        <v>0</v>
      </c>
      <c r="E844" s="92">
        <f t="shared" si="39"/>
        <v>0</v>
      </c>
      <c r="F844" s="93">
        <f>Invoice!G846</f>
        <v>0</v>
      </c>
      <c r="G844" s="94">
        <f t="shared" si="40"/>
        <v>0</v>
      </c>
    </row>
    <row r="845" spans="1:7" s="91" customFormat="1" hidden="1">
      <c r="A845" s="107" t="str">
        <f>Invoice!F847</f>
        <v>Exchange rate :</v>
      </c>
      <c r="B845" s="86">
        <f>Invoice!C847</f>
        <v>0</v>
      </c>
      <c r="C845" s="87">
        <f>Invoice!B847</f>
        <v>0</v>
      </c>
      <c r="D845" s="92">
        <f t="shared" si="38"/>
        <v>0</v>
      </c>
      <c r="E845" s="92">
        <f t="shared" si="39"/>
        <v>0</v>
      </c>
      <c r="F845" s="93">
        <f>Invoice!G847</f>
        <v>0</v>
      </c>
      <c r="G845" s="94">
        <f t="shared" si="40"/>
        <v>0</v>
      </c>
    </row>
    <row r="846" spans="1:7" s="91" customFormat="1" hidden="1">
      <c r="A846" s="107" t="str">
        <f>Invoice!F848</f>
        <v>Exchange rate :</v>
      </c>
      <c r="B846" s="86">
        <f>Invoice!C848</f>
        <v>0</v>
      </c>
      <c r="C846" s="87">
        <f>Invoice!B848</f>
        <v>0</v>
      </c>
      <c r="D846" s="92">
        <f t="shared" si="38"/>
        <v>0</v>
      </c>
      <c r="E846" s="92">
        <f t="shared" si="39"/>
        <v>0</v>
      </c>
      <c r="F846" s="93">
        <f>Invoice!G848</f>
        <v>0</v>
      </c>
      <c r="G846" s="94">
        <f t="shared" si="40"/>
        <v>0</v>
      </c>
    </row>
    <row r="847" spans="1:7" s="91" customFormat="1" hidden="1">
      <c r="A847" s="107" t="str">
        <f>Invoice!F849</f>
        <v>Exchange rate :</v>
      </c>
      <c r="B847" s="86">
        <f>Invoice!C849</f>
        <v>0</v>
      </c>
      <c r="C847" s="87">
        <f>Invoice!B849</f>
        <v>0</v>
      </c>
      <c r="D847" s="92">
        <f t="shared" si="38"/>
        <v>0</v>
      </c>
      <c r="E847" s="92">
        <f t="shared" si="39"/>
        <v>0</v>
      </c>
      <c r="F847" s="93">
        <f>Invoice!G849</f>
        <v>0</v>
      </c>
      <c r="G847" s="94">
        <f t="shared" si="40"/>
        <v>0</v>
      </c>
    </row>
    <row r="848" spans="1:7" s="91" customFormat="1" hidden="1">
      <c r="A848" s="107" t="str">
        <f>Invoice!F850</f>
        <v>Exchange rate :</v>
      </c>
      <c r="B848" s="86">
        <f>Invoice!C850</f>
        <v>0</v>
      </c>
      <c r="C848" s="87">
        <f>Invoice!B850</f>
        <v>0</v>
      </c>
      <c r="D848" s="92">
        <f t="shared" si="38"/>
        <v>0</v>
      </c>
      <c r="E848" s="92">
        <f t="shared" si="39"/>
        <v>0</v>
      </c>
      <c r="F848" s="93">
        <f>Invoice!G850</f>
        <v>0</v>
      </c>
      <c r="G848" s="94">
        <f t="shared" si="40"/>
        <v>0</v>
      </c>
    </row>
    <row r="849" spans="1:7" s="91" customFormat="1" hidden="1">
      <c r="A849" s="107" t="str">
        <f>Invoice!F851</f>
        <v>Exchange rate :</v>
      </c>
      <c r="B849" s="86">
        <f>Invoice!C851</f>
        <v>0</v>
      </c>
      <c r="C849" s="87">
        <f>Invoice!B851</f>
        <v>0</v>
      </c>
      <c r="D849" s="92">
        <f t="shared" si="38"/>
        <v>0</v>
      </c>
      <c r="E849" s="92">
        <f t="shared" si="39"/>
        <v>0</v>
      </c>
      <c r="F849" s="93">
        <f>Invoice!G851</f>
        <v>0</v>
      </c>
      <c r="G849" s="94">
        <f t="shared" si="40"/>
        <v>0</v>
      </c>
    </row>
    <row r="850" spans="1:7" s="91" customFormat="1" hidden="1">
      <c r="A850" s="107" t="str">
        <f>Invoice!F852</f>
        <v>Exchange rate :</v>
      </c>
      <c r="B850" s="86">
        <f>Invoice!C852</f>
        <v>0</v>
      </c>
      <c r="C850" s="87">
        <f>Invoice!B852</f>
        <v>0</v>
      </c>
      <c r="D850" s="92">
        <f t="shared" si="38"/>
        <v>0</v>
      </c>
      <c r="E850" s="92">
        <f t="shared" si="39"/>
        <v>0</v>
      </c>
      <c r="F850" s="93">
        <f>Invoice!G852</f>
        <v>0</v>
      </c>
      <c r="G850" s="94">
        <f t="shared" si="40"/>
        <v>0</v>
      </c>
    </row>
    <row r="851" spans="1:7" s="91" customFormat="1" hidden="1">
      <c r="A851" s="107" t="str">
        <f>Invoice!F853</f>
        <v>Exchange rate :</v>
      </c>
      <c r="B851" s="86">
        <f>Invoice!C853</f>
        <v>0</v>
      </c>
      <c r="C851" s="87">
        <f>Invoice!B853</f>
        <v>0</v>
      </c>
      <c r="D851" s="92">
        <f t="shared" si="38"/>
        <v>0</v>
      </c>
      <c r="E851" s="92">
        <f t="shared" si="39"/>
        <v>0</v>
      </c>
      <c r="F851" s="93">
        <f>Invoice!G853</f>
        <v>0</v>
      </c>
      <c r="G851" s="94">
        <f t="shared" si="40"/>
        <v>0</v>
      </c>
    </row>
    <row r="852" spans="1:7" s="91" customFormat="1" hidden="1">
      <c r="A852" s="107" t="str">
        <f>Invoice!F854</f>
        <v>Exchange rate :</v>
      </c>
      <c r="B852" s="86">
        <f>Invoice!C854</f>
        <v>0</v>
      </c>
      <c r="C852" s="87">
        <f>Invoice!B854</f>
        <v>0</v>
      </c>
      <c r="D852" s="92">
        <f t="shared" si="38"/>
        <v>0</v>
      </c>
      <c r="E852" s="92">
        <f t="shared" si="39"/>
        <v>0</v>
      </c>
      <c r="F852" s="93">
        <f>Invoice!G854</f>
        <v>0</v>
      </c>
      <c r="G852" s="94">
        <f t="shared" si="40"/>
        <v>0</v>
      </c>
    </row>
    <row r="853" spans="1:7" s="91" customFormat="1" hidden="1">
      <c r="A853" s="107" t="str">
        <f>Invoice!F855</f>
        <v>Exchange rate :</v>
      </c>
      <c r="B853" s="86">
        <f>Invoice!C855</f>
        <v>0</v>
      </c>
      <c r="C853" s="87">
        <f>Invoice!B855</f>
        <v>0</v>
      </c>
      <c r="D853" s="92">
        <f t="shared" si="38"/>
        <v>0</v>
      </c>
      <c r="E853" s="92">
        <f t="shared" si="39"/>
        <v>0</v>
      </c>
      <c r="F853" s="93">
        <f>Invoice!G855</f>
        <v>0</v>
      </c>
      <c r="G853" s="94">
        <f t="shared" si="40"/>
        <v>0</v>
      </c>
    </row>
    <row r="854" spans="1:7" s="91" customFormat="1" hidden="1">
      <c r="A854" s="107" t="str">
        <f>Invoice!F856</f>
        <v>Exchange rate :</v>
      </c>
      <c r="B854" s="86">
        <f>Invoice!C856</f>
        <v>0</v>
      </c>
      <c r="C854" s="87">
        <f>Invoice!B856</f>
        <v>0</v>
      </c>
      <c r="D854" s="92">
        <f t="shared" si="38"/>
        <v>0</v>
      </c>
      <c r="E854" s="92">
        <f t="shared" si="39"/>
        <v>0</v>
      </c>
      <c r="F854" s="93">
        <f>Invoice!G856</f>
        <v>0</v>
      </c>
      <c r="G854" s="94">
        <f t="shared" si="40"/>
        <v>0</v>
      </c>
    </row>
    <row r="855" spans="1:7" s="91" customFormat="1" hidden="1">
      <c r="A855" s="107" t="str">
        <f>Invoice!F857</f>
        <v>Exchange rate :</v>
      </c>
      <c r="B855" s="86">
        <f>Invoice!C857</f>
        <v>0</v>
      </c>
      <c r="C855" s="87">
        <f>Invoice!B857</f>
        <v>0</v>
      </c>
      <c r="D855" s="92">
        <f t="shared" si="38"/>
        <v>0</v>
      </c>
      <c r="E855" s="92">
        <f t="shared" si="39"/>
        <v>0</v>
      </c>
      <c r="F855" s="93">
        <f>Invoice!G857</f>
        <v>0</v>
      </c>
      <c r="G855" s="94">
        <f t="shared" si="40"/>
        <v>0</v>
      </c>
    </row>
    <row r="856" spans="1:7" s="91" customFormat="1" hidden="1">
      <c r="A856" s="107" t="str">
        <f>Invoice!F858</f>
        <v>Exchange rate :</v>
      </c>
      <c r="B856" s="86">
        <f>Invoice!C858</f>
        <v>0</v>
      </c>
      <c r="C856" s="87">
        <f>Invoice!B858</f>
        <v>0</v>
      </c>
      <c r="D856" s="92">
        <f t="shared" si="38"/>
        <v>0</v>
      </c>
      <c r="E856" s="92">
        <f t="shared" si="39"/>
        <v>0</v>
      </c>
      <c r="F856" s="93">
        <f>Invoice!G858</f>
        <v>0</v>
      </c>
      <c r="G856" s="94">
        <f t="shared" si="40"/>
        <v>0</v>
      </c>
    </row>
    <row r="857" spans="1:7" s="91" customFormat="1" hidden="1">
      <c r="A857" s="107" t="str">
        <f>Invoice!F859</f>
        <v>Exchange rate :</v>
      </c>
      <c r="B857" s="86">
        <f>Invoice!C859</f>
        <v>0</v>
      </c>
      <c r="C857" s="87">
        <f>Invoice!B859</f>
        <v>0</v>
      </c>
      <c r="D857" s="92">
        <f t="shared" si="38"/>
        <v>0</v>
      </c>
      <c r="E857" s="92">
        <f t="shared" si="39"/>
        <v>0</v>
      </c>
      <c r="F857" s="93">
        <f>Invoice!G859</f>
        <v>0</v>
      </c>
      <c r="G857" s="94">
        <f t="shared" si="40"/>
        <v>0</v>
      </c>
    </row>
    <row r="858" spans="1:7" s="91" customFormat="1" hidden="1">
      <c r="A858" s="107" t="str">
        <f>Invoice!F860</f>
        <v>Exchange rate :</v>
      </c>
      <c r="B858" s="86">
        <f>Invoice!C860</f>
        <v>0</v>
      </c>
      <c r="C858" s="87">
        <f>Invoice!B860</f>
        <v>0</v>
      </c>
      <c r="D858" s="92">
        <f t="shared" si="38"/>
        <v>0</v>
      </c>
      <c r="E858" s="92">
        <f t="shared" si="39"/>
        <v>0</v>
      </c>
      <c r="F858" s="93">
        <f>Invoice!G860</f>
        <v>0</v>
      </c>
      <c r="G858" s="94">
        <f t="shared" si="40"/>
        <v>0</v>
      </c>
    </row>
    <row r="859" spans="1:7" s="91" customFormat="1" hidden="1">
      <c r="A859" s="107" t="str">
        <f>Invoice!F861</f>
        <v>Exchange rate :</v>
      </c>
      <c r="B859" s="86">
        <f>Invoice!C861</f>
        <v>0</v>
      </c>
      <c r="C859" s="87">
        <f>Invoice!B861</f>
        <v>0</v>
      </c>
      <c r="D859" s="92">
        <f t="shared" si="38"/>
        <v>0</v>
      </c>
      <c r="E859" s="92">
        <f t="shared" si="39"/>
        <v>0</v>
      </c>
      <c r="F859" s="93">
        <f>Invoice!G861</f>
        <v>0</v>
      </c>
      <c r="G859" s="94">
        <f t="shared" si="40"/>
        <v>0</v>
      </c>
    </row>
    <row r="860" spans="1:7" s="91" customFormat="1" hidden="1">
      <c r="A860" s="107" t="str">
        <f>Invoice!F862</f>
        <v>Exchange rate :</v>
      </c>
      <c r="B860" s="86">
        <f>Invoice!C862</f>
        <v>0</v>
      </c>
      <c r="C860" s="87">
        <f>Invoice!B862</f>
        <v>0</v>
      </c>
      <c r="D860" s="92">
        <f t="shared" si="38"/>
        <v>0</v>
      </c>
      <c r="E860" s="92">
        <f t="shared" si="39"/>
        <v>0</v>
      </c>
      <c r="F860" s="93">
        <f>Invoice!G862</f>
        <v>0</v>
      </c>
      <c r="G860" s="94">
        <f t="shared" si="40"/>
        <v>0</v>
      </c>
    </row>
    <row r="861" spans="1:7" s="91" customFormat="1" hidden="1">
      <c r="A861" s="107" t="str">
        <f>Invoice!F863</f>
        <v>Exchange rate :</v>
      </c>
      <c r="B861" s="86">
        <f>Invoice!C863</f>
        <v>0</v>
      </c>
      <c r="C861" s="87">
        <f>Invoice!B863</f>
        <v>0</v>
      </c>
      <c r="D861" s="92">
        <f t="shared" si="38"/>
        <v>0</v>
      </c>
      <c r="E861" s="92">
        <f t="shared" si="39"/>
        <v>0</v>
      </c>
      <c r="F861" s="93">
        <f>Invoice!G863</f>
        <v>0</v>
      </c>
      <c r="G861" s="94">
        <f t="shared" si="40"/>
        <v>0</v>
      </c>
    </row>
    <row r="862" spans="1:7" s="91" customFormat="1" hidden="1">
      <c r="A862" s="107" t="str">
        <f>Invoice!F864</f>
        <v>Exchange rate :</v>
      </c>
      <c r="B862" s="86">
        <f>Invoice!C864</f>
        <v>0</v>
      </c>
      <c r="C862" s="87">
        <f>Invoice!B864</f>
        <v>0</v>
      </c>
      <c r="D862" s="92">
        <f t="shared" si="38"/>
        <v>0</v>
      </c>
      <c r="E862" s="92">
        <f t="shared" si="39"/>
        <v>0</v>
      </c>
      <c r="F862" s="93">
        <f>Invoice!G864</f>
        <v>0</v>
      </c>
      <c r="G862" s="94">
        <f t="shared" si="40"/>
        <v>0</v>
      </c>
    </row>
    <row r="863" spans="1:7" s="91" customFormat="1" hidden="1">
      <c r="A863" s="107" t="str">
        <f>Invoice!F865</f>
        <v>Exchange rate :</v>
      </c>
      <c r="B863" s="86">
        <f>Invoice!C865</f>
        <v>0</v>
      </c>
      <c r="C863" s="87">
        <f>Invoice!B865</f>
        <v>0</v>
      </c>
      <c r="D863" s="92">
        <f t="shared" si="38"/>
        <v>0</v>
      </c>
      <c r="E863" s="92">
        <f t="shared" si="39"/>
        <v>0</v>
      </c>
      <c r="F863" s="93">
        <f>Invoice!G865</f>
        <v>0</v>
      </c>
      <c r="G863" s="94">
        <f t="shared" si="40"/>
        <v>0</v>
      </c>
    </row>
    <row r="864" spans="1:7" s="91" customFormat="1" hidden="1">
      <c r="A864" s="107" t="str">
        <f>Invoice!F866</f>
        <v>Exchange rate :</v>
      </c>
      <c r="B864" s="86">
        <f>Invoice!C866</f>
        <v>0</v>
      </c>
      <c r="C864" s="87">
        <f>Invoice!B866</f>
        <v>0</v>
      </c>
      <c r="D864" s="92">
        <f t="shared" si="38"/>
        <v>0</v>
      </c>
      <c r="E864" s="92">
        <f t="shared" si="39"/>
        <v>0</v>
      </c>
      <c r="F864" s="93">
        <f>Invoice!G866</f>
        <v>0</v>
      </c>
      <c r="G864" s="94">
        <f t="shared" si="40"/>
        <v>0</v>
      </c>
    </row>
    <row r="865" spans="1:7" s="91" customFormat="1" hidden="1">
      <c r="A865" s="107" t="str">
        <f>Invoice!F867</f>
        <v>Exchange rate :</v>
      </c>
      <c r="B865" s="86">
        <f>Invoice!C867</f>
        <v>0</v>
      </c>
      <c r="C865" s="87">
        <f>Invoice!B867</f>
        <v>0</v>
      </c>
      <c r="D865" s="92">
        <f t="shared" si="38"/>
        <v>0</v>
      </c>
      <c r="E865" s="92">
        <f t="shared" si="39"/>
        <v>0</v>
      </c>
      <c r="F865" s="93">
        <f>Invoice!G867</f>
        <v>0</v>
      </c>
      <c r="G865" s="94">
        <f t="shared" si="40"/>
        <v>0</v>
      </c>
    </row>
    <row r="866" spans="1:7" s="91" customFormat="1" hidden="1">
      <c r="A866" s="107" t="str">
        <f>Invoice!F868</f>
        <v>Exchange rate :</v>
      </c>
      <c r="B866" s="86">
        <f>Invoice!C868</f>
        <v>0</v>
      </c>
      <c r="C866" s="87">
        <f>Invoice!B868</f>
        <v>0</v>
      </c>
      <c r="D866" s="92">
        <f t="shared" si="38"/>
        <v>0</v>
      </c>
      <c r="E866" s="92">
        <f t="shared" si="39"/>
        <v>0</v>
      </c>
      <c r="F866" s="93">
        <f>Invoice!G868</f>
        <v>0</v>
      </c>
      <c r="G866" s="94">
        <f t="shared" si="40"/>
        <v>0</v>
      </c>
    </row>
    <row r="867" spans="1:7" s="91" customFormat="1" hidden="1">
      <c r="A867" s="107" t="str">
        <f>Invoice!F869</f>
        <v>Exchange rate :</v>
      </c>
      <c r="B867" s="86">
        <f>Invoice!C869</f>
        <v>0</v>
      </c>
      <c r="C867" s="87">
        <f>Invoice!B869</f>
        <v>0</v>
      </c>
      <c r="D867" s="92">
        <f t="shared" si="38"/>
        <v>0</v>
      </c>
      <c r="E867" s="92">
        <f t="shared" si="39"/>
        <v>0</v>
      </c>
      <c r="F867" s="93">
        <f>Invoice!G869</f>
        <v>0</v>
      </c>
      <c r="G867" s="94">
        <f t="shared" si="40"/>
        <v>0</v>
      </c>
    </row>
    <row r="868" spans="1:7" s="91" customFormat="1" hidden="1">
      <c r="A868" s="107" t="str">
        <f>Invoice!F870</f>
        <v>Exchange rate :</v>
      </c>
      <c r="B868" s="86">
        <f>Invoice!C870</f>
        <v>0</v>
      </c>
      <c r="C868" s="87">
        <f>Invoice!B870</f>
        <v>0</v>
      </c>
      <c r="D868" s="92">
        <f t="shared" si="38"/>
        <v>0</v>
      </c>
      <c r="E868" s="92">
        <f t="shared" si="39"/>
        <v>0</v>
      </c>
      <c r="F868" s="93">
        <f>Invoice!G870</f>
        <v>0</v>
      </c>
      <c r="G868" s="94">
        <f t="shared" si="40"/>
        <v>0</v>
      </c>
    </row>
    <row r="869" spans="1:7" s="91" customFormat="1" hidden="1">
      <c r="A869" s="107" t="str">
        <f>Invoice!F871</f>
        <v>Exchange rate :</v>
      </c>
      <c r="B869" s="86">
        <f>Invoice!C871</f>
        <v>0</v>
      </c>
      <c r="C869" s="87">
        <f>Invoice!B871</f>
        <v>0</v>
      </c>
      <c r="D869" s="92">
        <f t="shared" si="38"/>
        <v>0</v>
      </c>
      <c r="E869" s="92">
        <f t="shared" si="39"/>
        <v>0</v>
      </c>
      <c r="F869" s="93">
        <f>Invoice!G871</f>
        <v>0</v>
      </c>
      <c r="G869" s="94">
        <f t="shared" si="40"/>
        <v>0</v>
      </c>
    </row>
    <row r="870" spans="1:7" s="91" customFormat="1" hidden="1">
      <c r="A870" s="107" t="str">
        <f>Invoice!F872</f>
        <v>Exchange rate :</v>
      </c>
      <c r="B870" s="86">
        <f>Invoice!C872</f>
        <v>0</v>
      </c>
      <c r="C870" s="87">
        <f>Invoice!B872</f>
        <v>0</v>
      </c>
      <c r="D870" s="92">
        <f t="shared" si="38"/>
        <v>0</v>
      </c>
      <c r="E870" s="92">
        <f t="shared" si="39"/>
        <v>0</v>
      </c>
      <c r="F870" s="93">
        <f>Invoice!G872</f>
        <v>0</v>
      </c>
      <c r="G870" s="94">
        <f t="shared" si="40"/>
        <v>0</v>
      </c>
    </row>
    <row r="871" spans="1:7" s="91" customFormat="1" hidden="1">
      <c r="A871" s="107" t="str">
        <f>Invoice!F873</f>
        <v>Exchange rate :</v>
      </c>
      <c r="B871" s="86">
        <f>Invoice!C873</f>
        <v>0</v>
      </c>
      <c r="C871" s="87">
        <f>Invoice!B873</f>
        <v>0</v>
      </c>
      <c r="D871" s="92">
        <f t="shared" si="38"/>
        <v>0</v>
      </c>
      <c r="E871" s="92">
        <f t="shared" si="39"/>
        <v>0</v>
      </c>
      <c r="F871" s="93">
        <f>Invoice!G873</f>
        <v>0</v>
      </c>
      <c r="G871" s="94">
        <f t="shared" si="40"/>
        <v>0</v>
      </c>
    </row>
    <row r="872" spans="1:7" s="91" customFormat="1" hidden="1">
      <c r="A872" s="107" t="str">
        <f>Invoice!F874</f>
        <v>Exchange rate :</v>
      </c>
      <c r="B872" s="86">
        <f>Invoice!C874</f>
        <v>0</v>
      </c>
      <c r="C872" s="87">
        <f>Invoice!B874</f>
        <v>0</v>
      </c>
      <c r="D872" s="92">
        <f t="shared" si="38"/>
        <v>0</v>
      </c>
      <c r="E872" s="92">
        <f t="shared" si="39"/>
        <v>0</v>
      </c>
      <c r="F872" s="93">
        <f>Invoice!G874</f>
        <v>0</v>
      </c>
      <c r="G872" s="94">
        <f t="shared" si="40"/>
        <v>0</v>
      </c>
    </row>
    <row r="873" spans="1:7" s="91" customFormat="1" hidden="1">
      <c r="A873" s="107" t="str">
        <f>Invoice!F875</f>
        <v>Exchange rate :</v>
      </c>
      <c r="B873" s="86">
        <f>Invoice!C875</f>
        <v>0</v>
      </c>
      <c r="C873" s="87">
        <f>Invoice!B875</f>
        <v>0</v>
      </c>
      <c r="D873" s="92">
        <f t="shared" si="38"/>
        <v>0</v>
      </c>
      <c r="E873" s="92">
        <f t="shared" si="39"/>
        <v>0</v>
      </c>
      <c r="F873" s="93">
        <f>Invoice!G875</f>
        <v>0</v>
      </c>
      <c r="G873" s="94">
        <f t="shared" si="40"/>
        <v>0</v>
      </c>
    </row>
    <row r="874" spans="1:7" s="91" customFormat="1" hidden="1">
      <c r="A874" s="107" t="str">
        <f>Invoice!F876</f>
        <v>Exchange rate :</v>
      </c>
      <c r="B874" s="86">
        <f>Invoice!C876</f>
        <v>0</v>
      </c>
      <c r="C874" s="87">
        <f>Invoice!B876</f>
        <v>0</v>
      </c>
      <c r="D874" s="92">
        <f t="shared" si="38"/>
        <v>0</v>
      </c>
      <c r="E874" s="92">
        <f t="shared" si="39"/>
        <v>0</v>
      </c>
      <c r="F874" s="93">
        <f>Invoice!G876</f>
        <v>0</v>
      </c>
      <c r="G874" s="94">
        <f t="shared" si="40"/>
        <v>0</v>
      </c>
    </row>
    <row r="875" spans="1:7" s="91" customFormat="1" hidden="1">
      <c r="A875" s="107" t="str">
        <f>Invoice!F877</f>
        <v>Exchange rate :</v>
      </c>
      <c r="B875" s="86">
        <f>Invoice!C877</f>
        <v>0</v>
      </c>
      <c r="C875" s="87">
        <f>Invoice!B877</f>
        <v>0</v>
      </c>
      <c r="D875" s="92">
        <f t="shared" si="38"/>
        <v>0</v>
      </c>
      <c r="E875" s="92">
        <f t="shared" si="39"/>
        <v>0</v>
      </c>
      <c r="F875" s="93">
        <f>Invoice!G877</f>
        <v>0</v>
      </c>
      <c r="G875" s="94">
        <f t="shared" si="40"/>
        <v>0</v>
      </c>
    </row>
    <row r="876" spans="1:7" s="91" customFormat="1" hidden="1">
      <c r="A876" s="107" t="str">
        <f>Invoice!F878</f>
        <v>Exchange rate :</v>
      </c>
      <c r="B876" s="86">
        <f>Invoice!C878</f>
        <v>0</v>
      </c>
      <c r="C876" s="87">
        <f>Invoice!B878</f>
        <v>0</v>
      </c>
      <c r="D876" s="92">
        <f t="shared" si="38"/>
        <v>0</v>
      </c>
      <c r="E876" s="92">
        <f t="shared" si="39"/>
        <v>0</v>
      </c>
      <c r="F876" s="93">
        <f>Invoice!G878</f>
        <v>0</v>
      </c>
      <c r="G876" s="94">
        <f t="shared" si="40"/>
        <v>0</v>
      </c>
    </row>
    <row r="877" spans="1:7" s="91" customFormat="1" hidden="1">
      <c r="A877" s="107" t="str">
        <f>Invoice!F879</f>
        <v>Exchange rate :</v>
      </c>
      <c r="B877" s="86">
        <f>Invoice!C879</f>
        <v>0</v>
      </c>
      <c r="C877" s="87">
        <f>Invoice!B879</f>
        <v>0</v>
      </c>
      <c r="D877" s="92">
        <f t="shared" si="38"/>
        <v>0</v>
      </c>
      <c r="E877" s="92">
        <f t="shared" si="39"/>
        <v>0</v>
      </c>
      <c r="F877" s="93">
        <f>Invoice!G879</f>
        <v>0</v>
      </c>
      <c r="G877" s="94">
        <f t="shared" si="40"/>
        <v>0</v>
      </c>
    </row>
    <row r="878" spans="1:7" s="91" customFormat="1" hidden="1">
      <c r="A878" s="107" t="str">
        <f>Invoice!F880</f>
        <v>Exchange rate :</v>
      </c>
      <c r="B878" s="86">
        <f>Invoice!C880</f>
        <v>0</v>
      </c>
      <c r="C878" s="87">
        <f>Invoice!B880</f>
        <v>0</v>
      </c>
      <c r="D878" s="92">
        <f t="shared" si="38"/>
        <v>0</v>
      </c>
      <c r="E878" s="92">
        <f t="shared" si="39"/>
        <v>0</v>
      </c>
      <c r="F878" s="93">
        <f>Invoice!G880</f>
        <v>0</v>
      </c>
      <c r="G878" s="94">
        <f t="shared" si="40"/>
        <v>0</v>
      </c>
    </row>
    <row r="879" spans="1:7" s="91" customFormat="1" hidden="1">
      <c r="A879" s="107" t="str">
        <f>Invoice!F881</f>
        <v>Exchange rate :</v>
      </c>
      <c r="B879" s="86">
        <f>Invoice!C881</f>
        <v>0</v>
      </c>
      <c r="C879" s="87">
        <f>Invoice!B881</f>
        <v>0</v>
      </c>
      <c r="D879" s="92">
        <f t="shared" si="38"/>
        <v>0</v>
      </c>
      <c r="E879" s="92">
        <f t="shared" si="39"/>
        <v>0</v>
      </c>
      <c r="F879" s="93">
        <f>Invoice!G881</f>
        <v>0</v>
      </c>
      <c r="G879" s="94">
        <f t="shared" si="40"/>
        <v>0</v>
      </c>
    </row>
    <row r="880" spans="1:7" s="91" customFormat="1" hidden="1">
      <c r="A880" s="107" t="str">
        <f>Invoice!F882</f>
        <v>Exchange rate :</v>
      </c>
      <c r="B880" s="86">
        <f>Invoice!C882</f>
        <v>0</v>
      </c>
      <c r="C880" s="87">
        <f>Invoice!B882</f>
        <v>0</v>
      </c>
      <c r="D880" s="92">
        <f t="shared" si="38"/>
        <v>0</v>
      </c>
      <c r="E880" s="92">
        <f t="shared" si="39"/>
        <v>0</v>
      </c>
      <c r="F880" s="93">
        <f>Invoice!G882</f>
        <v>0</v>
      </c>
      <c r="G880" s="94">
        <f t="shared" si="40"/>
        <v>0</v>
      </c>
    </row>
    <row r="881" spans="1:7" s="91" customFormat="1" hidden="1">
      <c r="A881" s="107" t="str">
        <f>Invoice!F883</f>
        <v>Exchange rate :</v>
      </c>
      <c r="B881" s="86">
        <f>Invoice!C883</f>
        <v>0</v>
      </c>
      <c r="C881" s="87">
        <f>Invoice!B883</f>
        <v>0</v>
      </c>
      <c r="D881" s="92">
        <f t="shared" si="38"/>
        <v>0</v>
      </c>
      <c r="E881" s="92">
        <f t="shared" si="39"/>
        <v>0</v>
      </c>
      <c r="F881" s="93">
        <f>Invoice!G883</f>
        <v>0</v>
      </c>
      <c r="G881" s="94">
        <f t="shared" si="40"/>
        <v>0</v>
      </c>
    </row>
    <row r="882" spans="1:7" s="91" customFormat="1" hidden="1">
      <c r="A882" s="107" t="str">
        <f>Invoice!F884</f>
        <v>Exchange rate :</v>
      </c>
      <c r="B882" s="86">
        <f>Invoice!C884</f>
        <v>0</v>
      </c>
      <c r="C882" s="87">
        <f>Invoice!B884</f>
        <v>0</v>
      </c>
      <c r="D882" s="92">
        <f t="shared" si="38"/>
        <v>0</v>
      </c>
      <c r="E882" s="92">
        <f t="shared" si="39"/>
        <v>0</v>
      </c>
      <c r="F882" s="93">
        <f>Invoice!G884</f>
        <v>0</v>
      </c>
      <c r="G882" s="94">
        <f t="shared" si="40"/>
        <v>0</v>
      </c>
    </row>
    <row r="883" spans="1:7" s="91" customFormat="1" hidden="1">
      <c r="A883" s="107" t="str">
        <f>Invoice!F885</f>
        <v>Exchange rate :</v>
      </c>
      <c r="B883" s="86">
        <f>Invoice!C885</f>
        <v>0</v>
      </c>
      <c r="C883" s="87">
        <f>Invoice!B885</f>
        <v>0</v>
      </c>
      <c r="D883" s="92">
        <f t="shared" si="38"/>
        <v>0</v>
      </c>
      <c r="E883" s="92">
        <f t="shared" si="39"/>
        <v>0</v>
      </c>
      <c r="F883" s="93">
        <f>Invoice!G885</f>
        <v>0</v>
      </c>
      <c r="G883" s="94">
        <f t="shared" si="40"/>
        <v>0</v>
      </c>
    </row>
    <row r="884" spans="1:7" s="91" customFormat="1" hidden="1">
      <c r="A884" s="107" t="str">
        <f>Invoice!F886</f>
        <v>Exchange rate :</v>
      </c>
      <c r="B884" s="86">
        <f>Invoice!C886</f>
        <v>0</v>
      </c>
      <c r="C884" s="87">
        <f>Invoice!B886</f>
        <v>0</v>
      </c>
      <c r="D884" s="92">
        <f t="shared" si="38"/>
        <v>0</v>
      </c>
      <c r="E884" s="92">
        <f t="shared" si="39"/>
        <v>0</v>
      </c>
      <c r="F884" s="93">
        <f>Invoice!G886</f>
        <v>0</v>
      </c>
      <c r="G884" s="94">
        <f t="shared" si="40"/>
        <v>0</v>
      </c>
    </row>
    <row r="885" spans="1:7" s="91" customFormat="1" hidden="1">
      <c r="A885" s="107" t="str">
        <f>Invoice!F887</f>
        <v>Exchange rate :</v>
      </c>
      <c r="B885" s="86">
        <f>Invoice!C887</f>
        <v>0</v>
      </c>
      <c r="C885" s="87">
        <f>Invoice!B887</f>
        <v>0</v>
      </c>
      <c r="D885" s="92">
        <f t="shared" si="38"/>
        <v>0</v>
      </c>
      <c r="E885" s="92">
        <f t="shared" si="39"/>
        <v>0</v>
      </c>
      <c r="F885" s="93">
        <f>Invoice!G887</f>
        <v>0</v>
      </c>
      <c r="G885" s="94">
        <f t="shared" si="40"/>
        <v>0</v>
      </c>
    </row>
    <row r="886" spans="1:7" s="91" customFormat="1" hidden="1">
      <c r="A886" s="107" t="str">
        <f>Invoice!F888</f>
        <v>Exchange rate :</v>
      </c>
      <c r="B886" s="86">
        <f>Invoice!C888</f>
        <v>0</v>
      </c>
      <c r="C886" s="87">
        <f>Invoice!B888</f>
        <v>0</v>
      </c>
      <c r="D886" s="92">
        <f t="shared" si="38"/>
        <v>0</v>
      </c>
      <c r="E886" s="92">
        <f t="shared" si="39"/>
        <v>0</v>
      </c>
      <c r="F886" s="93">
        <f>Invoice!G888</f>
        <v>0</v>
      </c>
      <c r="G886" s="94">
        <f t="shared" si="40"/>
        <v>0</v>
      </c>
    </row>
    <row r="887" spans="1:7" s="91" customFormat="1" hidden="1">
      <c r="A887" s="107" t="str">
        <f>Invoice!F889</f>
        <v>Exchange rate :</v>
      </c>
      <c r="B887" s="86">
        <f>Invoice!C889</f>
        <v>0</v>
      </c>
      <c r="C887" s="87">
        <f>Invoice!B889</f>
        <v>0</v>
      </c>
      <c r="D887" s="92">
        <f t="shared" si="38"/>
        <v>0</v>
      </c>
      <c r="E887" s="92">
        <f t="shared" si="39"/>
        <v>0</v>
      </c>
      <c r="F887" s="93">
        <f>Invoice!G889</f>
        <v>0</v>
      </c>
      <c r="G887" s="94">
        <f t="shared" si="40"/>
        <v>0</v>
      </c>
    </row>
    <row r="888" spans="1:7" s="91" customFormat="1" hidden="1">
      <c r="A888" s="107" t="str">
        <f>Invoice!F890</f>
        <v>Exchange rate :</v>
      </c>
      <c r="B888" s="86">
        <f>Invoice!C890</f>
        <v>0</v>
      </c>
      <c r="C888" s="87">
        <f>Invoice!B890</f>
        <v>0</v>
      </c>
      <c r="D888" s="92">
        <f t="shared" si="38"/>
        <v>0</v>
      </c>
      <c r="E888" s="92">
        <f t="shared" si="39"/>
        <v>0</v>
      </c>
      <c r="F888" s="93">
        <f>Invoice!G890</f>
        <v>0</v>
      </c>
      <c r="G888" s="94">
        <f t="shared" si="40"/>
        <v>0</v>
      </c>
    </row>
    <row r="889" spans="1:7" s="91" customFormat="1" hidden="1">
      <c r="A889" s="107" t="str">
        <f>Invoice!F891</f>
        <v>Exchange rate :</v>
      </c>
      <c r="B889" s="86">
        <f>Invoice!C891</f>
        <v>0</v>
      </c>
      <c r="C889" s="87">
        <f>Invoice!B891</f>
        <v>0</v>
      </c>
      <c r="D889" s="92">
        <f t="shared" si="38"/>
        <v>0</v>
      </c>
      <c r="E889" s="92">
        <f t="shared" si="39"/>
        <v>0</v>
      </c>
      <c r="F889" s="93">
        <f>Invoice!G891</f>
        <v>0</v>
      </c>
      <c r="G889" s="94">
        <f t="shared" si="40"/>
        <v>0</v>
      </c>
    </row>
    <row r="890" spans="1:7" s="91" customFormat="1" hidden="1">
      <c r="A890" s="107" t="str">
        <f>Invoice!F892</f>
        <v>Exchange rate :</v>
      </c>
      <c r="B890" s="86">
        <f>Invoice!C892</f>
        <v>0</v>
      </c>
      <c r="C890" s="87">
        <f>Invoice!B892</f>
        <v>0</v>
      </c>
      <c r="D890" s="92">
        <f t="shared" si="38"/>
        <v>0</v>
      </c>
      <c r="E890" s="92">
        <f t="shared" si="39"/>
        <v>0</v>
      </c>
      <c r="F890" s="93">
        <f>Invoice!G892</f>
        <v>0</v>
      </c>
      <c r="G890" s="94">
        <f t="shared" si="40"/>
        <v>0</v>
      </c>
    </row>
    <row r="891" spans="1:7" s="91" customFormat="1" hidden="1">
      <c r="A891" s="107" t="str">
        <f>Invoice!F893</f>
        <v>Exchange rate :</v>
      </c>
      <c r="B891" s="86">
        <f>Invoice!C893</f>
        <v>0</v>
      </c>
      <c r="C891" s="87">
        <f>Invoice!B893</f>
        <v>0</v>
      </c>
      <c r="D891" s="92">
        <f t="shared" si="38"/>
        <v>0</v>
      </c>
      <c r="E891" s="92">
        <f t="shared" si="39"/>
        <v>0</v>
      </c>
      <c r="F891" s="93">
        <f>Invoice!G893</f>
        <v>0</v>
      </c>
      <c r="G891" s="94">
        <f t="shared" si="40"/>
        <v>0</v>
      </c>
    </row>
    <row r="892" spans="1:7" s="91" customFormat="1" hidden="1">
      <c r="A892" s="107" t="str">
        <f>Invoice!F894</f>
        <v>Exchange rate :</v>
      </c>
      <c r="B892" s="86">
        <f>Invoice!C894</f>
        <v>0</v>
      </c>
      <c r="C892" s="87">
        <f>Invoice!B894</f>
        <v>0</v>
      </c>
      <c r="D892" s="92">
        <f t="shared" si="38"/>
        <v>0</v>
      </c>
      <c r="E892" s="92">
        <f t="shared" si="39"/>
        <v>0</v>
      </c>
      <c r="F892" s="93">
        <f>Invoice!G894</f>
        <v>0</v>
      </c>
      <c r="G892" s="94">
        <f t="shared" si="40"/>
        <v>0</v>
      </c>
    </row>
    <row r="893" spans="1:7" s="91" customFormat="1" hidden="1">
      <c r="A893" s="107" t="str">
        <f>Invoice!F895</f>
        <v>Exchange rate :</v>
      </c>
      <c r="B893" s="86">
        <f>Invoice!C895</f>
        <v>0</v>
      </c>
      <c r="C893" s="87">
        <f>Invoice!B895</f>
        <v>0</v>
      </c>
      <c r="D893" s="92">
        <f t="shared" si="38"/>
        <v>0</v>
      </c>
      <c r="E893" s="92">
        <f t="shared" si="39"/>
        <v>0</v>
      </c>
      <c r="F893" s="93">
        <f>Invoice!G895</f>
        <v>0</v>
      </c>
      <c r="G893" s="94">
        <f t="shared" si="40"/>
        <v>0</v>
      </c>
    </row>
    <row r="894" spans="1:7" s="91" customFormat="1" hidden="1">
      <c r="A894" s="107" t="str">
        <f>Invoice!F896</f>
        <v>Exchange rate :</v>
      </c>
      <c r="B894" s="86">
        <f>Invoice!C896</f>
        <v>0</v>
      </c>
      <c r="C894" s="87">
        <f>Invoice!B896</f>
        <v>0</v>
      </c>
      <c r="D894" s="92">
        <f t="shared" si="38"/>
        <v>0</v>
      </c>
      <c r="E894" s="92">
        <f t="shared" si="39"/>
        <v>0</v>
      </c>
      <c r="F894" s="93">
        <f>Invoice!G896</f>
        <v>0</v>
      </c>
      <c r="G894" s="94">
        <f t="shared" si="40"/>
        <v>0</v>
      </c>
    </row>
    <row r="895" spans="1:7" s="91" customFormat="1" hidden="1">
      <c r="A895" s="107" t="str">
        <f>Invoice!F897</f>
        <v>Exchange rate :</v>
      </c>
      <c r="B895" s="86">
        <f>Invoice!C897</f>
        <v>0</v>
      </c>
      <c r="C895" s="87">
        <f>Invoice!B897</f>
        <v>0</v>
      </c>
      <c r="D895" s="92">
        <f t="shared" si="38"/>
        <v>0</v>
      </c>
      <c r="E895" s="92">
        <f t="shared" si="39"/>
        <v>0</v>
      </c>
      <c r="F895" s="93">
        <f>Invoice!G897</f>
        <v>0</v>
      </c>
      <c r="G895" s="94">
        <f t="shared" si="40"/>
        <v>0</v>
      </c>
    </row>
    <row r="896" spans="1:7" s="91" customFormat="1" hidden="1">
      <c r="A896" s="107" t="str">
        <f>Invoice!F898</f>
        <v>Exchange rate :</v>
      </c>
      <c r="B896" s="86">
        <f>Invoice!C898</f>
        <v>0</v>
      </c>
      <c r="C896" s="87">
        <f>Invoice!B898</f>
        <v>0</v>
      </c>
      <c r="D896" s="92">
        <f t="shared" si="38"/>
        <v>0</v>
      </c>
      <c r="E896" s="92">
        <f t="shared" si="39"/>
        <v>0</v>
      </c>
      <c r="F896" s="93">
        <f>Invoice!G898</f>
        <v>0</v>
      </c>
      <c r="G896" s="94">
        <f t="shared" si="40"/>
        <v>0</v>
      </c>
    </row>
    <row r="897" spans="1:7" s="91" customFormat="1" hidden="1">
      <c r="A897" s="107" t="str">
        <f>Invoice!F899</f>
        <v>Exchange rate :</v>
      </c>
      <c r="B897" s="86">
        <f>Invoice!C899</f>
        <v>0</v>
      </c>
      <c r="C897" s="87">
        <f>Invoice!B899</f>
        <v>0</v>
      </c>
      <c r="D897" s="92">
        <f t="shared" ref="D897:D960" si="41">F897/$D$14</f>
        <v>0</v>
      </c>
      <c r="E897" s="92">
        <f t="shared" ref="E897:E960" si="42">G897/$D$14</f>
        <v>0</v>
      </c>
      <c r="F897" s="93">
        <f>Invoice!G899</f>
        <v>0</v>
      </c>
      <c r="G897" s="94">
        <f t="shared" ref="G897:G960" si="43">C897*F897</f>
        <v>0</v>
      </c>
    </row>
    <row r="898" spans="1:7" s="91" customFormat="1" hidden="1">
      <c r="A898" s="107" t="str">
        <f>Invoice!F900</f>
        <v>Exchange rate :</v>
      </c>
      <c r="B898" s="86">
        <f>Invoice!C900</f>
        <v>0</v>
      </c>
      <c r="C898" s="87">
        <f>Invoice!B900</f>
        <v>0</v>
      </c>
      <c r="D898" s="92">
        <f t="shared" si="41"/>
        <v>0</v>
      </c>
      <c r="E898" s="92">
        <f t="shared" si="42"/>
        <v>0</v>
      </c>
      <c r="F898" s="93">
        <f>Invoice!G900</f>
        <v>0</v>
      </c>
      <c r="G898" s="94">
        <f t="shared" si="43"/>
        <v>0</v>
      </c>
    </row>
    <row r="899" spans="1:7" s="91" customFormat="1" hidden="1">
      <c r="A899" s="107" t="str">
        <f>Invoice!F901</f>
        <v>Exchange rate :</v>
      </c>
      <c r="B899" s="86">
        <f>Invoice!C901</f>
        <v>0</v>
      </c>
      <c r="C899" s="87">
        <f>Invoice!B901</f>
        <v>0</v>
      </c>
      <c r="D899" s="92">
        <f t="shared" si="41"/>
        <v>0</v>
      </c>
      <c r="E899" s="92">
        <f t="shared" si="42"/>
        <v>0</v>
      </c>
      <c r="F899" s="93">
        <f>Invoice!G901</f>
        <v>0</v>
      </c>
      <c r="G899" s="94">
        <f t="shared" si="43"/>
        <v>0</v>
      </c>
    </row>
    <row r="900" spans="1:7" s="91" customFormat="1" hidden="1">
      <c r="A900" s="107" t="str">
        <f>Invoice!F902</f>
        <v>Exchange rate :</v>
      </c>
      <c r="B900" s="86">
        <f>Invoice!C902</f>
        <v>0</v>
      </c>
      <c r="C900" s="87">
        <f>Invoice!B902</f>
        <v>0</v>
      </c>
      <c r="D900" s="92">
        <f t="shared" si="41"/>
        <v>0</v>
      </c>
      <c r="E900" s="92">
        <f t="shared" si="42"/>
        <v>0</v>
      </c>
      <c r="F900" s="93">
        <f>Invoice!G902</f>
        <v>0</v>
      </c>
      <c r="G900" s="94">
        <f t="shared" si="43"/>
        <v>0</v>
      </c>
    </row>
    <row r="901" spans="1:7" s="91" customFormat="1" hidden="1">
      <c r="A901" s="107" t="str">
        <f>Invoice!F903</f>
        <v>Exchange rate :</v>
      </c>
      <c r="B901" s="86">
        <f>Invoice!C903</f>
        <v>0</v>
      </c>
      <c r="C901" s="87">
        <f>Invoice!B903</f>
        <v>0</v>
      </c>
      <c r="D901" s="92">
        <f t="shared" si="41"/>
        <v>0</v>
      </c>
      <c r="E901" s="92">
        <f t="shared" si="42"/>
        <v>0</v>
      </c>
      <c r="F901" s="93">
        <f>Invoice!G903</f>
        <v>0</v>
      </c>
      <c r="G901" s="94">
        <f t="shared" si="43"/>
        <v>0</v>
      </c>
    </row>
    <row r="902" spans="1:7" s="91" customFormat="1" hidden="1">
      <c r="A902" s="107" t="str">
        <f>Invoice!F904</f>
        <v>Exchange rate :</v>
      </c>
      <c r="B902" s="86">
        <f>Invoice!C904</f>
        <v>0</v>
      </c>
      <c r="C902" s="87">
        <f>Invoice!B904</f>
        <v>0</v>
      </c>
      <c r="D902" s="92">
        <f t="shared" si="41"/>
        <v>0</v>
      </c>
      <c r="E902" s="92">
        <f t="shared" si="42"/>
        <v>0</v>
      </c>
      <c r="F902" s="93">
        <f>Invoice!G904</f>
        <v>0</v>
      </c>
      <c r="G902" s="94">
        <f t="shared" si="43"/>
        <v>0</v>
      </c>
    </row>
    <row r="903" spans="1:7" s="91" customFormat="1" hidden="1">
      <c r="A903" s="107" t="str">
        <f>Invoice!F905</f>
        <v>Exchange rate :</v>
      </c>
      <c r="B903" s="86">
        <f>Invoice!C905</f>
        <v>0</v>
      </c>
      <c r="C903" s="87">
        <f>Invoice!B905</f>
        <v>0</v>
      </c>
      <c r="D903" s="92">
        <f t="shared" si="41"/>
        <v>0</v>
      </c>
      <c r="E903" s="92">
        <f t="shared" si="42"/>
        <v>0</v>
      </c>
      <c r="F903" s="93">
        <f>Invoice!G905</f>
        <v>0</v>
      </c>
      <c r="G903" s="94">
        <f t="shared" si="43"/>
        <v>0</v>
      </c>
    </row>
    <row r="904" spans="1:7" s="91" customFormat="1" hidden="1">
      <c r="A904" s="107" t="str">
        <f>Invoice!F906</f>
        <v>Exchange rate :</v>
      </c>
      <c r="B904" s="86">
        <f>Invoice!C906</f>
        <v>0</v>
      </c>
      <c r="C904" s="87">
        <f>Invoice!B906</f>
        <v>0</v>
      </c>
      <c r="D904" s="92">
        <f t="shared" si="41"/>
        <v>0</v>
      </c>
      <c r="E904" s="92">
        <f t="shared" si="42"/>
        <v>0</v>
      </c>
      <c r="F904" s="93">
        <f>Invoice!G906</f>
        <v>0</v>
      </c>
      <c r="G904" s="94">
        <f t="shared" si="43"/>
        <v>0</v>
      </c>
    </row>
    <row r="905" spans="1:7" s="91" customFormat="1" hidden="1">
      <c r="A905" s="107" t="str">
        <f>Invoice!F907</f>
        <v>Exchange rate :</v>
      </c>
      <c r="B905" s="86">
        <f>Invoice!C907</f>
        <v>0</v>
      </c>
      <c r="C905" s="87">
        <f>Invoice!B907</f>
        <v>0</v>
      </c>
      <c r="D905" s="92">
        <f t="shared" si="41"/>
        <v>0</v>
      </c>
      <c r="E905" s="92">
        <f t="shared" si="42"/>
        <v>0</v>
      </c>
      <c r="F905" s="93">
        <f>Invoice!G907</f>
        <v>0</v>
      </c>
      <c r="G905" s="94">
        <f t="shared" si="43"/>
        <v>0</v>
      </c>
    </row>
    <row r="906" spans="1:7" s="91" customFormat="1" hidden="1">
      <c r="A906" s="107" t="str">
        <f>Invoice!F908</f>
        <v>Exchange rate :</v>
      </c>
      <c r="B906" s="86">
        <f>Invoice!C908</f>
        <v>0</v>
      </c>
      <c r="C906" s="87">
        <f>Invoice!B908</f>
        <v>0</v>
      </c>
      <c r="D906" s="92">
        <f t="shared" si="41"/>
        <v>0</v>
      </c>
      <c r="E906" s="92">
        <f t="shared" si="42"/>
        <v>0</v>
      </c>
      <c r="F906" s="93">
        <f>Invoice!G908</f>
        <v>0</v>
      </c>
      <c r="G906" s="94">
        <f t="shared" si="43"/>
        <v>0</v>
      </c>
    </row>
    <row r="907" spans="1:7" s="91" customFormat="1" hidden="1">
      <c r="A907" s="107" t="str">
        <f>Invoice!F909</f>
        <v>Exchange rate :</v>
      </c>
      <c r="B907" s="86">
        <f>Invoice!C909</f>
        <v>0</v>
      </c>
      <c r="C907" s="87">
        <f>Invoice!B909</f>
        <v>0</v>
      </c>
      <c r="D907" s="92">
        <f t="shared" si="41"/>
        <v>0</v>
      </c>
      <c r="E907" s="92">
        <f t="shared" si="42"/>
        <v>0</v>
      </c>
      <c r="F907" s="93">
        <f>Invoice!G909</f>
        <v>0</v>
      </c>
      <c r="G907" s="94">
        <f t="shared" si="43"/>
        <v>0</v>
      </c>
    </row>
    <row r="908" spans="1:7" s="91" customFormat="1" hidden="1">
      <c r="A908" s="107" t="str">
        <f>Invoice!F910</f>
        <v>Exchange rate :</v>
      </c>
      <c r="B908" s="86">
        <f>Invoice!C910</f>
        <v>0</v>
      </c>
      <c r="C908" s="87">
        <f>Invoice!B910</f>
        <v>0</v>
      </c>
      <c r="D908" s="92">
        <f t="shared" si="41"/>
        <v>0</v>
      </c>
      <c r="E908" s="92">
        <f t="shared" si="42"/>
        <v>0</v>
      </c>
      <c r="F908" s="93">
        <f>Invoice!G910</f>
        <v>0</v>
      </c>
      <c r="G908" s="94">
        <f t="shared" si="43"/>
        <v>0</v>
      </c>
    </row>
    <row r="909" spans="1:7" s="91" customFormat="1" hidden="1">
      <c r="A909" s="107" t="str">
        <f>Invoice!F911</f>
        <v>Exchange rate :</v>
      </c>
      <c r="B909" s="86">
        <f>Invoice!C911</f>
        <v>0</v>
      </c>
      <c r="C909" s="87">
        <f>Invoice!B911</f>
        <v>0</v>
      </c>
      <c r="D909" s="92">
        <f t="shared" si="41"/>
        <v>0</v>
      </c>
      <c r="E909" s="92">
        <f t="shared" si="42"/>
        <v>0</v>
      </c>
      <c r="F909" s="93">
        <f>Invoice!G911</f>
        <v>0</v>
      </c>
      <c r="G909" s="94">
        <f t="shared" si="43"/>
        <v>0</v>
      </c>
    </row>
    <row r="910" spans="1:7" s="91" customFormat="1" hidden="1">
      <c r="A910" s="107" t="str">
        <f>Invoice!F912</f>
        <v>Exchange rate :</v>
      </c>
      <c r="B910" s="86">
        <f>Invoice!C912</f>
        <v>0</v>
      </c>
      <c r="C910" s="87">
        <f>Invoice!B912</f>
        <v>0</v>
      </c>
      <c r="D910" s="92">
        <f t="shared" si="41"/>
        <v>0</v>
      </c>
      <c r="E910" s="92">
        <f t="shared" si="42"/>
        <v>0</v>
      </c>
      <c r="F910" s="93">
        <f>Invoice!G912</f>
        <v>0</v>
      </c>
      <c r="G910" s="94">
        <f t="shared" si="43"/>
        <v>0</v>
      </c>
    </row>
    <row r="911" spans="1:7" s="91" customFormat="1" hidden="1">
      <c r="A911" s="107" t="str">
        <f>Invoice!F913</f>
        <v>Exchange rate :</v>
      </c>
      <c r="B911" s="86">
        <f>Invoice!C913</f>
        <v>0</v>
      </c>
      <c r="C911" s="87">
        <f>Invoice!B913</f>
        <v>0</v>
      </c>
      <c r="D911" s="92">
        <f t="shared" si="41"/>
        <v>0</v>
      </c>
      <c r="E911" s="92">
        <f t="shared" si="42"/>
        <v>0</v>
      </c>
      <c r="F911" s="93">
        <f>Invoice!G913</f>
        <v>0</v>
      </c>
      <c r="G911" s="94">
        <f t="shared" si="43"/>
        <v>0</v>
      </c>
    </row>
    <row r="912" spans="1:7" s="91" customFormat="1" hidden="1">
      <c r="A912" s="107" t="str">
        <f>Invoice!F914</f>
        <v>Exchange rate :</v>
      </c>
      <c r="B912" s="86">
        <f>Invoice!C914</f>
        <v>0</v>
      </c>
      <c r="C912" s="87">
        <f>Invoice!B914</f>
        <v>0</v>
      </c>
      <c r="D912" s="92">
        <f t="shared" si="41"/>
        <v>0</v>
      </c>
      <c r="E912" s="92">
        <f t="shared" si="42"/>
        <v>0</v>
      </c>
      <c r="F912" s="93">
        <f>Invoice!G914</f>
        <v>0</v>
      </c>
      <c r="G912" s="94">
        <f t="shared" si="43"/>
        <v>0</v>
      </c>
    </row>
    <row r="913" spans="1:7" s="91" customFormat="1" hidden="1">
      <c r="A913" s="107" t="str">
        <f>Invoice!F915</f>
        <v>Exchange rate :</v>
      </c>
      <c r="B913" s="86">
        <f>Invoice!C915</f>
        <v>0</v>
      </c>
      <c r="C913" s="87">
        <f>Invoice!B915</f>
        <v>0</v>
      </c>
      <c r="D913" s="92">
        <f t="shared" si="41"/>
        <v>0</v>
      </c>
      <c r="E913" s="92">
        <f t="shared" si="42"/>
        <v>0</v>
      </c>
      <c r="F913" s="93">
        <f>Invoice!G915</f>
        <v>0</v>
      </c>
      <c r="G913" s="94">
        <f t="shared" si="43"/>
        <v>0</v>
      </c>
    </row>
    <row r="914" spans="1:7" s="91" customFormat="1" hidden="1">
      <c r="A914" s="107" t="str">
        <f>Invoice!F916</f>
        <v>Exchange rate :</v>
      </c>
      <c r="B914" s="86">
        <f>Invoice!C916</f>
        <v>0</v>
      </c>
      <c r="C914" s="87">
        <f>Invoice!B916</f>
        <v>0</v>
      </c>
      <c r="D914" s="92">
        <f t="shared" si="41"/>
        <v>0</v>
      </c>
      <c r="E914" s="92">
        <f t="shared" si="42"/>
        <v>0</v>
      </c>
      <c r="F914" s="93">
        <f>Invoice!G916</f>
        <v>0</v>
      </c>
      <c r="G914" s="94">
        <f t="shared" si="43"/>
        <v>0</v>
      </c>
    </row>
    <row r="915" spans="1:7" s="91" customFormat="1" hidden="1">
      <c r="A915" s="107" t="str">
        <f>Invoice!F917</f>
        <v>Exchange rate :</v>
      </c>
      <c r="B915" s="86">
        <f>Invoice!C917</f>
        <v>0</v>
      </c>
      <c r="C915" s="87">
        <f>Invoice!B917</f>
        <v>0</v>
      </c>
      <c r="D915" s="92">
        <f t="shared" si="41"/>
        <v>0</v>
      </c>
      <c r="E915" s="92">
        <f t="shared" si="42"/>
        <v>0</v>
      </c>
      <c r="F915" s="93">
        <f>Invoice!G917</f>
        <v>0</v>
      </c>
      <c r="G915" s="94">
        <f t="shared" si="43"/>
        <v>0</v>
      </c>
    </row>
    <row r="916" spans="1:7" s="91" customFormat="1" hidden="1">
      <c r="A916" s="107" t="str">
        <f>Invoice!F918</f>
        <v>Exchange rate :</v>
      </c>
      <c r="B916" s="86">
        <f>Invoice!C918</f>
        <v>0</v>
      </c>
      <c r="C916" s="87">
        <f>Invoice!B918</f>
        <v>0</v>
      </c>
      <c r="D916" s="92">
        <f t="shared" si="41"/>
        <v>0</v>
      </c>
      <c r="E916" s="92">
        <f t="shared" si="42"/>
        <v>0</v>
      </c>
      <c r="F916" s="93">
        <f>Invoice!G918</f>
        <v>0</v>
      </c>
      <c r="G916" s="94">
        <f t="shared" si="43"/>
        <v>0</v>
      </c>
    </row>
    <row r="917" spans="1:7" s="91" customFormat="1" hidden="1">
      <c r="A917" s="107" t="str">
        <f>Invoice!F919</f>
        <v>Exchange rate :</v>
      </c>
      <c r="B917" s="86">
        <f>Invoice!C919</f>
        <v>0</v>
      </c>
      <c r="C917" s="87">
        <f>Invoice!B919</f>
        <v>0</v>
      </c>
      <c r="D917" s="92">
        <f t="shared" si="41"/>
        <v>0</v>
      </c>
      <c r="E917" s="92">
        <f t="shared" si="42"/>
        <v>0</v>
      </c>
      <c r="F917" s="93">
        <f>Invoice!G919</f>
        <v>0</v>
      </c>
      <c r="G917" s="94">
        <f t="shared" si="43"/>
        <v>0</v>
      </c>
    </row>
    <row r="918" spans="1:7" s="91" customFormat="1" hidden="1">
      <c r="A918" s="107" t="str">
        <f>Invoice!F920</f>
        <v>Exchange rate :</v>
      </c>
      <c r="B918" s="86">
        <f>Invoice!C920</f>
        <v>0</v>
      </c>
      <c r="C918" s="87">
        <f>Invoice!B920</f>
        <v>0</v>
      </c>
      <c r="D918" s="92">
        <f t="shared" si="41"/>
        <v>0</v>
      </c>
      <c r="E918" s="92">
        <f t="shared" si="42"/>
        <v>0</v>
      </c>
      <c r="F918" s="93">
        <f>Invoice!G920</f>
        <v>0</v>
      </c>
      <c r="G918" s="94">
        <f t="shared" si="43"/>
        <v>0</v>
      </c>
    </row>
    <row r="919" spans="1:7" s="91" customFormat="1" hidden="1">
      <c r="A919" s="107" t="str">
        <f>Invoice!F921</f>
        <v>Exchange rate :</v>
      </c>
      <c r="B919" s="86">
        <f>Invoice!C921</f>
        <v>0</v>
      </c>
      <c r="C919" s="87">
        <f>Invoice!B921</f>
        <v>0</v>
      </c>
      <c r="D919" s="92">
        <f t="shared" si="41"/>
        <v>0</v>
      </c>
      <c r="E919" s="92">
        <f t="shared" si="42"/>
        <v>0</v>
      </c>
      <c r="F919" s="93">
        <f>Invoice!G921</f>
        <v>0</v>
      </c>
      <c r="G919" s="94">
        <f t="shared" si="43"/>
        <v>0</v>
      </c>
    </row>
    <row r="920" spans="1:7" s="91" customFormat="1" hidden="1">
      <c r="A920" s="107" t="str">
        <f>Invoice!F922</f>
        <v>Exchange rate :</v>
      </c>
      <c r="B920" s="86">
        <f>Invoice!C922</f>
        <v>0</v>
      </c>
      <c r="C920" s="87">
        <f>Invoice!B922</f>
        <v>0</v>
      </c>
      <c r="D920" s="92">
        <f t="shared" si="41"/>
        <v>0</v>
      </c>
      <c r="E920" s="92">
        <f t="shared" si="42"/>
        <v>0</v>
      </c>
      <c r="F920" s="93">
        <f>Invoice!G922</f>
        <v>0</v>
      </c>
      <c r="G920" s="94">
        <f t="shared" si="43"/>
        <v>0</v>
      </c>
    </row>
    <row r="921" spans="1:7" s="91" customFormat="1" hidden="1">
      <c r="A921" s="107" t="str">
        <f>Invoice!F923</f>
        <v>Exchange rate :</v>
      </c>
      <c r="B921" s="86">
        <f>Invoice!C923</f>
        <v>0</v>
      </c>
      <c r="C921" s="87">
        <f>Invoice!B923</f>
        <v>0</v>
      </c>
      <c r="D921" s="92">
        <f t="shared" si="41"/>
        <v>0</v>
      </c>
      <c r="E921" s="92">
        <f t="shared" si="42"/>
        <v>0</v>
      </c>
      <c r="F921" s="93">
        <f>Invoice!G923</f>
        <v>0</v>
      </c>
      <c r="G921" s="94">
        <f t="shared" si="43"/>
        <v>0</v>
      </c>
    </row>
    <row r="922" spans="1:7" s="91" customFormat="1" hidden="1">
      <c r="A922" s="107" t="str">
        <f>Invoice!F924</f>
        <v>Exchange rate :</v>
      </c>
      <c r="B922" s="86">
        <f>Invoice!C924</f>
        <v>0</v>
      </c>
      <c r="C922" s="87">
        <f>Invoice!B924</f>
        <v>0</v>
      </c>
      <c r="D922" s="92">
        <f t="shared" si="41"/>
        <v>0</v>
      </c>
      <c r="E922" s="92">
        <f t="shared" si="42"/>
        <v>0</v>
      </c>
      <c r="F922" s="93">
        <f>Invoice!G924</f>
        <v>0</v>
      </c>
      <c r="G922" s="94">
        <f t="shared" si="43"/>
        <v>0</v>
      </c>
    </row>
    <row r="923" spans="1:7" s="91" customFormat="1" hidden="1">
      <c r="A923" s="107" t="str">
        <f>Invoice!F925</f>
        <v>Exchange rate :</v>
      </c>
      <c r="B923" s="86">
        <f>Invoice!C925</f>
        <v>0</v>
      </c>
      <c r="C923" s="87">
        <f>Invoice!B925</f>
        <v>0</v>
      </c>
      <c r="D923" s="92">
        <f t="shared" si="41"/>
        <v>0</v>
      </c>
      <c r="E923" s="92">
        <f t="shared" si="42"/>
        <v>0</v>
      </c>
      <c r="F923" s="93">
        <f>Invoice!G925</f>
        <v>0</v>
      </c>
      <c r="G923" s="94">
        <f t="shared" si="43"/>
        <v>0</v>
      </c>
    </row>
    <row r="924" spans="1:7" s="91" customFormat="1" hidden="1">
      <c r="A924" s="107" t="str">
        <f>Invoice!F926</f>
        <v>Exchange rate :</v>
      </c>
      <c r="B924" s="86">
        <f>Invoice!C926</f>
        <v>0</v>
      </c>
      <c r="C924" s="87">
        <f>Invoice!B926</f>
        <v>0</v>
      </c>
      <c r="D924" s="92">
        <f t="shared" si="41"/>
        <v>0</v>
      </c>
      <c r="E924" s="92">
        <f t="shared" si="42"/>
        <v>0</v>
      </c>
      <c r="F924" s="93">
        <f>Invoice!G926</f>
        <v>0</v>
      </c>
      <c r="G924" s="94">
        <f t="shared" si="43"/>
        <v>0</v>
      </c>
    </row>
    <row r="925" spans="1:7" s="91" customFormat="1" hidden="1">
      <c r="A925" s="107" t="str">
        <f>Invoice!F927</f>
        <v>Exchange rate :</v>
      </c>
      <c r="B925" s="86">
        <f>Invoice!C927</f>
        <v>0</v>
      </c>
      <c r="C925" s="87">
        <f>Invoice!B927</f>
        <v>0</v>
      </c>
      <c r="D925" s="92">
        <f t="shared" si="41"/>
        <v>0</v>
      </c>
      <c r="E925" s="92">
        <f t="shared" si="42"/>
        <v>0</v>
      </c>
      <c r="F925" s="93">
        <f>Invoice!G927</f>
        <v>0</v>
      </c>
      <c r="G925" s="94">
        <f t="shared" si="43"/>
        <v>0</v>
      </c>
    </row>
    <row r="926" spans="1:7" s="91" customFormat="1" hidden="1">
      <c r="A926" s="107" t="str">
        <f>Invoice!F928</f>
        <v>Exchange rate :</v>
      </c>
      <c r="B926" s="86">
        <f>Invoice!C928</f>
        <v>0</v>
      </c>
      <c r="C926" s="87">
        <f>Invoice!B928</f>
        <v>0</v>
      </c>
      <c r="D926" s="92">
        <f t="shared" si="41"/>
        <v>0</v>
      </c>
      <c r="E926" s="92">
        <f t="shared" si="42"/>
        <v>0</v>
      </c>
      <c r="F926" s="93">
        <f>Invoice!G928</f>
        <v>0</v>
      </c>
      <c r="G926" s="94">
        <f t="shared" si="43"/>
        <v>0</v>
      </c>
    </row>
    <row r="927" spans="1:7" s="91" customFormat="1" hidden="1">
      <c r="A927" s="107" t="str">
        <f>Invoice!F929</f>
        <v>Exchange rate :</v>
      </c>
      <c r="B927" s="86">
        <f>Invoice!C929</f>
        <v>0</v>
      </c>
      <c r="C927" s="87">
        <f>Invoice!B929</f>
        <v>0</v>
      </c>
      <c r="D927" s="92">
        <f t="shared" si="41"/>
        <v>0</v>
      </c>
      <c r="E927" s="92">
        <f t="shared" si="42"/>
        <v>0</v>
      </c>
      <c r="F927" s="93">
        <f>Invoice!G929</f>
        <v>0</v>
      </c>
      <c r="G927" s="94">
        <f t="shared" si="43"/>
        <v>0</v>
      </c>
    </row>
    <row r="928" spans="1:7" s="91" customFormat="1" hidden="1">
      <c r="A928" s="107" t="str">
        <f>Invoice!F930</f>
        <v>Exchange rate :</v>
      </c>
      <c r="B928" s="86">
        <f>Invoice!C930</f>
        <v>0</v>
      </c>
      <c r="C928" s="87">
        <f>Invoice!B930</f>
        <v>0</v>
      </c>
      <c r="D928" s="92">
        <f t="shared" si="41"/>
        <v>0</v>
      </c>
      <c r="E928" s="92">
        <f t="shared" si="42"/>
        <v>0</v>
      </c>
      <c r="F928" s="93">
        <f>Invoice!G930</f>
        <v>0</v>
      </c>
      <c r="G928" s="94">
        <f t="shared" si="43"/>
        <v>0</v>
      </c>
    </row>
    <row r="929" spans="1:7" s="91" customFormat="1" hidden="1">
      <c r="A929" s="107" t="str">
        <f>Invoice!F931</f>
        <v>Exchange rate :</v>
      </c>
      <c r="B929" s="86">
        <f>Invoice!C931</f>
        <v>0</v>
      </c>
      <c r="C929" s="87">
        <f>Invoice!B931</f>
        <v>0</v>
      </c>
      <c r="D929" s="92">
        <f t="shared" si="41"/>
        <v>0</v>
      </c>
      <c r="E929" s="92">
        <f t="shared" si="42"/>
        <v>0</v>
      </c>
      <c r="F929" s="93">
        <f>Invoice!G931</f>
        <v>0</v>
      </c>
      <c r="G929" s="94">
        <f t="shared" si="43"/>
        <v>0</v>
      </c>
    </row>
    <row r="930" spans="1:7" s="91" customFormat="1" hidden="1">
      <c r="A930" s="107" t="str">
        <f>Invoice!F932</f>
        <v>Exchange rate :</v>
      </c>
      <c r="B930" s="86">
        <f>Invoice!C932</f>
        <v>0</v>
      </c>
      <c r="C930" s="87">
        <f>Invoice!B932</f>
        <v>0</v>
      </c>
      <c r="D930" s="92">
        <f t="shared" si="41"/>
        <v>0</v>
      </c>
      <c r="E930" s="92">
        <f t="shared" si="42"/>
        <v>0</v>
      </c>
      <c r="F930" s="93">
        <f>Invoice!G932</f>
        <v>0</v>
      </c>
      <c r="G930" s="94">
        <f t="shared" si="43"/>
        <v>0</v>
      </c>
    </row>
    <row r="931" spans="1:7" s="91" customFormat="1" hidden="1">
      <c r="A931" s="107" t="str">
        <f>Invoice!F933</f>
        <v>Exchange rate :</v>
      </c>
      <c r="B931" s="86">
        <f>Invoice!C933</f>
        <v>0</v>
      </c>
      <c r="C931" s="87">
        <f>Invoice!B933</f>
        <v>0</v>
      </c>
      <c r="D931" s="92">
        <f t="shared" si="41"/>
        <v>0</v>
      </c>
      <c r="E931" s="92">
        <f t="shared" si="42"/>
        <v>0</v>
      </c>
      <c r="F931" s="93">
        <f>Invoice!G933</f>
        <v>0</v>
      </c>
      <c r="G931" s="94">
        <f t="shared" si="43"/>
        <v>0</v>
      </c>
    </row>
    <row r="932" spans="1:7" s="91" customFormat="1" hidden="1">
      <c r="A932" s="107" t="str">
        <f>Invoice!F934</f>
        <v>Exchange rate :</v>
      </c>
      <c r="B932" s="86">
        <f>Invoice!C934</f>
        <v>0</v>
      </c>
      <c r="C932" s="87">
        <f>Invoice!B934</f>
        <v>0</v>
      </c>
      <c r="D932" s="92">
        <f t="shared" si="41"/>
        <v>0</v>
      </c>
      <c r="E932" s="92">
        <f t="shared" si="42"/>
        <v>0</v>
      </c>
      <c r="F932" s="93">
        <f>Invoice!G934</f>
        <v>0</v>
      </c>
      <c r="G932" s="94">
        <f t="shared" si="43"/>
        <v>0</v>
      </c>
    </row>
    <row r="933" spans="1:7" s="91" customFormat="1" hidden="1">
      <c r="A933" s="107" t="str">
        <f>Invoice!F935</f>
        <v>Exchange rate :</v>
      </c>
      <c r="B933" s="86">
        <f>Invoice!C935</f>
        <v>0</v>
      </c>
      <c r="C933" s="87">
        <f>Invoice!B935</f>
        <v>0</v>
      </c>
      <c r="D933" s="92">
        <f t="shared" si="41"/>
        <v>0</v>
      </c>
      <c r="E933" s="92">
        <f t="shared" si="42"/>
        <v>0</v>
      </c>
      <c r="F933" s="93">
        <f>Invoice!G935</f>
        <v>0</v>
      </c>
      <c r="G933" s="94">
        <f t="shared" si="43"/>
        <v>0</v>
      </c>
    </row>
    <row r="934" spans="1:7" s="91" customFormat="1" hidden="1">
      <c r="A934" s="107" t="str">
        <f>Invoice!F936</f>
        <v>Exchange rate :</v>
      </c>
      <c r="B934" s="86">
        <f>Invoice!C936</f>
        <v>0</v>
      </c>
      <c r="C934" s="87">
        <f>Invoice!B936</f>
        <v>0</v>
      </c>
      <c r="D934" s="92">
        <f t="shared" si="41"/>
        <v>0</v>
      </c>
      <c r="E934" s="92">
        <f t="shared" si="42"/>
        <v>0</v>
      </c>
      <c r="F934" s="93">
        <f>Invoice!G936</f>
        <v>0</v>
      </c>
      <c r="G934" s="94">
        <f t="shared" si="43"/>
        <v>0</v>
      </c>
    </row>
    <row r="935" spans="1:7" s="91" customFormat="1" hidden="1">
      <c r="A935" s="107" t="str">
        <f>Invoice!F937</f>
        <v>Exchange rate :</v>
      </c>
      <c r="B935" s="86">
        <f>Invoice!C937</f>
        <v>0</v>
      </c>
      <c r="C935" s="87">
        <f>Invoice!B937</f>
        <v>0</v>
      </c>
      <c r="D935" s="92">
        <f t="shared" si="41"/>
        <v>0</v>
      </c>
      <c r="E935" s="92">
        <f t="shared" si="42"/>
        <v>0</v>
      </c>
      <c r="F935" s="93">
        <f>Invoice!G937</f>
        <v>0</v>
      </c>
      <c r="G935" s="94">
        <f t="shared" si="43"/>
        <v>0</v>
      </c>
    </row>
    <row r="936" spans="1:7" s="91" customFormat="1" hidden="1">
      <c r="A936" s="107" t="str">
        <f>Invoice!F938</f>
        <v>Exchange rate :</v>
      </c>
      <c r="B936" s="86">
        <f>Invoice!C938</f>
        <v>0</v>
      </c>
      <c r="C936" s="87">
        <f>Invoice!B938</f>
        <v>0</v>
      </c>
      <c r="D936" s="92">
        <f t="shared" si="41"/>
        <v>0</v>
      </c>
      <c r="E936" s="92">
        <f t="shared" si="42"/>
        <v>0</v>
      </c>
      <c r="F936" s="93">
        <f>Invoice!G938</f>
        <v>0</v>
      </c>
      <c r="G936" s="94">
        <f t="shared" si="43"/>
        <v>0</v>
      </c>
    </row>
    <row r="937" spans="1:7" s="91" customFormat="1" hidden="1">
      <c r="A937" s="107" t="str">
        <f>Invoice!F939</f>
        <v>Exchange rate :</v>
      </c>
      <c r="B937" s="86">
        <f>Invoice!C939</f>
        <v>0</v>
      </c>
      <c r="C937" s="87">
        <f>Invoice!B939</f>
        <v>0</v>
      </c>
      <c r="D937" s="92">
        <f t="shared" si="41"/>
        <v>0</v>
      </c>
      <c r="E937" s="92">
        <f t="shared" si="42"/>
        <v>0</v>
      </c>
      <c r="F937" s="93">
        <f>Invoice!G939</f>
        <v>0</v>
      </c>
      <c r="G937" s="94">
        <f t="shared" si="43"/>
        <v>0</v>
      </c>
    </row>
    <row r="938" spans="1:7" s="91" customFormat="1" hidden="1">
      <c r="A938" s="107" t="str">
        <f>Invoice!F940</f>
        <v>Exchange rate :</v>
      </c>
      <c r="B938" s="86">
        <f>Invoice!C940</f>
        <v>0</v>
      </c>
      <c r="C938" s="87">
        <f>Invoice!B940</f>
        <v>0</v>
      </c>
      <c r="D938" s="92">
        <f t="shared" si="41"/>
        <v>0</v>
      </c>
      <c r="E938" s="92">
        <f t="shared" si="42"/>
        <v>0</v>
      </c>
      <c r="F938" s="93">
        <f>Invoice!G940</f>
        <v>0</v>
      </c>
      <c r="G938" s="94">
        <f t="shared" si="43"/>
        <v>0</v>
      </c>
    </row>
    <row r="939" spans="1:7" s="91" customFormat="1" hidden="1">
      <c r="A939" s="107" t="str">
        <f>Invoice!F941</f>
        <v>Exchange rate :</v>
      </c>
      <c r="B939" s="86">
        <f>Invoice!C941</f>
        <v>0</v>
      </c>
      <c r="C939" s="87">
        <f>Invoice!B941</f>
        <v>0</v>
      </c>
      <c r="D939" s="92">
        <f t="shared" si="41"/>
        <v>0</v>
      </c>
      <c r="E939" s="92">
        <f t="shared" si="42"/>
        <v>0</v>
      </c>
      <c r="F939" s="93">
        <f>Invoice!G941</f>
        <v>0</v>
      </c>
      <c r="G939" s="94">
        <f t="shared" si="43"/>
        <v>0</v>
      </c>
    </row>
    <row r="940" spans="1:7" s="91" customFormat="1" hidden="1">
      <c r="A940" s="107" t="str">
        <f>Invoice!F942</f>
        <v>Exchange rate :</v>
      </c>
      <c r="B940" s="86">
        <f>Invoice!C942</f>
        <v>0</v>
      </c>
      <c r="C940" s="87">
        <f>Invoice!B942</f>
        <v>0</v>
      </c>
      <c r="D940" s="92">
        <f t="shared" si="41"/>
        <v>0</v>
      </c>
      <c r="E940" s="92">
        <f t="shared" si="42"/>
        <v>0</v>
      </c>
      <c r="F940" s="93">
        <f>Invoice!G942</f>
        <v>0</v>
      </c>
      <c r="G940" s="94">
        <f t="shared" si="43"/>
        <v>0</v>
      </c>
    </row>
    <row r="941" spans="1:7" s="91" customFormat="1" hidden="1">
      <c r="A941" s="107" t="str">
        <f>Invoice!F943</f>
        <v>Exchange rate :</v>
      </c>
      <c r="B941" s="86">
        <f>Invoice!C943</f>
        <v>0</v>
      </c>
      <c r="C941" s="87">
        <f>Invoice!B943</f>
        <v>0</v>
      </c>
      <c r="D941" s="92">
        <f t="shared" si="41"/>
        <v>0</v>
      </c>
      <c r="E941" s="92">
        <f t="shared" si="42"/>
        <v>0</v>
      </c>
      <c r="F941" s="93">
        <f>Invoice!G943</f>
        <v>0</v>
      </c>
      <c r="G941" s="94">
        <f t="shared" si="43"/>
        <v>0</v>
      </c>
    </row>
    <row r="942" spans="1:7" s="91" customFormat="1" hidden="1">
      <c r="A942" s="107" t="str">
        <f>Invoice!F944</f>
        <v>Exchange rate :</v>
      </c>
      <c r="B942" s="86">
        <f>Invoice!C944</f>
        <v>0</v>
      </c>
      <c r="C942" s="87">
        <f>Invoice!B944</f>
        <v>0</v>
      </c>
      <c r="D942" s="92">
        <f t="shared" si="41"/>
        <v>0</v>
      </c>
      <c r="E942" s="92">
        <f t="shared" si="42"/>
        <v>0</v>
      </c>
      <c r="F942" s="93">
        <f>Invoice!G944</f>
        <v>0</v>
      </c>
      <c r="G942" s="94">
        <f t="shared" si="43"/>
        <v>0</v>
      </c>
    </row>
    <row r="943" spans="1:7" s="91" customFormat="1" hidden="1">
      <c r="A943" s="107" t="str">
        <f>Invoice!F945</f>
        <v>Exchange rate :</v>
      </c>
      <c r="B943" s="86">
        <f>Invoice!C945</f>
        <v>0</v>
      </c>
      <c r="C943" s="87">
        <f>Invoice!B945</f>
        <v>0</v>
      </c>
      <c r="D943" s="92">
        <f t="shared" si="41"/>
        <v>0</v>
      </c>
      <c r="E943" s="92">
        <f t="shared" si="42"/>
        <v>0</v>
      </c>
      <c r="F943" s="93">
        <f>Invoice!G945</f>
        <v>0</v>
      </c>
      <c r="G943" s="94">
        <f t="shared" si="43"/>
        <v>0</v>
      </c>
    </row>
    <row r="944" spans="1:7" s="91" customFormat="1" hidden="1">
      <c r="A944" s="107" t="str">
        <f>Invoice!F946</f>
        <v>Exchange rate :</v>
      </c>
      <c r="B944" s="86">
        <f>Invoice!C946</f>
        <v>0</v>
      </c>
      <c r="C944" s="87">
        <f>Invoice!B946</f>
        <v>0</v>
      </c>
      <c r="D944" s="92">
        <f t="shared" si="41"/>
        <v>0</v>
      </c>
      <c r="E944" s="92">
        <f t="shared" si="42"/>
        <v>0</v>
      </c>
      <c r="F944" s="93">
        <f>Invoice!G946</f>
        <v>0</v>
      </c>
      <c r="G944" s="94">
        <f t="shared" si="43"/>
        <v>0</v>
      </c>
    </row>
    <row r="945" spans="1:7" s="91" customFormat="1" hidden="1">
      <c r="A945" s="107" t="str">
        <f>Invoice!F947</f>
        <v>Exchange rate :</v>
      </c>
      <c r="B945" s="86">
        <f>Invoice!C947</f>
        <v>0</v>
      </c>
      <c r="C945" s="87">
        <f>Invoice!B947</f>
        <v>0</v>
      </c>
      <c r="D945" s="92">
        <f t="shared" si="41"/>
        <v>0</v>
      </c>
      <c r="E945" s="92">
        <f t="shared" si="42"/>
        <v>0</v>
      </c>
      <c r="F945" s="93">
        <f>Invoice!G947</f>
        <v>0</v>
      </c>
      <c r="G945" s="94">
        <f t="shared" si="43"/>
        <v>0</v>
      </c>
    </row>
    <row r="946" spans="1:7" s="91" customFormat="1" hidden="1">
      <c r="A946" s="107" t="str">
        <f>Invoice!F948</f>
        <v>Exchange rate :</v>
      </c>
      <c r="B946" s="86">
        <f>Invoice!C948</f>
        <v>0</v>
      </c>
      <c r="C946" s="87">
        <f>Invoice!B948</f>
        <v>0</v>
      </c>
      <c r="D946" s="92">
        <f t="shared" si="41"/>
        <v>0</v>
      </c>
      <c r="E946" s="92">
        <f t="shared" si="42"/>
        <v>0</v>
      </c>
      <c r="F946" s="93">
        <f>Invoice!G948</f>
        <v>0</v>
      </c>
      <c r="G946" s="94">
        <f t="shared" si="43"/>
        <v>0</v>
      </c>
    </row>
    <row r="947" spans="1:7" s="91" customFormat="1" hidden="1">
      <c r="A947" s="107" t="str">
        <f>Invoice!F949</f>
        <v>Exchange rate :</v>
      </c>
      <c r="B947" s="86">
        <f>Invoice!C949</f>
        <v>0</v>
      </c>
      <c r="C947" s="87">
        <f>Invoice!B949</f>
        <v>0</v>
      </c>
      <c r="D947" s="92">
        <f t="shared" si="41"/>
        <v>0</v>
      </c>
      <c r="E947" s="92">
        <f t="shared" si="42"/>
        <v>0</v>
      </c>
      <c r="F947" s="93">
        <f>Invoice!G949</f>
        <v>0</v>
      </c>
      <c r="G947" s="94">
        <f t="shared" si="43"/>
        <v>0</v>
      </c>
    </row>
    <row r="948" spans="1:7" s="91" customFormat="1" hidden="1">
      <c r="A948" s="107" t="str">
        <f>Invoice!F950</f>
        <v>Exchange rate :</v>
      </c>
      <c r="B948" s="86">
        <f>Invoice!C950</f>
        <v>0</v>
      </c>
      <c r="C948" s="87">
        <f>Invoice!B950</f>
        <v>0</v>
      </c>
      <c r="D948" s="92">
        <f t="shared" si="41"/>
        <v>0</v>
      </c>
      <c r="E948" s="92">
        <f t="shared" si="42"/>
        <v>0</v>
      </c>
      <c r="F948" s="93">
        <f>Invoice!G950</f>
        <v>0</v>
      </c>
      <c r="G948" s="94">
        <f t="shared" si="43"/>
        <v>0</v>
      </c>
    </row>
    <row r="949" spans="1:7" s="91" customFormat="1" hidden="1">
      <c r="A949" s="107" t="str">
        <f>Invoice!F951</f>
        <v>Exchange rate :</v>
      </c>
      <c r="B949" s="86">
        <f>Invoice!C951</f>
        <v>0</v>
      </c>
      <c r="C949" s="87">
        <f>Invoice!B951</f>
        <v>0</v>
      </c>
      <c r="D949" s="92">
        <f t="shared" si="41"/>
        <v>0</v>
      </c>
      <c r="E949" s="92">
        <f t="shared" si="42"/>
        <v>0</v>
      </c>
      <c r="F949" s="93">
        <f>Invoice!G951</f>
        <v>0</v>
      </c>
      <c r="G949" s="94">
        <f t="shared" si="43"/>
        <v>0</v>
      </c>
    </row>
    <row r="950" spans="1:7" s="91" customFormat="1" hidden="1">
      <c r="A950" s="107" t="str">
        <f>Invoice!F952</f>
        <v>Exchange rate :</v>
      </c>
      <c r="B950" s="86">
        <f>Invoice!C952</f>
        <v>0</v>
      </c>
      <c r="C950" s="87">
        <f>Invoice!B952</f>
        <v>0</v>
      </c>
      <c r="D950" s="92">
        <f t="shared" si="41"/>
        <v>0</v>
      </c>
      <c r="E950" s="92">
        <f t="shared" si="42"/>
        <v>0</v>
      </c>
      <c r="F950" s="93">
        <f>Invoice!G952</f>
        <v>0</v>
      </c>
      <c r="G950" s="94">
        <f t="shared" si="43"/>
        <v>0</v>
      </c>
    </row>
    <row r="951" spans="1:7" s="91" customFormat="1" hidden="1">
      <c r="A951" s="107" t="str">
        <f>Invoice!F953</f>
        <v>Exchange rate :</v>
      </c>
      <c r="B951" s="86">
        <f>Invoice!C953</f>
        <v>0</v>
      </c>
      <c r="C951" s="87">
        <f>Invoice!B953</f>
        <v>0</v>
      </c>
      <c r="D951" s="92">
        <f t="shared" si="41"/>
        <v>0</v>
      </c>
      <c r="E951" s="92">
        <f t="shared" si="42"/>
        <v>0</v>
      </c>
      <c r="F951" s="93">
        <f>Invoice!G953</f>
        <v>0</v>
      </c>
      <c r="G951" s="94">
        <f t="shared" si="43"/>
        <v>0</v>
      </c>
    </row>
    <row r="952" spans="1:7" s="91" customFormat="1" hidden="1">
      <c r="A952" s="107" t="str">
        <f>Invoice!F954</f>
        <v>Exchange rate :</v>
      </c>
      <c r="B952" s="86">
        <f>Invoice!C954</f>
        <v>0</v>
      </c>
      <c r="C952" s="87">
        <f>Invoice!B954</f>
        <v>0</v>
      </c>
      <c r="D952" s="92">
        <f t="shared" si="41"/>
        <v>0</v>
      </c>
      <c r="E952" s="92">
        <f t="shared" si="42"/>
        <v>0</v>
      </c>
      <c r="F952" s="93">
        <f>Invoice!G954</f>
        <v>0</v>
      </c>
      <c r="G952" s="94">
        <f t="shared" si="43"/>
        <v>0</v>
      </c>
    </row>
    <row r="953" spans="1:7" s="91" customFormat="1" hidden="1">
      <c r="A953" s="107" t="str">
        <f>Invoice!F955</f>
        <v>Exchange rate :</v>
      </c>
      <c r="B953" s="86">
        <f>Invoice!C955</f>
        <v>0</v>
      </c>
      <c r="C953" s="87">
        <f>Invoice!B955</f>
        <v>0</v>
      </c>
      <c r="D953" s="92">
        <f t="shared" si="41"/>
        <v>0</v>
      </c>
      <c r="E953" s="92">
        <f t="shared" si="42"/>
        <v>0</v>
      </c>
      <c r="F953" s="93">
        <f>Invoice!G955</f>
        <v>0</v>
      </c>
      <c r="G953" s="94">
        <f t="shared" si="43"/>
        <v>0</v>
      </c>
    </row>
    <row r="954" spans="1:7" s="91" customFormat="1" hidden="1">
      <c r="A954" s="107" t="str">
        <f>Invoice!F956</f>
        <v>Exchange rate :</v>
      </c>
      <c r="B954" s="86">
        <f>Invoice!C956</f>
        <v>0</v>
      </c>
      <c r="C954" s="87">
        <f>Invoice!B956</f>
        <v>0</v>
      </c>
      <c r="D954" s="92">
        <f t="shared" si="41"/>
        <v>0</v>
      </c>
      <c r="E954" s="92">
        <f t="shared" si="42"/>
        <v>0</v>
      </c>
      <c r="F954" s="93">
        <f>Invoice!G956</f>
        <v>0</v>
      </c>
      <c r="G954" s="94">
        <f t="shared" si="43"/>
        <v>0</v>
      </c>
    </row>
    <row r="955" spans="1:7" s="91" customFormat="1" hidden="1">
      <c r="A955" s="107" t="str">
        <f>Invoice!F957</f>
        <v>Exchange rate :</v>
      </c>
      <c r="B955" s="86">
        <f>Invoice!C957</f>
        <v>0</v>
      </c>
      <c r="C955" s="87">
        <f>Invoice!B957</f>
        <v>0</v>
      </c>
      <c r="D955" s="92">
        <f t="shared" si="41"/>
        <v>0</v>
      </c>
      <c r="E955" s="92">
        <f t="shared" si="42"/>
        <v>0</v>
      </c>
      <c r="F955" s="93">
        <f>Invoice!G957</f>
        <v>0</v>
      </c>
      <c r="G955" s="94">
        <f t="shared" si="43"/>
        <v>0</v>
      </c>
    </row>
    <row r="956" spans="1:7" s="91" customFormat="1" hidden="1">
      <c r="A956" s="107" t="str">
        <f>Invoice!F958</f>
        <v>Exchange rate :</v>
      </c>
      <c r="B956" s="86">
        <f>Invoice!C958</f>
        <v>0</v>
      </c>
      <c r="C956" s="87">
        <f>Invoice!B958</f>
        <v>0</v>
      </c>
      <c r="D956" s="92">
        <f t="shared" si="41"/>
        <v>0</v>
      </c>
      <c r="E956" s="92">
        <f t="shared" si="42"/>
        <v>0</v>
      </c>
      <c r="F956" s="93">
        <f>Invoice!G958</f>
        <v>0</v>
      </c>
      <c r="G956" s="94">
        <f t="shared" si="43"/>
        <v>0</v>
      </c>
    </row>
    <row r="957" spans="1:7" s="91" customFormat="1" hidden="1">
      <c r="A957" s="107" t="str">
        <f>Invoice!F959</f>
        <v>Exchange rate :</v>
      </c>
      <c r="B957" s="86">
        <f>Invoice!C959</f>
        <v>0</v>
      </c>
      <c r="C957" s="87">
        <f>Invoice!B959</f>
        <v>0</v>
      </c>
      <c r="D957" s="92">
        <f t="shared" si="41"/>
        <v>0</v>
      </c>
      <c r="E957" s="92">
        <f t="shared" si="42"/>
        <v>0</v>
      </c>
      <c r="F957" s="93">
        <f>Invoice!G959</f>
        <v>0</v>
      </c>
      <c r="G957" s="94">
        <f t="shared" si="43"/>
        <v>0</v>
      </c>
    </row>
    <row r="958" spans="1:7" s="91" customFormat="1" hidden="1">
      <c r="A958" s="107" t="str">
        <f>Invoice!F960</f>
        <v>Exchange rate :</v>
      </c>
      <c r="B958" s="86">
        <f>Invoice!C960</f>
        <v>0</v>
      </c>
      <c r="C958" s="87">
        <f>Invoice!B960</f>
        <v>0</v>
      </c>
      <c r="D958" s="92">
        <f t="shared" si="41"/>
        <v>0</v>
      </c>
      <c r="E958" s="92">
        <f t="shared" si="42"/>
        <v>0</v>
      </c>
      <c r="F958" s="93">
        <f>Invoice!G960</f>
        <v>0</v>
      </c>
      <c r="G958" s="94">
        <f t="shared" si="43"/>
        <v>0</v>
      </c>
    </row>
    <row r="959" spans="1:7" s="91" customFormat="1" hidden="1">
      <c r="A959" s="107" t="str">
        <f>Invoice!F961</f>
        <v>Exchange rate :</v>
      </c>
      <c r="B959" s="86">
        <f>Invoice!C961</f>
        <v>0</v>
      </c>
      <c r="C959" s="87">
        <f>Invoice!B961</f>
        <v>0</v>
      </c>
      <c r="D959" s="92">
        <f t="shared" si="41"/>
        <v>0</v>
      </c>
      <c r="E959" s="92">
        <f t="shared" si="42"/>
        <v>0</v>
      </c>
      <c r="F959" s="93">
        <f>Invoice!G961</f>
        <v>0</v>
      </c>
      <c r="G959" s="94">
        <f t="shared" si="43"/>
        <v>0</v>
      </c>
    </row>
    <row r="960" spans="1:7" s="91" customFormat="1" hidden="1">
      <c r="A960" s="107" t="str">
        <f>Invoice!F962</f>
        <v>Exchange rate :</v>
      </c>
      <c r="B960" s="86">
        <f>Invoice!C962</f>
        <v>0</v>
      </c>
      <c r="C960" s="87">
        <f>Invoice!B962</f>
        <v>0</v>
      </c>
      <c r="D960" s="92">
        <f t="shared" si="41"/>
        <v>0</v>
      </c>
      <c r="E960" s="92">
        <f t="shared" si="42"/>
        <v>0</v>
      </c>
      <c r="F960" s="93">
        <f>Invoice!G962</f>
        <v>0</v>
      </c>
      <c r="G960" s="94">
        <f t="shared" si="43"/>
        <v>0</v>
      </c>
    </row>
    <row r="961" spans="1:7" s="91" customFormat="1" hidden="1">
      <c r="A961" s="107" t="str">
        <f>Invoice!F963</f>
        <v>Exchange rate :</v>
      </c>
      <c r="B961" s="86">
        <f>Invoice!C963</f>
        <v>0</v>
      </c>
      <c r="C961" s="87">
        <f>Invoice!B963</f>
        <v>0</v>
      </c>
      <c r="D961" s="92">
        <f t="shared" ref="D961:D998" si="44">F961/$D$14</f>
        <v>0</v>
      </c>
      <c r="E961" s="92">
        <f t="shared" ref="E961:E998" si="45">G961/$D$14</f>
        <v>0</v>
      </c>
      <c r="F961" s="93">
        <f>Invoice!G963</f>
        <v>0</v>
      </c>
      <c r="G961" s="94">
        <f t="shared" ref="G961:G998" si="46">C961*F961</f>
        <v>0</v>
      </c>
    </row>
    <row r="962" spans="1:7" s="91" customFormat="1" hidden="1">
      <c r="A962" s="107" t="str">
        <f>Invoice!F964</f>
        <v>Exchange rate :</v>
      </c>
      <c r="B962" s="86">
        <f>Invoice!C964</f>
        <v>0</v>
      </c>
      <c r="C962" s="87">
        <f>Invoice!B964</f>
        <v>0</v>
      </c>
      <c r="D962" s="92">
        <f t="shared" si="44"/>
        <v>0</v>
      </c>
      <c r="E962" s="92">
        <f t="shared" si="45"/>
        <v>0</v>
      </c>
      <c r="F962" s="93">
        <f>Invoice!G964</f>
        <v>0</v>
      </c>
      <c r="G962" s="94">
        <f t="shared" si="46"/>
        <v>0</v>
      </c>
    </row>
    <row r="963" spans="1:7" s="91" customFormat="1" hidden="1">
      <c r="A963" s="107" t="str">
        <f>Invoice!F965</f>
        <v>Exchange rate :</v>
      </c>
      <c r="B963" s="86">
        <f>Invoice!C965</f>
        <v>0</v>
      </c>
      <c r="C963" s="87">
        <f>Invoice!B965</f>
        <v>0</v>
      </c>
      <c r="D963" s="92">
        <f t="shared" si="44"/>
        <v>0</v>
      </c>
      <c r="E963" s="92">
        <f t="shared" si="45"/>
        <v>0</v>
      </c>
      <c r="F963" s="93">
        <f>Invoice!G965</f>
        <v>0</v>
      </c>
      <c r="G963" s="94">
        <f t="shared" si="46"/>
        <v>0</v>
      </c>
    </row>
    <row r="964" spans="1:7" s="91" customFormat="1" hidden="1">
      <c r="A964" s="107" t="str">
        <f>Invoice!F966</f>
        <v>Exchange rate :</v>
      </c>
      <c r="B964" s="86">
        <f>Invoice!C966</f>
        <v>0</v>
      </c>
      <c r="C964" s="87">
        <f>Invoice!B966</f>
        <v>0</v>
      </c>
      <c r="D964" s="92">
        <f t="shared" si="44"/>
        <v>0</v>
      </c>
      <c r="E964" s="92">
        <f t="shared" si="45"/>
        <v>0</v>
      </c>
      <c r="F964" s="93">
        <f>Invoice!G966</f>
        <v>0</v>
      </c>
      <c r="G964" s="94">
        <f t="shared" si="46"/>
        <v>0</v>
      </c>
    </row>
    <row r="965" spans="1:7" s="91" customFormat="1" hidden="1">
      <c r="A965" s="107" t="str">
        <f>Invoice!F967</f>
        <v>Exchange rate :</v>
      </c>
      <c r="B965" s="86">
        <f>Invoice!C967</f>
        <v>0</v>
      </c>
      <c r="C965" s="87">
        <f>Invoice!B967</f>
        <v>0</v>
      </c>
      <c r="D965" s="92">
        <f t="shared" si="44"/>
        <v>0</v>
      </c>
      <c r="E965" s="92">
        <f t="shared" si="45"/>
        <v>0</v>
      </c>
      <c r="F965" s="93">
        <f>Invoice!G967</f>
        <v>0</v>
      </c>
      <c r="G965" s="94">
        <f t="shared" si="46"/>
        <v>0</v>
      </c>
    </row>
    <row r="966" spans="1:7" s="91" customFormat="1" hidden="1">
      <c r="A966" s="107" t="str">
        <f>Invoice!F968</f>
        <v>Exchange rate :</v>
      </c>
      <c r="B966" s="86">
        <f>Invoice!C968</f>
        <v>0</v>
      </c>
      <c r="C966" s="87">
        <f>Invoice!B968</f>
        <v>0</v>
      </c>
      <c r="D966" s="92">
        <f t="shared" si="44"/>
        <v>0</v>
      </c>
      <c r="E966" s="92">
        <f t="shared" si="45"/>
        <v>0</v>
      </c>
      <c r="F966" s="93">
        <f>Invoice!G968</f>
        <v>0</v>
      </c>
      <c r="G966" s="94">
        <f t="shared" si="46"/>
        <v>0</v>
      </c>
    </row>
    <row r="967" spans="1:7" s="91" customFormat="1" hidden="1">
      <c r="A967" s="107" t="str">
        <f>Invoice!F969</f>
        <v>Exchange rate :</v>
      </c>
      <c r="B967" s="86">
        <f>Invoice!C969</f>
        <v>0</v>
      </c>
      <c r="C967" s="87">
        <f>Invoice!B969</f>
        <v>0</v>
      </c>
      <c r="D967" s="92">
        <f t="shared" si="44"/>
        <v>0</v>
      </c>
      <c r="E967" s="92">
        <f t="shared" si="45"/>
        <v>0</v>
      </c>
      <c r="F967" s="93">
        <f>Invoice!G969</f>
        <v>0</v>
      </c>
      <c r="G967" s="94">
        <f t="shared" si="46"/>
        <v>0</v>
      </c>
    </row>
    <row r="968" spans="1:7" s="91" customFormat="1" hidden="1">
      <c r="A968" s="107" t="str">
        <f>Invoice!F970</f>
        <v>Exchange rate :</v>
      </c>
      <c r="B968" s="86">
        <f>Invoice!C970</f>
        <v>0</v>
      </c>
      <c r="C968" s="87">
        <f>Invoice!B970</f>
        <v>0</v>
      </c>
      <c r="D968" s="92">
        <f t="shared" si="44"/>
        <v>0</v>
      </c>
      <c r="E968" s="92">
        <f t="shared" si="45"/>
        <v>0</v>
      </c>
      <c r="F968" s="93">
        <f>Invoice!G970</f>
        <v>0</v>
      </c>
      <c r="G968" s="94">
        <f t="shared" si="46"/>
        <v>0</v>
      </c>
    </row>
    <row r="969" spans="1:7" s="91" customFormat="1" hidden="1">
      <c r="A969" s="107" t="str">
        <f>Invoice!F971</f>
        <v>Exchange rate :</v>
      </c>
      <c r="B969" s="86">
        <f>Invoice!C971</f>
        <v>0</v>
      </c>
      <c r="C969" s="87">
        <f>Invoice!B971</f>
        <v>0</v>
      </c>
      <c r="D969" s="92">
        <f t="shared" si="44"/>
        <v>0</v>
      </c>
      <c r="E969" s="92">
        <f t="shared" si="45"/>
        <v>0</v>
      </c>
      <c r="F969" s="93">
        <f>Invoice!G971</f>
        <v>0</v>
      </c>
      <c r="G969" s="94">
        <f t="shared" si="46"/>
        <v>0</v>
      </c>
    </row>
    <row r="970" spans="1:7" s="91" customFormat="1" hidden="1">
      <c r="A970" s="107" t="str">
        <f>Invoice!F972</f>
        <v>Exchange rate :</v>
      </c>
      <c r="B970" s="86">
        <f>Invoice!C972</f>
        <v>0</v>
      </c>
      <c r="C970" s="87">
        <f>Invoice!B972</f>
        <v>0</v>
      </c>
      <c r="D970" s="92">
        <f t="shared" si="44"/>
        <v>0</v>
      </c>
      <c r="E970" s="92">
        <f t="shared" si="45"/>
        <v>0</v>
      </c>
      <c r="F970" s="93">
        <f>Invoice!G972</f>
        <v>0</v>
      </c>
      <c r="G970" s="94">
        <f t="shared" si="46"/>
        <v>0</v>
      </c>
    </row>
    <row r="971" spans="1:7" s="91" customFormat="1" hidden="1">
      <c r="A971" s="107" t="str">
        <f>Invoice!F973</f>
        <v>Exchange rate :</v>
      </c>
      <c r="B971" s="86">
        <f>Invoice!C973</f>
        <v>0</v>
      </c>
      <c r="C971" s="87">
        <f>Invoice!B973</f>
        <v>0</v>
      </c>
      <c r="D971" s="92">
        <f t="shared" si="44"/>
        <v>0</v>
      </c>
      <c r="E971" s="92">
        <f t="shared" si="45"/>
        <v>0</v>
      </c>
      <c r="F971" s="93">
        <f>Invoice!G973</f>
        <v>0</v>
      </c>
      <c r="G971" s="94">
        <f t="shared" si="46"/>
        <v>0</v>
      </c>
    </row>
    <row r="972" spans="1:7" s="91" customFormat="1" hidden="1">
      <c r="A972" s="107" t="str">
        <f>Invoice!F974</f>
        <v>Exchange rate :</v>
      </c>
      <c r="B972" s="86">
        <f>Invoice!C974</f>
        <v>0</v>
      </c>
      <c r="C972" s="87">
        <f>Invoice!B974</f>
        <v>0</v>
      </c>
      <c r="D972" s="92">
        <f t="shared" si="44"/>
        <v>0</v>
      </c>
      <c r="E972" s="92">
        <f t="shared" si="45"/>
        <v>0</v>
      </c>
      <c r="F972" s="93">
        <f>Invoice!G974</f>
        <v>0</v>
      </c>
      <c r="G972" s="94">
        <f t="shared" si="46"/>
        <v>0</v>
      </c>
    </row>
    <row r="973" spans="1:7" s="91" customFormat="1" hidden="1">
      <c r="A973" s="107" t="str">
        <f>Invoice!F975</f>
        <v>Exchange rate :</v>
      </c>
      <c r="B973" s="86">
        <f>Invoice!C975</f>
        <v>0</v>
      </c>
      <c r="C973" s="87">
        <f>Invoice!B975</f>
        <v>0</v>
      </c>
      <c r="D973" s="92">
        <f t="shared" si="44"/>
        <v>0</v>
      </c>
      <c r="E973" s="92">
        <f t="shared" si="45"/>
        <v>0</v>
      </c>
      <c r="F973" s="93">
        <f>Invoice!G975</f>
        <v>0</v>
      </c>
      <c r="G973" s="94">
        <f t="shared" si="46"/>
        <v>0</v>
      </c>
    </row>
    <row r="974" spans="1:7" s="91" customFormat="1" hidden="1">
      <c r="A974" s="107" t="str">
        <f>Invoice!F976</f>
        <v>Exchange rate :</v>
      </c>
      <c r="B974" s="86">
        <f>Invoice!C976</f>
        <v>0</v>
      </c>
      <c r="C974" s="87">
        <f>Invoice!B976</f>
        <v>0</v>
      </c>
      <c r="D974" s="92">
        <f t="shared" si="44"/>
        <v>0</v>
      </c>
      <c r="E974" s="92">
        <f t="shared" si="45"/>
        <v>0</v>
      </c>
      <c r="F974" s="93">
        <f>Invoice!G976</f>
        <v>0</v>
      </c>
      <c r="G974" s="94">
        <f t="shared" si="46"/>
        <v>0</v>
      </c>
    </row>
    <row r="975" spans="1:7" s="91" customFormat="1" hidden="1">
      <c r="A975" s="107" t="str">
        <f>Invoice!F977</f>
        <v>Exchange rate :</v>
      </c>
      <c r="B975" s="86">
        <f>Invoice!C977</f>
        <v>0</v>
      </c>
      <c r="C975" s="87">
        <f>Invoice!B977</f>
        <v>0</v>
      </c>
      <c r="D975" s="92">
        <f t="shared" si="44"/>
        <v>0</v>
      </c>
      <c r="E975" s="92">
        <f t="shared" si="45"/>
        <v>0</v>
      </c>
      <c r="F975" s="93">
        <f>Invoice!G977</f>
        <v>0</v>
      </c>
      <c r="G975" s="94">
        <f t="shared" si="46"/>
        <v>0</v>
      </c>
    </row>
    <row r="976" spans="1:7" s="91" customFormat="1" hidden="1">
      <c r="A976" s="107" t="str">
        <f>Invoice!F978</f>
        <v>Exchange rate :</v>
      </c>
      <c r="B976" s="86">
        <f>Invoice!C978</f>
        <v>0</v>
      </c>
      <c r="C976" s="87">
        <f>Invoice!B978</f>
        <v>0</v>
      </c>
      <c r="D976" s="92">
        <f t="shared" si="44"/>
        <v>0</v>
      </c>
      <c r="E976" s="92">
        <f t="shared" si="45"/>
        <v>0</v>
      </c>
      <c r="F976" s="93">
        <f>Invoice!G978</f>
        <v>0</v>
      </c>
      <c r="G976" s="94">
        <f t="shared" si="46"/>
        <v>0</v>
      </c>
    </row>
    <row r="977" spans="1:7" s="91" customFormat="1" hidden="1">
      <c r="A977" s="107" t="str">
        <f>Invoice!F979</f>
        <v>Exchange rate :</v>
      </c>
      <c r="B977" s="86">
        <f>Invoice!C979</f>
        <v>0</v>
      </c>
      <c r="C977" s="87">
        <f>Invoice!B979</f>
        <v>0</v>
      </c>
      <c r="D977" s="92">
        <f t="shared" si="44"/>
        <v>0</v>
      </c>
      <c r="E977" s="92">
        <f t="shared" si="45"/>
        <v>0</v>
      </c>
      <c r="F977" s="93">
        <f>Invoice!G979</f>
        <v>0</v>
      </c>
      <c r="G977" s="94">
        <f t="shared" si="46"/>
        <v>0</v>
      </c>
    </row>
    <row r="978" spans="1:7" s="91" customFormat="1" hidden="1">
      <c r="A978" s="107" t="str">
        <f>Invoice!F980</f>
        <v>Exchange rate :</v>
      </c>
      <c r="B978" s="86">
        <f>Invoice!C980</f>
        <v>0</v>
      </c>
      <c r="C978" s="87">
        <f>Invoice!B980</f>
        <v>0</v>
      </c>
      <c r="D978" s="92">
        <f t="shared" si="44"/>
        <v>0</v>
      </c>
      <c r="E978" s="92">
        <f t="shared" si="45"/>
        <v>0</v>
      </c>
      <c r="F978" s="93">
        <f>Invoice!G980</f>
        <v>0</v>
      </c>
      <c r="G978" s="94">
        <f t="shared" si="46"/>
        <v>0</v>
      </c>
    </row>
    <row r="979" spans="1:7" s="91" customFormat="1" hidden="1">
      <c r="A979" s="107" t="str">
        <f>Invoice!F981</f>
        <v>Exchange rate :</v>
      </c>
      <c r="B979" s="86">
        <f>Invoice!C981</f>
        <v>0</v>
      </c>
      <c r="C979" s="87">
        <f>Invoice!B981</f>
        <v>0</v>
      </c>
      <c r="D979" s="92">
        <f t="shared" si="44"/>
        <v>0</v>
      </c>
      <c r="E979" s="92">
        <f t="shared" si="45"/>
        <v>0</v>
      </c>
      <c r="F979" s="93">
        <f>Invoice!G981</f>
        <v>0</v>
      </c>
      <c r="G979" s="94">
        <f t="shared" si="46"/>
        <v>0</v>
      </c>
    </row>
    <row r="980" spans="1:7" s="91" customFormat="1" hidden="1">
      <c r="A980" s="107" t="str">
        <f>Invoice!F982</f>
        <v>Exchange rate :</v>
      </c>
      <c r="B980" s="86">
        <f>Invoice!C982</f>
        <v>0</v>
      </c>
      <c r="C980" s="87">
        <f>Invoice!B982</f>
        <v>0</v>
      </c>
      <c r="D980" s="92">
        <f t="shared" si="44"/>
        <v>0</v>
      </c>
      <c r="E980" s="92">
        <f t="shared" si="45"/>
        <v>0</v>
      </c>
      <c r="F980" s="93">
        <f>Invoice!G982</f>
        <v>0</v>
      </c>
      <c r="G980" s="94">
        <f t="shared" si="46"/>
        <v>0</v>
      </c>
    </row>
    <row r="981" spans="1:7" s="91" customFormat="1" hidden="1">
      <c r="A981" s="107" t="str">
        <f>Invoice!F983</f>
        <v>Exchange rate :</v>
      </c>
      <c r="B981" s="86">
        <f>Invoice!C983</f>
        <v>0</v>
      </c>
      <c r="C981" s="87">
        <f>Invoice!B983</f>
        <v>0</v>
      </c>
      <c r="D981" s="92">
        <f t="shared" si="44"/>
        <v>0</v>
      </c>
      <c r="E981" s="92">
        <f t="shared" si="45"/>
        <v>0</v>
      </c>
      <c r="F981" s="93">
        <f>Invoice!G983</f>
        <v>0</v>
      </c>
      <c r="G981" s="94">
        <f t="shared" si="46"/>
        <v>0</v>
      </c>
    </row>
    <row r="982" spans="1:7" s="91" customFormat="1" hidden="1">
      <c r="A982" s="107" t="str">
        <f>Invoice!F984</f>
        <v>Exchange rate :</v>
      </c>
      <c r="B982" s="86">
        <f>Invoice!C984</f>
        <v>0</v>
      </c>
      <c r="C982" s="87">
        <f>Invoice!B984</f>
        <v>0</v>
      </c>
      <c r="D982" s="92">
        <f t="shared" si="44"/>
        <v>0</v>
      </c>
      <c r="E982" s="92">
        <f t="shared" si="45"/>
        <v>0</v>
      </c>
      <c r="F982" s="93">
        <f>Invoice!G984</f>
        <v>0</v>
      </c>
      <c r="G982" s="94">
        <f t="shared" si="46"/>
        <v>0</v>
      </c>
    </row>
    <row r="983" spans="1:7" s="91" customFormat="1" hidden="1">
      <c r="A983" s="107" t="str">
        <f>Invoice!F985</f>
        <v>Exchange rate :</v>
      </c>
      <c r="B983" s="86">
        <f>Invoice!C985</f>
        <v>0</v>
      </c>
      <c r="C983" s="87">
        <f>Invoice!B985</f>
        <v>0</v>
      </c>
      <c r="D983" s="92">
        <f t="shared" si="44"/>
        <v>0</v>
      </c>
      <c r="E983" s="92">
        <f t="shared" si="45"/>
        <v>0</v>
      </c>
      <c r="F983" s="93">
        <f>Invoice!G985</f>
        <v>0</v>
      </c>
      <c r="G983" s="94">
        <f t="shared" si="46"/>
        <v>0</v>
      </c>
    </row>
    <row r="984" spans="1:7" s="91" customFormat="1" hidden="1">
      <c r="A984" s="107" t="str">
        <f>Invoice!F986</f>
        <v>Exchange rate :</v>
      </c>
      <c r="B984" s="86">
        <f>Invoice!C986</f>
        <v>0</v>
      </c>
      <c r="C984" s="87">
        <f>Invoice!B986</f>
        <v>0</v>
      </c>
      <c r="D984" s="92">
        <f t="shared" si="44"/>
        <v>0</v>
      </c>
      <c r="E984" s="92">
        <f t="shared" si="45"/>
        <v>0</v>
      </c>
      <c r="F984" s="93">
        <f>Invoice!G986</f>
        <v>0</v>
      </c>
      <c r="G984" s="94">
        <f t="shared" si="46"/>
        <v>0</v>
      </c>
    </row>
    <row r="985" spans="1:7" s="91" customFormat="1" hidden="1">
      <c r="A985" s="107" t="str">
        <f>Invoice!F987</f>
        <v>Exchange rate :</v>
      </c>
      <c r="B985" s="86">
        <f>Invoice!C987</f>
        <v>0</v>
      </c>
      <c r="C985" s="87">
        <f>Invoice!B987</f>
        <v>0</v>
      </c>
      <c r="D985" s="92">
        <f t="shared" si="44"/>
        <v>0</v>
      </c>
      <c r="E985" s="92">
        <f t="shared" si="45"/>
        <v>0</v>
      </c>
      <c r="F985" s="93">
        <f>Invoice!G987</f>
        <v>0</v>
      </c>
      <c r="G985" s="94">
        <f t="shared" si="46"/>
        <v>0</v>
      </c>
    </row>
    <row r="986" spans="1:7" s="91" customFormat="1" hidden="1">
      <c r="A986" s="107" t="str">
        <f>Invoice!F988</f>
        <v>Exchange rate :</v>
      </c>
      <c r="B986" s="86">
        <f>Invoice!C988</f>
        <v>0</v>
      </c>
      <c r="C986" s="87">
        <f>Invoice!B988</f>
        <v>0</v>
      </c>
      <c r="D986" s="92">
        <f t="shared" si="44"/>
        <v>0</v>
      </c>
      <c r="E986" s="92">
        <f t="shared" si="45"/>
        <v>0</v>
      </c>
      <c r="F986" s="93">
        <f>Invoice!G988</f>
        <v>0</v>
      </c>
      <c r="G986" s="94">
        <f t="shared" si="46"/>
        <v>0</v>
      </c>
    </row>
    <row r="987" spans="1:7" s="91" customFormat="1" hidden="1">
      <c r="A987" s="107" t="str">
        <f>Invoice!F989</f>
        <v>Exchange rate :</v>
      </c>
      <c r="B987" s="86">
        <f>Invoice!C989</f>
        <v>0</v>
      </c>
      <c r="C987" s="87">
        <f>Invoice!B989</f>
        <v>0</v>
      </c>
      <c r="D987" s="92">
        <f t="shared" si="44"/>
        <v>0</v>
      </c>
      <c r="E987" s="92">
        <f t="shared" si="45"/>
        <v>0</v>
      </c>
      <c r="F987" s="93">
        <f>Invoice!G989</f>
        <v>0</v>
      </c>
      <c r="G987" s="94">
        <f t="shared" si="46"/>
        <v>0</v>
      </c>
    </row>
    <row r="988" spans="1:7" s="91" customFormat="1" hidden="1">
      <c r="A988" s="107" t="str">
        <f>Invoice!F990</f>
        <v>Exchange rate :</v>
      </c>
      <c r="B988" s="86">
        <f>Invoice!C990</f>
        <v>0</v>
      </c>
      <c r="C988" s="87">
        <f>Invoice!B990</f>
        <v>0</v>
      </c>
      <c r="D988" s="92">
        <f t="shared" si="44"/>
        <v>0</v>
      </c>
      <c r="E988" s="92">
        <f t="shared" si="45"/>
        <v>0</v>
      </c>
      <c r="F988" s="93">
        <f>Invoice!G990</f>
        <v>0</v>
      </c>
      <c r="G988" s="94">
        <f t="shared" si="46"/>
        <v>0</v>
      </c>
    </row>
    <row r="989" spans="1:7" s="91" customFormat="1" hidden="1">
      <c r="A989" s="107" t="str">
        <f>Invoice!F991</f>
        <v>Exchange rate :</v>
      </c>
      <c r="B989" s="86">
        <f>Invoice!C991</f>
        <v>0</v>
      </c>
      <c r="C989" s="87">
        <f>Invoice!B991</f>
        <v>0</v>
      </c>
      <c r="D989" s="92">
        <f t="shared" si="44"/>
        <v>0</v>
      </c>
      <c r="E989" s="92">
        <f t="shared" si="45"/>
        <v>0</v>
      </c>
      <c r="F989" s="93">
        <f>Invoice!G991</f>
        <v>0</v>
      </c>
      <c r="G989" s="94">
        <f t="shared" si="46"/>
        <v>0</v>
      </c>
    </row>
    <row r="990" spans="1:7" s="91" customFormat="1" hidden="1">
      <c r="A990" s="107" t="str">
        <f>Invoice!F992</f>
        <v>Exchange rate :</v>
      </c>
      <c r="B990" s="86">
        <f>Invoice!C992</f>
        <v>0</v>
      </c>
      <c r="C990" s="87">
        <f>Invoice!B992</f>
        <v>0</v>
      </c>
      <c r="D990" s="92">
        <f t="shared" si="44"/>
        <v>0</v>
      </c>
      <c r="E990" s="92">
        <f t="shared" si="45"/>
        <v>0</v>
      </c>
      <c r="F990" s="93">
        <f>Invoice!G992</f>
        <v>0</v>
      </c>
      <c r="G990" s="94">
        <f t="shared" si="46"/>
        <v>0</v>
      </c>
    </row>
    <row r="991" spans="1:7" s="91" customFormat="1" hidden="1">
      <c r="A991" s="107" t="str">
        <f>Invoice!F993</f>
        <v>Exchange rate :</v>
      </c>
      <c r="B991" s="86">
        <f>Invoice!C993</f>
        <v>0</v>
      </c>
      <c r="C991" s="87">
        <f>Invoice!B993</f>
        <v>0</v>
      </c>
      <c r="D991" s="92">
        <f t="shared" si="44"/>
        <v>0</v>
      </c>
      <c r="E991" s="92">
        <f t="shared" si="45"/>
        <v>0</v>
      </c>
      <c r="F991" s="93">
        <f>Invoice!G993</f>
        <v>0</v>
      </c>
      <c r="G991" s="94">
        <f t="shared" si="46"/>
        <v>0</v>
      </c>
    </row>
    <row r="992" spans="1:7" s="91" customFormat="1" hidden="1">
      <c r="A992" s="107" t="str">
        <f>Invoice!F994</f>
        <v>Exchange rate :</v>
      </c>
      <c r="B992" s="86">
        <f>Invoice!C994</f>
        <v>0</v>
      </c>
      <c r="C992" s="87">
        <f>Invoice!B994</f>
        <v>0</v>
      </c>
      <c r="D992" s="92">
        <f t="shared" si="44"/>
        <v>0</v>
      </c>
      <c r="E992" s="92">
        <f t="shared" si="45"/>
        <v>0</v>
      </c>
      <c r="F992" s="93">
        <f>Invoice!G994</f>
        <v>0</v>
      </c>
      <c r="G992" s="94">
        <f t="shared" si="46"/>
        <v>0</v>
      </c>
    </row>
    <row r="993" spans="1:7" s="91" customFormat="1" hidden="1">
      <c r="A993" s="107" t="str">
        <f>Invoice!F995</f>
        <v>Exchange rate :</v>
      </c>
      <c r="B993" s="86">
        <f>Invoice!C995</f>
        <v>0</v>
      </c>
      <c r="C993" s="87">
        <f>Invoice!B995</f>
        <v>0</v>
      </c>
      <c r="D993" s="92">
        <f t="shared" si="44"/>
        <v>0</v>
      </c>
      <c r="E993" s="92">
        <f t="shared" si="45"/>
        <v>0</v>
      </c>
      <c r="F993" s="93">
        <f>Invoice!G995</f>
        <v>0</v>
      </c>
      <c r="G993" s="94">
        <f t="shared" si="46"/>
        <v>0</v>
      </c>
    </row>
    <row r="994" spans="1:7" s="91" customFormat="1" hidden="1">
      <c r="A994" s="107" t="str">
        <f>Invoice!F996</f>
        <v>Exchange rate :</v>
      </c>
      <c r="B994" s="86">
        <f>Invoice!C996</f>
        <v>0</v>
      </c>
      <c r="C994" s="87">
        <f>Invoice!B996</f>
        <v>0</v>
      </c>
      <c r="D994" s="92">
        <f t="shared" si="44"/>
        <v>0</v>
      </c>
      <c r="E994" s="92">
        <f t="shared" si="45"/>
        <v>0</v>
      </c>
      <c r="F994" s="93">
        <f>Invoice!G996</f>
        <v>0</v>
      </c>
      <c r="G994" s="94">
        <f t="shared" si="46"/>
        <v>0</v>
      </c>
    </row>
    <row r="995" spans="1:7" s="91" customFormat="1" hidden="1">
      <c r="A995" s="107" t="str">
        <f>Invoice!F997</f>
        <v>Exchange rate :</v>
      </c>
      <c r="B995" s="86">
        <f>Invoice!C997</f>
        <v>0</v>
      </c>
      <c r="C995" s="87">
        <f>Invoice!B997</f>
        <v>0</v>
      </c>
      <c r="D995" s="92">
        <f t="shared" si="44"/>
        <v>0</v>
      </c>
      <c r="E995" s="92">
        <f t="shared" si="45"/>
        <v>0</v>
      </c>
      <c r="F995" s="93">
        <f>Invoice!G997</f>
        <v>0</v>
      </c>
      <c r="G995" s="94">
        <f t="shared" si="46"/>
        <v>0</v>
      </c>
    </row>
    <row r="996" spans="1:7" s="91" customFormat="1" hidden="1">
      <c r="A996" s="107" t="str">
        <f>Invoice!F998</f>
        <v>Exchange rate :</v>
      </c>
      <c r="B996" s="86">
        <f>Invoice!C998</f>
        <v>0</v>
      </c>
      <c r="C996" s="87">
        <f>Invoice!B998</f>
        <v>0</v>
      </c>
      <c r="D996" s="92">
        <f t="shared" si="44"/>
        <v>0</v>
      </c>
      <c r="E996" s="92">
        <f t="shared" si="45"/>
        <v>0</v>
      </c>
      <c r="F996" s="93">
        <f>Invoice!G998</f>
        <v>0</v>
      </c>
      <c r="G996" s="94">
        <f t="shared" si="46"/>
        <v>0</v>
      </c>
    </row>
    <row r="997" spans="1:7" s="91" customFormat="1" hidden="1">
      <c r="A997" s="107" t="str">
        <f>Invoice!F999</f>
        <v>Exchange rate :</v>
      </c>
      <c r="B997" s="86">
        <f>Invoice!C999</f>
        <v>0</v>
      </c>
      <c r="C997" s="87">
        <f>Invoice!B999</f>
        <v>0</v>
      </c>
      <c r="D997" s="92">
        <f t="shared" si="44"/>
        <v>0</v>
      </c>
      <c r="E997" s="92">
        <f t="shared" si="45"/>
        <v>0</v>
      </c>
      <c r="F997" s="93">
        <f>Invoice!G999</f>
        <v>0</v>
      </c>
      <c r="G997" s="94">
        <f t="shared" si="46"/>
        <v>0</v>
      </c>
    </row>
    <row r="998" spans="1:7" s="91" customFormat="1" hidden="1">
      <c r="A998" s="107" t="str">
        <f>Invoice!F1000</f>
        <v>Exchange rate :</v>
      </c>
      <c r="B998" s="86">
        <f>Invoice!C1000</f>
        <v>0</v>
      </c>
      <c r="C998" s="87">
        <f>Invoice!B1000</f>
        <v>0</v>
      </c>
      <c r="D998" s="92">
        <f t="shared" si="44"/>
        <v>0</v>
      </c>
      <c r="E998" s="92">
        <f t="shared" si="45"/>
        <v>0</v>
      </c>
      <c r="F998" s="93">
        <f>Invoice!G1000</f>
        <v>0</v>
      </c>
      <c r="G998" s="94">
        <f t="shared" si="46"/>
        <v>0</v>
      </c>
    </row>
    <row r="999" spans="1:7" s="91" customFormat="1">
      <c r="A999" s="107"/>
      <c r="B999" s="86"/>
      <c r="C999" s="87"/>
      <c r="D999" s="92"/>
      <c r="E999" s="92"/>
      <c r="F999" s="93"/>
      <c r="G999" s="94"/>
    </row>
    <row r="1000" spans="1:7" s="91" customFormat="1">
      <c r="A1000" s="107" t="str">
        <f>Invoice!F1002</f>
        <v>Discount</v>
      </c>
      <c r="B1000" s="86"/>
      <c r="C1000" s="87"/>
      <c r="D1000" s="92">
        <f>F1000/$D$14</f>
        <v>-83.4</v>
      </c>
      <c r="E1000" s="92">
        <f>G1000/$D$14</f>
        <v>-83.4</v>
      </c>
      <c r="F1000" s="93">
        <f>Invoice!G1002</f>
        <v>-83.4</v>
      </c>
      <c r="G1000" s="94">
        <f>F1000</f>
        <v>-83.4</v>
      </c>
    </row>
    <row r="1001" spans="1:7" s="91" customFormat="1" ht="13.5" thickBot="1">
      <c r="A1001" s="95"/>
      <c r="B1001" s="96"/>
      <c r="C1001" s="97"/>
      <c r="D1001" s="98"/>
      <c r="E1001" s="98"/>
      <c r="F1001" s="99"/>
      <c r="G1001" s="100"/>
    </row>
    <row r="1002" spans="1:7" s="58" customFormat="1">
      <c r="D1002" s="58" t="s">
        <v>38</v>
      </c>
      <c r="G1002" s="101">
        <f>SUM(G18:G999)</f>
        <v>8083.4</v>
      </c>
    </row>
    <row r="1003" spans="1:7" s="58" customFormat="1">
      <c r="A1003" s="59"/>
      <c r="D1003" s="58" t="s">
        <v>39</v>
      </c>
      <c r="G1003" s="102">
        <f>G1002+G1000</f>
        <v>8000</v>
      </c>
    </row>
    <row r="1004" spans="1:7" s="58" customFormat="1">
      <c r="D1004" s="58" t="s">
        <v>40</v>
      </c>
      <c r="G1004" s="103">
        <f>G1003-G1005</f>
        <v>7476.6355140186915</v>
      </c>
    </row>
    <row r="1005" spans="1:7" s="58" customFormat="1">
      <c r="D1005" s="58" t="s">
        <v>41</v>
      </c>
      <c r="G1005" s="103">
        <f>(G1003*7)/107</f>
        <v>523.36448598130846</v>
      </c>
    </row>
    <row r="1006" spans="1:7" s="58" customFormat="1">
      <c r="D1006" s="59" t="s">
        <v>42</v>
      </c>
      <c r="G1006" s="104">
        <f>SUM(G1004:G1005)</f>
        <v>8000</v>
      </c>
    </row>
    <row r="1007" spans="1:7" s="58" customFormat="1"/>
    <row r="1008" spans="1:7" s="58" customFormat="1" ht="8.25" customHeight="1"/>
    <row r="1009" spans="1:1" s="58" customFormat="1" ht="11.25" customHeight="1"/>
    <row r="1010" spans="1:1" s="58" customFormat="1" ht="8.25" customHeight="1"/>
    <row r="1011" spans="1:1" s="58" customFormat="1"/>
    <row r="1012" spans="1:1" s="58" customFormat="1" ht="10.5" customHeight="1">
      <c r="A1012" s="59"/>
    </row>
    <row r="1013" spans="1:1" s="58" customFormat="1" ht="9" customHeight="1"/>
    <row r="1014" spans="1:1" s="58" customFormat="1" ht="13.5" customHeight="1">
      <c r="A1014" s="59"/>
    </row>
    <row r="1015" spans="1:1" s="58" customFormat="1" ht="9.75" customHeight="1">
      <c r="A1015" s="106"/>
    </row>
    <row r="1016" spans="1:1" s="58" customFormat="1"/>
    <row r="1017" spans="1:1" s="58" customFormat="1"/>
    <row r="1018" spans="1:1" s="58" customFormat="1"/>
    <row r="1019" spans="1:1" s="58" customFormat="1"/>
    <row r="1020" spans="1:1" s="58" customFormat="1"/>
    <row r="1021" spans="1:1" s="58" customFormat="1"/>
    <row r="1022" spans="1:1" s="58" customFormat="1"/>
    <row r="1023" spans="1:1" s="58" customFormat="1"/>
    <row r="1024" spans="1:1" s="58" customFormat="1"/>
    <row r="1025" s="58" customFormat="1"/>
    <row r="1026" s="58" customFormat="1"/>
    <row r="1027" s="58" customFormat="1"/>
    <row r="1028" s="58" customFormat="1"/>
    <row r="1029" s="58" customFormat="1"/>
    <row r="1030" s="58" customFormat="1"/>
    <row r="1031" s="58" customFormat="1"/>
    <row r="1032" s="58" customFormat="1"/>
    <row r="1033" s="58" customFormat="1"/>
    <row r="1034" s="58" customFormat="1"/>
    <row r="1035" s="58" customFormat="1"/>
    <row r="1036" s="58" customFormat="1"/>
    <row r="1037" s="58" customFormat="1"/>
    <row r="1038" s="58" customFormat="1"/>
    <row r="1039" s="58" customFormat="1"/>
    <row r="1040" s="58" customFormat="1"/>
    <row r="1041" s="58" customFormat="1"/>
    <row r="1042" s="58" customFormat="1"/>
    <row r="1043" s="58" customFormat="1"/>
    <row r="1044" s="58" customFormat="1"/>
    <row r="1045" s="58" customFormat="1"/>
    <row r="1046" s="58" customFormat="1"/>
    <row r="1047" s="58" customFormat="1"/>
    <row r="1048" s="58" customFormat="1"/>
    <row r="1049" s="58" customFormat="1"/>
    <row r="1050" s="58" customFormat="1"/>
    <row r="1051" s="58" customFormat="1"/>
    <row r="1052" s="58" customFormat="1"/>
    <row r="1053" s="58" customFormat="1"/>
    <row r="1054" s="58" customFormat="1"/>
    <row r="1055" s="58" customFormat="1"/>
    <row r="1056" s="58" customFormat="1"/>
    <row r="1057" s="58" customFormat="1"/>
    <row r="1058" s="58" customFormat="1"/>
    <row r="1059" s="58" customFormat="1"/>
    <row r="1060" s="58" customFormat="1"/>
    <row r="1061" s="58" customFormat="1"/>
    <row r="1062" s="58" customFormat="1"/>
    <row r="1063" s="58" customFormat="1"/>
    <row r="1064" s="58" customFormat="1"/>
    <row r="1065" s="58" customFormat="1"/>
    <row r="1066" s="58" customFormat="1"/>
    <row r="1067" s="58" customFormat="1"/>
    <row r="1068" s="58" customFormat="1"/>
    <row r="1069" s="58" customFormat="1"/>
    <row r="1070" s="58" customFormat="1"/>
    <row r="1071" s="58" customFormat="1"/>
    <row r="1072" s="58" customFormat="1"/>
    <row r="1073" s="58" customFormat="1"/>
    <row r="1074" s="58" customFormat="1"/>
    <row r="1075" s="58" customFormat="1"/>
    <row r="1076" s="58" customFormat="1"/>
    <row r="1077" s="58" customFormat="1"/>
    <row r="1078" s="58" customFormat="1"/>
    <row r="1079" s="58" customFormat="1"/>
    <row r="1080" s="58" customFormat="1"/>
    <row r="1081" s="58" customFormat="1"/>
    <row r="1082" s="58" customFormat="1"/>
    <row r="1083" s="58" customFormat="1"/>
    <row r="1084" s="58" customFormat="1"/>
    <row r="1085" s="58" customFormat="1"/>
    <row r="1086" s="58" customFormat="1"/>
    <row r="1087" s="58" customFormat="1"/>
    <row r="1088" s="58" customFormat="1"/>
    <row r="1089" s="58" customFormat="1"/>
    <row r="1090" s="58" customFormat="1"/>
    <row r="1091" s="58" customFormat="1"/>
    <row r="1092" s="58" customFormat="1"/>
    <row r="1093" s="58" customFormat="1"/>
    <row r="1094" s="58" customFormat="1"/>
    <row r="1095" s="58" customFormat="1"/>
    <row r="1096" s="58" customFormat="1"/>
    <row r="1097" s="58" customFormat="1"/>
    <row r="1098" s="58" customFormat="1"/>
    <row r="1099" s="58" customFormat="1"/>
    <row r="1100" s="58" customFormat="1"/>
    <row r="1101" s="58" customFormat="1"/>
    <row r="1102" s="58" customFormat="1"/>
    <row r="1103" s="58" customFormat="1"/>
    <row r="1104" s="58" customFormat="1"/>
    <row r="1105" s="58" customFormat="1"/>
    <row r="1106" s="58" customFormat="1"/>
    <row r="1107" s="58" customFormat="1"/>
    <row r="1108" s="58" customFormat="1"/>
    <row r="1109" s="58" customFormat="1"/>
    <row r="1110" s="58" customFormat="1"/>
    <row r="1111" s="58" customFormat="1"/>
    <row r="1112" s="58" customFormat="1"/>
    <row r="1113" s="58" customFormat="1"/>
    <row r="1114" s="58" customFormat="1"/>
    <row r="1115" s="58" customFormat="1"/>
    <row r="1116" s="58" customFormat="1"/>
    <row r="1117" s="58" customFormat="1"/>
    <row r="1118" s="58" customFormat="1"/>
    <row r="1119" s="58" customFormat="1"/>
    <row r="1120" s="58" customFormat="1"/>
    <row r="1121" s="58" customFormat="1"/>
    <row r="1122" s="58" customFormat="1"/>
    <row r="1123" s="58" customFormat="1"/>
    <row r="1124" s="58" customFormat="1"/>
    <row r="1125" s="58" customFormat="1"/>
    <row r="1126" s="58" customFormat="1"/>
    <row r="1127" s="58" customFormat="1"/>
    <row r="1128" s="58" customFormat="1"/>
    <row r="1129" s="58" customFormat="1"/>
    <row r="1130" s="58" customFormat="1"/>
    <row r="1131" s="58" customFormat="1"/>
    <row r="1132" s="58" customFormat="1"/>
    <row r="1133" s="58" customFormat="1"/>
    <row r="1134" s="58" customFormat="1"/>
    <row r="1135" s="58" customFormat="1"/>
    <row r="1136" s="58" customFormat="1"/>
    <row r="1137" s="58" customFormat="1"/>
    <row r="1138" s="58" customFormat="1"/>
    <row r="1139" s="58" customFormat="1"/>
    <row r="1140" s="58" customFormat="1"/>
    <row r="1141" s="58" customFormat="1"/>
    <row r="1142" s="58" customFormat="1"/>
    <row r="1143" s="58" customFormat="1"/>
    <row r="1144" s="58" customFormat="1"/>
    <row r="1145" s="58" customFormat="1"/>
    <row r="1146" s="58" customFormat="1"/>
    <row r="1147" s="58" customFormat="1"/>
    <row r="1148" s="58" customFormat="1"/>
    <row r="1149" s="58" customFormat="1"/>
    <row r="1150" s="58" customFormat="1"/>
    <row r="1151" s="58" customFormat="1"/>
    <row r="1152" s="58" customFormat="1"/>
    <row r="1153" s="58" customFormat="1"/>
    <row r="1154" s="58" customFormat="1"/>
    <row r="1155" s="58" customFormat="1"/>
    <row r="1156" s="58" customFormat="1"/>
    <row r="1157" s="58" customFormat="1"/>
    <row r="1158" s="58" customFormat="1"/>
    <row r="1159" s="58" customFormat="1"/>
    <row r="1160" s="58" customFormat="1"/>
    <row r="1161" s="58" customFormat="1"/>
    <row r="1162" s="58" customFormat="1"/>
    <row r="1163" s="58" customFormat="1"/>
    <row r="1164" s="58" customFormat="1"/>
    <row r="1165" s="58" customFormat="1"/>
    <row r="1166" s="58" customFormat="1"/>
    <row r="1167" s="58" customFormat="1"/>
    <row r="1168" s="58" customFormat="1"/>
    <row r="1169" s="58" customFormat="1"/>
    <row r="1170" s="58" customFormat="1"/>
    <row r="1171" s="58" customFormat="1"/>
    <row r="1172" s="58" customFormat="1"/>
    <row r="1173" s="58" customFormat="1"/>
    <row r="1174" s="58" customFormat="1"/>
    <row r="1175" s="58" customFormat="1"/>
    <row r="1176" s="58" customFormat="1"/>
    <row r="1177" s="58" customFormat="1"/>
    <row r="1178" s="58" customFormat="1"/>
    <row r="1179" s="58" customFormat="1"/>
    <row r="1180" s="58" customFormat="1"/>
    <row r="1181" s="58" customFormat="1"/>
    <row r="1182" s="58" customFormat="1"/>
    <row r="1183" s="58" customFormat="1"/>
    <row r="1184" s="58" customFormat="1"/>
    <row r="1185" s="58" customFormat="1"/>
    <row r="1186" s="58" customFormat="1"/>
    <row r="1187" s="58" customFormat="1"/>
    <row r="1188" s="58" customFormat="1"/>
    <row r="1189" s="58" customFormat="1"/>
    <row r="1190" s="58" customFormat="1"/>
    <row r="1191" s="58" customFormat="1"/>
    <row r="1192" s="58" customFormat="1"/>
    <row r="1193" s="58" customFormat="1"/>
    <row r="1194" s="58" customFormat="1"/>
    <row r="1195" s="58" customFormat="1"/>
    <row r="1196" s="58" customFormat="1"/>
    <row r="1197" s="58" customFormat="1"/>
    <row r="1198" s="58" customFormat="1"/>
    <row r="1199" s="58" customFormat="1"/>
    <row r="1200" s="58" customFormat="1"/>
    <row r="1201" s="58" customFormat="1"/>
    <row r="1202" s="58" customFormat="1"/>
    <row r="1203" s="58" customFormat="1"/>
    <row r="1204" s="58" customFormat="1"/>
    <row r="1205" s="58" customFormat="1"/>
    <row r="1206" s="58" customFormat="1"/>
    <row r="1207" s="58" customFormat="1"/>
    <row r="1208" s="58" customFormat="1"/>
    <row r="1209" s="58" customFormat="1"/>
    <row r="1210" s="58" customFormat="1"/>
    <row r="1211" s="58" customFormat="1"/>
    <row r="1212" s="58" customFormat="1"/>
    <row r="1213" s="58" customFormat="1"/>
    <row r="1214" s="58" customFormat="1"/>
    <row r="1215" s="58" customFormat="1"/>
    <row r="1216" s="58" customFormat="1"/>
    <row r="1217" s="58" customFormat="1"/>
    <row r="1218" s="58" customFormat="1"/>
    <row r="1219" s="58" customFormat="1"/>
    <row r="1220" s="58" customFormat="1"/>
    <row r="1221" s="58" customFormat="1"/>
    <row r="1222" s="58" customFormat="1"/>
    <row r="1223" s="58" customFormat="1"/>
    <row r="1224" s="58" customFormat="1"/>
    <row r="1225" s="58" customFormat="1"/>
    <row r="1226" s="58" customFormat="1"/>
    <row r="1227" s="58" customFormat="1"/>
    <row r="1228" s="58" customFormat="1"/>
    <row r="1229" s="58" customFormat="1"/>
    <row r="1230" s="58" customFormat="1"/>
    <row r="1231" s="58" customFormat="1"/>
    <row r="1232" s="58" customFormat="1"/>
    <row r="1233" s="58" customFormat="1"/>
    <row r="1234" s="58" customFormat="1"/>
    <row r="1235" s="58" customFormat="1"/>
    <row r="1236" s="58" customFormat="1"/>
    <row r="1237" s="58" customFormat="1"/>
    <row r="1238" s="58" customFormat="1"/>
    <row r="1239" s="58" customFormat="1"/>
    <row r="1240" s="58" customFormat="1"/>
    <row r="1241" s="58" customFormat="1"/>
    <row r="1242" s="58" customFormat="1"/>
    <row r="1243" s="58" customFormat="1"/>
    <row r="1244" s="58" customFormat="1"/>
    <row r="1245" s="58" customFormat="1"/>
    <row r="1246" s="58" customFormat="1"/>
    <row r="1247" s="58" customFormat="1"/>
    <row r="1248" s="58" customFormat="1"/>
    <row r="1249" spans="1:7" s="58" customFormat="1"/>
    <row r="1250" spans="1:7" s="58" customFormat="1"/>
    <row r="1251" spans="1:7" s="58" customFormat="1"/>
    <row r="1252" spans="1:7" s="58" customFormat="1"/>
    <row r="1253" spans="1:7" s="58" customFormat="1"/>
    <row r="1254" spans="1:7" s="58" customFormat="1"/>
    <row r="1255" spans="1:7" s="58" customFormat="1"/>
    <row r="1256" spans="1:7" s="58" customFormat="1"/>
    <row r="1257" spans="1:7" s="58" customFormat="1"/>
    <row r="1258" spans="1:7" s="58" customFormat="1"/>
    <row r="1259" spans="1:7" s="58" customFormat="1"/>
    <row r="1260" spans="1:7" s="58" customFormat="1"/>
    <row r="1261" spans="1:7" s="58" customFormat="1"/>
    <row r="1262" spans="1:7" s="58" customFormat="1"/>
    <row r="1263" spans="1:7" s="58" customFormat="1"/>
    <row r="1264" spans="1:7" s="58" customFormat="1">
      <c r="A1264" s="105"/>
      <c r="B1264" s="105"/>
      <c r="C1264" s="105"/>
      <c r="D1264" s="105"/>
      <c r="E1264" s="105"/>
      <c r="F1264" s="105"/>
      <c r="G1264" s="105"/>
    </row>
    <row r="1265" spans="1:7" s="58" customFormat="1">
      <c r="A1265" s="105"/>
      <c r="B1265" s="105"/>
      <c r="C1265" s="105"/>
      <c r="D1265" s="105"/>
      <c r="E1265" s="105"/>
      <c r="F1265" s="105"/>
      <c r="G1265" s="105"/>
    </row>
    <row r="1266" spans="1:7" s="58" customFormat="1">
      <c r="A1266" s="105"/>
      <c r="B1266" s="105"/>
      <c r="C1266" s="105"/>
      <c r="D1266" s="105"/>
      <c r="E1266" s="105"/>
      <c r="F1266" s="105"/>
      <c r="G1266" s="105"/>
    </row>
    <row r="1267" spans="1:7" s="58" customFormat="1">
      <c r="A1267" s="105"/>
      <c r="B1267" s="105"/>
      <c r="C1267" s="105"/>
      <c r="D1267" s="105"/>
      <c r="E1267" s="105"/>
      <c r="F1267" s="105"/>
      <c r="G1267" s="105"/>
    </row>
    <row r="1268" spans="1:7" s="58" customFormat="1">
      <c r="A1268" s="105"/>
      <c r="B1268" s="105"/>
      <c r="C1268" s="105"/>
      <c r="D1268" s="105"/>
      <c r="E1268" s="105"/>
      <c r="F1268" s="105"/>
      <c r="G1268" s="105"/>
    </row>
    <row r="1269" spans="1:7" s="58" customFormat="1">
      <c r="A1269" s="105"/>
      <c r="B1269" s="105"/>
      <c r="C1269" s="105"/>
      <c r="D1269" s="105"/>
      <c r="E1269" s="105"/>
      <c r="F1269" s="105"/>
      <c r="G1269" s="105"/>
    </row>
    <row r="1270" spans="1:7" s="58" customFormat="1">
      <c r="A1270" s="105"/>
      <c r="B1270" s="105"/>
      <c r="C1270" s="105"/>
      <c r="D1270" s="105"/>
      <c r="E1270" s="105"/>
      <c r="F1270" s="105"/>
      <c r="G1270" s="105"/>
    </row>
    <row r="1271" spans="1:7" s="58" customFormat="1">
      <c r="A1271" s="105"/>
      <c r="B1271" s="105"/>
      <c r="C1271" s="105"/>
      <c r="D1271" s="105"/>
      <c r="E1271" s="105"/>
      <c r="F1271" s="105"/>
      <c r="G1271" s="105"/>
    </row>
    <row r="1272" spans="1:7" s="58" customFormat="1">
      <c r="A1272" s="105"/>
      <c r="B1272" s="105"/>
      <c r="C1272" s="105"/>
      <c r="D1272" s="105"/>
      <c r="E1272" s="105"/>
      <c r="F1272" s="105"/>
      <c r="G1272" s="105"/>
    </row>
    <row r="1273" spans="1:7" s="58" customFormat="1">
      <c r="A1273" s="105"/>
      <c r="B1273" s="105"/>
      <c r="C1273" s="105"/>
      <c r="D1273" s="105"/>
      <c r="E1273" s="105"/>
      <c r="F1273" s="105"/>
      <c r="G1273" s="105"/>
    </row>
    <row r="1274" spans="1:7" s="58" customFormat="1">
      <c r="A1274" s="105"/>
      <c r="B1274" s="105"/>
      <c r="C1274" s="105"/>
      <c r="D1274" s="105"/>
      <c r="E1274" s="105"/>
      <c r="F1274" s="105"/>
      <c r="G1274" s="105"/>
    </row>
    <row r="1275" spans="1:7" s="58" customFormat="1">
      <c r="A1275" s="105"/>
      <c r="B1275" s="105"/>
      <c r="C1275" s="105"/>
      <c r="D1275" s="105"/>
      <c r="E1275" s="105"/>
      <c r="F1275" s="105"/>
      <c r="G1275" s="105"/>
    </row>
    <row r="1276" spans="1:7" s="58" customFormat="1">
      <c r="A1276" s="105"/>
      <c r="B1276" s="105"/>
      <c r="C1276" s="105"/>
      <c r="D1276" s="105"/>
      <c r="E1276" s="105"/>
      <c r="F1276" s="105"/>
      <c r="G1276" s="105"/>
    </row>
    <row r="1277" spans="1:7" s="58" customFormat="1">
      <c r="A1277" s="105"/>
      <c r="B1277" s="105"/>
      <c r="C1277" s="105"/>
      <c r="D1277" s="105"/>
      <c r="E1277" s="105"/>
      <c r="F1277" s="105"/>
      <c r="G1277" s="105"/>
    </row>
    <row r="1278" spans="1:7" s="58" customFormat="1">
      <c r="A1278" s="105"/>
      <c r="B1278" s="105"/>
      <c r="C1278" s="105"/>
      <c r="D1278" s="105"/>
      <c r="E1278" s="105"/>
      <c r="F1278" s="105"/>
      <c r="G1278" s="105"/>
    </row>
    <row r="1279" spans="1:7" s="58" customFormat="1">
      <c r="A1279" s="105"/>
      <c r="B1279" s="105"/>
      <c r="C1279" s="105"/>
      <c r="D1279" s="105"/>
      <c r="E1279" s="105"/>
      <c r="F1279" s="105"/>
      <c r="G1279" s="105"/>
    </row>
    <row r="1280" spans="1:7" s="58" customFormat="1">
      <c r="A1280" s="105"/>
      <c r="B1280" s="105"/>
      <c r="C1280" s="105"/>
      <c r="D1280" s="105"/>
      <c r="E1280" s="105"/>
      <c r="F1280" s="105"/>
      <c r="G1280" s="105"/>
    </row>
    <row r="1281" spans="1:7" s="58" customFormat="1">
      <c r="A1281" s="105"/>
      <c r="B1281" s="105"/>
      <c r="C1281" s="105"/>
      <c r="D1281" s="105"/>
      <c r="E1281" s="105"/>
      <c r="F1281" s="105"/>
      <c r="G1281" s="105"/>
    </row>
    <row r="1282" spans="1:7" s="58" customFormat="1">
      <c r="A1282" s="105"/>
      <c r="B1282" s="105"/>
      <c r="C1282" s="105"/>
      <c r="D1282" s="105"/>
      <c r="E1282" s="105"/>
      <c r="F1282" s="105"/>
      <c r="G1282" s="105"/>
    </row>
    <row r="1283" spans="1:7" s="58" customFormat="1">
      <c r="A1283" s="105"/>
      <c r="B1283" s="105"/>
      <c r="C1283" s="105"/>
      <c r="D1283" s="105"/>
      <c r="E1283" s="105"/>
      <c r="F1283" s="105"/>
      <c r="G1283" s="105"/>
    </row>
    <row r="1284" spans="1:7" s="58" customFormat="1">
      <c r="A1284" s="105"/>
      <c r="B1284" s="105"/>
      <c r="C1284" s="105"/>
      <c r="D1284" s="105"/>
      <c r="E1284" s="105"/>
      <c r="F1284" s="105"/>
      <c r="G1284" s="105"/>
    </row>
    <row r="1285" spans="1:7" s="58" customFormat="1">
      <c r="A1285" s="105"/>
      <c r="B1285" s="105"/>
      <c r="C1285" s="105"/>
      <c r="D1285" s="105"/>
      <c r="E1285" s="105"/>
      <c r="F1285" s="105"/>
      <c r="G1285" s="105"/>
    </row>
    <row r="1286" spans="1:7" s="58" customFormat="1">
      <c r="A1286" s="105"/>
      <c r="B1286" s="105"/>
      <c r="C1286" s="105"/>
      <c r="D1286" s="105"/>
      <c r="E1286" s="105"/>
      <c r="F1286" s="105"/>
      <c r="G1286" s="105"/>
    </row>
    <row r="1287" spans="1:7" s="58" customFormat="1">
      <c r="A1287" s="105"/>
      <c r="B1287" s="105"/>
      <c r="C1287" s="105"/>
      <c r="D1287" s="105"/>
      <c r="E1287" s="105"/>
      <c r="F1287" s="105"/>
      <c r="G1287" s="105"/>
    </row>
    <row r="1288" spans="1:7" s="58" customFormat="1">
      <c r="A1288" s="105"/>
      <c r="B1288" s="105"/>
      <c r="C1288" s="105"/>
      <c r="D1288" s="105"/>
      <c r="E1288" s="105"/>
      <c r="F1288" s="105"/>
      <c r="G1288" s="105"/>
    </row>
    <row r="1289" spans="1:7" s="58" customFormat="1">
      <c r="A1289" s="105"/>
      <c r="B1289" s="105"/>
      <c r="C1289" s="105"/>
      <c r="D1289" s="105"/>
      <c r="E1289" s="105"/>
      <c r="F1289" s="105"/>
      <c r="G1289" s="105"/>
    </row>
    <row r="1290" spans="1:7" s="58" customFormat="1">
      <c r="A1290" s="105"/>
      <c r="B1290" s="105"/>
      <c r="C1290" s="105"/>
      <c r="D1290" s="105"/>
      <c r="E1290" s="105"/>
      <c r="F1290" s="105"/>
      <c r="G1290" s="105"/>
    </row>
    <row r="1291" spans="1:7" s="58" customFormat="1">
      <c r="A1291" s="105"/>
      <c r="B1291" s="105"/>
      <c r="C1291" s="105"/>
      <c r="D1291" s="105"/>
      <c r="E1291" s="105"/>
      <c r="F1291" s="105"/>
      <c r="G1291" s="105"/>
    </row>
    <row r="1292" spans="1:7" s="58" customFormat="1">
      <c r="A1292" s="105"/>
      <c r="B1292" s="105"/>
      <c r="C1292" s="105"/>
      <c r="D1292" s="105"/>
      <c r="E1292" s="105"/>
      <c r="F1292" s="105"/>
      <c r="G1292" s="105"/>
    </row>
    <row r="1293" spans="1:7" s="58" customFormat="1">
      <c r="A1293" s="105"/>
      <c r="B1293" s="105"/>
      <c r="C1293" s="105"/>
      <c r="D1293" s="105"/>
      <c r="E1293" s="105"/>
      <c r="F1293" s="105"/>
      <c r="G1293" s="105"/>
    </row>
    <row r="1294" spans="1:7" s="58" customFormat="1">
      <c r="A1294" s="105"/>
      <c r="B1294" s="105"/>
      <c r="C1294" s="105"/>
      <c r="D1294" s="105"/>
      <c r="E1294" s="105"/>
      <c r="F1294" s="105"/>
      <c r="G1294" s="105"/>
    </row>
    <row r="1295" spans="1:7" s="58" customFormat="1">
      <c r="A1295" s="105"/>
      <c r="B1295" s="105"/>
      <c r="C1295" s="105"/>
      <c r="D1295" s="105"/>
      <c r="E1295" s="105"/>
      <c r="F1295" s="105"/>
      <c r="G1295" s="105"/>
    </row>
    <row r="1296" spans="1:7" s="58" customFormat="1">
      <c r="A1296" s="105"/>
      <c r="B1296" s="105"/>
      <c r="C1296" s="105"/>
      <c r="D1296" s="105"/>
      <c r="E1296" s="105"/>
      <c r="F1296" s="105"/>
      <c r="G1296" s="105"/>
    </row>
    <row r="1297" spans="1:7" s="58" customFormat="1">
      <c r="A1297" s="105"/>
      <c r="B1297" s="105"/>
      <c r="C1297" s="105"/>
      <c r="D1297" s="105"/>
      <c r="E1297" s="105"/>
      <c r="F1297" s="105"/>
      <c r="G1297" s="105"/>
    </row>
    <row r="1298" spans="1:7" s="58" customFormat="1">
      <c r="A1298" s="105"/>
      <c r="B1298" s="105"/>
      <c r="C1298" s="105"/>
      <c r="D1298" s="105"/>
      <c r="E1298" s="105"/>
      <c r="F1298" s="105"/>
      <c r="G1298" s="105"/>
    </row>
    <row r="1299" spans="1:7" s="58" customFormat="1">
      <c r="A1299" s="105"/>
      <c r="B1299" s="105"/>
      <c r="C1299" s="105"/>
      <c r="D1299" s="105"/>
      <c r="E1299" s="105"/>
      <c r="F1299" s="105"/>
      <c r="G1299" s="105"/>
    </row>
    <row r="1300" spans="1:7" s="58" customFormat="1">
      <c r="A1300" s="105"/>
      <c r="B1300" s="105"/>
      <c r="C1300" s="105"/>
      <c r="D1300" s="105"/>
      <c r="E1300" s="105"/>
      <c r="F1300" s="105"/>
      <c r="G1300" s="105"/>
    </row>
    <row r="1301" spans="1:7" s="58" customFormat="1">
      <c r="A1301" s="105"/>
      <c r="B1301" s="105"/>
      <c r="C1301" s="105"/>
      <c r="D1301" s="105"/>
      <c r="E1301" s="105"/>
      <c r="F1301" s="105"/>
      <c r="G1301" s="105"/>
    </row>
    <row r="1302" spans="1:7" s="58" customFormat="1">
      <c r="A1302" s="105"/>
      <c r="B1302" s="105"/>
      <c r="C1302" s="105"/>
      <c r="D1302" s="105"/>
      <c r="E1302" s="105"/>
      <c r="F1302" s="105"/>
      <c r="G1302" s="105"/>
    </row>
    <row r="1303" spans="1:7" s="58" customFormat="1">
      <c r="A1303" s="105"/>
      <c r="B1303" s="105"/>
      <c r="C1303" s="105"/>
      <c r="D1303" s="105"/>
      <c r="E1303" s="105"/>
      <c r="F1303" s="105"/>
      <c r="G1303" s="105"/>
    </row>
    <row r="1304" spans="1:7" s="58" customFormat="1">
      <c r="A1304" s="105"/>
      <c r="B1304" s="105"/>
      <c r="C1304" s="105"/>
      <c r="D1304" s="105"/>
      <c r="E1304" s="105"/>
      <c r="F1304" s="105"/>
      <c r="G1304" s="105"/>
    </row>
    <row r="1305" spans="1:7" s="58" customFormat="1">
      <c r="A1305" s="105"/>
      <c r="B1305" s="105"/>
      <c r="C1305" s="105"/>
      <c r="D1305" s="105"/>
      <c r="E1305" s="105"/>
      <c r="F1305" s="105"/>
      <c r="G1305" s="105"/>
    </row>
    <row r="1306" spans="1:7" s="58" customFormat="1">
      <c r="A1306" s="105"/>
      <c r="B1306" s="105"/>
      <c r="C1306" s="105"/>
      <c r="D1306" s="105"/>
      <c r="E1306" s="105"/>
      <c r="F1306" s="105"/>
      <c r="G1306" s="105"/>
    </row>
    <row r="1307" spans="1:7" s="58" customFormat="1">
      <c r="A1307" s="105"/>
      <c r="B1307" s="105"/>
      <c r="C1307" s="105"/>
      <c r="D1307" s="105"/>
      <c r="E1307" s="105"/>
      <c r="F1307" s="105"/>
      <c r="G1307" s="105"/>
    </row>
    <row r="1308" spans="1:7" s="58" customFormat="1">
      <c r="A1308" s="105"/>
      <c r="B1308" s="105"/>
      <c r="C1308" s="105"/>
      <c r="D1308" s="105"/>
      <c r="E1308" s="105"/>
      <c r="F1308" s="105"/>
      <c r="G1308" s="105"/>
    </row>
    <row r="1309" spans="1:7" s="58" customFormat="1">
      <c r="A1309" s="105"/>
      <c r="B1309" s="105"/>
      <c r="C1309" s="105"/>
      <c r="D1309" s="105"/>
      <c r="E1309" s="105"/>
      <c r="F1309" s="105"/>
      <c r="G1309" s="105"/>
    </row>
    <row r="1310" spans="1:7" s="58" customFormat="1">
      <c r="A1310" s="105"/>
      <c r="B1310" s="105"/>
      <c r="C1310" s="105"/>
      <c r="D1310" s="105"/>
      <c r="E1310" s="105"/>
      <c r="F1310" s="105"/>
      <c r="G1310" s="105"/>
    </row>
    <row r="1311" spans="1:7" s="58" customFormat="1">
      <c r="A1311" s="105"/>
      <c r="B1311" s="105"/>
      <c r="C1311" s="105"/>
      <c r="D1311" s="105"/>
      <c r="E1311" s="105"/>
      <c r="F1311" s="105"/>
      <c r="G1311" s="105"/>
    </row>
    <row r="1312" spans="1:7" s="58" customFormat="1">
      <c r="A1312" s="105"/>
      <c r="B1312" s="105"/>
      <c r="C1312" s="105"/>
      <c r="D1312" s="105"/>
      <c r="E1312" s="105"/>
      <c r="F1312" s="105"/>
      <c r="G1312" s="105"/>
    </row>
    <row r="1313" spans="1:7" s="58" customFormat="1">
      <c r="A1313" s="105"/>
      <c r="B1313" s="105"/>
      <c r="C1313" s="105"/>
      <c r="D1313" s="105"/>
      <c r="E1313" s="105"/>
      <c r="F1313" s="105"/>
      <c r="G1313" s="105"/>
    </row>
    <row r="1314" spans="1:7" s="58" customFormat="1">
      <c r="A1314" s="105"/>
      <c r="B1314" s="105"/>
      <c r="C1314" s="105"/>
      <c r="D1314" s="105"/>
      <c r="E1314" s="105"/>
      <c r="F1314" s="105"/>
      <c r="G1314" s="105"/>
    </row>
    <row r="1315" spans="1:7" s="58" customFormat="1">
      <c r="A1315" s="105"/>
      <c r="B1315" s="105"/>
      <c r="C1315" s="105"/>
      <c r="D1315" s="105"/>
      <c r="E1315" s="105"/>
      <c r="F1315" s="105"/>
      <c r="G1315" s="105"/>
    </row>
    <row r="1316" spans="1:7" s="58" customFormat="1">
      <c r="A1316" s="105"/>
      <c r="B1316" s="105"/>
      <c r="C1316" s="105"/>
      <c r="D1316" s="105"/>
      <c r="E1316" s="105"/>
      <c r="F1316" s="105"/>
      <c r="G1316" s="105"/>
    </row>
    <row r="1317" spans="1:7" s="58" customFormat="1">
      <c r="A1317" s="105"/>
      <c r="B1317" s="105"/>
      <c r="C1317" s="105"/>
      <c r="D1317" s="105"/>
      <c r="E1317" s="105"/>
      <c r="F1317" s="105"/>
      <c r="G1317" s="105"/>
    </row>
    <row r="1318" spans="1:7" s="58" customFormat="1">
      <c r="A1318" s="105"/>
      <c r="B1318" s="105"/>
      <c r="C1318" s="105"/>
      <c r="D1318" s="105"/>
      <c r="E1318" s="105"/>
      <c r="F1318" s="105"/>
      <c r="G1318" s="105"/>
    </row>
    <row r="1319" spans="1:7" s="58" customFormat="1">
      <c r="A1319" s="105"/>
      <c r="B1319" s="105"/>
      <c r="C1319" s="105"/>
      <c r="D1319" s="105"/>
      <c r="E1319" s="105"/>
      <c r="F1319" s="105"/>
      <c r="G1319" s="105"/>
    </row>
    <row r="1320" spans="1:7" s="58" customFormat="1">
      <c r="A1320" s="105"/>
      <c r="B1320" s="105"/>
      <c r="C1320" s="105"/>
      <c r="D1320" s="105"/>
      <c r="E1320" s="105"/>
      <c r="F1320" s="105"/>
      <c r="G1320" s="105"/>
    </row>
    <row r="1321" spans="1:7" s="58" customFormat="1">
      <c r="A1321" s="105"/>
      <c r="B1321" s="105"/>
      <c r="C1321" s="105"/>
      <c r="D1321" s="105"/>
      <c r="E1321" s="105"/>
      <c r="F1321" s="105"/>
      <c r="G1321" s="105"/>
    </row>
    <row r="1322" spans="1:7" s="58" customFormat="1">
      <c r="A1322" s="105"/>
      <c r="B1322" s="105"/>
      <c r="C1322" s="105"/>
      <c r="D1322" s="105"/>
      <c r="E1322" s="105"/>
      <c r="F1322" s="105"/>
      <c r="G1322" s="105"/>
    </row>
    <row r="1323" spans="1:7" s="58" customFormat="1">
      <c r="A1323" s="105"/>
      <c r="B1323" s="105"/>
      <c r="C1323" s="105"/>
      <c r="D1323" s="105"/>
      <c r="E1323" s="105"/>
      <c r="F1323" s="105"/>
      <c r="G1323" s="105"/>
    </row>
    <row r="1324" spans="1:7" s="58" customFormat="1">
      <c r="A1324" s="105"/>
      <c r="B1324" s="105"/>
      <c r="C1324" s="105"/>
      <c r="D1324" s="105"/>
      <c r="E1324" s="105"/>
      <c r="F1324" s="105"/>
      <c r="G1324" s="105"/>
    </row>
    <row r="1325" spans="1:7" s="58" customFormat="1">
      <c r="A1325" s="105"/>
      <c r="B1325" s="105"/>
      <c r="C1325" s="105"/>
      <c r="D1325" s="105"/>
      <c r="E1325" s="105"/>
      <c r="F1325" s="105"/>
      <c r="G1325" s="105"/>
    </row>
    <row r="1326" spans="1:7" s="58" customFormat="1">
      <c r="A1326" s="105"/>
      <c r="B1326" s="105"/>
      <c r="C1326" s="105"/>
      <c r="D1326" s="105"/>
      <c r="E1326" s="105"/>
      <c r="F1326" s="105"/>
      <c r="G1326" s="105"/>
    </row>
    <row r="1327" spans="1:7" s="58" customFormat="1">
      <c r="A1327" s="105"/>
      <c r="B1327" s="105"/>
      <c r="C1327" s="105"/>
      <c r="D1327" s="105"/>
      <c r="E1327" s="105"/>
      <c r="F1327" s="105"/>
      <c r="G1327" s="105"/>
    </row>
    <row r="1328" spans="1:7" s="58" customFormat="1">
      <c r="A1328" s="105"/>
      <c r="B1328" s="105"/>
      <c r="C1328" s="105"/>
      <c r="D1328" s="105"/>
      <c r="E1328" s="105"/>
      <c r="F1328" s="105"/>
      <c r="G1328" s="105"/>
    </row>
    <row r="1329" spans="1:7" s="58" customFormat="1">
      <c r="A1329" s="105"/>
      <c r="B1329" s="105"/>
      <c r="C1329" s="105"/>
      <c r="D1329" s="105"/>
      <c r="E1329" s="105"/>
      <c r="F1329" s="105"/>
      <c r="G1329" s="105"/>
    </row>
    <row r="1330" spans="1:7" s="58" customFormat="1">
      <c r="A1330" s="105"/>
      <c r="B1330" s="105"/>
      <c r="C1330" s="105"/>
      <c r="D1330" s="105"/>
      <c r="E1330" s="105"/>
      <c r="F1330" s="105"/>
      <c r="G1330" s="105"/>
    </row>
    <row r="1331" spans="1:7" s="58" customFormat="1">
      <c r="A1331" s="105"/>
      <c r="B1331" s="105"/>
      <c r="C1331" s="105"/>
      <c r="D1331" s="105"/>
      <c r="E1331" s="105"/>
      <c r="F1331" s="105"/>
      <c r="G1331" s="105"/>
    </row>
    <row r="1332" spans="1:7" s="58" customFormat="1">
      <c r="A1332" s="105"/>
      <c r="B1332" s="105"/>
      <c r="C1332" s="105"/>
      <c r="D1332" s="105"/>
      <c r="E1332" s="105"/>
      <c r="F1332" s="105"/>
      <c r="G1332" s="105"/>
    </row>
    <row r="1333" spans="1:7" s="58" customFormat="1">
      <c r="A1333" s="105"/>
      <c r="B1333" s="105"/>
      <c r="C1333" s="105"/>
      <c r="D1333" s="105"/>
      <c r="E1333" s="105"/>
      <c r="F1333" s="105"/>
      <c r="G1333" s="105"/>
    </row>
    <row r="1334" spans="1:7" s="58" customFormat="1">
      <c r="A1334" s="105"/>
      <c r="B1334" s="105"/>
      <c r="C1334" s="105"/>
      <c r="D1334" s="105"/>
      <c r="E1334" s="105"/>
      <c r="F1334" s="105"/>
      <c r="G1334" s="105"/>
    </row>
    <row r="1335" spans="1:7" s="58" customFormat="1">
      <c r="A1335" s="105"/>
      <c r="B1335" s="105"/>
      <c r="C1335" s="105"/>
      <c r="D1335" s="105"/>
      <c r="E1335" s="105"/>
      <c r="F1335" s="105"/>
      <c r="G1335" s="105"/>
    </row>
    <row r="1336" spans="1:7" s="58" customFormat="1">
      <c r="A1336" s="105"/>
      <c r="B1336" s="105"/>
      <c r="C1336" s="105"/>
      <c r="D1336" s="105"/>
      <c r="E1336" s="105"/>
      <c r="F1336" s="105"/>
      <c r="G1336" s="105"/>
    </row>
    <row r="1337" spans="1:7" s="58" customFormat="1">
      <c r="A1337" s="105"/>
      <c r="B1337" s="105"/>
      <c r="C1337" s="105"/>
      <c r="D1337" s="105"/>
      <c r="E1337" s="105"/>
      <c r="F1337" s="105"/>
      <c r="G1337" s="105"/>
    </row>
    <row r="1338" spans="1:7" s="58" customFormat="1">
      <c r="A1338" s="105"/>
      <c r="B1338" s="105"/>
      <c r="C1338" s="105"/>
      <c r="D1338" s="105"/>
      <c r="E1338" s="105"/>
      <c r="F1338" s="105"/>
      <c r="G1338" s="105"/>
    </row>
    <row r="1339" spans="1:7" s="58" customFormat="1">
      <c r="A1339" s="105"/>
      <c r="B1339" s="105"/>
      <c r="C1339" s="105"/>
      <c r="D1339" s="105"/>
      <c r="E1339" s="105"/>
      <c r="F1339" s="105"/>
      <c r="G1339" s="105"/>
    </row>
    <row r="1340" spans="1:7" s="58" customFormat="1">
      <c r="A1340" s="105"/>
      <c r="B1340" s="105"/>
      <c r="C1340" s="105"/>
      <c r="D1340" s="105"/>
      <c r="E1340" s="105"/>
      <c r="F1340" s="105"/>
      <c r="G1340" s="105"/>
    </row>
    <row r="1341" spans="1:7" s="58" customFormat="1">
      <c r="A1341" s="105"/>
      <c r="B1341" s="105"/>
      <c r="C1341" s="105"/>
      <c r="D1341" s="105"/>
      <c r="E1341" s="105"/>
      <c r="F1341" s="105"/>
      <c r="G1341" s="105"/>
    </row>
    <row r="1342" spans="1:7" s="58" customFormat="1">
      <c r="A1342" s="105"/>
      <c r="B1342" s="105"/>
      <c r="C1342" s="105"/>
      <c r="D1342" s="105"/>
      <c r="E1342" s="105"/>
      <c r="F1342" s="105"/>
      <c r="G1342" s="105"/>
    </row>
  </sheetData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2023-09-26T09:01:11Z</cp:lastPrinted>
  <dcterms:created xsi:type="dcterms:W3CDTF">2006-01-06T19:59:33Z</dcterms:created>
  <dcterms:modified xsi:type="dcterms:W3CDTF">2023-09-26T10:00:43Z</dcterms:modified>
</cp:coreProperties>
</file>