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SF-2\"/>
    </mc:Choice>
  </mc:AlternateContent>
  <xr:revisionPtr revIDLastSave="0" documentId="8_{E5E7145C-1239-4A18-897A-ED09A2F755A1}" xr6:coauthVersionLast="47" xr6:coauthVersionMax="47" xr10:uidLastSave="{00000000-0000-0000-0000-000000000000}"/>
  <bookViews>
    <workbookView xWindow="-120" yWindow="-120" windowWidth="29040" windowHeight="15840" xr2:uid="{AB2EC8B3-9955-4AA7-BB59-390018A17BDB}"/>
  </bookViews>
  <sheets>
    <sheet name="SF-2" sheetId="2" r:id="rId1"/>
    <sheet name="SF-2 - SUPTRAV-VEL" sheetId="3" r:id="rId2"/>
    <sheet name="SF-2 - SUPTRAV-PTO" sheetId="4" r:id="rId3"/>
    <sheet name="SF-2 - SUP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'SF-2'!$A$1:$AI$62</definedName>
    <definedName name="_xlnm.Print_Area" localSheetId="2">'SF-2 - SUPTRAV-PTO'!$A$1:$AV$42</definedName>
    <definedName name="_xlnm.Print_Area" localSheetId="3">'SF-2 - SUPTRAV-RNDPTO'!$A$1:$AV$42</definedName>
    <definedName name="_xlnm.Print_Area" localSheetId="1">'SF-2 -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7" i="4"/>
  <c r="BD18" i="4" s="1"/>
  <c r="N13" i="4"/>
  <c r="AP39" i="4" s="1"/>
  <c r="AP36" i="3"/>
  <c r="BD27" i="3"/>
  <c r="BD26" i="3"/>
  <c r="D21" i="3" s="1"/>
  <c r="AZ33" i="3" s="1"/>
  <c r="BD20" i="3"/>
  <c r="G20" i="3" s="1"/>
  <c r="N13" i="3"/>
  <c r="T13" i="3" s="1"/>
  <c r="AC53" i="2"/>
  <c r="AU53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3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J28" i="5" l="1"/>
  <c r="T13" i="5"/>
  <c r="P28" i="5"/>
  <c r="AP36" i="4"/>
  <c r="AK53" i="2"/>
  <c r="AN47" i="2" s="1"/>
  <c r="T13" i="4"/>
  <c r="BD19" i="4"/>
  <c r="H13" i="4"/>
  <c r="E18" i="4" s="1"/>
  <c r="I18" i="4" s="1"/>
  <c r="H14" i="4"/>
  <c r="C20" i="4" s="1"/>
  <c r="BK11" i="4" s="1"/>
  <c r="BD25" i="4"/>
  <c r="BB32" i="3"/>
  <c r="G31" i="3"/>
  <c r="BD28" i="3"/>
  <c r="D22" i="3" s="1"/>
  <c r="BD21" i="3"/>
  <c r="BD22" i="3" s="1"/>
  <c r="AP39" i="3"/>
  <c r="AN45" i="2"/>
  <c r="AN36" i="2"/>
  <c r="AN39" i="2"/>
  <c r="AN50" i="2"/>
  <c r="AN41" i="2"/>
  <c r="AN35" i="2"/>
  <c r="AN44" i="2"/>
  <c r="AN52" i="2"/>
  <c r="AN38" i="2"/>
  <c r="AT24" i="2"/>
  <c r="D31" i="2"/>
  <c r="AN46" i="2" l="1"/>
  <c r="AN49" i="2"/>
  <c r="AP35" i="5"/>
  <c r="AP37" i="5" s="1"/>
  <c r="AN42" i="2"/>
  <c r="AN37" i="2"/>
  <c r="AN48" i="2"/>
  <c r="AN40" i="2"/>
  <c r="AK40" i="2" s="1"/>
  <c r="AN51" i="2"/>
  <c r="AQ51" i="2" s="1"/>
  <c r="AN43" i="2"/>
  <c r="K30" i="4"/>
  <c r="BO10" i="4"/>
  <c r="M18" i="4"/>
  <c r="C21" i="4"/>
  <c r="BM10" i="4"/>
  <c r="G30" i="4"/>
  <c r="AZ34" i="3"/>
  <c r="D23" i="3"/>
  <c r="J20" i="3"/>
  <c r="AQ52" i="2"/>
  <c r="AK52" i="2"/>
  <c r="AQ45" i="2"/>
  <c r="AK45" i="2"/>
  <c r="AQ44" i="2"/>
  <c r="AK44" i="2"/>
  <c r="AQ41" i="2"/>
  <c r="AK41" i="2"/>
  <c r="AQ35" i="2"/>
  <c r="AK35" i="2"/>
  <c r="AQ50" i="2"/>
  <c r="AK50" i="2"/>
  <c r="AQ42" i="2"/>
  <c r="AK42" i="2"/>
  <c r="AQ48" i="2"/>
  <c r="AK48" i="2"/>
  <c r="AQ49" i="2"/>
  <c r="AK49" i="2"/>
  <c r="AQ39" i="2"/>
  <c r="AK39" i="2"/>
  <c r="AQ38" i="2"/>
  <c r="AK38" i="2"/>
  <c r="AQ43" i="2"/>
  <c r="AK43" i="2"/>
  <c r="AQ47" i="2"/>
  <c r="AK47" i="2"/>
  <c r="AQ37" i="2"/>
  <c r="AK37" i="2"/>
  <c r="AQ46" i="2"/>
  <c r="AK46" i="2"/>
  <c r="AQ36" i="2"/>
  <c r="AK36" i="2"/>
  <c r="AJ13" i="5" l="1"/>
  <c r="AP40" i="5"/>
  <c r="AR13" i="5" s="1"/>
  <c r="AX13" i="5" s="1"/>
  <c r="AQ40" i="2"/>
  <c r="AK51" i="2"/>
  <c r="BK12" i="4"/>
  <c r="C22" i="4"/>
  <c r="O30" i="4"/>
  <c r="BQ10" i="4"/>
  <c r="Q18" i="4"/>
  <c r="BD32" i="3"/>
  <c r="J31" i="3"/>
  <c r="M20" i="3"/>
  <c r="AZ35" i="3"/>
  <c r="D24" i="3"/>
  <c r="S30" i="4" l="1"/>
  <c r="BS10" i="4"/>
  <c r="U18" i="4"/>
  <c r="BK13" i="4"/>
  <c r="C23" i="4"/>
  <c r="AZ36" i="3"/>
  <c r="D25" i="3"/>
  <c r="BF32" i="3"/>
  <c r="M31" i="3"/>
  <c r="P20" i="3"/>
  <c r="BK14" i="4" l="1"/>
  <c r="C24" i="4"/>
  <c r="BU10" i="4"/>
  <c r="W30" i="4"/>
  <c r="Y18" i="4"/>
  <c r="BJ32" i="3"/>
  <c r="BH32" i="3"/>
  <c r="P31" i="3"/>
  <c r="S20" i="3"/>
  <c r="AZ37" i="3"/>
  <c r="D26" i="3"/>
  <c r="BW10" i="4" l="1"/>
  <c r="AA30" i="4"/>
  <c r="AC18" i="4"/>
  <c r="BK15" i="4"/>
  <c r="C25" i="4"/>
  <c r="S31" i="3"/>
  <c r="BL32" i="3"/>
  <c r="V20" i="3"/>
  <c r="AZ38" i="3"/>
  <c r="D27" i="3"/>
  <c r="BY10" i="4" l="1"/>
  <c r="AE30" i="4"/>
  <c r="AG18" i="4"/>
  <c r="BK16" i="4"/>
  <c r="C26" i="4"/>
  <c r="V31" i="3"/>
  <c r="BN32" i="3"/>
  <c r="Y20" i="3"/>
  <c r="AZ39" i="3"/>
  <c r="D28" i="3"/>
  <c r="BK17" i="4" l="1"/>
  <c r="C27" i="4"/>
  <c r="CA10" i="4"/>
  <c r="AI30" i="4"/>
  <c r="AK18" i="4"/>
  <c r="Y31" i="3"/>
  <c r="BP32" i="3"/>
  <c r="AB20" i="3"/>
  <c r="AZ40" i="3"/>
  <c r="D29" i="3"/>
  <c r="CC10" i="4" l="1"/>
  <c r="AM30" i="4"/>
  <c r="AO18" i="4"/>
  <c r="BK18" i="4"/>
  <c r="C28" i="4"/>
  <c r="AZ41" i="3"/>
  <c r="D30" i="3"/>
  <c r="AZ42" i="3" s="1"/>
  <c r="AB31" i="3"/>
  <c r="AE20" i="3"/>
  <c r="CE10" i="4" l="1"/>
  <c r="AQ30" i="4"/>
  <c r="AS18" i="4"/>
  <c r="BK19" i="4"/>
  <c r="C29" i="4"/>
  <c r="BK20" i="4" s="1"/>
  <c r="AE31" i="3"/>
  <c r="BR32" i="3"/>
  <c r="AH20" i="3"/>
  <c r="CG10" i="4" l="1"/>
  <c r="AU30" i="4"/>
  <c r="AP35" i="4" s="1"/>
  <c r="AP37" i="4" s="1"/>
  <c r="AH31" i="3"/>
  <c r="BT32" i="3"/>
  <c r="AK20" i="3"/>
  <c r="AJ13" i="4" l="1"/>
  <c r="AP40" i="4"/>
  <c r="AR13" i="4" s="1"/>
  <c r="AX13" i="4" s="1"/>
  <c r="AK31" i="3"/>
  <c r="BV32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<sst xmlns="http://schemas.openxmlformats.org/spreadsheetml/2006/main" count="338" uniqueCount="159">
  <si>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</si>
  <si>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</si>
  <si>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</si>
  <si>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</si>
  <si>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</si>
  <si>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</si>
  <si>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</si>
  <si>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</si>
  <si>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</si>
  <si>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</si>
  <si>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</si>
  <si>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</si>
  <si>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</si>
  <si>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</si>
  <si>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</si>
  <si>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</si>
  <si>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</si>
  <si>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</si>
  <si>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</si>
  <si>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</si>
  <si>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</si>
  <si>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</si>
  <si>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</si>
  <si>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</si>
  <si>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</si>
  <si>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</si>
  <si>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</si>
  <si>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</si>
  <si>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</si>
  <si>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</si>
  <si>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</si>
  <si>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</si>
  <si>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</si>
  <si>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</si>
  <si>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</si>
  <si>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</si>
  <si>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</si>
  <si>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</si>
  <si>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</si>
  <si>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</si>
  <si>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</si>
  <si>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</si>
  <si>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</si>
  <si>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</si>
  <si>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</si>
  <si>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</si>
  <si>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</si>
  <si>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</si>
  <si>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</si>
  <si>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</si>
  <si>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</si>
  <si>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</si>
  <si>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</si>
  <si>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</si>
  <si>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</si>
  <si>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</si>
  <si>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</si>
  <si>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</si>
  <si>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</si>
  <si>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</si>
  <si>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</si>
  <si>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</si>
  <si>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</si>
  <si>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</si>
  <si>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</si>
  <si>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</si>
  <si>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</si>
  <si>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</si>
  <si>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</si>
  <si>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</si>
  <si>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</si>
  <si>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</si>
  <si>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</si>
  <si>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</si>
  <si>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</si>
  <si>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</si>
  <si>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</si>
  <si>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</si>
  <si>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</si>
  <si>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</si>
  <si>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</si>
  <si>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</si>
  <si>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</si>
  <si>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</si>
  <si>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</si>
  <si>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</si>
  <si>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</si>
  <si>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</si>
  <si>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</si>
  <si>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</si>
  <si>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</si>
  <si>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</si>
  <si>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</si>
  <si>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</si>
  <si>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</si>
  <si>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</si>
  <si>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</si>
  <si>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</si>
  <si>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</si>
  <si>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</si>
  <si>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</si>
  <si>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</si>
  <si>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</si>
  <si>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SF-2</t>
  </si>
  <si>
    <t>EHC - Tallahassee Reno. &amp; Add.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</si>
  <si>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</si>
  <si>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</si>
  <si>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</si>
  <si>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</si>
  <si>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</si>
  <si>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</si>
  <si>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</si>
  <si>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</si>
  <si>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</si>
  <si>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</si>
  <si>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</si>
  <si>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</si>
  <si>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</si>
  <si>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</si>
  <si>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</si>
  <si>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</si>
  <si>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</si>
  <si>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</si>
  <si>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</si>
  <si>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</si>
  <si>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</si>
  <si>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</si>
  <si>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</si>
  <si>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</si>
  <si>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</si>
  <si>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</si>
  <si>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</si>
  <si>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</si>
  <si>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</si>
  <si>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</si>
  <si>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</si>
  <si>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</si>
  <si>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</si>
  <si>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</si>
  <si>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</si>
  <si>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</si>
  <si>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</si>
  <si>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</si>
  <si>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</si>
  <si>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</si>
  <si>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</si>
  <si>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</si>
  <si>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</si>
  <si>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</si>
  <si>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</si>
  <si>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</si>
  <si>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</si>
  <si>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</si>
  <si>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</si>
  <si>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</si>
  <si>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</si>
  <si>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</si>
  <si>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</si>
  <si>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Underfloor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</si>
</sst>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7220358-0547-429C-A513-35B3F150A56E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7C021C48-C7C4-7206-E0DB-90D9E36504A4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A0D05B6C-491A-A237-BAF7-016D80EFB1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2FD79CD2-0DE5-E486-0CD8-5E055207F1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F80CDABF-093D-5DCB-C14A-DDA114E3FB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F9AD11F8-106F-BC4A-6D58-01BEECD67C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D300041B-0B1F-74C2-615F-0DBAC1F45E5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55709F38-AD79-0349-19CB-31EC8ECADA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3A30026E-4CE5-61C5-FC3B-8C66D2D7DB4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7B28B2A1-E1F1-AF8F-E3E0-099514C7D4E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4C0DA6A1-4CD7-4118-EDA7-085EBD88907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EB3B80EF-35FE-72DF-CB45-5B1DDA35C2E7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214FC97-B6EC-8C47-4558-FBE3F9F96255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4A2A6771-666D-2FCD-083C-E31D05BEC8A4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3A035C6F-AAC8-5E79-A53B-45778ED96CC9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05F6C64D-93ED-C7C1-3CBD-0ED58DADDB62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01C18967-2049-23D5-13B5-493F3E728440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F09ECF05-11D1-4E3E-E964-E1004891D88D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B6EBA07D-D980-7AD8-718B-B5CCBD6D1D86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289D27FD-E3AE-608B-B1C1-3C18D534DC1A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A9183451-7950-5B26-BA62-40F41ECC2300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BA96436E-4DC7-5FE2-5A33-5C419254C336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8D73D2D2-6833-07F4-0490-6403D179E1B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D842ACA8-6EE6-D127-F484-27F781EDB40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E9060B15-CC00-AC1A-2EB1-133C7B05496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2B7B9A3F-70A4-206D-92E3-A11443DE81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2C37D206-13CB-CCAC-9027-41168D32FB0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01DA8CA9-AE68-539F-95E7-55BC2BC2642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F208A33A-5C8C-A40F-1607-712FCE8BF7D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9CA44C94-87B2-212B-64F4-CAD837B07EC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6155C548-A93E-3BBA-0F69-1CFE37675E4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F4EC4E48-0F9C-6E5E-42F7-837411F8A6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E0C67E50-4682-E7AE-5727-2E31C02E8436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796A231F-2D3D-5F7D-4BAC-4A424A82C632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79BD8D50-18B5-82FA-38DE-BF874F67F981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2E8B4B52-8B70-538C-A32E-1A83BC016E4E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737F2038-3F0A-70A3-2061-EE745E073C5D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C2F12FB8-70C1-2432-0B7F-360708841B5D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A7A170F7-8E82-5AE5-86C6-4F8E67FA299A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36A4353F-6174-2862-2E75-FCF2563A69D9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25FF045C-125D-4AD9-A3DB-3CF1A1365ADF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97F066F5-B6BB-389B-35F6-6E8E7D597F10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3DB44F56-4884-88CE-DFF2-B273F66AD6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32B2806-56F4-C0E4-B965-E37B9A8884F5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1F9F1C1-9C6E-4D81-F191-C9640A8883E6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E4482A20-6D1C-4DD6-A00B-D48C654B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27644AF-B3C6-4B35-BCAA-DDEA22D69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76F13436-9C0F-46E2-9550-B8E8F16E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41A71-6650-46C7-A7AF-D5C19F46B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2569FBA-B991-405E-B254-D8857E96E322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3C83FA0-CA8B-1670-AAB4-AE10932736BD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A68180F4-CCA3-E7D0-AF8E-E7DE2DE8A380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8EE24B8A-81E8-F94A-77DC-66CD6F136AD0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F4B059E-21C1-EE7D-5002-94AD1470FD0B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20A2C431-D9D9-6582-7ACA-FEF73939CC8A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3CC82BF-58A0-224A-99DD-3E255A8381BA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B24DF28-AD93-3ADB-5CF2-B57A67010CC5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D67C7569-F5F1-4CEC-9195-CE275611C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805300-3FC3-4A93-B72E-6BE795ACA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C196-2DA6-4947-A4B0-FBB43C5FEDC4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158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38</v>
      </c>
      <c r="L35" s="19"/>
      <c r="M35" s="19"/>
      <c r="N35" s="19">
        <v>6</v>
      </c>
      <c r="O35" s="19"/>
      <c r="P35" s="19"/>
      <c r="Q35" s="205"/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/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157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 t="str">
        <f>IF(SUM(Q35:S52)&lt;&gt;0,SUM(Q35:S52),"")</f>
        <v/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A62B8316-9C78-4264-BCE3-4CDD3971AECF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EADAD451-CF09-4683-BD87-7F557322F4FD}"/>
    <dataValidation allowBlank="1" showInputMessage="1" showErrorMessage="1" prompt="Typical Service Factor is 1.15. If unknown then use '---" sqref="Z15:AI15" xr:uid="{F0742C03-7762-4B06-B959-2A537A4DBE53}"/>
    <dataValidation type="list" allowBlank="1" showInputMessage="1" showErrorMessage="1" sqref="AH24:AI24" xr:uid="{23A67541-DB79-43F7-B45C-CC282DE03FB5}">
      <formula1>"Hz, %"</formula1>
    </dataValidation>
    <dataValidation type="whole" allowBlank="1" showInputMessage="1" showErrorMessage="1" error="This Remarks section is limited to 5." sqref="A56:A60" xr:uid="{76C5F904-C824-4A93-B344-795F8C34AECA}">
      <formula1>1</formula1>
      <formula2>5</formula2>
    </dataValidation>
    <dataValidation type="list" allowBlank="1" showInputMessage="1" showErrorMessage="1" promptTitle="Phase Selection" prompt="Select Single or Three Phase" sqref="AT18:AY18" xr:uid="{CC9ABE6A-3D77-45D5-A6B2-3049A6917C35}">
      <formula1>"Single Phase, Three Phase"</formula1>
    </dataValidation>
    <dataValidation type="list" allowBlank="1" showInputMessage="1" sqref="G13:P13" xr:uid="{AE3FE6F3-309F-4911-BA84-2169956CA12F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0D83C990-A9FB-4ED1-83CB-8EC4E28B10D7}">
      <formula1>"CW, CCW, '---"</formula1>
    </dataValidation>
    <dataValidation type="list" allowBlank="1" showInputMessage="1" sqref="Z12:AI12" xr:uid="{CD217DC1-561D-4F87-8CB8-BAFAB9BDCC6E}">
      <formula1>"Baldor,Dayton,Emmerson,FASCO,GE,GENTEQ,Marathon,Trane,WEG,Westinghouse"</formula1>
    </dataValidation>
    <dataValidation type="list" allowBlank="1" showInputMessage="1" sqref="Z14:AI14" xr:uid="{FFD693DB-F435-4AAF-8C19-EE47B3A62AF7}">
      <formula1>".17,.25,.33,.5,.75,1,2,3,5,7.5,10,15,20,25,30,40,50,60,75,100,125,150,200"</formula1>
    </dataValidation>
    <dataValidation allowBlank="1" showInputMessage="1" showErrorMessage="1" prompt="If EFF is unatainable use .90" sqref="AT14:AY14" xr:uid="{813B808B-D3E2-4F75-97EB-A62C9EAD8938}"/>
    <dataValidation allowBlank="1" showInputMessage="1" showErrorMessage="1" prompt="If PF is unattainable use .80" sqref="AT16:AY16" xr:uid="{7F15A36C-519F-48B2-9BD4-0B1482373978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2D5B0F9D-42AB-489C-BB5A-2CC45973A9F4}"/>
    <dataValidation type="list" allowBlank="1" showInputMessage="1" showErrorMessage="1" sqref="H19:Q19" xr:uid="{311F113F-DB3F-4D0B-AD44-409C497A6BB5}">
      <formula1>"Belt Drive,Direct Drive"</formula1>
    </dataValidation>
    <dataValidation type="list" allowBlank="1" showInputMessage="1" sqref="H22:Q22 H20:Q20" xr:uid="{FB3C04A5-1908-427E-935A-72A8E8614E94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C63-074D-4378-99B8-5E6D08A41471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110</v>
      </c>
      <c r="B13" s="55"/>
      <c r="C13" s="294" t="s">
        <v>111</v>
      </c>
      <c r="D13" s="295"/>
      <c r="E13" s="295"/>
      <c r="F13" s="295"/>
      <c r="G13" s="294" t="s">
        <v>112</v>
      </c>
      <c r="H13" s="295"/>
      <c r="I13" s="295"/>
      <c r="J13" s="296"/>
      <c r="K13" s="297" t="s">
        <v>113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114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118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119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120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121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122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123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124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125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126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127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124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125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128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129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122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88D5D189-AA86-4EC7-ABE9-FA9A5522C382}">
      <formula1>"VFD SETTING, ECM SETTING, FIXED SPEED"</formula1>
    </dataValidation>
    <dataValidation type="list" allowBlank="1" showInputMessage="1" showErrorMessage="1" sqref="AD16:AE16" xr:uid="{B570BE57-FBEB-47F7-9F10-642D6357E69F}">
      <formula1>"Hz, %"</formula1>
    </dataValidation>
    <dataValidation type="list" allowBlank="1" showInputMessage="1" sqref="AL16:AV16" xr:uid="{99AF02E3-AB67-4828-9FD3-B6F9AADA510A}">
      <formula1>"Air Data Multimeter - Velocity Grid"</formula1>
    </dataValidation>
    <dataValidation type="list" allowBlank="1" showInputMessage="1" sqref="AP38:AV38" xr:uid="{A4337360-DD70-4E10-B5AB-19BBC16ACAD4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C9B216BA-567E-431B-9B93-D58FDD2EB3C2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69A70756-3687-4E21-8524-1D525D35A06B}">
      <formula1>168</formula1>
    </dataValidation>
    <dataValidation type="whole" allowBlank="1" showInputMessage="1" showErrorMessage="1" error="This Remarks section is limited to 7." sqref="A34:A40" xr:uid="{139E281A-CABB-4B7B-86C0-404C37D352CB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5863-B44A-436C-835D-FA8FFDFCFE9E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128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121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122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141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111</v>
      </c>
      <c r="B13" s="391"/>
      <c r="C13" s="391"/>
      <c r="D13" s="391"/>
      <c r="E13" s="412" t="s">
        <v>142</v>
      </c>
      <c r="F13" s="412"/>
      <c r="G13" s="412"/>
      <c r="H13" s="386" t="str">
        <f>BD18</f>
        <v/>
      </c>
      <c r="I13" s="386"/>
      <c r="J13" s="386"/>
      <c r="K13" s="54" t="s">
        <v>113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114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112</v>
      </c>
      <c r="B14" s="295"/>
      <c r="C14" s="295"/>
      <c r="D14" s="295"/>
      <c r="E14" s="417" t="s">
        <v>142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115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143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144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120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119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123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121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124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122</v>
      </c>
      <c r="D19" s="442"/>
      <c r="E19" s="444" t="s">
        <v>145</v>
      </c>
      <c r="F19" s="444"/>
      <c r="G19" s="444" t="s">
        <v>146</v>
      </c>
      <c r="H19" s="444"/>
      <c r="I19" s="444" t="s">
        <v>145</v>
      </c>
      <c r="J19" s="444"/>
      <c r="K19" s="444" t="s">
        <v>146</v>
      </c>
      <c r="L19" s="444"/>
      <c r="M19" s="444" t="s">
        <v>145</v>
      </c>
      <c r="N19" s="444"/>
      <c r="O19" s="444" t="s">
        <v>146</v>
      </c>
      <c r="P19" s="444"/>
      <c r="Q19" s="444" t="s">
        <v>145</v>
      </c>
      <c r="R19" s="444"/>
      <c r="S19" s="444" t="s">
        <v>146</v>
      </c>
      <c r="T19" s="444"/>
      <c r="U19" s="444" t="s">
        <v>145</v>
      </c>
      <c r="V19" s="444"/>
      <c r="W19" s="444" t="s">
        <v>146</v>
      </c>
      <c r="X19" s="444"/>
      <c r="Y19" s="444" t="s">
        <v>145</v>
      </c>
      <c r="Z19" s="444"/>
      <c r="AA19" s="444" t="s">
        <v>146</v>
      </c>
      <c r="AB19" s="444"/>
      <c r="AC19" s="444" t="s">
        <v>145</v>
      </c>
      <c r="AD19" s="444"/>
      <c r="AE19" s="444" t="s">
        <v>146</v>
      </c>
      <c r="AF19" s="444"/>
      <c r="AG19" s="444" t="s">
        <v>145</v>
      </c>
      <c r="AH19" s="444"/>
      <c r="AI19" s="444" t="s">
        <v>146</v>
      </c>
      <c r="AJ19" s="444"/>
      <c r="AK19" s="444" t="s">
        <v>145</v>
      </c>
      <c r="AL19" s="444"/>
      <c r="AM19" s="444" t="s">
        <v>146</v>
      </c>
      <c r="AN19" s="444"/>
      <c r="AO19" s="444" t="s">
        <v>145</v>
      </c>
      <c r="AP19" s="444"/>
      <c r="AQ19" s="444" t="s">
        <v>146</v>
      </c>
      <c r="AR19" s="444"/>
      <c r="AS19" s="445" t="s">
        <v>145</v>
      </c>
      <c r="AT19" s="444"/>
      <c r="AU19" s="444" t="s">
        <v>146</v>
      </c>
      <c r="AV19" s="446"/>
      <c r="AW19" s="5"/>
      <c r="AX19" s="346" t="s">
        <v>125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126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127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124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125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147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148</v>
      </c>
      <c r="AR33" s="469"/>
      <c r="AS33" s="469"/>
      <c r="AT33" s="470" t="s">
        <v>149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472" t="s">
        <v>150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472" t="s">
        <v>151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474" t="s">
        <v>152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153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02F50814-E50D-4169-B22B-D03B737555D7}">
      <formula1>"VFD SETTING, ECM SETTING, FIXED SPEED"</formula1>
    </dataValidation>
    <dataValidation type="list" allowBlank="1" showInputMessage="1" showErrorMessage="1" sqref="W16:X16" xr:uid="{F33DACDE-E124-4EB4-AF84-472245A86697}">
      <formula1>"Hz, %"</formula1>
    </dataValidation>
    <dataValidation type="whole" allowBlank="1" showInputMessage="1" showErrorMessage="1" error="This Remarks section is limited to 7." sqref="A33:A41" xr:uid="{3E9D0ACD-1836-4B0F-A2A4-1A1D8B0A8D68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A24AB76C-108B-4D09-AC55-3C825F6A49FD}">
      <formula1>66</formula1>
    </dataValidation>
    <dataValidation allowBlank="1" showInputMessage="1" sqref="AL15:AV15" xr:uid="{4519D72E-3A4B-4A3E-B97F-3A741E162D50}"/>
    <dataValidation type="list" allowBlank="1" showInputMessage="1" sqref="AP38:AV38" xr:uid="{076B8406-BF83-46D9-9F83-4C9662E2EDD7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0A99629D-E521-44DA-84A7-EBF8BD121278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0FFE8D4C-47E9-46C8-BC08-9DB4AABD0E43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4F1B-E74A-445B-AF25-51D7C066D998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140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110</v>
      </c>
      <c r="B13" s="478"/>
      <c r="C13" s="295"/>
      <c r="D13" s="295"/>
      <c r="E13" s="479" t="s">
        <v>154</v>
      </c>
      <c r="F13" s="479"/>
      <c r="G13" s="479"/>
      <c r="H13" s="480"/>
      <c r="I13" s="297" t="s">
        <v>113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114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119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129</v>
      </c>
      <c r="B16" s="323"/>
      <c r="C16" s="323"/>
      <c r="D16" s="323"/>
      <c r="E16" s="323"/>
      <c r="F16" s="323"/>
      <c r="G16" s="325" t="s">
        <v>155</v>
      </c>
      <c r="H16" s="325"/>
      <c r="I16" s="325"/>
      <c r="J16" s="325"/>
      <c r="K16" s="325"/>
      <c r="L16" s="484"/>
      <c r="M16" s="326" t="s">
        <v>156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144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122</v>
      </c>
      <c r="E17" s="60"/>
      <c r="F17" s="60"/>
      <c r="G17" s="485" t="s">
        <v>145</v>
      </c>
      <c r="H17" s="485"/>
      <c r="I17" s="485"/>
      <c r="J17" s="486" t="s">
        <v>146</v>
      </c>
      <c r="K17" s="485"/>
      <c r="L17" s="485"/>
      <c r="M17" s="486" t="s">
        <v>145</v>
      </c>
      <c r="N17" s="485"/>
      <c r="O17" s="485"/>
      <c r="P17" s="486" t="s">
        <v>146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253"/>
      <c r="AX33" s="472" t="s">
        <v>150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114</v>
      </c>
      <c r="AU35" s="31"/>
      <c r="AV35" s="382"/>
      <c r="AW35" s="253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114</v>
      </c>
      <c r="AU37" s="31"/>
      <c r="AV37" s="382"/>
      <c r="AW37" s="253"/>
      <c r="AX37" s="474" t="s">
        <v>152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137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153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113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865B1BD3-9E28-4B1E-87EE-17B7A7AD3C29}">
      <formula1>"VFD SETTING, ECM SETTING, FIXED SPEED"</formula1>
    </dataValidation>
    <dataValidation type="list" allowBlank="1" showInputMessage="1" showErrorMessage="1" sqref="AD16:AE16" xr:uid="{BDDE751B-8285-427B-9F9C-9A72B8555CFD}">
      <formula1>"Hz, %"</formula1>
    </dataValidation>
    <dataValidation type="list" allowBlank="1" showInputMessage="1" sqref="AP38:AV38" xr:uid="{567B1459-8910-4335-859F-D0A77505B628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7C6E74BD-E7F7-42D7-8504-1E26280D1647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SF-2</vt:lpstr>
      <vt:lpstr>SF-2 - SUPTRAV-VEL</vt:lpstr>
      <vt:lpstr>SF-2 - SUPTRAV-PTO</vt:lpstr>
      <vt:lpstr>SF-2 - SUPTRAV-RNDPTO</vt:lpstr>
      <vt:lpstr>'SF-2'!Print_Area</vt:lpstr>
      <vt:lpstr>'SF-2 - SUPTRAV-PTO'!Print_Area</vt:lpstr>
      <vt:lpstr>'SF-2 - SUPTRAV-RNDPTO'!Print_Area</vt:lpstr>
      <vt:lpstr>'SF-2 -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2022-07-25T13:45:32Z</dcterms:created>
  <dcterms:modified xsi:type="dcterms:W3CDTF">2022-07-25T13:45:33Z</dcterms:modified>
</cp:coreProperties>
</file>