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9 - Unit Heater\DH-8\"/>
    </mc:Choice>
  </mc:AlternateContent>
  <xr:revisionPtr revIDLastSave="0" documentId="8_{D6179E9F-C1D2-4905-ABF1-A6CF72DEAEED}" xr6:coauthVersionLast="47" xr6:coauthVersionMax="47" xr10:uidLastSave="{00000000-0000-0000-0000-000000000000}"/>
  <bookViews>
    <workbookView xWindow="-120" yWindow="-120" windowWidth="29040" windowHeight="15840" xr2:uid="{576EF69D-0E26-467E-92F1-0480F91F23D8}"/>
  </bookViews>
  <sheets>
    <sheet name="DH-8" sheetId="2" r:id="rId1"/>
  </sheets>
  <externalReferences>
    <externalReference r:id="rId2"/>
    <externalReference r:id="rId3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>[1]Builder!#REF!</definedName>
    <definedName name="CW_Rows">[1]Builder!#REF!</definedName>
    <definedName name="CWC_1">[1]Builder!#REF!</definedName>
    <definedName name="CWC_Area_1">[1]Builder!#REF!</definedName>
    <definedName name="CWC_CFM_1">[1]Builder!#REF!</definedName>
    <definedName name="CWC_EAT_DB_1">[1]Builder!#REF!</definedName>
    <definedName name="CWC_EAT_WB_1">[1]Builder!#REF!</definedName>
    <definedName name="CWC_EWT_1">[1]Builder!#REF!</definedName>
    <definedName name="CWC_GPM_1">[1]Builder!#REF!</definedName>
    <definedName name="CWC_Key_1">[1]Builder!#REF!</definedName>
    <definedName name="CWC_LAT_DB_1">[1]Builder!#REF!</definedName>
    <definedName name="CWC_LAT_WB_1">[1]Builder!#REF!</definedName>
    <definedName name="CWC_LWT_1">[1]Builder!#REF!</definedName>
    <definedName name="CWC_MBH_1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'DH-8'!$A$1:$AI$62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" i="2" l="1"/>
  <c r="AE21" i="2"/>
  <c r="AE20" i="2"/>
  <c r="AE19" i="2"/>
  <c r="AQ16" i="2"/>
  <c r="AN16" i="2"/>
  <c r="BH15" i="2"/>
  <c r="AZ15" i="2"/>
  <c r="BH14" i="2"/>
  <c r="AZ14" i="2"/>
  <c r="BH13" i="2"/>
  <c r="AZ13" i="2"/>
</calcChain>
</file>

<file path=xl/sharedStrings.xml><?xml version="1.0" encoding="utf-8"?>
<sst xmlns="http://schemas.openxmlformats.org/spreadsheetml/2006/main" count="55" uniqueCount="49">
  <si>
    <t>INTERNAL USE ONLY - DOES NOT PRINT</t>
  </si>
  <si>
    <t>PROJECT</t>
  </si>
  <si>
    <t>SYSTEM</t>
  </si>
  <si>
    <t>AREA SERVED</t>
  </si>
  <si>
    <t>LOCATION</t>
  </si>
  <si>
    <t>UNIT DATA</t>
  </si>
  <si>
    <t>MOTOR DATA</t>
  </si>
  <si>
    <t>MOTOR ACTUAL AMPS. &amp; VOLTS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</si>
  <si>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</si>
  <si>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</si>
  <si>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</si>
  <si>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</si>
  <si>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</si>
  <si>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</si>
  <si>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</si>
  <si>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</si>
  <si>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MODEL NO.</t>
  </si>
  <si>
    <t>H.P.</t>
  </si>
  <si>
    <t>TEST 2</t>
  </si>
  <si>
    <t>SERVICE</t>
  </si>
  <si>
    <t>Conditioned Air</t>
  </si>
  <si>
    <t>SERVICE FACTOR</t>
  </si>
  <si>
    <t>TEST 3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</si>
  <si>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</si>
  <si>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</si>
  <si>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</si>
  <si>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</si>
  <si>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</si>
  <si>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</si>
  <si>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</si>
  <si>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</si>
  <si>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FAN DATA</t>
  </si>
  <si>
    <t>FULL LOAD AMPS.</t>
  </si>
  <si>
    <t>---</t>
  </si>
  <si>
    <t>CFM</t>
  </si>
  <si>
    <t>CRT. NAME AMPS.</t>
  </si>
  <si>
    <t>OP. AMPS.</t>
  </si>
  <si>
    <t>GENERAL FIELD CALC. AREA</t>
  </si>
  <si>
    <t>HEATER FINAL SETTINGS</t>
  </si>
  <si>
    <t>MOTOR SPEED SETTING</t>
  </si>
  <si>
    <t>REMARKS</t>
  </si>
  <si>
    <t>TEST DATE</t>
  </si>
  <si>
    <t>READINGS BY</t>
  </si>
  <si>
    <t>UNIT HEATER TEST REPORT</t>
  </si>
  <si>
    <t>DH-8</t>
  </si>
  <si>
    <t>EHC - Tallahassee Reno. &amp; Add.</t>
  </si>
  <si>
    <t>Medical Records Office E111</t>
  </si>
  <si>
    <t>Physical Therapy E101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</si>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</sst>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165" fontId="6" fillId="3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9" xfId="0" quotePrefix="1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" fontId="6" fillId="3" borderId="21" xfId="0" applyNumberFormat="1" applyFont="1" applyFill="1" applyBorder="1" applyAlignment="1">
      <alignment horizontal="center" vertical="center"/>
    </xf>
    <xf numFmtId="1" fontId="6" fillId="3" borderId="24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1" fontId="4" fillId="3" borderId="38" xfId="0" applyNumberFormat="1" applyFont="1" applyFill="1" applyBorder="1" applyAlignment="1">
      <alignment horizontal="left" vertical="center" wrapText="1"/>
    </xf>
    <xf numFmtId="1" fontId="4" fillId="3" borderId="26" xfId="0" applyNumberFormat="1" applyFont="1" applyFill="1" applyBorder="1" applyAlignment="1">
      <alignment horizontal="left" vertical="center" wrapText="1"/>
    </xf>
    <xf numFmtId="1" fontId="4" fillId="3" borderId="27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65" fontId="6" fillId="2" borderId="21" xfId="0" applyNumberFormat="1" applyFont="1" applyFill="1" applyBorder="1" applyAlignment="1" applyProtection="1">
      <alignment horizontal="center" vertical="center"/>
      <protection locked="0"/>
    </xf>
    <xf numFmtId="165" fontId="6" fillId="2" borderId="21" xfId="0" quotePrefix="1" applyNumberFormat="1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" fontId="4" fillId="3" borderId="40" xfId="0" applyNumberFormat="1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left" vertical="center" wrapText="1"/>
    </xf>
    <xf numFmtId="1" fontId="4" fillId="3" borderId="41" xfId="0" applyNumberFormat="1" applyFont="1" applyFill="1" applyBorder="1" applyAlignment="1">
      <alignment horizontal="left" vertical="center" wrapText="1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43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center" vertical="center"/>
      <protection locked="0"/>
    </xf>
    <xf numFmtId="0" fontId="8" fillId="3" borderId="45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6" fillId="2" borderId="24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43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49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3" borderId="4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6" fillId="2" borderId="56" xfId="0" quotePrefix="1" applyFont="1" applyFill="1" applyBorder="1" applyAlignment="1" applyProtection="1">
      <alignment horizontal="right" vertical="center"/>
      <protection locked="0"/>
    </xf>
    <xf numFmtId="0" fontId="6" fillId="2" borderId="57" xfId="0" quotePrefix="1" applyFont="1" applyFill="1" applyBorder="1" applyAlignment="1" applyProtection="1">
      <alignment horizontal="right" vertical="center"/>
      <protection locked="0"/>
    </xf>
    <xf numFmtId="0" fontId="6" fillId="2" borderId="57" xfId="0" applyFont="1" applyFill="1" applyBorder="1" applyAlignment="1">
      <alignment horizontal="left" vertical="center"/>
    </xf>
    <xf numFmtId="0" fontId="6" fillId="2" borderId="58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6" fillId="2" borderId="7" xfId="0" applyFont="1" applyFill="1" applyBorder="1"/>
    <xf numFmtId="0" fontId="6" fillId="2" borderId="50" xfId="0" applyFont="1" applyFill="1" applyBorder="1"/>
    <xf numFmtId="0" fontId="6" fillId="2" borderId="43" xfId="0" applyFont="1" applyFill="1" applyBorder="1"/>
    <xf numFmtId="0" fontId="6" fillId="2" borderId="48" xfId="0" applyFont="1" applyFill="1" applyBorder="1"/>
    <xf numFmtId="0" fontId="1" fillId="3" borderId="59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>
      <alignment vertical="center"/>
    </xf>
    <xf numFmtId="0" fontId="1" fillId="2" borderId="61" xfId="0" applyFont="1" applyFill="1" applyBorder="1" applyAlignment="1">
      <alignment vertical="center"/>
    </xf>
    <xf numFmtId="0" fontId="1" fillId="2" borderId="62" xfId="0" applyFont="1" applyFill="1" applyBorder="1" applyAlignment="1">
      <alignment vertical="center"/>
    </xf>
    <xf numFmtId="0" fontId="1" fillId="2" borderId="63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165" fontId="6" fillId="2" borderId="24" xfId="0" applyNumberFormat="1" applyFont="1" applyFill="1" applyBorder="1"/>
    <xf numFmtId="165" fontId="6" fillId="2" borderId="47" xfId="0" applyNumberFormat="1" applyFont="1" applyFill="1" applyBorder="1"/>
    <xf numFmtId="0" fontId="1" fillId="2" borderId="4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165" fontId="6" fillId="2" borderId="42" xfId="0" applyNumberFormat="1" applyFont="1" applyFill="1" applyBorder="1"/>
    <xf numFmtId="165" fontId="6" fillId="2" borderId="48" xfId="0" applyNumberFormat="1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vertical="center"/>
    </xf>
    <xf numFmtId="166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right" vertical="center"/>
    </xf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27245C4-3F8C-4119-A043-C4EF5E6B9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7027-92FB-48CC-BAB2-62F90AF749DE}">
  <sheetPr codeName="Sheet8">
    <pageSetUpPr fitToPage="1"/>
  </sheetPr>
  <dimension ref="A1:BV62"/>
  <sheetViews>
    <sheetView tabSelected="1" zoomScaleNormal="100" workbookViewId="0">
      <selection activeCell="S20" sqref="S20:Y20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66" t="s">
        <v>43</v>
      </c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2" customHeight="1" x14ac:dyDescent="0.2">
      <c r="A7" s="8" t="s">
        <v>1</v>
      </c>
      <c r="B7" s="8"/>
      <c r="C7" s="8"/>
      <c r="D7" s="8"/>
      <c r="E7" s="8"/>
      <c r="F7" s="9" t="s">
        <v>45</v>
      </c>
      <c r="G7" s="9"/>
      <c r="H7" s="9"/>
      <c r="I7" s="9"/>
      <c r="J7" s="9"/>
      <c r="K7" s="9"/>
      <c r="L7" s="9"/>
      <c r="M7" s="9"/>
      <c r="N7" s="9"/>
      <c r="O7" s="9"/>
      <c r="P7" s="9"/>
      <c r="Q7" s="1"/>
      <c r="R7" s="1"/>
      <c r="S7" s="1"/>
      <c r="T7" s="8" t="s">
        <v>2</v>
      </c>
      <c r="U7" s="8"/>
      <c r="V7" s="8"/>
      <c r="W7" s="8"/>
      <c r="X7" s="8"/>
      <c r="Y7" s="9" t="s">
        <v>44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2" customHeight="1" x14ac:dyDescent="0.2">
      <c r="A9" s="8" t="s">
        <v>3</v>
      </c>
      <c r="B9" s="8"/>
      <c r="C9" s="8"/>
      <c r="D9" s="8"/>
      <c r="E9" s="8"/>
      <c r="F9" s="9" t="s">
        <v>46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8" t="s">
        <v>4</v>
      </c>
      <c r="U9" s="8"/>
      <c r="V9" s="8"/>
      <c r="W9" s="8"/>
      <c r="X9" s="8"/>
      <c r="Y9" s="9" t="s">
        <v>47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ht="12" customHeight="1" thickBot="1" x14ac:dyDescent="0.25">
      <c r="A11" s="11" t="s">
        <v>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"/>
      <c r="R11" s="1"/>
      <c r="S11" s="11" t="s">
        <v>6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  <c r="AJ11" s="5"/>
      <c r="AK11" s="14" t="s">
        <v>7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5"/>
      <c r="BQ11" s="5"/>
      <c r="BR11" s="5"/>
      <c r="BS11" s="5"/>
    </row>
    <row r="12" spans="1:71" ht="12.75" customHeight="1" thickTop="1" x14ac:dyDescent="0.2">
      <c r="A12" s="17" t="s">
        <v>8</v>
      </c>
      <c r="B12" s="18"/>
      <c r="C12" s="18"/>
      <c r="D12" s="18"/>
      <c r="E12" s="1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1"/>
      <c r="R12" s="1"/>
      <c r="S12" s="22" t="s">
        <v>8</v>
      </c>
      <c r="T12" s="23"/>
      <c r="U12" s="23"/>
      <c r="V12" s="23"/>
      <c r="W12" s="23"/>
      <c r="X12" s="23"/>
      <c r="Y12" s="23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5"/>
      <c r="AK12" s="24"/>
      <c r="AL12" s="25"/>
      <c r="AM12" s="26"/>
      <c r="AN12" s="27" t="s">
        <v>9</v>
      </c>
      <c r="AO12" s="27"/>
      <c r="AP12" s="27"/>
      <c r="AQ12" s="27" t="s">
        <v>10</v>
      </c>
      <c r="AR12" s="27"/>
      <c r="AS12" s="27"/>
      <c r="AT12" s="28"/>
      <c r="AU12" s="28"/>
      <c r="AV12" s="28"/>
      <c r="AW12" s="28"/>
      <c r="AX12" s="28"/>
      <c r="AY12" s="29"/>
      <c r="AZ12" s="27" t="s">
        <v>11</v>
      </c>
      <c r="BA12" s="27"/>
      <c r="BB12" s="27"/>
      <c r="BC12" s="27"/>
      <c r="BD12" s="27"/>
      <c r="BE12" s="27"/>
      <c r="BF12" s="27"/>
      <c r="BG12" s="27"/>
      <c r="BH12" s="30" t="s">
        <v>12</v>
      </c>
      <c r="BI12" s="31"/>
      <c r="BJ12" s="31"/>
      <c r="BK12" s="31"/>
      <c r="BL12" s="31"/>
      <c r="BM12" s="31"/>
      <c r="BN12" s="31"/>
      <c r="BO12" s="32"/>
      <c r="BP12" s="5"/>
      <c r="BQ12" s="5"/>
      <c r="BR12" s="5"/>
      <c r="BS12" s="5"/>
    </row>
    <row r="13" spans="1:71" ht="12" customHeight="1" x14ac:dyDescent="0.2">
      <c r="A13" s="33" t="s">
        <v>13</v>
      </c>
      <c r="B13" s="34"/>
      <c r="C13" s="34"/>
      <c r="D13" s="34"/>
      <c r="E13" s="34"/>
      <c r="F13" s="35"/>
      <c r="G13" s="36" t="s">
        <v>48</v>
      </c>
      <c r="H13" s="36"/>
      <c r="I13" s="36"/>
      <c r="J13" s="36"/>
      <c r="K13" s="36"/>
      <c r="L13" s="36"/>
      <c r="M13" s="36"/>
      <c r="N13" s="36"/>
      <c r="O13" s="36"/>
      <c r="P13" s="37"/>
      <c r="Q13" s="1"/>
      <c r="R13" s="1"/>
      <c r="S13" s="38" t="s">
        <v>14</v>
      </c>
      <c r="T13" s="39"/>
      <c r="U13" s="39"/>
      <c r="V13" s="39"/>
      <c r="W13" s="39"/>
      <c r="X13" s="39"/>
      <c r="Y13" s="39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5"/>
      <c r="AK13" s="40" t="s">
        <v>15</v>
      </c>
      <c r="AL13" s="41"/>
      <c r="AM13" s="41"/>
      <c r="AN13" s="42"/>
      <c r="AO13" s="42"/>
      <c r="AP13" s="42"/>
      <c r="AQ13" s="43"/>
      <c r="AR13" s="43"/>
      <c r="AS13" s="44"/>
      <c r="AT13" s="45"/>
      <c r="AU13" s="46"/>
      <c r="AV13" s="46"/>
      <c r="AW13" s="46"/>
      <c r="AX13" s="46"/>
      <c r="AY13" s="47"/>
      <c r="AZ13" s="48" t="str">
        <f>IF(AN13="","",IF(100*(ABS(AN13-$AN$16)/$AN$16)&gt;10,"T1 Exceeds 10% by "&amp;ROUND(100*(ABS(AN13-$AN$16)/$AN$16)-10,1)&amp;"%",""))</f>
        <v/>
      </c>
      <c r="BA13" s="49"/>
      <c r="BB13" s="49"/>
      <c r="BC13" s="49"/>
      <c r="BD13" s="49"/>
      <c r="BE13" s="49"/>
      <c r="BF13" s="49"/>
      <c r="BG13" s="49"/>
      <c r="BH13" s="49" t="str">
        <f>IF(AQ13="","",IF(100*(ABS(AQ13-$AQ$16)/$AQ$16)&gt;2,"T1 Exceeds 2% by "&amp;ROUND(100*(ABS(AQ13-$AQ$16)/$AQ$16)-2,1)&amp;"%",""))</f>
        <v/>
      </c>
      <c r="BI13" s="49"/>
      <c r="BJ13" s="49"/>
      <c r="BK13" s="49"/>
      <c r="BL13" s="49"/>
      <c r="BM13" s="49"/>
      <c r="BN13" s="49"/>
      <c r="BO13" s="50"/>
      <c r="BP13" s="5"/>
      <c r="BQ13" s="5"/>
      <c r="BR13" s="5"/>
      <c r="BS13" s="5"/>
    </row>
    <row r="14" spans="1:71" ht="12" customHeight="1" x14ac:dyDescent="0.2">
      <c r="A14" s="33" t="s">
        <v>16</v>
      </c>
      <c r="B14" s="34"/>
      <c r="C14" s="34"/>
      <c r="D14" s="34"/>
      <c r="E14" s="34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1"/>
      <c r="R14" s="1"/>
      <c r="S14" s="33" t="s">
        <v>17</v>
      </c>
      <c r="T14" s="34"/>
      <c r="U14" s="34"/>
      <c r="V14" s="34"/>
      <c r="W14" s="34"/>
      <c r="X14" s="34"/>
      <c r="Y14" s="35"/>
      <c r="Z14" s="51"/>
      <c r="AA14" s="51"/>
      <c r="AB14" s="51"/>
      <c r="AC14" s="51"/>
      <c r="AD14" s="51"/>
      <c r="AE14" s="51"/>
      <c r="AF14" s="51"/>
      <c r="AG14" s="51"/>
      <c r="AH14" s="51"/>
      <c r="AI14" s="52"/>
      <c r="AJ14" s="5"/>
      <c r="AK14" s="40" t="s">
        <v>18</v>
      </c>
      <c r="AL14" s="41"/>
      <c r="AM14" s="41"/>
      <c r="AN14" s="42"/>
      <c r="AO14" s="42"/>
      <c r="AP14" s="42"/>
      <c r="AQ14" s="43"/>
      <c r="AR14" s="43"/>
      <c r="AS14" s="44"/>
      <c r="AT14" s="53"/>
      <c r="AU14" s="54"/>
      <c r="AV14" s="54"/>
      <c r="AW14" s="54"/>
      <c r="AX14" s="54"/>
      <c r="AY14" s="55"/>
      <c r="AZ14" s="48" t="str">
        <f>IF(AN14="","",IF(100*(ABS(AN14-$AN$16)/$AN$16)&gt;10,"T2 Exceeds 10% by "&amp;ROUND(100*(ABS(AN14-$AN$16)/$AN$16)-10,1)&amp;"%",""))</f>
        <v/>
      </c>
      <c r="BA14" s="49"/>
      <c r="BB14" s="49"/>
      <c r="BC14" s="49"/>
      <c r="BD14" s="49"/>
      <c r="BE14" s="49"/>
      <c r="BF14" s="49"/>
      <c r="BG14" s="49"/>
      <c r="BH14" s="49" t="str">
        <f>IF(AQ14="","",IF(100*(ABS(AQ14-$AQ$16)/$AQ$16)&gt;2,"T2 Exceeds 2% by "&amp;ROUND(100*(ABS(AQ14-$AQ$16)/$AQ$16)-2,1)&amp;"%",""))</f>
        <v/>
      </c>
      <c r="BI14" s="49"/>
      <c r="BJ14" s="49"/>
      <c r="BK14" s="49"/>
      <c r="BL14" s="49"/>
      <c r="BM14" s="49"/>
      <c r="BN14" s="49"/>
      <c r="BO14" s="50"/>
      <c r="BP14" s="5"/>
      <c r="BQ14" s="5"/>
      <c r="BR14" s="5"/>
      <c r="BS14" s="5"/>
    </row>
    <row r="15" spans="1:71" ht="12" customHeight="1" x14ac:dyDescent="0.2">
      <c r="A15" s="38" t="s">
        <v>19</v>
      </c>
      <c r="B15" s="39"/>
      <c r="C15" s="39"/>
      <c r="D15" s="39"/>
      <c r="E15" s="39"/>
      <c r="F15" s="39"/>
      <c r="G15" s="56" t="s">
        <v>20</v>
      </c>
      <c r="H15" s="56"/>
      <c r="I15" s="56"/>
      <c r="J15" s="56"/>
      <c r="K15" s="56"/>
      <c r="L15" s="56"/>
      <c r="M15" s="56"/>
      <c r="N15" s="56"/>
      <c r="O15" s="56"/>
      <c r="P15" s="57"/>
      <c r="Q15" s="1"/>
      <c r="R15" s="1"/>
      <c r="S15" s="38" t="s">
        <v>21</v>
      </c>
      <c r="T15" s="39"/>
      <c r="U15" s="39"/>
      <c r="V15" s="39"/>
      <c r="W15" s="39"/>
      <c r="X15" s="39"/>
      <c r="Y15" s="39"/>
      <c r="Z15" s="58"/>
      <c r="AA15" s="59"/>
      <c r="AB15" s="59"/>
      <c r="AC15" s="59"/>
      <c r="AD15" s="59"/>
      <c r="AE15" s="59"/>
      <c r="AF15" s="59"/>
      <c r="AG15" s="59"/>
      <c r="AH15" s="59"/>
      <c r="AI15" s="60"/>
      <c r="AJ15" s="5"/>
      <c r="AK15" s="40" t="s">
        <v>22</v>
      </c>
      <c r="AL15" s="41"/>
      <c r="AM15" s="41"/>
      <c r="AN15" s="42"/>
      <c r="AO15" s="42"/>
      <c r="AP15" s="42"/>
      <c r="AQ15" s="43"/>
      <c r="AR15" s="43"/>
      <c r="AS15" s="44"/>
      <c r="AT15" s="61"/>
      <c r="AU15" s="62"/>
      <c r="AV15" s="62"/>
      <c r="AW15" s="62"/>
      <c r="AX15" s="62"/>
      <c r="AY15" s="63"/>
      <c r="AZ15" s="48" t="str">
        <f>IF(AN15="","",IF(100*(ABS(AN15-$AN$16)/$AN$16)&gt;10,"T3 Exceeds 10% by "&amp;ROUND(100*(ABS(AN15-$AN$16)/$AN$16)-10,1)&amp;"%",""))</f>
        <v/>
      </c>
      <c r="BA15" s="49"/>
      <c r="BB15" s="49"/>
      <c r="BC15" s="49"/>
      <c r="BD15" s="49"/>
      <c r="BE15" s="49"/>
      <c r="BF15" s="49"/>
      <c r="BG15" s="49"/>
      <c r="BH15" s="49" t="str">
        <f>IF(AQ15="","",IF(100*(ABS(AQ15-$AQ$16)/$AQ$16)&gt;2,"T3 Exceeds 2% by "&amp;ROUND(100*(ABS(AQ15-$AQ$16)/$AQ$16)-2,1)&amp;"%",""))</f>
        <v/>
      </c>
      <c r="BI15" s="49"/>
      <c r="BJ15" s="49"/>
      <c r="BK15" s="49"/>
      <c r="BL15" s="49"/>
      <c r="BM15" s="49"/>
      <c r="BN15" s="49"/>
      <c r="BO15" s="50"/>
      <c r="BP15" s="5"/>
      <c r="BQ15" s="5"/>
      <c r="BR15" s="5"/>
      <c r="BS15" s="5"/>
    </row>
    <row r="16" spans="1:71" ht="12" customHeight="1" thickBot="1" x14ac:dyDescent="0.25">
      <c r="A16" s="64" t="s">
        <v>23</v>
      </c>
      <c r="B16" s="65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1"/>
      <c r="R16" s="1"/>
      <c r="S16" s="68"/>
      <c r="T16" s="69"/>
      <c r="U16" s="69"/>
      <c r="V16" s="69"/>
      <c r="W16" s="69"/>
      <c r="X16" s="69"/>
      <c r="Y16" s="69"/>
      <c r="Z16" s="70" t="s">
        <v>24</v>
      </c>
      <c r="AA16" s="70"/>
      <c r="AB16" s="70"/>
      <c r="AC16" s="70"/>
      <c r="AD16" s="70"/>
      <c r="AE16" s="70" t="s">
        <v>25</v>
      </c>
      <c r="AF16" s="70"/>
      <c r="AG16" s="70"/>
      <c r="AH16" s="70"/>
      <c r="AI16" s="71"/>
      <c r="AJ16" s="5"/>
      <c r="AK16" s="40" t="s">
        <v>26</v>
      </c>
      <c r="AL16" s="41"/>
      <c r="AM16" s="41"/>
      <c r="AN16" s="72" t="str">
        <f>IFERROR(AVERAGE(AN13:AP15),"")</f>
        <v/>
      </c>
      <c r="AO16" s="72"/>
      <c r="AP16" s="72"/>
      <c r="AQ16" s="73" t="str">
        <f>IFERROR(AVERAGE(AQ13:AS15),"")</f>
        <v/>
      </c>
      <c r="AR16" s="73"/>
      <c r="AS16" s="74"/>
      <c r="AT16" s="75"/>
      <c r="AU16" s="76"/>
      <c r="AV16" s="76"/>
      <c r="AW16" s="76"/>
      <c r="AX16" s="76"/>
      <c r="AY16" s="77"/>
      <c r="AZ16" s="78" t="s">
        <v>27</v>
      </c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9"/>
      <c r="BP16" s="5"/>
      <c r="BQ16" s="5"/>
      <c r="BR16" s="5"/>
      <c r="BS16" s="5"/>
    </row>
    <row r="17" spans="1:73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2" t="s">
        <v>28</v>
      </c>
      <c r="T17" s="23"/>
      <c r="U17" s="23"/>
      <c r="V17" s="23"/>
      <c r="W17" s="23"/>
      <c r="X17" s="23"/>
      <c r="Y17" s="23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5"/>
      <c r="AK17" s="80"/>
      <c r="AL17" s="81"/>
      <c r="AM17" s="81"/>
      <c r="AN17" s="81"/>
      <c r="AO17" s="81"/>
      <c r="AP17" s="81"/>
      <c r="AQ17" s="81"/>
      <c r="AR17" s="81"/>
      <c r="AS17" s="82"/>
      <c r="AT17" s="83" t="s">
        <v>29</v>
      </c>
      <c r="AU17" s="83"/>
      <c r="AV17" s="83"/>
      <c r="AW17" s="83"/>
      <c r="AX17" s="83"/>
      <c r="AY17" s="84"/>
      <c r="AZ17" s="85" t="s">
        <v>30</v>
      </c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5"/>
      <c r="BQ17" s="5"/>
      <c r="BR17" s="5"/>
      <c r="BS17" s="5"/>
    </row>
    <row r="18" spans="1:73" ht="12" customHeight="1" thickBot="1" x14ac:dyDescent="0.2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38" t="s">
        <v>32</v>
      </c>
      <c r="T18" s="39"/>
      <c r="U18" s="39"/>
      <c r="V18" s="39"/>
      <c r="W18" s="39"/>
      <c r="X18" s="39"/>
      <c r="Y18" s="39"/>
      <c r="Z18" s="88"/>
      <c r="AA18" s="88"/>
      <c r="AB18" s="88"/>
      <c r="AC18" s="88"/>
      <c r="AD18" s="88"/>
      <c r="AE18" s="89" t="s">
        <v>33</v>
      </c>
      <c r="AF18" s="90"/>
      <c r="AG18" s="90"/>
      <c r="AH18" s="90"/>
      <c r="AI18" s="91"/>
      <c r="AJ18" s="5"/>
      <c r="AK18" s="92"/>
      <c r="AL18" s="93"/>
      <c r="AM18" s="93"/>
      <c r="AN18" s="93"/>
      <c r="AO18" s="93"/>
      <c r="AP18" s="93"/>
      <c r="AQ18" s="93"/>
      <c r="AR18" s="93"/>
      <c r="AS18" s="94"/>
      <c r="AT18" s="95"/>
      <c r="AU18" s="96"/>
      <c r="AV18" s="96"/>
      <c r="AW18" s="96"/>
      <c r="AX18" s="96"/>
      <c r="AY18" s="97"/>
      <c r="AZ18" s="98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100"/>
      <c r="BP18" s="5"/>
      <c r="BQ18" s="5"/>
      <c r="BR18" s="5"/>
      <c r="BS18" s="5"/>
    </row>
    <row r="19" spans="1:73" ht="12" customHeight="1" thickTop="1" x14ac:dyDescent="0.2">
      <c r="A19" s="101"/>
      <c r="B19" s="102"/>
      <c r="C19" s="102"/>
      <c r="D19" s="102"/>
      <c r="E19" s="102"/>
      <c r="F19" s="103"/>
      <c r="G19" s="104" t="s">
        <v>34</v>
      </c>
      <c r="H19" s="104"/>
      <c r="I19" s="104"/>
      <c r="J19" s="104"/>
      <c r="K19" s="105"/>
      <c r="L19" s="1"/>
      <c r="M19" s="1"/>
      <c r="N19" s="1"/>
      <c r="O19" s="1"/>
      <c r="P19" s="1"/>
      <c r="Q19" s="1"/>
      <c r="R19" s="1"/>
      <c r="S19" s="38" t="s">
        <v>35</v>
      </c>
      <c r="T19" s="39"/>
      <c r="U19" s="39"/>
      <c r="V19" s="39"/>
      <c r="W19" s="39"/>
      <c r="X19" s="39"/>
      <c r="Y19" s="39"/>
      <c r="Z19" s="89" t="s">
        <v>33</v>
      </c>
      <c r="AA19" s="90"/>
      <c r="AB19" s="90"/>
      <c r="AC19" s="90"/>
      <c r="AD19" s="90"/>
      <c r="AE19" s="90" t="str">
        <f>IF(Z15&lt;&gt;"---",IF(Z18*Z15&lt;&gt;0,Z18*Z15, ""),"---")</f>
        <v/>
      </c>
      <c r="AF19" s="90"/>
      <c r="AG19" s="90"/>
      <c r="AH19" s="90"/>
      <c r="AI19" s="91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3" ht="12" customHeight="1" thickBot="1" x14ac:dyDescent="0.25">
      <c r="A20" s="38" t="s">
        <v>24</v>
      </c>
      <c r="B20" s="39"/>
      <c r="C20" s="39"/>
      <c r="D20" s="39"/>
      <c r="E20" s="39"/>
      <c r="F20" s="39"/>
      <c r="G20" s="36">
        <v>1</v>
      </c>
      <c r="H20" s="36"/>
      <c r="I20" s="36"/>
      <c r="J20" s="36"/>
      <c r="K20" s="37"/>
      <c r="L20" s="1"/>
      <c r="M20" s="1"/>
      <c r="N20" s="1"/>
      <c r="O20" s="1"/>
      <c r="P20" s="1"/>
      <c r="Q20" s="1"/>
      <c r="R20" s="1"/>
      <c r="S20" s="38" t="s">
        <v>36</v>
      </c>
      <c r="T20" s="39"/>
      <c r="U20" s="39"/>
      <c r="V20" s="39"/>
      <c r="W20" s="39"/>
      <c r="X20" s="39"/>
      <c r="Y20" s="39"/>
      <c r="Z20" s="89" t="s">
        <v>33</v>
      </c>
      <c r="AA20" s="90"/>
      <c r="AB20" s="90"/>
      <c r="AC20" s="90"/>
      <c r="AD20" s="90"/>
      <c r="AE20" s="106" t="str">
        <f>IF(AT18="Single Phase",AN13,IF(AT18="Three Phase",IF(MOD(AN13,1)=0,AN13&amp;".0",AN13)&amp;", "&amp;IF(MOD(AN14,1)=0,AN14&amp;".0",AN14)&amp;", "&amp;IF(MOD(AN15,1)=0,AN15&amp;".0",AN15),""))</f>
        <v/>
      </c>
      <c r="AF20" s="107"/>
      <c r="AG20" s="107"/>
      <c r="AH20" s="107"/>
      <c r="AI20" s="108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3" ht="12" customHeight="1" thickBot="1" x14ac:dyDescent="0.25">
      <c r="A21" s="64" t="s">
        <v>25</v>
      </c>
      <c r="B21" s="65"/>
      <c r="C21" s="65"/>
      <c r="D21" s="65"/>
      <c r="E21" s="65"/>
      <c r="F21" s="65"/>
      <c r="G21" s="66"/>
      <c r="H21" s="66"/>
      <c r="I21" s="66"/>
      <c r="J21" s="66"/>
      <c r="K21" s="67"/>
      <c r="L21" s="1"/>
      <c r="M21" s="1"/>
      <c r="N21" s="1"/>
      <c r="O21" s="1"/>
      <c r="P21" s="1"/>
      <c r="Q21" s="1"/>
      <c r="R21" s="1"/>
      <c r="S21" s="64" t="s">
        <v>10</v>
      </c>
      <c r="T21" s="65"/>
      <c r="U21" s="65"/>
      <c r="V21" s="65"/>
      <c r="W21" s="65"/>
      <c r="X21" s="65"/>
      <c r="Y21" s="65"/>
      <c r="Z21" s="66"/>
      <c r="AA21" s="66"/>
      <c r="AB21" s="66"/>
      <c r="AC21" s="66"/>
      <c r="AD21" s="6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4" t="s">
        <v>37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6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3" ht="12" customHeight="1" thickTop="1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112"/>
      <c r="AL22" s="113"/>
      <c r="AM22" s="113"/>
      <c r="AN22" s="113"/>
      <c r="AO22" s="114"/>
      <c r="AP22" s="115"/>
      <c r="AQ22" s="113"/>
      <c r="AR22" s="113"/>
      <c r="AS22" s="113"/>
      <c r="AT22" s="114"/>
      <c r="AU22" s="115"/>
      <c r="AV22" s="113"/>
      <c r="AW22" s="113"/>
      <c r="AX22" s="113"/>
      <c r="AY22" s="116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3" ht="12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17" t="s">
        <v>38</v>
      </c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9"/>
      <c r="AJ23" s="5"/>
      <c r="AK23" s="120"/>
      <c r="AL23" s="121"/>
      <c r="AM23" s="121"/>
      <c r="AN23" s="121"/>
      <c r="AO23" s="122"/>
      <c r="AP23" s="123"/>
      <c r="AQ23" s="121"/>
      <c r="AR23" s="121"/>
      <c r="AS23" s="121"/>
      <c r="AT23" s="122"/>
      <c r="AU23" s="123"/>
      <c r="AV23" s="121"/>
      <c r="AW23" s="121"/>
      <c r="AX23" s="121"/>
      <c r="AY23" s="12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125"/>
      <c r="BU23" s="125"/>
    </row>
    <row r="24" spans="1:73" ht="12.75" customHeight="1" thickTop="1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26" t="s">
        <v>39</v>
      </c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9"/>
      <c r="AG24" s="129"/>
      <c r="AH24" s="130" t="str">
        <f>IF(ISNUMBER(AE24),"%","")</f>
        <v/>
      </c>
      <c r="AI24" s="131"/>
      <c r="AJ24" s="5"/>
      <c r="AK24" s="120"/>
      <c r="AL24" s="121"/>
      <c r="AM24" s="121"/>
      <c r="AN24" s="121"/>
      <c r="AO24" s="122"/>
      <c r="AP24" s="123"/>
      <c r="AQ24" s="121"/>
      <c r="AR24" s="121"/>
      <c r="AS24" s="121"/>
      <c r="AT24" s="122"/>
      <c r="AU24" s="123"/>
      <c r="AV24" s="121"/>
      <c r="AW24" s="121"/>
      <c r="AX24" s="121"/>
      <c r="AY24" s="124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132"/>
      <c r="BU24" s="133"/>
    </row>
    <row r="25" spans="1:73" ht="12.75" customHeight="1" thickTop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120"/>
      <c r="AL25" s="121"/>
      <c r="AM25" s="121"/>
      <c r="AN25" s="121"/>
      <c r="AO25" s="122"/>
      <c r="AP25" s="123"/>
      <c r="AQ25" s="121"/>
      <c r="AR25" s="121"/>
      <c r="AS25" s="121"/>
      <c r="AT25" s="122"/>
      <c r="AU25" s="123"/>
      <c r="AV25" s="121"/>
      <c r="AW25" s="121"/>
      <c r="AX25" s="121"/>
      <c r="AY25" s="124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134"/>
      <c r="BU25" s="135"/>
    </row>
    <row r="26" spans="1:73" ht="12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120"/>
      <c r="AL26" s="121"/>
      <c r="AM26" s="121"/>
      <c r="AN26" s="121"/>
      <c r="AO26" s="122"/>
      <c r="AP26" s="123"/>
      <c r="AQ26" s="121"/>
      <c r="AR26" s="121"/>
      <c r="AS26" s="121"/>
      <c r="AT26" s="122"/>
      <c r="AU26" s="123"/>
      <c r="AV26" s="121"/>
      <c r="AW26" s="121"/>
      <c r="AX26" s="121"/>
      <c r="AY26" s="124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136"/>
      <c r="BU26" s="137"/>
    </row>
    <row r="27" spans="1:73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138"/>
      <c r="AL27" s="139"/>
      <c r="AM27" s="139"/>
      <c r="AN27" s="139"/>
      <c r="AO27" s="140"/>
      <c r="AP27" s="141"/>
      <c r="AQ27" s="139"/>
      <c r="AR27" s="139"/>
      <c r="AS27" s="139"/>
      <c r="AT27" s="140"/>
      <c r="AU27" s="141"/>
      <c r="AV27" s="139"/>
      <c r="AW27" s="139"/>
      <c r="AX27" s="139"/>
      <c r="AY27" s="142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125"/>
      <c r="BU27" s="125"/>
    </row>
    <row r="28" spans="1:73" ht="12" customHeight="1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125"/>
      <c r="BU28" s="125"/>
    </row>
    <row r="29" spans="1:73" ht="12" customHeight="1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132"/>
      <c r="BU29" s="133"/>
    </row>
    <row r="30" spans="1:73" ht="12" customHeight="1" thickTop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134"/>
      <c r="BU30" s="135"/>
    </row>
    <row r="31" spans="1:73" ht="12" customHeight="1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136"/>
      <c r="BU31" s="137"/>
    </row>
    <row r="32" spans="1:73" ht="12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125"/>
      <c r="BU32" s="125"/>
    </row>
    <row r="33" spans="1:73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3" ht="12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3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3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3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3" ht="12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3" ht="12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132"/>
      <c r="BU39" s="133"/>
    </row>
    <row r="40" spans="1:73" ht="12" customHeight="1" thickTop="1" x14ac:dyDescent="0.2">
      <c r="A40" s="1"/>
      <c r="B40" s="1"/>
      <c r="C40" s="1"/>
      <c r="D40" s="1"/>
      <c r="E40" s="148"/>
      <c r="F40" s="1"/>
      <c r="G40" s="1"/>
      <c r="H40" s="1"/>
      <c r="I40" s="1"/>
      <c r="J40" s="1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7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149"/>
      <c r="BU40" s="150"/>
    </row>
    <row r="41" spans="1:73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151"/>
      <c r="BU41" s="152"/>
    </row>
    <row r="42" spans="1:73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153"/>
      <c r="BU42" s="154"/>
    </row>
    <row r="43" spans="1:73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7"/>
      <c r="Z43" s="1"/>
      <c r="AA43" s="1"/>
      <c r="AB43" s="148"/>
      <c r="AC43" s="1"/>
      <c r="AD43" s="1"/>
      <c r="AE43" s="1"/>
      <c r="AF43" s="1"/>
      <c r="AG43" s="1"/>
      <c r="AH43" s="1"/>
      <c r="AI43" s="1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153"/>
      <c r="BU43" s="154"/>
    </row>
    <row r="44" spans="1:73" ht="12" customHeight="1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7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153"/>
      <c r="BU44" s="154"/>
    </row>
    <row r="45" spans="1:73" ht="12" customHeight="1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158"/>
      <c r="BU45" s="159"/>
    </row>
    <row r="46" spans="1:73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160"/>
      <c r="BU46" s="160"/>
    </row>
    <row r="47" spans="1:73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3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ht="12" customHeight="1" x14ac:dyDescent="0.2">
      <c r="A50" s="1"/>
      <c r="B50" s="1" t="s">
        <v>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ht="12" customHeight="1" x14ac:dyDescent="0.2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ht="12" customHeight="1" x14ac:dyDescent="0.2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ht="12" customHeight="1" x14ac:dyDescent="0.2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ht="12" customHeight="1" x14ac:dyDescent="0.2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ht="12" customHeigh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ht="12" customHeight="1" x14ac:dyDescent="0.2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ht="12" customHeight="1" x14ac:dyDescent="0.2">
      <c r="A57" s="161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ht="12" customHeight="1" x14ac:dyDescent="0.2">
      <c r="A58" s="161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ht="12" customHeight="1" x14ac:dyDescent="0.2">
      <c r="A59" s="161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ht="12" customHeight="1" x14ac:dyDescent="0.2">
      <c r="A60" s="161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ht="12" customHeight="1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ht="12" customHeight="1" x14ac:dyDescent="0.2">
      <c r="A62" s="1" t="s">
        <v>41</v>
      </c>
      <c r="B62" s="1"/>
      <c r="C62" s="1"/>
      <c r="D62" s="1"/>
      <c r="E62" s="164"/>
      <c r="F62" s="164"/>
      <c r="G62" s="164"/>
      <c r="H62" s="164"/>
      <c r="I62" s="164"/>
      <c r="J62" s="164"/>
      <c r="K62" s="164"/>
      <c r="L62" s="1"/>
      <c r="M62" s="1"/>
      <c r="N62" s="1"/>
      <c r="O62" s="1"/>
      <c r="P62" s="1"/>
      <c r="Q62" s="1" t="s">
        <v>42</v>
      </c>
      <c r="R62" s="1"/>
      <c r="S62" s="1"/>
      <c r="T62" s="1"/>
      <c r="U62" s="1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</sheetData>
  <sheetProtection sheet="1" scenarios="1"/>
  <mergeCells count="124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AK27:AO27"/>
    <mergeCell ref="AP27:AT27"/>
    <mergeCell ref="AU27:AY27"/>
    <mergeCell ref="B51:AI51"/>
    <mergeCell ref="B52:AI52"/>
    <mergeCell ref="B53:AI53"/>
    <mergeCell ref="AK25:AO25"/>
    <mergeCell ref="AP25:AT25"/>
    <mergeCell ref="AU25:AY25"/>
    <mergeCell ref="AK26:AO26"/>
    <mergeCell ref="AP26:AT26"/>
    <mergeCell ref="AU26:AY26"/>
    <mergeCell ref="T24:AD24"/>
    <mergeCell ref="AE24:AG24"/>
    <mergeCell ref="AH24:AI24"/>
    <mergeCell ref="AK24:AO24"/>
    <mergeCell ref="AP24:AT24"/>
    <mergeCell ref="AU24:AY24"/>
    <mergeCell ref="AK21:AY21"/>
    <mergeCell ref="AK22:AO22"/>
    <mergeCell ref="AP22:AT22"/>
    <mergeCell ref="AU22:AY22"/>
    <mergeCell ref="T23:AI23"/>
    <mergeCell ref="AK23:AO23"/>
    <mergeCell ref="AP23:AT23"/>
    <mergeCell ref="AU23:AY23"/>
    <mergeCell ref="A20:F20"/>
    <mergeCell ref="G20:K20"/>
    <mergeCell ref="S20:Y20"/>
    <mergeCell ref="Z20:AD20"/>
    <mergeCell ref="AE20:AI20"/>
    <mergeCell ref="A21:F21"/>
    <mergeCell ref="G21:K21"/>
    <mergeCell ref="S21:Y21"/>
    <mergeCell ref="Z21:AD21"/>
    <mergeCell ref="AE21:AI21"/>
    <mergeCell ref="A18:K18"/>
    <mergeCell ref="S18:Y18"/>
    <mergeCell ref="Z18:AD18"/>
    <mergeCell ref="AE18:AI18"/>
    <mergeCell ref="AT18:AY18"/>
    <mergeCell ref="A19:F19"/>
    <mergeCell ref="G19:K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V62:AI62 E62:K62 G16:P16 G12:P14 Z12:AI14 Z18:AD18 Z21:AD21 Z17:AI17 Y9:AI9 Y7:AI7 F9:P9 F7:P7">
    <cfRule type="containsBlanks" dxfId="10" priority="11">
      <formula>LEN(TRIM(E7))=0</formula>
    </cfRule>
  </conditionalFormatting>
  <conditionalFormatting sqref="AE18:AI18 AE20:AI21">
    <cfRule type="containsText" dxfId="9" priority="10" operator="containsText" text="CALC.">
      <formula>NOT(ISERROR(SEARCH("CALC.",AE18)))</formula>
    </cfRule>
  </conditionalFormatting>
  <conditionalFormatting sqref="AE19:AI19">
    <cfRule type="containsText" dxfId="8" priority="9" operator="containsText" text="CALC.">
      <formula>NOT(ISERROR(SEARCH("CALC.",AE19)))</formula>
    </cfRule>
  </conditionalFormatting>
  <conditionalFormatting sqref="Z15:AI15">
    <cfRule type="containsBlanks" dxfId="7" priority="8">
      <formula>LEN(TRIM(Z15))=0</formula>
    </cfRule>
  </conditionalFormatting>
  <conditionalFormatting sqref="AZ13:BO15">
    <cfRule type="notContainsBlanks" dxfId="6" priority="7">
      <formula>LEN(TRIM(AZ13))&gt;0</formula>
    </cfRule>
  </conditionalFormatting>
  <conditionalFormatting sqref="AN13:AS15 AT18">
    <cfRule type="containsBlanks" dxfId="5" priority="6">
      <formula>LEN(TRIM(AN13))=0</formula>
    </cfRule>
  </conditionalFormatting>
  <conditionalFormatting sqref="AN16:AS16">
    <cfRule type="containsText" dxfId="4" priority="5" operator="containsText" text="CALC.">
      <formula>NOT(ISERROR(SEARCH("CALC.",AN16)))</formula>
    </cfRule>
  </conditionalFormatting>
  <conditionalFormatting sqref="AK14:AS16 AZ12:BO18">
    <cfRule type="expression" dxfId="3" priority="4">
      <formula>$AT$18="Single Phase"</formula>
    </cfRule>
  </conditionalFormatting>
  <conditionalFormatting sqref="G20:G21">
    <cfRule type="containsBlanks" dxfId="2" priority="3">
      <formula>LEN(TRIM(G20))=0</formula>
    </cfRule>
  </conditionalFormatting>
  <conditionalFormatting sqref="AE24 AH24">
    <cfRule type="containsBlanks" dxfId="1" priority="2">
      <formula>LEN(TRIM(AE24))=0</formula>
    </cfRule>
  </conditionalFormatting>
  <conditionalFormatting sqref="AH24:AI24">
    <cfRule type="expression" dxfId="0" priority="1">
      <formula>OR($AE$25="HIGH",$AE$25="MEDIUM",$AE$25="LOW")</formula>
    </cfRule>
  </conditionalFormatting>
  <dataValidations count="8">
    <dataValidation type="list" errorStyle="warning" allowBlank="1" showInputMessage="1" error="Use exact dropdown list (HIGH,MEDIUM,LOW) or input percent value ranging from 0-100 and include &quot;%&quot; symbol on right." sqref="AE24:AG24" xr:uid="{7683E188-69B4-4A7D-9799-05B6FF3960CD}">
      <formula1>"LOW,MEDIUM,HIGH"</formula1>
    </dataValidation>
    <dataValidation allowBlank="1" showInputMessage="1" showErrorMessage="1" prompt="If PF is unattainable use .80" sqref="AT16:AY16" xr:uid="{E424689C-EEAD-443C-979F-988BF157452C}"/>
    <dataValidation allowBlank="1" showInputMessage="1" showErrorMessage="1" prompt="If EFF is unatainable use .90" sqref="AT14:AY14" xr:uid="{7B5BDAF4-1047-441B-8486-E72B18F162C6}"/>
    <dataValidation type="list" allowBlank="1" showInputMessage="1" showErrorMessage="1" promptTitle="Phase Selection" prompt="Select Single or Three Phase" sqref="AT18:AY18" xr:uid="{040D8279-4D69-49F0-A233-00B9E45F3B26}">
      <formula1>"Single Phase, Three Phase"</formula1>
    </dataValidation>
    <dataValidation allowBlank="1" showInputMessage="1" showErrorMessage="1" prompt="Typical Service Factor is 1.15. If unknown then use '---" sqref="Z15:AI15" xr:uid="{AEA3F61B-378E-4325-9920-FF6366AE0072}"/>
    <dataValidation type="whole" allowBlank="1" showInputMessage="1" showErrorMessage="1" error="This Remarks section is limited to 10." sqref="A51:A60" xr:uid="{96F25A95-0680-4FA0-AE10-E2B126061EBD}">
      <formula1>1</formula1>
      <formula2>10</formula2>
    </dataValidation>
    <dataValidation type="list" allowBlank="1" showInputMessage="1" sqref="Z12:AI12" xr:uid="{7E656914-3C61-419E-A981-489186C2E2BA}">
      <formula1>"Baldor,Dayton,Emmerson,FASCO,GE,GENTEQ,Marathon,Trane,WEG,Westinghouse"</formula1>
    </dataValidation>
    <dataValidation type="list" allowBlank="1" showInputMessage="1" sqref="Z14:AI14" xr:uid="{B0DC54D8-F89B-48C2-A974-BC7904C0F6D4}">
      <formula1>".17,.25,.33,.5,.75,1,2,3,5,7.5,10,15,20,25,30,40,50,60,75,100,125,150,200"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DH-8</vt:lpstr>
      <vt:lpstr>'DH-8'!Print_Area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2022-07-25T13:45:34Z</dcterms:created>
  <dcterms:modified xsi:type="dcterms:W3CDTF">2022-07-25T13:45:34Z</dcterms:modified>
</cp:coreProperties>
</file>