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defaultThemeVersion="166925"/>
  <mc:AlternateContent xmlns:mc="http://schemas.openxmlformats.org/markup-compatibility/2006">
    <mc:Choice Requires="x15">
      <x15ac:absPath xmlns:x15ac="http://schemas.microsoft.com/office/spreadsheetml/2010/11/ac" url="D:\Documents\Campos\report-builder-branches\report-builder\13 - Elec. Heat Sum\EH Sum\"/>
    </mc:Choice>
  </mc:AlternateContent>
  <xr:revisionPtr revIDLastSave="0" documentId="8_{2090FA12-2A83-4D25-BBB9-99B4D2D29A8C}" xr6:coauthVersionLast="47" xr6:coauthVersionMax="47" xr10:uidLastSave="{00000000-0000-0000-0000-000000000000}"/>
  <bookViews>
    <workbookView xWindow="-120" yWindow="-120" windowWidth="29040" windowHeight="15840" xr2:uid="{51BDDFAE-EBC5-452B-B7C5-602C6F714AAF}"/>
  </bookViews>
  <sheets>
    <sheet name="EHSUMFLYER" sheetId="2" r:id="rId1"/>
    <sheet name="EH - HEATERSUM-1" sheetId="3" r:id="rId2"/>
    <sheet name="EH - HEATERSUM-2" sheetId="4" r:id="rId3"/>
    <sheet name="EH - HEATERSUM-3" sheetId="5" r:id="rId4"/>
  </sheets>
  <externalReferences>
    <externalReference r:id="rId5"/>
    <externalReference r:id="rId6"/>
    <externalReference r:id="rId7"/>
  </externalReferences>
  <definedNames>
    <definedName name="AC_1" localSheetId="0">[1]Builder!$D$127</definedName>
    <definedName name="AC_1">[2]Builder!$D$352</definedName>
    <definedName name="AC_Inlet_Reference" localSheetId="0">[1]Builder!$D$136</definedName>
    <definedName name="AC_Inlet_Reference">[2]Builder!$D$361</definedName>
    <definedName name="AC_InletSum_1" localSheetId="0">[1]Builder!$D$139</definedName>
    <definedName name="AC_InletSum_1">[2]Builder!$D$364</definedName>
    <definedName name="AC_InletSum_CFM" localSheetId="0">[1]Builder!$J$139</definedName>
    <definedName name="AC_InletSum_CFM">[2]Builder!$J$364</definedName>
    <definedName name="AC_Num_Inlets_1" localSheetId="0">[1]Builder!$AD$127</definedName>
    <definedName name="AC_Num_Inlets_1">[2]Builder!$AD$352</definedName>
    <definedName name="AC_Num_Outlets_1" localSheetId="0">[1]Builder!$AC$127</definedName>
    <definedName name="AC_Num_Outlets_1">[2]Builder!$AC$352</definedName>
    <definedName name="AC_Outlet_Reference" localSheetId="0">[1]Builder!$D$130</definedName>
    <definedName name="AC_Outlet_Reference">[2]Builder!$D$355</definedName>
    <definedName name="AC_OutletSum_1" localSheetId="0">[1]Builder!$D$133</definedName>
    <definedName name="AC_OutletSum_1">[2]Builder!$D$358</definedName>
    <definedName name="AC_OutletSum_CFM" localSheetId="0">[1]Builder!$J$133</definedName>
    <definedName name="AC_OutletSum_CFM">[2]Builder!$J$358</definedName>
    <definedName name="AC_Reference" localSheetId="0">[1]Builder!$D$124</definedName>
    <definedName name="AC_Reference">[2]Builder!$D$349</definedName>
    <definedName name="AHU_1" localSheetId="0">[1]Builder!$D$46</definedName>
    <definedName name="AHU_1">[2]Builder!$D$46</definedName>
    <definedName name="AHU_Coil_1" localSheetId="1">[3]Builder!#REF!</definedName>
    <definedName name="AHU_Coil_1" localSheetId="2">[3]Builder!#REF!</definedName>
    <definedName name="AHU_Coil_1" localSheetId="3">[3]Builder!#REF!</definedName>
    <definedName name="AHU_Coil_1">[3]Builder!#REF!</definedName>
    <definedName name="AHU_InletSum_1" localSheetId="0">[1]Builder!$D$70</definedName>
    <definedName name="AHU_InletSum_1">[2]Builder!$D$70</definedName>
    <definedName name="AHU_Num_ATU_1" localSheetId="0">[1]Builder!$AG$46</definedName>
    <definedName name="AHU_Num_ATU_1">[2]Builder!$AG$46</definedName>
    <definedName name="AHU_Num_Inlets_1" localSheetId="0">[1]Builder!$AF$46</definedName>
    <definedName name="AHU_Num_Inlets_1">[2]Builder!$AF$46</definedName>
    <definedName name="AHU_Num_Outlets_1" localSheetId="0">[1]Builder!$AE$46</definedName>
    <definedName name="AHU_Num_Outlets_1">[2]Builder!$AE$46</definedName>
    <definedName name="AHU_OutletSum_1" localSheetId="0">[1]Builder!$D$58</definedName>
    <definedName name="AHU_OutletSum_1">[2]Builder!$D$58</definedName>
    <definedName name="AHU_Reference" localSheetId="0">[1]Builder!$D$43</definedName>
    <definedName name="AHU_Reference">[2]Builder!$D$43</definedName>
    <definedName name="AHU_System_1" localSheetId="0">[1]Builder!$D$52</definedName>
    <definedName name="AHU_System_1">[2]Builder!$D$52</definedName>
    <definedName name="AHUInlet_CFM_1" localSheetId="0">[1]Builder!$J$70</definedName>
    <definedName name="AHUInlet_CFM_1">[2]Builder!$J$70</definedName>
    <definedName name="AHUOutlet_CFM_1" localSheetId="0">[1]Builder!$J$58</definedName>
    <definedName name="AHUOutlet_CFM_1">[2]Builder!$J$58</definedName>
    <definedName name="ATU_CLGMAX_1" localSheetId="0">[1]Builder!$O$52</definedName>
    <definedName name="ATU_CLGMAX_1">[2]Builder!$O$52</definedName>
    <definedName name="ATU_Num_Outlets_1" localSheetId="0">[1]Builder!$AI$52</definedName>
    <definedName name="ATU_Num_Outlets_1">[2]Builder!$AI$52</definedName>
    <definedName name="ATU_Outlet_Reference" localSheetId="0">[1]Builder!$D$61</definedName>
    <definedName name="ATU_Outlet_Reference">[2]Builder!$D$61</definedName>
    <definedName name="ATU_Reference" localSheetId="0">[1]Builder!$D$49</definedName>
    <definedName name="ATU_Reference">[2]Builder!$D$49</definedName>
    <definedName name="ATUOutlet_1" localSheetId="0">[1]Builder!$D$64</definedName>
    <definedName name="ATUOutlet_1">[2]Builder!$D$64</definedName>
    <definedName name="ATUOutlet_CFM_1" localSheetId="0">[1]Builder!$J$64</definedName>
    <definedName name="ATUOutlet_CFM_1">[2]Builder!$J$64</definedName>
    <definedName name="BOILER_1" localSheetId="0">[1]Builder!$D$253</definedName>
    <definedName name="BOILER_1">[2]Builder!$D$580</definedName>
    <definedName name="BOILER_ENT_PRES_1" localSheetId="1">[2]Builder!#REF!</definedName>
    <definedName name="BOILER_ENT_PRES_1" localSheetId="2">[2]Builder!#REF!</definedName>
    <definedName name="BOILER_ENT_PRES_1" localSheetId="3">[2]Builder!#REF!</definedName>
    <definedName name="BOILER_GPM_1" localSheetId="1">[2]Builder!#REF!</definedName>
    <definedName name="BOILER_GPM_1" localSheetId="2">[2]Builder!#REF!</definedName>
    <definedName name="BOILER_GPM_1" localSheetId="3">[2]Builder!#REF!</definedName>
    <definedName name="BOILER_Reference" localSheetId="0">[1]Builder!$D$250</definedName>
    <definedName name="BOILER_Reference">[2]Builder!$D$577</definedName>
    <definedName name="CHILLER_1" localSheetId="0">[1]Builder!$D$217</definedName>
    <definedName name="CHILLER_1">[2]Builder!$D$544</definedName>
    <definedName name="CHILLER_Reference" localSheetId="0">[1]Builder!$D$214</definedName>
    <definedName name="CHILLER_Reference">[2]Builder!$D$541</definedName>
    <definedName name="CHW_Reference" localSheetId="0">[1]Builder!$D$257</definedName>
    <definedName name="CHW_Reference">[2]Builder!$D$584</definedName>
    <definedName name="CHWP_1" localSheetId="0">[1]Builder!$D$224</definedName>
    <definedName name="CHWP_1">[2]Builder!$D$551</definedName>
    <definedName name="CHWP_Reference" localSheetId="0">[1]Builder!$D$221</definedName>
    <definedName name="CHWP_Reference">[2]Builder!$D$548</definedName>
    <definedName name="CLIENTLOGO" localSheetId="1">#REF!</definedName>
    <definedName name="CLIENTLOGO" localSheetId="2">#REF!</definedName>
    <definedName name="CLIENTLOGO" localSheetId="3">#REF!</definedName>
    <definedName name="CLIENTLOGO" localSheetId="0">EHSUMFLYER!$A$34</definedName>
    <definedName name="CLIENTLOGO">#REF!</definedName>
    <definedName name="CRAC_1" localSheetId="0">[1]Builder!$D$146</definedName>
    <definedName name="CRAC_1">[2]Builder!$D$371</definedName>
    <definedName name="CRAC_Inlet_Reference" localSheetId="0">[1]Builder!$D$155</definedName>
    <definedName name="CRAC_Inlet_Reference">[2]Builder!$D$380</definedName>
    <definedName name="CRAC_InletSum_1" localSheetId="0">[1]Builder!$D$158</definedName>
    <definedName name="CRAC_InletSum_1">[2]Builder!$D$383</definedName>
    <definedName name="CRAC_InletSum_CFM" localSheetId="0">[1]Builder!$J$158</definedName>
    <definedName name="CRAC_InletSum_CFM">[2]Builder!$J$383</definedName>
    <definedName name="CRAC_Num_Inlets_1" localSheetId="0">[1]Builder!$AD$146</definedName>
    <definedName name="CRAC_Num_Inlets_1">[2]Builder!$AD$371</definedName>
    <definedName name="CRAC_Num_Outlets_1" localSheetId="0">[1]Builder!$AC$146</definedName>
    <definedName name="CRAC_Num_Outlets_1">[2]Builder!$AC$371</definedName>
    <definedName name="CRAC_Outlet_Reference" localSheetId="0">[1]Builder!$D$149</definedName>
    <definedName name="CRAC_Outlet_Reference">[2]Builder!$D$374</definedName>
    <definedName name="CRAC_OutletSum_1" localSheetId="0">[1]Builder!$D$152</definedName>
    <definedName name="CRAC_OutletSum_1">[2]Builder!$D$377</definedName>
    <definedName name="CRAC_OutletSum_CFM" localSheetId="0">[1]Builder!$J$152</definedName>
    <definedName name="CRAC_OutletSum_CFM">[2]Builder!$J$377</definedName>
    <definedName name="CRAC_Reference" localSheetId="0">[1]Builder!$D$143</definedName>
    <definedName name="CRAC_Reference">[2]Builder!$D$368</definedName>
    <definedName name="CT_1" localSheetId="0">[1]Builder!$D$246</definedName>
    <definedName name="CT_1">[2]Builder!$D$573</definedName>
    <definedName name="CT_Reference" localSheetId="0">[1]Builder!$D$242</definedName>
    <definedName name="CT_Reference">[2]Builder!$D$569</definedName>
    <definedName name="CW_Reference" localSheetId="1">[2]Builder!#REF!</definedName>
    <definedName name="CW_Reference" localSheetId="2">[2]Builder!#REF!</definedName>
    <definedName name="CW_Reference" localSheetId="3">[2]Builder!#REF!</definedName>
    <definedName name="CW_Reference" localSheetId="0">[1]Builder!#REF!</definedName>
    <definedName name="CW_Reference">[2]Builder!#REF!</definedName>
    <definedName name="CW_Rows" localSheetId="1">[2]Builder!#REF!</definedName>
    <definedName name="CW_Rows" localSheetId="2">[2]Builder!#REF!</definedName>
    <definedName name="CW_Rows" localSheetId="3">[2]Builder!#REF!</definedName>
    <definedName name="CW_Rows" localSheetId="0">[1]Builder!#REF!</definedName>
    <definedName name="CW_Rows">[2]Builder!#REF!</definedName>
    <definedName name="CWC_1" localSheetId="1">[2]Builder!#REF!</definedName>
    <definedName name="CWC_1" localSheetId="2">[2]Builder!#REF!</definedName>
    <definedName name="CWC_1" localSheetId="3">[2]Builder!#REF!</definedName>
    <definedName name="CWC_1" localSheetId="0">[1]Builder!#REF!</definedName>
    <definedName name="CWC_1">[2]Builder!#REF!</definedName>
    <definedName name="CWC_Area_1" localSheetId="1">[2]Builder!#REF!</definedName>
    <definedName name="CWC_Area_1" localSheetId="2">[2]Builder!#REF!</definedName>
    <definedName name="CWC_Area_1" localSheetId="3">[2]Builder!#REF!</definedName>
    <definedName name="CWC_Area_1" localSheetId="0">[1]Builder!#REF!</definedName>
    <definedName name="CWC_Area_1">[2]Builder!#REF!</definedName>
    <definedName name="CWC_CFM_1" localSheetId="1">[2]Builder!#REF!</definedName>
    <definedName name="CWC_CFM_1" localSheetId="2">[2]Builder!#REF!</definedName>
    <definedName name="CWC_CFM_1" localSheetId="3">[2]Builder!#REF!</definedName>
    <definedName name="CWC_CFM_1" localSheetId="0">[1]Builder!#REF!</definedName>
    <definedName name="CWC_CFM_1">[2]Builder!#REF!</definedName>
    <definedName name="CWC_EAT_DB_1" localSheetId="1">[2]Builder!#REF!</definedName>
    <definedName name="CWC_EAT_DB_1" localSheetId="2">[2]Builder!#REF!</definedName>
    <definedName name="CWC_EAT_DB_1" localSheetId="3">[2]Builder!#REF!</definedName>
    <definedName name="CWC_EAT_DB_1" localSheetId="0">[1]Builder!#REF!</definedName>
    <definedName name="CWC_EAT_DB_1">[2]Builder!#REF!</definedName>
    <definedName name="CWC_EAT_WB_1" localSheetId="1">[2]Builder!#REF!</definedName>
    <definedName name="CWC_EAT_WB_1" localSheetId="2">[2]Builder!#REF!</definedName>
    <definedName name="CWC_EAT_WB_1" localSheetId="3">[2]Builder!#REF!</definedName>
    <definedName name="CWC_EAT_WB_1" localSheetId="0">[1]Builder!#REF!</definedName>
    <definedName name="CWC_EAT_WB_1">[2]Builder!#REF!</definedName>
    <definedName name="CWC_EWT_1" localSheetId="1">[2]Builder!#REF!</definedName>
    <definedName name="CWC_EWT_1" localSheetId="2">[2]Builder!#REF!</definedName>
    <definedName name="CWC_EWT_1" localSheetId="3">[2]Builder!#REF!</definedName>
    <definedName name="CWC_EWT_1" localSheetId="0">[1]Builder!#REF!</definedName>
    <definedName name="CWC_EWT_1">[2]Builder!#REF!</definedName>
    <definedName name="CWC_GPM_1" localSheetId="1">[2]Builder!#REF!</definedName>
    <definedName name="CWC_GPM_1" localSheetId="2">[2]Builder!#REF!</definedName>
    <definedName name="CWC_GPM_1" localSheetId="3">[2]Builder!#REF!</definedName>
    <definedName name="CWC_GPM_1" localSheetId="0">[1]Builder!#REF!</definedName>
    <definedName name="CWC_GPM_1">[2]Builder!#REF!</definedName>
    <definedName name="CWC_Key_1" localSheetId="1">[2]Builder!#REF!</definedName>
    <definedName name="CWC_Key_1" localSheetId="2">[2]Builder!#REF!</definedName>
    <definedName name="CWC_Key_1" localSheetId="3">[2]Builder!#REF!</definedName>
    <definedName name="CWC_Key_1" localSheetId="0">[1]Builder!#REF!</definedName>
    <definedName name="CWC_Key_1">[2]Builder!#REF!</definedName>
    <definedName name="CWC_LAT_DB_1" localSheetId="1">[2]Builder!#REF!</definedName>
    <definedName name="CWC_LAT_DB_1" localSheetId="2">[2]Builder!#REF!</definedName>
    <definedName name="CWC_LAT_DB_1" localSheetId="3">[2]Builder!#REF!</definedName>
    <definedName name="CWC_LAT_DB_1" localSheetId="0">[1]Builder!#REF!</definedName>
    <definedName name="CWC_LAT_DB_1">[2]Builder!#REF!</definedName>
    <definedName name="CWC_LAT_WB_1" localSheetId="1">[2]Builder!#REF!</definedName>
    <definedName name="CWC_LAT_WB_1" localSheetId="2">[2]Builder!#REF!</definedName>
    <definedName name="CWC_LAT_WB_1" localSheetId="3">[2]Builder!#REF!</definedName>
    <definedName name="CWC_LAT_WB_1" localSheetId="0">[1]Builder!#REF!</definedName>
    <definedName name="CWC_LAT_WB_1">[2]Builder!#REF!</definedName>
    <definedName name="CWC_LWT_1" localSheetId="1">[2]Builder!#REF!</definedName>
    <definedName name="CWC_LWT_1" localSheetId="2">[2]Builder!#REF!</definedName>
    <definedName name="CWC_LWT_1" localSheetId="3">[2]Builder!#REF!</definedName>
    <definedName name="CWC_LWT_1" localSheetId="0">[1]Builder!#REF!</definedName>
    <definedName name="CWC_LWT_1">[2]Builder!#REF!</definedName>
    <definedName name="CWC_MBH_1" localSheetId="1">[2]Builder!#REF!</definedName>
    <definedName name="CWC_MBH_1" localSheetId="2">[2]Builder!#REF!</definedName>
    <definedName name="CWC_MBH_1" localSheetId="3">[2]Builder!#REF!</definedName>
    <definedName name="CWC_MBH_1" localSheetId="0">[1]Builder!#REF!</definedName>
    <definedName name="CWC_MBH_1">[2]Builder!#REF!</definedName>
    <definedName name="CWC_PD_1" localSheetId="1">[2]Builder!#REF!</definedName>
    <definedName name="CWC_PD_1" localSheetId="2">[2]Builder!#REF!</definedName>
    <definedName name="CWC_PD_1" localSheetId="3">[2]Builder!#REF!</definedName>
    <definedName name="CWC_PD_1" localSheetId="0">[1]Builder!#REF!</definedName>
    <definedName name="CWC_PD_1">[2]Builder!#REF!</definedName>
    <definedName name="CWP_1" localSheetId="0">[1]Builder!$D$231</definedName>
    <definedName name="CWP_1">[2]Builder!$D$558</definedName>
    <definedName name="CWP_Reference" localSheetId="0">[1]Builder!$D$228</definedName>
    <definedName name="CWP_Reference">[2]Builder!$D$555</definedName>
    <definedName name="DUR_AC" localSheetId="0">[1]DURATIONS!$B$13</definedName>
    <definedName name="DUR_AC">[2]DURATIONS!$B$13</definedName>
    <definedName name="DUR_AHU" localSheetId="0">[1]DURATIONS!$B$10</definedName>
    <definedName name="DUR_AHU">[2]DURATIONS!$B$10</definedName>
    <definedName name="DUR_ATU" localSheetId="0">[1]DURATIONS!$B$17</definedName>
    <definedName name="DUR_ATU">[2]DURATIONS!$B$17</definedName>
    <definedName name="DUR_BOILER" localSheetId="0">[1]DURATIONS!$B$24</definedName>
    <definedName name="DUR_BOILER">[2]DURATIONS!$B$24</definedName>
    <definedName name="DUR_CHILLER" localSheetId="0">[1]DURATIONS!$B$21</definedName>
    <definedName name="DUR_CHILLER">[2]DURATIONS!$B$21</definedName>
    <definedName name="DUR_CHWCOIL" localSheetId="0">[1]DURATIONS!$B$25</definedName>
    <definedName name="DUR_CHWCOIL">[2]DURATIONS!$B$25</definedName>
    <definedName name="DUR_CRAC" localSheetId="0">[1]DURATIONS!$B$14</definedName>
    <definedName name="DUR_CRAC">[2]DURATIONS!$B$14</definedName>
    <definedName name="DUR_CT" localSheetId="0">[1]DURATIONS!$B$23</definedName>
    <definedName name="DUR_CT">[2]DURATIONS!$B$23</definedName>
    <definedName name="DUR_DXCOIL" localSheetId="0">[1]DURATIONS!$B$27</definedName>
    <definedName name="DUR_DXCOIL">[2]DURATIONS!$B$27</definedName>
    <definedName name="DUR_ELECHEATCOIL" localSheetId="0">[1]DURATIONS!$B$29</definedName>
    <definedName name="DUR_ELECHEATCOIL">[2]DURATIONS!$B$29</definedName>
    <definedName name="DUR_ERV" localSheetId="0">[1]DURATIONS!$B$15</definedName>
    <definedName name="DUR_ERV">[2]DURATIONS!$B$15</definedName>
    <definedName name="DUR_FAN" localSheetId="0">[1]DURATIONS!$B$16</definedName>
    <definedName name="DUR_FAN">[2]DURATIONS!$B$16</definedName>
    <definedName name="DUR_FCU" localSheetId="0">[1]DURATIONS!$B$12</definedName>
    <definedName name="DUR_FCU">[2]DURATIONS!$B$12</definedName>
    <definedName name="DUR_GASHEATCOIL" localSheetId="0">[1]DURATIONS!$B$30</definedName>
    <definedName name="DUR_GASHEATCOIL">[2]DURATIONS!$B$30</definedName>
    <definedName name="DUR_HHWCOIL" localSheetId="0">[1]DURATIONS!$B$26</definedName>
    <definedName name="DUR_HHWCOIL">[2]DURATIONS!$B$26</definedName>
    <definedName name="DUR_HPCOIL" localSheetId="0">[1]DURATIONS!$B$28</definedName>
    <definedName name="DUR_HPCOIL">[2]DURATIONS!$B$28</definedName>
    <definedName name="DUR_INLET" localSheetId="0">[1]DURATIONS!$B$19</definedName>
    <definedName name="DUR_INLET">[2]DURATIONS!$B$19</definedName>
    <definedName name="DUR_OUTLET" localSheetId="0">[1]DURATIONS!$B$18</definedName>
    <definedName name="DUR_OUTLET">[2]DURATIONS!$B$18</definedName>
    <definedName name="DUR_PUMP" localSheetId="0">[1]DURATIONS!$B$22</definedName>
    <definedName name="DUR_PUMP">[2]DURATIONS!$B$22</definedName>
    <definedName name="DUR_RTU" localSheetId="0">[1]DURATIONS!$B$11</definedName>
    <definedName name="DUR_RTU">[2]DURATIONS!$B$11</definedName>
    <definedName name="DUR_UH" localSheetId="0">[1]DURATIONS!$B$20</definedName>
    <definedName name="DUR_UH">[2]DURATIONS!$B$20</definedName>
    <definedName name="EH_MANF_1" localSheetId="0">[1]Builder!#REF!</definedName>
    <definedName name="EH_MANF_1">[2]Builder!#REF!</definedName>
    <definedName name="EH_MODEL_1" localSheetId="0">[1]Builder!#REF!</definedName>
    <definedName name="EH_MODEL_1">[2]Builder!#REF!</definedName>
    <definedName name="ERV_1" localSheetId="0">[1]Builder!$D$166</definedName>
    <definedName name="ERV_1">[2]Builder!$D$391</definedName>
    <definedName name="ERV_ATU_CLGMAX_1" localSheetId="0">[1]Builder!$O$172</definedName>
    <definedName name="ERV_ATU_CLGMAX_1">[2]Builder!$O$397</definedName>
    <definedName name="ERV_ATU_Num_Outlets_1" localSheetId="0">[1]Builder!$AI$172</definedName>
    <definedName name="ERV_ATU_Num_Outlets_1">[2]Builder!$AI$397</definedName>
    <definedName name="ERV_ATU_Outlet_Reference" localSheetId="0">[1]Builder!$D$181</definedName>
    <definedName name="ERV_ATU_Outlet_Reference">[2]Builder!$D$406</definedName>
    <definedName name="ERV_ATU_Reference" localSheetId="0">[1]Builder!$D$169</definedName>
    <definedName name="ERV_ATU_Reference">[2]Builder!$D$394</definedName>
    <definedName name="ERV_ATUOutlet_1" localSheetId="0">[1]Builder!$D$184</definedName>
    <definedName name="ERV_ATUOutlet_1">[2]Builder!$D$409</definedName>
    <definedName name="ERV_ATUOutlet_CFM_1" localSheetId="0">[1]Builder!$J$184</definedName>
    <definedName name="ERV_ATUOutlet_CFM_1">[2]Builder!$J$409</definedName>
    <definedName name="ERV_Inlet_Reference" localSheetId="0">[1]Builder!$D$187</definedName>
    <definedName name="ERV_Inlet_Reference">[2]Builder!$D$412</definedName>
    <definedName name="ERV_InletSum_1" localSheetId="0">[1]Builder!$D$190</definedName>
    <definedName name="ERV_InletSum_1">[2]Builder!$D$415</definedName>
    <definedName name="ERV_InletSum_CFM" localSheetId="0">[1]Builder!$J$190</definedName>
    <definedName name="ERV_InletSum_CFM">[2]Builder!$J$415</definedName>
    <definedName name="ERV_Num_ATU_1" localSheetId="0">[1]Builder!$AP$166</definedName>
    <definedName name="ERV_Num_ATU_1">[2]Builder!$AP$391</definedName>
    <definedName name="ERV_Num_Inlets_1" localSheetId="0">[1]Builder!$AO$166</definedName>
    <definedName name="ERV_Num_Inlets_1">[2]Builder!$AO$391</definedName>
    <definedName name="ERV_Num_Outlets_1" localSheetId="0">[1]Builder!$AN$166</definedName>
    <definedName name="ERV_Num_Outlets_1">[2]Builder!$AN$391</definedName>
    <definedName name="ERV_Outlet_Reference" localSheetId="0">[1]Builder!$D$175</definedName>
    <definedName name="ERV_Outlet_Reference">[2]Builder!$D$400</definedName>
    <definedName name="ERV_OutletSum_1" localSheetId="0">[1]Builder!$D$178</definedName>
    <definedName name="ERV_OutletSum_1">[2]Builder!$D$403</definedName>
    <definedName name="ERV_OutletSum_CFM" localSheetId="0">[1]Builder!$J$178</definedName>
    <definedName name="ERV_OutletSum_CFM">[2]Builder!$J$403</definedName>
    <definedName name="ERV_Reference" localSheetId="0">[1]Builder!$D$162</definedName>
    <definedName name="ERV_Reference">[2]Builder!$D$387</definedName>
    <definedName name="ERV_System_1" localSheetId="0">[1]Builder!$D$172</definedName>
    <definedName name="ERV_System_1">[2]Builder!$D$397</definedName>
    <definedName name="FAN_1" localSheetId="0">[1]Builder!$D$197</definedName>
    <definedName name="FAN_1">[2]Builder!$D$422</definedName>
    <definedName name="FAN_InletSum_1" localSheetId="0">[1]Builder!$D$203</definedName>
    <definedName name="FAN_InletSum_1">[2]Builder!$D$442</definedName>
    <definedName name="FAN_InletSum_CFM" localSheetId="0">[1]Builder!$J$203</definedName>
    <definedName name="FAN_InletSum_CFM">[2]Builder!$J$442</definedName>
    <definedName name="FAN_Num_Inlets_1" localSheetId="0">[1]Builder!$T$197</definedName>
    <definedName name="FAN_Num_Inlets_1">[2]Builder!$T$422</definedName>
    <definedName name="FAN_Outlet_Reference" localSheetId="0">[1]Builder!$D$200</definedName>
    <definedName name="FAN_Outlet_Reference">[2]Builder!$D$439</definedName>
    <definedName name="FAN_Reference" localSheetId="0">[1]Builder!$D$194</definedName>
    <definedName name="FAN_Reference">[2]Builder!$D$419</definedName>
    <definedName name="FCU_1" localSheetId="0">[1]Builder!$D$108</definedName>
    <definedName name="FCU_1">[2]Builder!$D$329</definedName>
    <definedName name="FCU_Inlet_Reference" localSheetId="0">[1]Builder!$D$117</definedName>
    <definedName name="FCU_Inlet_Reference">[2]Builder!$D$342</definedName>
    <definedName name="FCU_InletSum_1" localSheetId="0">[1]Builder!$D$120</definedName>
    <definedName name="FCU_InletSum_1">[2]Builder!$D$345</definedName>
    <definedName name="FCU_InletSum_CFM" localSheetId="0">[1]Builder!$J$120</definedName>
    <definedName name="FCU_InletSum_CFM">[2]Builder!$J$345</definedName>
    <definedName name="FCU_Num_Inlets_1" localSheetId="0">[1]Builder!$AD$108</definedName>
    <definedName name="FCU_Num_Inlets_1">[2]Builder!$AD$329</definedName>
    <definedName name="FCU_Num_Outlets_1" localSheetId="0">[1]Builder!$AC$108</definedName>
    <definedName name="FCU_Num_Outlets_1">[2]Builder!$AC$329</definedName>
    <definedName name="FCU_Outlet_Reference" localSheetId="0">[1]Builder!$D$111</definedName>
    <definedName name="FCU_Outlet_Reference">[2]Builder!$D$334</definedName>
    <definedName name="FCU_OutletSum_1" localSheetId="0">[1]Builder!$D$114</definedName>
    <definedName name="FCU_OutletSum_1">[2]Builder!$D$337</definedName>
    <definedName name="FCU_OutletSum_CFM" localSheetId="0">[1]Builder!$J$114</definedName>
    <definedName name="FCU_OutletSum_CFM">[2]Builder!$J$337</definedName>
    <definedName name="FCU_Reference" localSheetId="0">[1]Builder!$D$105</definedName>
    <definedName name="FCU_Reference">[2]Builder!$D$326</definedName>
    <definedName name="HWP_1" localSheetId="0">[1]Builder!$D$238</definedName>
    <definedName name="HWP_1">[2]Builder!$D$565</definedName>
    <definedName name="HWP_Reference" localSheetId="0">[1]Builder!$D$235</definedName>
    <definedName name="HWP_Reference">[2]Builder!$D$562</definedName>
    <definedName name="Inlet_Reference" localSheetId="0">[1]Builder!$D$67</definedName>
    <definedName name="Inlet_Reference">[2]Builder!$D$67</definedName>
    <definedName name="Number_ACs" localSheetId="0">[1]Builder!$C$122</definedName>
    <definedName name="Number_ACs">[2]Builder!$C$347</definedName>
    <definedName name="Number_AHUs" localSheetId="0">[1]Builder!$C$41</definedName>
    <definedName name="Number_AHUs">[2]Builder!$C$41</definedName>
    <definedName name="Number_BOILERs" localSheetId="0">[1]Builder!$C$248</definedName>
    <definedName name="Number_BOILERs">[2]Builder!$C$575</definedName>
    <definedName name="Number_CHILLERs" localSheetId="0">[1]Builder!$C$212</definedName>
    <definedName name="Number_CHILLERs">[2]Builder!$C$539</definedName>
    <definedName name="Number_CHWPs" localSheetId="0">[1]Builder!$C$219</definedName>
    <definedName name="Number_CHWPs">[2]Builder!$C$546</definedName>
    <definedName name="Number_CRACs" localSheetId="0">[1]Builder!$C$141</definedName>
    <definedName name="Number_CRACs">[2]Builder!$C$366</definedName>
    <definedName name="Number_CTs" localSheetId="0">[1]Builder!$C$240</definedName>
    <definedName name="Number_CTs">[2]Builder!$C$567</definedName>
    <definedName name="Number_CWPs" localSheetId="0">[1]Builder!$C$226</definedName>
    <definedName name="Number_CWPs">[2]Builder!$C$553</definedName>
    <definedName name="Number_CWs" localSheetId="1">[2]Builder!#REF!</definedName>
    <definedName name="Number_CWs" localSheetId="2">[2]Builder!#REF!</definedName>
    <definedName name="Number_CWs" localSheetId="3">[2]Builder!#REF!</definedName>
    <definedName name="Number_CWs" localSheetId="0">[1]Builder!#REF!</definedName>
    <definedName name="Number_CWs">[2]Builder!#REF!</definedName>
    <definedName name="Number_ERVs" localSheetId="0">[1]Builder!$C$160</definedName>
    <definedName name="Number_ERVs">[2]Builder!$C$385</definedName>
    <definedName name="Number_FANs" localSheetId="0">[1]Builder!$C$192</definedName>
    <definedName name="Number_FANs">[2]Builder!$C$417</definedName>
    <definedName name="Number_FCUs" localSheetId="0">[1]Builder!$C$103</definedName>
    <definedName name="Number_FCUs">[2]Builder!$C$324</definedName>
    <definedName name="Number_HWPs" localSheetId="0">[1]Builder!$C$233</definedName>
    <definedName name="Number_HWPs">[2]Builder!$C$560</definedName>
    <definedName name="Number_RTUs" localSheetId="0">[1]Builder!$C$72</definedName>
    <definedName name="Number_RTUs">[2]Builder!$C$72</definedName>
    <definedName name="Number_UHs" localSheetId="0">[1]Builder!$C$205</definedName>
    <definedName name="Number_UHs">[2]Builder!$C$528</definedName>
    <definedName name="Outlet_Reference" localSheetId="0">[1]Builder!$D$55</definedName>
    <definedName name="Outlet_Reference">[2]Builder!$D$55</definedName>
    <definedName name="_xlnm.Print_Area" localSheetId="1">'EH - HEATERSUM-1'!$A$1:$AV$42</definedName>
    <definedName name="_xlnm.Print_Area" localSheetId="2">'EH - HEATERSUM-2'!$A$1:$AV$42</definedName>
    <definedName name="_xlnm.Print_Area" localSheetId="3">'EH - HEATERSUM-3'!$A$1:$AV$42</definedName>
    <definedName name="_xlnm.Print_Area" localSheetId="0">EHSUMFLYER!$A$1:$AI$62</definedName>
    <definedName name="Project_Name">[2]Builder!$C$10</definedName>
    <definedName name="RTU_ATU_CLGMAX_1" localSheetId="0">[1]Builder!$O$83</definedName>
    <definedName name="RTU_ATU_CLGMAX_1">[2]Builder!$O$90</definedName>
    <definedName name="RTU_ATU_Num_Outlets_1" localSheetId="0">[1]Builder!$AI$83</definedName>
    <definedName name="RTU_ATU_Num_Outlets_1">[2]Builder!$AI$90</definedName>
    <definedName name="RTU_ATU_Outlet_Reference" localSheetId="0">[1]Builder!$D$92</definedName>
    <definedName name="RTU_ATU_Outlet_Reference">[2]Builder!$D$176</definedName>
    <definedName name="RTU_ATU_Reference" localSheetId="0">[1]Builder!$D$80</definedName>
    <definedName name="RTU_ATU_Reference">[2]Builder!$D$87</definedName>
    <definedName name="RTU_ATUOutlet_1" localSheetId="0">[1]Builder!$D$95</definedName>
    <definedName name="RTU_ATUOutlet_1">[2]Builder!$D$179</definedName>
    <definedName name="RTU_ATUOutlet_CFM_1" localSheetId="0">[1]Builder!$J$95</definedName>
    <definedName name="RTU_ATUOutlet_CFM_1">[2]Builder!$J$179</definedName>
    <definedName name="RTU_Inlet_Reference" localSheetId="0">[1]Builder!$D$98</definedName>
    <definedName name="RTU_Inlet_Reference">[2]Builder!$D$236</definedName>
    <definedName name="RTU_InletSum_1" localSheetId="0">[1]Builder!$D$101</definedName>
    <definedName name="RTU_InletSum_1">[2]Builder!$D$239</definedName>
    <definedName name="RTU_InletSum_CFM" localSheetId="0">[1]Builder!$J$101</definedName>
    <definedName name="RTU_InletSum_CFM">[2]Builder!$J$239</definedName>
    <definedName name="RTU_Num_ATU_1" localSheetId="0">[1]Builder!$AG$77</definedName>
    <definedName name="RTU_Num_ATU_1">[2]Builder!$AG$77</definedName>
    <definedName name="RTU_Num_Inlets_1" localSheetId="0">[1]Builder!$AF$77</definedName>
    <definedName name="RTU_Num_Inlets_1">[2]Builder!$AF$77</definedName>
    <definedName name="RTU_Num_Outlets_1" localSheetId="0">[1]Builder!$AE$77</definedName>
    <definedName name="RTU_Num_Outlets_1">[2]Builder!$AE$77</definedName>
    <definedName name="RTU_Outlet_Reference" localSheetId="0">[1]Builder!$D$86</definedName>
    <definedName name="RTU_Outlet_Reference">[2]Builder!$D$121</definedName>
    <definedName name="RTU_OutletSum_1" localSheetId="0">[1]Builder!$D$89</definedName>
    <definedName name="RTU_OutletSum_1">[2]Builder!$D$124</definedName>
    <definedName name="RTU_OutletSum_CFM" localSheetId="0">[1]Builder!$J$89</definedName>
    <definedName name="RTU_OutletSum_CFM">[2]Builder!$J$124</definedName>
    <definedName name="RTU_Reference" localSheetId="0">[1]Builder!$D$74</definedName>
    <definedName name="RTU_Reference">[2]Builder!$D$74</definedName>
    <definedName name="RTU_System_1" localSheetId="0">[1]Builder!$D$83</definedName>
    <definedName name="RTU_System_1">[2]Builder!$D$90</definedName>
    <definedName name="RTU_Unit_Number" localSheetId="0">[1]Builder!$D$77</definedName>
    <definedName name="RTU_Unit_Number">[2]Builder!$D$77</definedName>
    <definedName name="UH_1" localSheetId="0">[1]Builder!$D$210</definedName>
    <definedName name="UH_1">[2]Builder!$D$533</definedName>
    <definedName name="UH_Reference" localSheetId="0">[1]Builder!$D$207</definedName>
    <definedName name="UH_Reference">[2]Builder!$D$530</definedName>
  </definedName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T33" i="5" l="1"/>
  <c r="BR32" i="5" s="1"/>
  <c r="M33" i="5"/>
  <c r="BW32" i="5" s="1"/>
  <c r="BM32" i="5"/>
  <c r="BH32" i="5"/>
  <c r="BC32" i="5"/>
  <c r="AX32" i="5"/>
  <c r="AT32" i="5"/>
  <c r="AT31" i="5"/>
  <c r="BR30" i="5" s="1"/>
  <c r="M31" i="5"/>
  <c r="BW30" i="5" s="1"/>
  <c r="BM30" i="5"/>
  <c r="BH30" i="5"/>
  <c r="BC30" i="5"/>
  <c r="AX30" i="5"/>
  <c r="AT30" i="5"/>
  <c r="AT29" i="5"/>
  <c r="BR28" i="5" s="1"/>
  <c r="M29" i="5"/>
  <c r="BW28" i="5" s="1"/>
  <c r="BM28" i="5"/>
  <c r="BH28" i="5"/>
  <c r="BC28" i="5"/>
  <c r="AX28" i="5"/>
  <c r="AT28" i="5"/>
  <c r="AT27" i="5"/>
  <c r="BR26" i="5" s="1"/>
  <c r="M27" i="5"/>
  <c r="BW26" i="5" s="1"/>
  <c r="BM26" i="5"/>
  <c r="BH26" i="5"/>
  <c r="BC26" i="5"/>
  <c r="AX26" i="5"/>
  <c r="AT26" i="5"/>
  <c r="AT25" i="5"/>
  <c r="BR24" i="5" s="1"/>
  <c r="CB24" i="5" s="1"/>
  <c r="M25" i="5"/>
  <c r="BW24" i="5"/>
  <c r="BM24" i="5"/>
  <c r="BH24" i="5"/>
  <c r="BC24" i="5"/>
  <c r="AX24" i="5"/>
  <c r="AT24" i="5"/>
  <c r="AT23" i="5"/>
  <c r="BR22" i="5" s="1"/>
  <c r="CB22" i="5" s="1"/>
  <c r="M23" i="5"/>
  <c r="BW22" i="5"/>
  <c r="BM22" i="5"/>
  <c r="BH22" i="5"/>
  <c r="BC22" i="5"/>
  <c r="AX22" i="5"/>
  <c r="AT22" i="5"/>
  <c r="AT21" i="5"/>
  <c r="BR20" i="5" s="1"/>
  <c r="M21" i="5"/>
  <c r="BW20" i="5" s="1"/>
  <c r="BM20" i="5"/>
  <c r="BH20" i="5"/>
  <c r="BC20" i="5"/>
  <c r="AX20" i="5"/>
  <c r="AT20" i="5"/>
  <c r="AT19" i="5"/>
  <c r="BR18" i="5" s="1"/>
  <c r="CB18" i="5" s="1"/>
  <c r="M19" i="5"/>
  <c r="BW18" i="5" s="1"/>
  <c r="BM18" i="5"/>
  <c r="BH18" i="5"/>
  <c r="BC18" i="5"/>
  <c r="AX18" i="5"/>
  <c r="AT18" i="5"/>
  <c r="AT17" i="5"/>
  <c r="BR16" i="5" s="1"/>
  <c r="CB16" i="5" s="1"/>
  <c r="M17" i="5"/>
  <c r="BW16" i="5"/>
  <c r="BM16" i="5"/>
  <c r="BH16" i="5"/>
  <c r="BC16" i="5"/>
  <c r="AX16" i="5"/>
  <c r="AT16" i="5"/>
  <c r="AT15" i="5"/>
  <c r="BR14" i="5" s="1"/>
  <c r="M15" i="5"/>
  <c r="BW14" i="5" s="1"/>
  <c r="BM14" i="5"/>
  <c r="BH14" i="5"/>
  <c r="BC14" i="5"/>
  <c r="AX14" i="5"/>
  <c r="AT14" i="5"/>
  <c r="AT13" i="5"/>
  <c r="M13" i="5"/>
  <c r="BW12" i="5" s="1"/>
  <c r="BR12" i="5"/>
  <c r="BM12" i="5"/>
  <c r="BH12" i="5"/>
  <c r="BC12" i="5"/>
  <c r="AX12" i="5"/>
  <c r="AT12" i="5"/>
  <c r="AT33" i="4"/>
  <c r="BR32" i="4" s="1"/>
  <c r="M33" i="4"/>
  <c r="BW32" i="4" s="1"/>
  <c r="BM32" i="4"/>
  <c r="BH32" i="4"/>
  <c r="BC32" i="4"/>
  <c r="AX32" i="4"/>
  <c r="AT32" i="4"/>
  <c r="AT31" i="4"/>
  <c r="BR30" i="4" s="1"/>
  <c r="CB30" i="4" s="1"/>
  <c r="M31" i="4"/>
  <c r="BW30" i="4" s="1"/>
  <c r="BM30" i="4"/>
  <c r="BH30" i="4"/>
  <c r="BC30" i="4"/>
  <c r="AX30" i="4"/>
  <c r="AT30" i="4"/>
  <c r="AT29" i="4"/>
  <c r="BR28" i="4" s="1"/>
  <c r="CB28" i="4" s="1"/>
  <c r="M29" i="4"/>
  <c r="BW28" i="4" s="1"/>
  <c r="BM28" i="4"/>
  <c r="BH28" i="4"/>
  <c r="BC28" i="4"/>
  <c r="AX28" i="4"/>
  <c r="AT28" i="4"/>
  <c r="AT27" i="4"/>
  <c r="BR26" i="4" s="1"/>
  <c r="M27" i="4"/>
  <c r="BW26" i="4" s="1"/>
  <c r="BM26" i="4"/>
  <c r="BH26" i="4"/>
  <c r="BC26" i="4"/>
  <c r="AX26" i="4"/>
  <c r="AT26" i="4"/>
  <c r="AT25" i="4"/>
  <c r="BR24" i="4" s="1"/>
  <c r="M25" i="4"/>
  <c r="BW24" i="4" s="1"/>
  <c r="BM24" i="4"/>
  <c r="BH24" i="4"/>
  <c r="BC24" i="4"/>
  <c r="AX24" i="4"/>
  <c r="AT24" i="4"/>
  <c r="AT23" i="4"/>
  <c r="BR22" i="4" s="1"/>
  <c r="CB22" i="4" s="1"/>
  <c r="M23" i="4"/>
  <c r="BW22" i="4" s="1"/>
  <c r="BM22" i="4"/>
  <c r="BH22" i="4"/>
  <c r="BC22" i="4"/>
  <c r="AX22" i="4"/>
  <c r="AT22" i="4"/>
  <c r="AT21" i="4"/>
  <c r="BR20" i="4" s="1"/>
  <c r="M21" i="4"/>
  <c r="BW20" i="4" s="1"/>
  <c r="BM20" i="4"/>
  <c r="BH20" i="4"/>
  <c r="BC20" i="4"/>
  <c r="AX20" i="4"/>
  <c r="AT20" i="4"/>
  <c r="AT19" i="4"/>
  <c r="BR18" i="4" s="1"/>
  <c r="M19" i="4"/>
  <c r="BW18" i="4" s="1"/>
  <c r="BM18" i="4"/>
  <c r="BH18" i="4"/>
  <c r="BC18" i="4"/>
  <c r="AX18" i="4"/>
  <c r="AT18" i="4"/>
  <c r="AT17" i="4"/>
  <c r="BR16" i="4" s="1"/>
  <c r="CB16" i="4" s="1"/>
  <c r="M17" i="4"/>
  <c r="BW16" i="4" s="1"/>
  <c r="BM16" i="4"/>
  <c r="BH16" i="4"/>
  <c r="BC16" i="4"/>
  <c r="AX16" i="4"/>
  <c r="AT16" i="4"/>
  <c r="AT15" i="4"/>
  <c r="BR14" i="4" s="1"/>
  <c r="M15" i="4"/>
  <c r="BW14" i="4" s="1"/>
  <c r="BM14" i="4"/>
  <c r="BH14" i="4"/>
  <c r="BC14" i="4"/>
  <c r="AX14" i="4"/>
  <c r="AT14" i="4"/>
  <c r="AT13" i="4"/>
  <c r="BR12" i="4" s="1"/>
  <c r="CB12" i="4" s="1"/>
  <c r="M13" i="4"/>
  <c r="BW12" i="4" s="1"/>
  <c r="BM12" i="4"/>
  <c r="BH12" i="4"/>
  <c r="BC12" i="4"/>
  <c r="AX12" i="4"/>
  <c r="AT12" i="4"/>
  <c r="AT33" i="3"/>
  <c r="BR32" i="3" s="1"/>
  <c r="CB32" i="3" s="1"/>
  <c r="M33" i="3"/>
  <c r="BW32" i="3"/>
  <c r="BM32" i="3"/>
  <c r="BH32" i="3"/>
  <c r="BC32" i="3"/>
  <c r="AX32" i="3"/>
  <c r="AT32" i="3"/>
  <c r="AT31" i="3"/>
  <c r="BR30" i="3" s="1"/>
  <c r="M31" i="3"/>
  <c r="BW30" i="3" s="1"/>
  <c r="BM30" i="3"/>
  <c r="BH30" i="3"/>
  <c r="BC30" i="3"/>
  <c r="AX30" i="3"/>
  <c r="AT30" i="3"/>
  <c r="AT29" i="3"/>
  <c r="BR28" i="3" s="1"/>
  <c r="M29" i="3"/>
  <c r="BW28" i="3" s="1"/>
  <c r="BM28" i="3"/>
  <c r="BH28" i="3"/>
  <c r="BC28" i="3"/>
  <c r="AX28" i="3"/>
  <c r="AT28" i="3"/>
  <c r="AT27" i="3"/>
  <c r="BR26" i="3" s="1"/>
  <c r="CB26" i="3" s="1"/>
  <c r="M27" i="3"/>
  <c r="BW26" i="3" s="1"/>
  <c r="BM26" i="3"/>
  <c r="BH26" i="3"/>
  <c r="BC26" i="3"/>
  <c r="AX26" i="3"/>
  <c r="AT26" i="3"/>
  <c r="AT25" i="3"/>
  <c r="BR24" i="3" s="1"/>
  <c r="CB24" i="3" s="1"/>
  <c r="M25" i="3"/>
  <c r="BW24" i="3" s="1"/>
  <c r="BM24" i="3"/>
  <c r="BH24" i="3"/>
  <c r="BC24" i="3"/>
  <c r="AX24" i="3"/>
  <c r="AT24" i="3"/>
  <c r="AT23" i="3"/>
  <c r="BR22" i="3" s="1"/>
  <c r="M23" i="3"/>
  <c r="BW22" i="3" s="1"/>
  <c r="BM22" i="3"/>
  <c r="BH22" i="3"/>
  <c r="BC22" i="3"/>
  <c r="AX22" i="3"/>
  <c r="AT22" i="3"/>
  <c r="AT21" i="3"/>
  <c r="BR20" i="3" s="1"/>
  <c r="CB20" i="3" s="1"/>
  <c r="M21" i="3"/>
  <c r="BW20" i="3"/>
  <c r="BM20" i="3"/>
  <c r="BH20" i="3"/>
  <c r="BC20" i="3"/>
  <c r="AX20" i="3"/>
  <c r="AT20" i="3"/>
  <c r="AT19" i="3"/>
  <c r="BR18" i="3" s="1"/>
  <c r="M19" i="3"/>
  <c r="BW18" i="3" s="1"/>
  <c r="BM18" i="3"/>
  <c r="BH18" i="3"/>
  <c r="BC18" i="3"/>
  <c r="AX18" i="3"/>
  <c r="AT18" i="3"/>
  <c r="AT17" i="3"/>
  <c r="BR16" i="3" s="1"/>
  <c r="M17" i="3"/>
  <c r="BW16" i="3" s="1"/>
  <c r="BM16" i="3"/>
  <c r="BH16" i="3"/>
  <c r="BC16" i="3"/>
  <c r="AX16" i="3"/>
  <c r="AT16" i="3"/>
  <c r="AT15" i="3"/>
  <c r="M15" i="3"/>
  <c r="BW14" i="3" s="1"/>
  <c r="BR14" i="3"/>
  <c r="CB14" i="3" s="1"/>
  <c r="BM14" i="3"/>
  <c r="BH14" i="3"/>
  <c r="BC14" i="3"/>
  <c r="AX14" i="3"/>
  <c r="AT14" i="3"/>
  <c r="AT13" i="3"/>
  <c r="BR12" i="3" s="1"/>
  <c r="CB12" i="3" s="1"/>
  <c r="M13" i="3"/>
  <c r="BW12" i="3" s="1"/>
  <c r="BM12" i="3"/>
  <c r="BH12" i="3"/>
  <c r="BC12" i="3"/>
  <c r="AX12" i="3"/>
  <c r="AT12" i="3"/>
  <c r="CB18" i="4" l="1"/>
  <c r="CB22" i="3"/>
  <c r="CB24" i="4"/>
  <c r="CB12" i="5"/>
  <c r="CB14" i="4"/>
  <c r="CB26" i="4"/>
  <c r="CB20" i="4"/>
  <c r="CB28" i="5"/>
  <c r="CB16" i="3"/>
  <c r="CB28" i="3"/>
  <c r="CB14" i="5"/>
  <c r="CB20" i="5"/>
  <c r="CB26" i="5"/>
  <c r="CB30" i="5"/>
  <c r="CB32" i="5"/>
  <c r="CB32" i="4"/>
  <c r="CB30" i="3"/>
  <c r="CB18" i="3"/>
</calcChain>
</file>

<file path=xl/sharedStrings.xml><?xml version="1.0" encoding="utf-8"?>
<sst xmlns="http://schemas.openxmlformats.org/spreadsheetml/2006/main" count="221" uniqueCount="68">
  <si>
    <t>Electric Heater Performance Summary Test Reports</t>
  </si>
  <si>
    <t>INTERNAL USE ONLY - DOES NOT PRINT</t>
  </si>
  <si>
    <t>GENERAL FIELD CALC. AREA</t>
  </si>
  <si>
    <t>ELECTRIC HEAT SUMMARY REPORT</t>
  </si>
  <si>
    <t>PROJECT</t>
  </si>
  <si>
    <t>HEATER PERFORMANCE DATA</t>
  </si>
  <si>
    <t>AMP &amp; VOLT TESTS</t>
  </si>
  <si>
    <t>EQUIPMENT</t>
  </si>
  <si>
    <t>DATA TYPE</t>
  </si>
  <si>
    <t>CAPACITY (KW)</t>
  </si>
  <si>
    <t>AIRFLOW (CFM)</t>
  </si>
  <si>
    <t>STAGES</t>
  </si>
  <si>
    <t>AMPS.</t>
  </si>
  <si>
    <t>VOLTS</t>
  </si>
  <si>
    <t>PHASES</t>
  </si>
  <si>
    <t>EAT (°F)</t>
  </si>
  <si>
    <t>LAT (°F)</t>
  </si>
  <si>
    <t>∆T (°F)</t>
  </si>
  <si>
    <t>ACT. AVG. AMPS.</t>
  </si>
  <si>
    <t>ACT. AVG. VOLTS</t>
  </si>
  <si>
    <r>
      <t xml:space="preserve"> ACT. AMP IMBALANCE</t>
    </r>
    <r>
      <rPr>
        <vertAlign val="superscript"/>
        <sz val="8.5"/>
        <color theme="1"/>
        <rFont val="Arial"/>
        <family val="2"/>
      </rPr>
      <t>1</t>
    </r>
  </si>
  <si>
    <r>
      <t>ACT. VOLT IMBALANCE</t>
    </r>
    <r>
      <rPr>
        <vertAlign val="superscript"/>
        <sz val="8.5"/>
        <color theme="1"/>
        <rFont val="Arial"/>
        <family val="2"/>
      </rPr>
      <t>2</t>
    </r>
  </si>
  <si>
    <t>AIR BTU</t>
  </si>
  <si>
    <t>ELEC. BTU</t>
  </si>
  <si>
    <r>
      <t>% DIFFERENCE (ELEC. / AIR BTU)</t>
    </r>
    <r>
      <rPr>
        <vertAlign val="superscript"/>
        <sz val="8"/>
        <color theme="1"/>
        <rFont val="Arial"/>
        <family val="2"/>
      </rPr>
      <t>3</t>
    </r>
  </si>
  <si>
    <t>DESIGN</t>
  </si>
  <si>
    <t>ACTUAL</t>
  </si>
  <si>
    <t>1. Amp imbalance may indicate problems with the motor or power supply.</t>
  </si>
  <si>
    <t>REMARKS</t>
  </si>
  <si>
    <t>2. Volt imbalance may cause motors to overheat. Many solid-state motor controllers and inverters are sensitive to imbalanced voltage.</t>
  </si>
  <si>
    <t>3. % Difference should be between .9 and 1. This is attributed to system loss through air exchange.</t>
  </si>
  <si>
    <t>TEST DATE</t>
  </si>
  <si>
    <t>READINGS BY</t>
  </si>
  <si>
    <t>EHC - Tallahassee Reno. &amp; Add.</t>
  </si>
  <si>
    <t>DH-XX</t>
  </si>
  <si>
    <t>DH-8</t>
  </si>
  <si>
    <t>DH-9</t>
  </si>
  <si>
    <t>DH-10</t>
  </si>
  <si>
    <t>DH-14</t>
  </si>
  <si>
    <t>VAV-PW-01</t>
  </si>
  <si>
    <t>SCR</t>
  </si>
  <si>
    <t>VAV-PW-02</t>
  </si>
  <si>
    <t>VAV-PW-03</t>
  </si>
  <si>
    <t>VAV-PW-04</t>
  </si>
  <si>
    <t>VAV-PW-05</t>
  </si>
  <si>
    <t>VAV-PW-06</t>
  </si>
  <si>
    <t>VAV-PW-13</t>
  </si>
  <si>
    <t>VAV-PW-14</t>
  </si>
  <si>
    <t>VAV-PW-15</t>
  </si>
  <si>
    <t>VAV-PW-23</t>
  </si>
  <si>
    <t>VAV-PW-24</t>
  </si>
  <si>
    <t>VAV-PW-07</t>
  </si>
  <si>
    <t>VAV-PW-08</t>
  </si>
  <si>
    <t>VAV-PW-16</t>
  </si>
  <si>
    <t>VAV-PW-17</t>
  </si>
  <si>
    <t>VAV-PW-25</t>
  </si>
  <si>
    <t>VAV-PW-29</t>
  </si>
  <si>
    <t>VAV-PW-09</t>
  </si>
  <si>
    <t>VAV-PW-10</t>
  </si>
  <si>
    <t>VAV-PW-11</t>
  </si>
  <si>
    <t>VAV-PW-12</t>
  </si>
  <si>
    <t>VAV-PW-18</t>
  </si>
  <si>
    <t>VAV-PW-19</t>
  </si>
  <si>
    <t>VAV-PW-20</t>
  </si>
  <si>
    <t>VAV-PW-21</t>
  </si>
  <si>
    <t>VAV-PW-26</t>
  </si>
  <si>
    <t>VAV-PW-27</t>
  </si>
  <si>
    <t>VAV-PW-28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</si>
</sst>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 ??/16"/>
    <numFmt numFmtId="167" formatCode="mm/dd/yy;@"/>
  </numFmts>
  <fonts count="15" x14ac:knownFonts="1">
    <font>
      <sz val="11"/>
      <color theme="1"/>
      <name val="Calibri"/>
      <family val="2"/>
      <scheme val="minor"/>
    </font>
    <font>
      <sz val="11"/>
      <color theme="1"/>
      <name val="Calibri"/>
      <family val="2"/>
      <scheme val="minor"/>
    </font>
    <font>
      <sz val="9"/>
      <color theme="1"/>
      <name val="Arial"/>
      <family val="2"/>
    </font>
    <font>
      <b/>
      <sz val="9"/>
      <color theme="1"/>
      <name val="Arial"/>
      <family val="2"/>
    </font>
    <font>
      <b/>
      <sz val="36"/>
      <color rgb="FF00304B"/>
      <name val="Arial"/>
      <family val="2"/>
    </font>
    <font>
      <sz val="25"/>
      <color rgb="FF00304B"/>
      <name val="Arial"/>
      <family val="2"/>
    </font>
    <font>
      <sz val="4"/>
      <color rgb="FF002060"/>
      <name val="Arial"/>
      <family val="2"/>
    </font>
    <font>
      <b/>
      <sz val="12"/>
      <color theme="1"/>
      <name val="Arial"/>
      <family val="2"/>
    </font>
    <font>
      <sz val="9"/>
      <color rgb="FF002060"/>
      <name val="Arial"/>
      <family val="2"/>
    </font>
    <font>
      <sz val="8.5"/>
      <color theme="1"/>
      <name val="Arial"/>
      <family val="2"/>
    </font>
    <font>
      <vertAlign val="superscript"/>
      <sz val="8.5"/>
      <color theme="1"/>
      <name val="Arial"/>
      <family val="2"/>
    </font>
    <font>
      <sz val="8"/>
      <color theme="1"/>
      <name val="Arial"/>
      <family val="2"/>
    </font>
    <font>
      <vertAlign val="superscript"/>
      <sz val="8"/>
      <color theme="1"/>
      <name val="Arial"/>
      <family val="2"/>
    </font>
    <font>
      <sz val="9"/>
      <name val="Arial"/>
      <family val="2"/>
    </font>
    <font>
      <sz val="6"/>
      <name val="Arial"/>
      <family val="2"/>
    </font>
  </fonts>
  <fills count="5">
    <fill>
      <patternFill patternType="none"/>
    </fill>
    <fill>
      <patternFill patternType="gray125"/>
    </fill>
    <fill>
      <patternFill patternType="solid">
        <fgColor theme="0"/>
        <bgColor indexed="64"/>
      </patternFill>
    </fill>
    <fill>
      <patternFill patternType="solid">
        <fgColor rgb="FFC8C8C8"/>
        <bgColor indexed="64"/>
      </patternFill>
    </fill>
    <fill>
      <patternFill patternType="solid">
        <fgColor rgb="FFFF6565"/>
        <bgColor indexed="64"/>
      </patternFill>
    </fill>
  </fills>
  <borders count="34">
    <border>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auto="1"/>
      </left>
      <right/>
      <top style="double">
        <color indexed="64"/>
      </top>
      <bottom style="thin">
        <color auto="1"/>
      </bottom>
      <diagonal/>
    </border>
    <border>
      <left/>
      <right style="medium">
        <color indexed="64"/>
      </right>
      <top style="double">
        <color indexed="64"/>
      </top>
      <bottom style="thin">
        <color auto="1"/>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bottom style="thin">
        <color indexed="64"/>
      </bottom>
      <diagonal/>
    </border>
    <border>
      <left style="medium">
        <color indexed="64"/>
      </left>
      <right/>
      <top style="thin">
        <color indexed="64"/>
      </top>
      <bottom style="medium">
        <color indexed="64"/>
      </bottom>
      <diagonal/>
    </border>
    <border>
      <left/>
      <right/>
      <top style="thin">
        <color auto="1"/>
      </top>
      <bottom style="medium">
        <color auto="1"/>
      </bottom>
      <diagonal/>
    </border>
    <border>
      <left/>
      <right style="thin">
        <color indexed="64"/>
      </right>
      <top style="thin">
        <color auto="1"/>
      </top>
      <bottom style="medium">
        <color indexed="64"/>
      </bottom>
      <diagonal/>
    </border>
    <border>
      <left style="thin">
        <color indexed="64"/>
      </left>
      <right/>
      <top style="thin">
        <color indexed="64"/>
      </top>
      <bottom style="medium">
        <color auto="1"/>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35">
    <xf numFmtId="0" fontId="0" fillId="0" borderId="0" xfId="0"/>
    <xf numFmtId="0" fontId="2" fillId="2" borderId="0" xfId="0" applyFont="1" applyFill="1"/>
    <xf numFmtId="0" fontId="3" fillId="0" borderId="0" xfId="0" applyFont="1"/>
    <xf numFmtId="0" fontId="2" fillId="0" borderId="0" xfId="0" applyFont="1"/>
    <xf numFmtId="0" fontId="2" fillId="0" borderId="0" xfId="0" applyFont="1" applyAlignment="1">
      <alignment horizontal="center"/>
    </xf>
    <xf numFmtId="164" fontId="2" fillId="0" borderId="0" xfId="0" applyNumberFormat="1" applyFont="1"/>
    <xf numFmtId="0" fontId="4" fillId="2" borderId="0" xfId="0" applyFont="1" applyFill="1" applyAlignment="1">
      <alignment horizontal="right" wrapText="1"/>
    </xf>
    <xf numFmtId="0" fontId="5" fillId="2" borderId="0" xfId="0" applyFont="1" applyFill="1" applyAlignment="1">
      <alignment horizontal="right" wrapText="1"/>
    </xf>
    <xf numFmtId="1" fontId="2" fillId="0" borderId="0" xfId="0" applyNumberFormat="1" applyFont="1"/>
    <xf numFmtId="0" fontId="2" fillId="0" borderId="0" xfId="0" applyFont="1" applyAlignment="1">
      <alignment vertical="center" wrapText="1"/>
    </xf>
    <xf numFmtId="165" fontId="2" fillId="0" borderId="0" xfId="1" applyNumberFormat="1" applyFont="1" applyFill="1" applyBorder="1" applyAlignment="1"/>
    <xf numFmtId="2" fontId="2" fillId="0" borderId="0" xfId="0" applyNumberFormat="1" applyFont="1"/>
    <xf numFmtId="0" fontId="2" fillId="2" borderId="0" xfId="0" applyFont="1" applyFill="1" applyAlignment="1">
      <alignment horizontal="right" vertical="center"/>
    </xf>
    <xf numFmtId="0" fontId="2" fillId="2" borderId="0" xfId="0" applyFont="1" applyFill="1" applyAlignment="1">
      <alignment vertical="center"/>
    </xf>
    <xf numFmtId="0" fontId="3" fillId="3" borderId="0" xfId="0" applyFont="1" applyFill="1" applyAlignment="1">
      <alignment horizontal="center" vertical="center"/>
    </xf>
    <xf numFmtId="0" fontId="6" fillId="2" borderId="0" xfId="0" applyFont="1" applyFill="1" applyAlignment="1">
      <alignment horizontal="center" vertical="center"/>
    </xf>
    <xf numFmtId="0" fontId="2" fillId="3" borderId="0" xfId="0" applyFont="1" applyFill="1" applyAlignment="1" applyProtection="1">
      <alignment vertical="center"/>
      <protection locked="0"/>
    </xf>
    <xf numFmtId="0" fontId="3" fillId="3" borderId="1" xfId="0" applyFont="1" applyFill="1" applyBorder="1" applyAlignment="1">
      <alignment horizontal="left" vertic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2" fillId="3" borderId="4" xfId="0" applyFont="1" applyFill="1" applyBorder="1" applyAlignment="1" applyProtection="1">
      <alignment horizontal="center" vertical="center"/>
      <protection locked="0"/>
    </xf>
    <xf numFmtId="0" fontId="2" fillId="3" borderId="5" xfId="0" applyFont="1" applyFill="1" applyBorder="1" applyAlignment="1" applyProtection="1">
      <alignment horizontal="center" vertical="center"/>
      <protection locked="0"/>
    </xf>
    <xf numFmtId="0" fontId="2" fillId="3" borderId="6" xfId="0" applyFont="1" applyFill="1" applyBorder="1" applyAlignment="1" applyProtection="1">
      <alignment horizontal="center" vertical="center"/>
      <protection locked="0"/>
    </xf>
    <xf numFmtId="0" fontId="2" fillId="3" borderId="7" xfId="0" applyFont="1" applyFill="1" applyBorder="1" applyAlignment="1" applyProtection="1">
      <alignment horizontal="center" vertical="center"/>
      <protection locked="0"/>
    </xf>
    <xf numFmtId="0" fontId="2" fillId="3" borderId="8" xfId="0" applyFont="1" applyFill="1" applyBorder="1" applyAlignment="1" applyProtection="1">
      <alignment horizontal="center" vertical="center"/>
      <protection locked="0"/>
    </xf>
    <xf numFmtId="0" fontId="2" fillId="3" borderId="9" xfId="0" applyFont="1" applyFill="1" applyBorder="1" applyAlignment="1" applyProtection="1">
      <alignment horizontal="center" vertical="center"/>
      <protection locked="0"/>
    </xf>
    <xf numFmtId="0" fontId="2" fillId="3" borderId="10" xfId="0" applyFont="1" applyFill="1" applyBorder="1" applyAlignment="1" applyProtection="1">
      <alignment horizontal="center" vertical="center"/>
      <protection locked="0"/>
    </xf>
    <xf numFmtId="0" fontId="2" fillId="3" borderId="11" xfId="0" applyFont="1" applyFill="1" applyBorder="1" applyAlignment="1" applyProtection="1">
      <alignment horizontal="center" vertical="center"/>
      <protection locked="0"/>
    </xf>
    <xf numFmtId="0" fontId="2" fillId="3" borderId="12" xfId="0" applyFont="1" applyFill="1" applyBorder="1" applyAlignment="1" applyProtection="1">
      <alignment horizontal="center" vertical="center"/>
      <protection locked="0"/>
    </xf>
    <xf numFmtId="0" fontId="2" fillId="3" borderId="13" xfId="0" applyFont="1" applyFill="1" applyBorder="1" applyAlignment="1" applyProtection="1">
      <alignment horizontal="center" vertical="center"/>
      <protection locked="0"/>
    </xf>
    <xf numFmtId="0" fontId="7" fillId="2" borderId="0" xfId="0" applyFont="1" applyFill="1" applyAlignment="1">
      <alignment horizontal="right" vertical="center"/>
    </xf>
    <xf numFmtId="0" fontId="3" fillId="2" borderId="0" xfId="0" applyFont="1" applyFill="1" applyAlignment="1">
      <alignment horizontal="left" vertical="center"/>
    </xf>
    <xf numFmtId="0" fontId="8" fillId="2" borderId="14" xfId="0" applyFont="1" applyFill="1" applyBorder="1" applyAlignment="1" applyProtection="1">
      <alignment horizontal="left" vertical="center"/>
      <protection locked="0"/>
    </xf>
    <xf numFmtId="0" fontId="3" fillId="2" borderId="0" xfId="0" applyFont="1" applyFill="1" applyAlignment="1">
      <alignment vertical="center"/>
    </xf>
    <xf numFmtId="0" fontId="8" fillId="2" borderId="0" xfId="0" applyFont="1" applyFill="1" applyAlignment="1">
      <alignment vertical="center"/>
    </xf>
    <xf numFmtId="0" fontId="2" fillId="3" borderId="15" xfId="0" applyFont="1" applyFill="1" applyBorder="1" applyAlignment="1" applyProtection="1">
      <alignment horizontal="center" vertical="center"/>
      <protection locked="0"/>
    </xf>
    <xf numFmtId="0" fontId="2" fillId="3" borderId="16" xfId="0" applyFont="1" applyFill="1" applyBorder="1" applyAlignment="1" applyProtection="1">
      <alignment horizontal="center" vertical="center"/>
      <protection locked="0"/>
    </xf>
    <xf numFmtId="0" fontId="2" fillId="3" borderId="17" xfId="0" applyFont="1" applyFill="1" applyBorder="1" applyAlignment="1" applyProtection="1">
      <alignment horizontal="center" vertical="center"/>
      <protection locked="0"/>
    </xf>
    <xf numFmtId="0" fontId="2" fillId="3" borderId="18" xfId="0" applyFont="1" applyFill="1" applyBorder="1" applyAlignment="1" applyProtection="1">
      <alignment horizontal="center" vertical="center"/>
      <protection locked="0"/>
    </xf>
    <xf numFmtId="0" fontId="2" fillId="3" borderId="19" xfId="0" applyFont="1" applyFill="1" applyBorder="1" applyAlignment="1" applyProtection="1">
      <alignment horizontal="center" vertical="center"/>
      <protection locked="0"/>
    </xf>
    <xf numFmtId="0" fontId="3" fillId="3" borderId="0" xfId="0" applyFont="1" applyFill="1" applyAlignment="1" applyProtection="1">
      <alignment vertical="center"/>
      <protection locked="0"/>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3" fillId="2" borderId="3" xfId="0" applyFont="1" applyFill="1" applyBorder="1" applyAlignment="1">
      <alignment horizontal="left" vertical="center"/>
    </xf>
    <xf numFmtId="0" fontId="3" fillId="3" borderId="2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24"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6" xfId="0" applyFont="1" applyFill="1" applyBorder="1" applyAlignment="1">
      <alignment horizontal="center" vertical="center" wrapText="1"/>
    </xf>
    <xf numFmtId="0" fontId="2" fillId="3" borderId="27" xfId="0" applyFont="1" applyFill="1" applyBorder="1" applyAlignment="1">
      <alignment horizontal="center" vertical="center" wrapText="1"/>
    </xf>
    <xf numFmtId="0" fontId="2" fillId="3" borderId="25" xfId="0" applyFont="1" applyFill="1" applyBorder="1" applyAlignment="1">
      <alignment horizontal="center" vertical="center" wrapText="1"/>
    </xf>
    <xf numFmtId="0" fontId="9" fillId="3" borderId="25" xfId="0" applyFont="1" applyFill="1" applyBorder="1" applyAlignment="1">
      <alignment horizontal="center" vertical="center" wrapText="1"/>
    </xf>
    <xf numFmtId="0" fontId="11" fillId="3" borderId="25" xfId="0" applyFont="1" applyFill="1" applyBorder="1" applyAlignment="1">
      <alignment horizontal="center" vertical="center" wrapText="1"/>
    </xf>
    <xf numFmtId="0" fontId="11" fillId="3" borderId="26"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 fillId="2" borderId="29" xfId="0" applyFont="1" applyFill="1" applyBorder="1" applyAlignment="1">
      <alignment horizontal="center" vertical="center" wrapText="1"/>
    </xf>
    <xf numFmtId="0" fontId="2" fillId="3" borderId="30"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9" fillId="3" borderId="28" xfId="0" applyFont="1" applyFill="1" applyBorder="1" applyAlignment="1">
      <alignment horizontal="center" vertical="center" wrapText="1"/>
    </xf>
    <xf numFmtId="0" fontId="11" fillId="3" borderId="28" xfId="0" applyFont="1" applyFill="1" applyBorder="1" applyAlignment="1">
      <alignment horizontal="center" vertical="center" wrapText="1"/>
    </xf>
    <xf numFmtId="0" fontId="11" fillId="3" borderId="29" xfId="0" applyFont="1" applyFill="1" applyBorder="1" applyAlignment="1">
      <alignment horizontal="center" vertical="center" wrapText="1"/>
    </xf>
    <xf numFmtId="0" fontId="8" fillId="2" borderId="30" xfId="0" applyFont="1" applyFill="1" applyBorder="1" applyAlignment="1" applyProtection="1">
      <alignment horizontal="center" vertical="center"/>
      <protection locked="0"/>
    </xf>
    <xf numFmtId="0" fontId="8" fillId="2" borderId="28" xfId="0" applyFont="1" applyFill="1" applyBorder="1" applyAlignment="1" applyProtection="1">
      <alignment horizontal="center" vertical="center"/>
      <protection locked="0"/>
    </xf>
    <xf numFmtId="0" fontId="13" fillId="4" borderId="28" xfId="0" applyFont="1" applyFill="1" applyBorder="1" applyAlignment="1">
      <alignment horizontal="center" vertical="center"/>
    </xf>
    <xf numFmtId="164" fontId="13" fillId="4" borderId="12" xfId="0" applyNumberFormat="1" applyFont="1" applyFill="1" applyBorder="1" applyAlignment="1" applyProtection="1">
      <alignment horizontal="center" vertical="center"/>
      <protection locked="0"/>
    </xf>
    <xf numFmtId="164" fontId="13" fillId="4" borderId="10" xfId="0" applyNumberFormat="1" applyFont="1" applyFill="1" applyBorder="1" applyAlignment="1" applyProtection="1">
      <alignment horizontal="center" vertical="center"/>
      <protection locked="0"/>
    </xf>
    <xf numFmtId="164" fontId="13" fillId="4" borderId="11" xfId="0" applyNumberFormat="1" applyFont="1" applyFill="1" applyBorder="1" applyAlignment="1" applyProtection="1">
      <alignment horizontal="center" vertical="center"/>
      <protection locked="0"/>
    </xf>
    <xf numFmtId="1" fontId="13" fillId="4" borderId="12" xfId="0" applyNumberFormat="1" applyFont="1" applyFill="1" applyBorder="1" applyAlignment="1" applyProtection="1">
      <alignment horizontal="center" vertical="center"/>
      <protection locked="0"/>
    </xf>
    <xf numFmtId="1" fontId="13" fillId="4" borderId="10" xfId="0" applyNumberFormat="1" applyFont="1" applyFill="1" applyBorder="1" applyAlignment="1" applyProtection="1">
      <alignment horizontal="center" vertical="center"/>
      <protection locked="0"/>
    </xf>
    <xf numFmtId="1" fontId="13" fillId="4" borderId="11" xfId="0" applyNumberFormat="1" applyFont="1" applyFill="1" applyBorder="1" applyAlignment="1" applyProtection="1">
      <alignment horizontal="center" vertical="center"/>
      <protection locked="0"/>
    </xf>
    <xf numFmtId="0" fontId="13" fillId="4" borderId="12" xfId="0" applyFont="1" applyFill="1" applyBorder="1" applyAlignment="1" applyProtection="1">
      <alignment horizontal="center" vertical="center"/>
      <protection locked="0"/>
    </xf>
    <xf numFmtId="0" fontId="13" fillId="4" borderId="10" xfId="0" applyFont="1" applyFill="1" applyBorder="1" applyAlignment="1" applyProtection="1">
      <alignment horizontal="center" vertical="center"/>
      <protection locked="0"/>
    </xf>
    <xf numFmtId="0" fontId="13" fillId="4" borderId="11" xfId="0" applyFont="1" applyFill="1" applyBorder="1" applyAlignment="1" applyProtection="1">
      <alignment horizontal="center" vertical="center"/>
      <protection locked="0"/>
    </xf>
    <xf numFmtId="164" fontId="8" fillId="4" borderId="12" xfId="0" applyNumberFormat="1" applyFont="1" applyFill="1" applyBorder="1" applyAlignment="1" applyProtection="1">
      <alignment horizontal="center" vertical="center"/>
      <protection locked="0"/>
    </xf>
    <xf numFmtId="164" fontId="8" fillId="4" borderId="10" xfId="0" applyNumberFormat="1" applyFont="1" applyFill="1" applyBorder="1" applyAlignment="1" applyProtection="1">
      <alignment horizontal="center" vertical="center"/>
      <protection locked="0"/>
    </xf>
    <xf numFmtId="164" fontId="8" fillId="4" borderId="11" xfId="0" applyNumberFormat="1" applyFont="1" applyFill="1" applyBorder="1" applyAlignment="1" applyProtection="1">
      <alignment horizontal="center" vertical="center"/>
      <protection locked="0"/>
    </xf>
    <xf numFmtId="164" fontId="8" fillId="4" borderId="28" xfId="0" quotePrefix="1" applyNumberFormat="1" applyFont="1" applyFill="1" applyBorder="1" applyAlignment="1" applyProtection="1">
      <alignment horizontal="center" vertical="center"/>
      <protection locked="0"/>
    </xf>
    <xf numFmtId="164" fontId="8" fillId="4" borderId="28" xfId="0" applyNumberFormat="1" applyFont="1" applyFill="1" applyBorder="1" applyAlignment="1" applyProtection="1">
      <alignment horizontal="center" vertical="center"/>
      <protection locked="0"/>
    </xf>
    <xf numFmtId="164" fontId="13" fillId="4" borderId="12" xfId="0" applyNumberFormat="1" applyFont="1" applyFill="1" applyBorder="1" applyAlignment="1">
      <alignment horizontal="center" vertical="center"/>
    </xf>
    <xf numFmtId="164" fontId="13" fillId="4" borderId="10" xfId="0" applyNumberFormat="1" applyFont="1" applyFill="1" applyBorder="1" applyAlignment="1">
      <alignment horizontal="center" vertical="center"/>
    </xf>
    <xf numFmtId="164" fontId="13" fillId="4" borderId="13" xfId="0" applyNumberFormat="1" applyFont="1" applyFill="1" applyBorder="1" applyAlignment="1">
      <alignment horizontal="center" vertical="center"/>
    </xf>
    <xf numFmtId="164" fontId="2" fillId="3" borderId="30" xfId="0" applyNumberFormat="1" applyFont="1" applyFill="1" applyBorder="1" applyAlignment="1">
      <alignment horizontal="center" vertical="center"/>
    </xf>
    <xf numFmtId="164" fontId="2" fillId="3" borderId="28" xfId="0" applyNumberFormat="1" applyFont="1" applyFill="1" applyBorder="1" applyAlignment="1">
      <alignment horizontal="center" vertical="center"/>
    </xf>
    <xf numFmtId="1" fontId="2" fillId="3" borderId="28" xfId="0" applyNumberFormat="1" applyFont="1" applyFill="1" applyBorder="1" applyAlignment="1">
      <alignment horizontal="center" vertical="center"/>
    </xf>
    <xf numFmtId="164" fontId="2" fillId="3" borderId="28" xfId="0" applyNumberFormat="1" applyFont="1" applyFill="1" applyBorder="1" applyAlignment="1">
      <alignment horizontal="center" vertical="center" wrapText="1"/>
    </xf>
    <xf numFmtId="2" fontId="2" fillId="3" borderId="28" xfId="0" applyNumberFormat="1" applyFont="1" applyFill="1" applyBorder="1" applyAlignment="1">
      <alignment horizontal="center" vertical="center" wrapText="1"/>
    </xf>
    <xf numFmtId="2" fontId="2" fillId="3" borderId="29" xfId="0" applyNumberFormat="1" applyFont="1" applyFill="1" applyBorder="1" applyAlignment="1">
      <alignment horizontal="center" vertical="center" wrapText="1"/>
    </xf>
    <xf numFmtId="0" fontId="13" fillId="2" borderId="28" xfId="0" applyFont="1" applyFill="1" applyBorder="1" applyAlignment="1">
      <alignment horizontal="center" vertical="center"/>
    </xf>
    <xf numFmtId="164" fontId="13" fillId="2" borderId="12" xfId="0" applyNumberFormat="1" applyFont="1" applyFill="1" applyBorder="1" applyAlignment="1">
      <alignment horizontal="center" vertical="center"/>
    </xf>
    <xf numFmtId="164" fontId="13" fillId="2" borderId="10" xfId="0" applyNumberFormat="1" applyFont="1" applyFill="1" applyBorder="1" applyAlignment="1">
      <alignment horizontal="center" vertical="center"/>
    </xf>
    <xf numFmtId="164" fontId="13" fillId="2" borderId="11" xfId="0" applyNumberFormat="1" applyFont="1" applyFill="1" applyBorder="1" applyAlignment="1">
      <alignment horizontal="center" vertical="center"/>
    </xf>
    <xf numFmtId="1" fontId="13" fillId="2" borderId="12" xfId="0" applyNumberFormat="1" applyFont="1" applyFill="1" applyBorder="1" applyAlignment="1" applyProtection="1">
      <alignment horizontal="center" vertical="center"/>
      <protection locked="0"/>
    </xf>
    <xf numFmtId="1" fontId="13" fillId="2" borderId="10" xfId="0" applyNumberFormat="1" applyFont="1" applyFill="1" applyBorder="1" applyAlignment="1" applyProtection="1">
      <alignment horizontal="center" vertical="center"/>
      <protection locked="0"/>
    </xf>
    <xf numFmtId="1" fontId="13" fillId="2" borderId="11" xfId="0" applyNumberFormat="1" applyFont="1" applyFill="1" applyBorder="1" applyAlignment="1" applyProtection="1">
      <alignment horizontal="center" vertical="center"/>
      <protection locked="0"/>
    </xf>
    <xf numFmtId="0" fontId="13" fillId="2" borderId="12" xfId="0" applyFont="1" applyFill="1" applyBorder="1" applyAlignment="1" applyProtection="1">
      <alignment horizontal="center" vertical="center"/>
      <protection locked="0"/>
    </xf>
    <xf numFmtId="0" fontId="13" fillId="2" borderId="10" xfId="0" applyFont="1" applyFill="1" applyBorder="1" applyAlignment="1" applyProtection="1">
      <alignment horizontal="center" vertical="center"/>
      <protection locked="0"/>
    </xf>
    <xf numFmtId="0" fontId="13" fillId="2" borderId="11" xfId="0" applyFont="1" applyFill="1" applyBorder="1" applyAlignment="1" applyProtection="1">
      <alignment horizontal="center" vertical="center"/>
      <protection locked="0"/>
    </xf>
    <xf numFmtId="164" fontId="8" fillId="2" borderId="12" xfId="0" applyNumberFormat="1" applyFont="1" applyFill="1" applyBorder="1" applyAlignment="1" applyProtection="1">
      <alignment horizontal="center" vertical="center"/>
      <protection locked="0"/>
    </xf>
    <xf numFmtId="164" fontId="8" fillId="2" borderId="11" xfId="0" applyNumberFormat="1" applyFont="1" applyFill="1" applyBorder="1" applyAlignment="1" applyProtection="1">
      <alignment horizontal="center" vertical="center"/>
      <protection locked="0"/>
    </xf>
    <xf numFmtId="164" fontId="8" fillId="2" borderId="28" xfId="0" applyNumberFormat="1" applyFont="1" applyFill="1" applyBorder="1" applyAlignment="1" applyProtection="1">
      <alignment horizontal="center" vertical="center"/>
      <protection locked="0"/>
    </xf>
    <xf numFmtId="164" fontId="8" fillId="2" borderId="28" xfId="0" applyNumberFormat="1" applyFont="1" applyFill="1" applyBorder="1" applyAlignment="1">
      <alignment horizontal="center" vertical="center"/>
    </xf>
    <xf numFmtId="164" fontId="8" fillId="2" borderId="29" xfId="0" applyNumberFormat="1" applyFont="1" applyFill="1" applyBorder="1" applyAlignment="1">
      <alignment horizontal="center" vertical="center"/>
    </xf>
    <xf numFmtId="0" fontId="0" fillId="0" borderId="0" xfId="0" applyAlignment="1">
      <alignment vertical="center"/>
    </xf>
    <xf numFmtId="0" fontId="8" fillId="2" borderId="31" xfId="0" applyFont="1" applyFill="1" applyBorder="1" applyAlignment="1" applyProtection="1">
      <alignment horizontal="center" vertical="center"/>
      <protection locked="0"/>
    </xf>
    <xf numFmtId="0" fontId="8" fillId="2" borderId="32" xfId="0" applyFont="1" applyFill="1" applyBorder="1" applyAlignment="1" applyProtection="1">
      <alignment horizontal="center" vertical="center"/>
      <protection locked="0"/>
    </xf>
    <xf numFmtId="0" fontId="13" fillId="2" borderId="32" xfId="0" applyFont="1" applyFill="1" applyBorder="1" applyAlignment="1">
      <alignment horizontal="center" vertical="center"/>
    </xf>
    <xf numFmtId="164" fontId="13" fillId="2" borderId="18" xfId="0" applyNumberFormat="1" applyFont="1" applyFill="1" applyBorder="1" applyAlignment="1">
      <alignment horizontal="center" vertical="center"/>
    </xf>
    <xf numFmtId="164" fontId="13" fillId="2" borderId="16" xfId="0" applyNumberFormat="1" applyFont="1" applyFill="1" applyBorder="1" applyAlignment="1">
      <alignment horizontal="center" vertical="center"/>
    </xf>
    <xf numFmtId="164" fontId="13" fillId="2" borderId="17" xfId="0" applyNumberFormat="1" applyFont="1" applyFill="1" applyBorder="1" applyAlignment="1">
      <alignment horizontal="center" vertical="center"/>
    </xf>
    <xf numFmtId="1" fontId="13" fillId="2" borderId="18" xfId="0" applyNumberFormat="1" applyFont="1" applyFill="1" applyBorder="1" applyAlignment="1" applyProtection="1">
      <alignment horizontal="center" vertical="center"/>
      <protection locked="0"/>
    </xf>
    <xf numFmtId="1" fontId="13" fillId="2" borderId="16" xfId="0" applyNumberFormat="1" applyFont="1" applyFill="1" applyBorder="1" applyAlignment="1" applyProtection="1">
      <alignment horizontal="center" vertical="center"/>
      <protection locked="0"/>
    </xf>
    <xf numFmtId="1" fontId="13" fillId="2" borderId="17" xfId="0" applyNumberFormat="1" applyFont="1" applyFill="1" applyBorder="1" applyAlignment="1" applyProtection="1">
      <alignment horizontal="center" vertical="center"/>
      <protection locked="0"/>
    </xf>
    <xf numFmtId="0" fontId="13" fillId="2" borderId="18" xfId="0" applyFont="1" applyFill="1" applyBorder="1" applyAlignment="1" applyProtection="1">
      <alignment horizontal="center" vertical="center"/>
      <protection locked="0"/>
    </xf>
    <xf numFmtId="0" fontId="13" fillId="2" borderId="16" xfId="0" applyFont="1" applyFill="1" applyBorder="1" applyAlignment="1" applyProtection="1">
      <alignment horizontal="center" vertical="center"/>
      <protection locked="0"/>
    </xf>
    <xf numFmtId="0" fontId="13" fillId="2" borderId="17" xfId="0" applyFont="1" applyFill="1" applyBorder="1" applyAlignment="1" applyProtection="1">
      <alignment horizontal="center" vertical="center"/>
      <protection locked="0"/>
    </xf>
    <xf numFmtId="164" fontId="8" fillId="2" borderId="18" xfId="0" applyNumberFormat="1" applyFont="1" applyFill="1" applyBorder="1" applyAlignment="1" applyProtection="1">
      <alignment horizontal="center" vertical="center"/>
      <protection locked="0"/>
    </xf>
    <xf numFmtId="164" fontId="8" fillId="2" borderId="17" xfId="0" applyNumberFormat="1" applyFont="1" applyFill="1" applyBorder="1" applyAlignment="1" applyProtection="1">
      <alignment horizontal="center" vertical="center"/>
      <protection locked="0"/>
    </xf>
    <xf numFmtId="164" fontId="8" fillId="2" borderId="32" xfId="0" applyNumberFormat="1" applyFont="1" applyFill="1" applyBorder="1" applyAlignment="1" applyProtection="1">
      <alignment horizontal="center" vertical="center"/>
      <protection locked="0"/>
    </xf>
    <xf numFmtId="164" fontId="8" fillId="2" borderId="32" xfId="0" applyNumberFormat="1" applyFont="1" applyFill="1" applyBorder="1" applyAlignment="1">
      <alignment horizontal="center" vertical="center"/>
    </xf>
    <xf numFmtId="164" fontId="8" fillId="2" borderId="33" xfId="0" applyNumberFormat="1" applyFont="1" applyFill="1" applyBorder="1" applyAlignment="1">
      <alignment horizontal="center" vertical="center"/>
    </xf>
    <xf numFmtId="0" fontId="2" fillId="0" borderId="0" xfId="0" applyFont="1" applyAlignment="1">
      <alignment vertical="center"/>
    </xf>
    <xf numFmtId="0" fontId="14" fillId="3" borderId="27" xfId="0" applyFont="1" applyFill="1" applyBorder="1" applyAlignment="1">
      <alignment horizontal="left" vertical="center" wrapText="1"/>
    </xf>
    <xf numFmtId="0" fontId="14" fillId="3" borderId="25" xfId="0" applyFont="1" applyFill="1" applyBorder="1" applyAlignment="1">
      <alignment horizontal="left" vertical="center" wrapText="1"/>
    </xf>
    <xf numFmtId="0" fontId="14" fillId="3" borderId="26" xfId="0" applyFont="1" applyFill="1" applyBorder="1" applyAlignment="1">
      <alignment horizontal="left" vertical="center" wrapText="1"/>
    </xf>
    <xf numFmtId="0" fontId="13" fillId="2" borderId="0" xfId="0" applyFont="1" applyFill="1" applyAlignment="1">
      <alignment vertical="center"/>
    </xf>
    <xf numFmtId="0" fontId="14" fillId="3" borderId="30" xfId="0" applyFont="1" applyFill="1" applyBorder="1" applyAlignment="1">
      <alignment horizontal="left" vertical="center" wrapText="1"/>
    </xf>
    <xf numFmtId="0" fontId="14" fillId="3" borderId="28" xfId="0" applyFont="1" applyFill="1" applyBorder="1" applyAlignment="1">
      <alignment horizontal="left" vertical="center" wrapText="1"/>
    </xf>
    <xf numFmtId="0" fontId="14" fillId="3" borderId="29" xfId="0" applyFont="1" applyFill="1" applyBorder="1" applyAlignment="1">
      <alignment horizontal="left" vertical="center" wrapText="1"/>
    </xf>
    <xf numFmtId="0" fontId="8" fillId="2" borderId="0" xfId="0" applyFont="1" applyFill="1" applyAlignment="1" applyProtection="1">
      <alignment vertical="center"/>
      <protection locked="0"/>
    </xf>
    <xf numFmtId="0" fontId="8" fillId="2" borderId="0" xfId="0" applyFont="1" applyFill="1" applyAlignment="1" applyProtection="1">
      <alignment horizontal="left" vertical="center"/>
      <protection locked="0"/>
    </xf>
    <xf numFmtId="0" fontId="2" fillId="2" borderId="0" xfId="0" applyFont="1" applyFill="1" applyAlignment="1">
      <alignment horizontal="left" vertical="center"/>
    </xf>
    <xf numFmtId="167" fontId="8" fillId="2" borderId="14" xfId="0" applyNumberFormat="1" applyFont="1" applyFill="1" applyBorder="1" applyAlignment="1" applyProtection="1">
      <alignment horizontal="center" vertical="center"/>
      <protection locked="0"/>
    </xf>
  </cellXfs>
  <cellStyles count="2">
    <cellStyle name="Normal" xfId="0" builtinId="0"/>
    <cellStyle name="Percent" xfId="1" builtinId="5"/>
  </cellStyles>
  <dxfs count="237">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border>
        <left style="thin">
          <color theme="0" tint="-0.24994659260841701"/>
        </left>
        <vertical/>
        <horizontal/>
      </border>
    </dxf>
    <dxf>
      <fill>
        <patternFill>
          <bgColor rgb="FFFF0000"/>
        </patternFill>
      </fill>
    </dxf>
    <dxf>
      <fill>
        <patternFill>
          <bgColor theme="0" tint="-0.24994659260841701"/>
        </patternFill>
      </fill>
    </dxf>
    <dxf>
      <fill>
        <patternFill>
          <bgColor rgb="FFFF0000"/>
        </patternFill>
      </fill>
    </dxf>
    <dxf>
      <border>
        <left style="thin">
          <color theme="0" tint="-0.24994659260841701"/>
        </left>
        <vertical/>
        <horizontal/>
      </border>
    </dxf>
    <dxf>
      <numFmt numFmtId="166" formatCode=";;;"/>
    </dxf>
    <dxf>
      <numFmt numFmtId="166" formatCode=";;;"/>
    </dxf>
    <dxf>
      <font>
        <color rgb="FF002060"/>
      </font>
      <numFmt numFmtId="1" formatCode="0"/>
      <fill>
        <patternFill patternType="solid">
          <bgColor rgb="FFFF6565"/>
        </patternFill>
      </fill>
    </dxf>
    <dxf>
      <font>
        <color rgb="FF002060"/>
      </font>
      <numFmt numFmtId="164" formatCode="0.0"/>
      <fill>
        <patternFill>
          <bgColor theme="0"/>
        </patternFill>
      </fill>
    </dxf>
    <dxf>
      <font>
        <color rgb="FF002060"/>
      </font>
      <numFmt numFmtId="1" formatCode="0"/>
      <fill>
        <patternFill>
          <bgColor theme="0"/>
        </patternFill>
      </fill>
    </dxf>
    <dxf>
      <font>
        <color rgb="FF002060"/>
      </font>
      <numFmt numFmtId="164" formatCode="0.0"/>
      <fill>
        <patternFill>
          <bgColor rgb="FFFF6565"/>
        </patternFill>
      </fill>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fill>
        <patternFill>
          <bgColor rgb="FFFFFF66"/>
        </patternFill>
      </fill>
    </dxf>
    <dxf>
      <fill>
        <patternFill>
          <bgColor rgb="FFFFFF00"/>
        </patternFill>
      </fill>
    </dxf>
    <dxf>
      <numFmt numFmtId="166" formatCode=";;;"/>
    </dxf>
    <dxf>
      <fill>
        <patternFill patternType="solid">
          <fgColor auto="1"/>
          <bgColor rgb="FFFFFFCC"/>
        </patternFill>
      </fill>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border>
        <left style="thin">
          <color theme="0" tint="-0.24994659260841701"/>
        </left>
        <vertical/>
        <horizontal/>
      </border>
    </dxf>
    <dxf>
      <fill>
        <patternFill>
          <bgColor rgb="FFFF0000"/>
        </patternFill>
      </fill>
    </dxf>
    <dxf>
      <fill>
        <patternFill>
          <bgColor theme="0" tint="-0.24994659260841701"/>
        </patternFill>
      </fill>
    </dxf>
    <dxf>
      <fill>
        <patternFill>
          <bgColor rgb="FFFF0000"/>
        </patternFill>
      </fill>
    </dxf>
    <dxf>
      <border>
        <left style="thin">
          <color theme="0" tint="-0.24994659260841701"/>
        </left>
        <vertical/>
        <horizontal/>
      </border>
    </dxf>
    <dxf>
      <numFmt numFmtId="166" formatCode=";;;"/>
    </dxf>
    <dxf>
      <numFmt numFmtId="166" formatCode=";;;"/>
    </dxf>
    <dxf>
      <font>
        <color rgb="FF002060"/>
      </font>
      <numFmt numFmtId="1" formatCode="0"/>
      <fill>
        <patternFill patternType="solid">
          <bgColor rgb="FFFF6565"/>
        </patternFill>
      </fill>
    </dxf>
    <dxf>
      <font>
        <color rgb="FF002060"/>
      </font>
      <numFmt numFmtId="164" formatCode="0.0"/>
      <fill>
        <patternFill>
          <bgColor theme="0"/>
        </patternFill>
      </fill>
    </dxf>
    <dxf>
      <font>
        <color rgb="FF002060"/>
      </font>
      <numFmt numFmtId="1" formatCode="0"/>
      <fill>
        <patternFill>
          <bgColor theme="0"/>
        </patternFill>
      </fill>
    </dxf>
    <dxf>
      <font>
        <color rgb="FF002060"/>
      </font>
      <numFmt numFmtId="164" formatCode="0.0"/>
      <fill>
        <patternFill>
          <bgColor rgb="FFFF6565"/>
        </patternFill>
      </fill>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fill>
        <patternFill>
          <bgColor rgb="FFFFFF66"/>
        </patternFill>
      </fill>
    </dxf>
    <dxf>
      <fill>
        <patternFill>
          <bgColor rgb="FFFFFF00"/>
        </patternFill>
      </fill>
    </dxf>
    <dxf>
      <numFmt numFmtId="166" formatCode=";;;"/>
    </dxf>
    <dxf>
      <fill>
        <patternFill patternType="solid">
          <fgColor auto="1"/>
          <bgColor rgb="FFFFFFCC"/>
        </patternFill>
      </fill>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ill>
        <patternFill>
          <bgColor theme="0"/>
        </patternFill>
      </fill>
      <border>
        <left/>
        <vertical/>
        <horizontal/>
      </border>
    </dxf>
    <dxf>
      <fill>
        <patternFill>
          <bgColor theme="0"/>
        </patternFill>
      </fill>
      <border>
        <right/>
        <vertical/>
        <horizontal/>
      </border>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font>
        <color rgb="FF002060"/>
      </font>
      <numFmt numFmtId="164" formatCode="0.0"/>
      <fill>
        <patternFill>
          <bgColor rgb="FFFF6565"/>
        </patternFill>
      </fill>
    </dxf>
    <dxf>
      <fill>
        <patternFill>
          <bgColor rgb="FFFFFF66"/>
        </patternFill>
      </fill>
    </dxf>
    <dxf>
      <border>
        <left style="thin">
          <color theme="0" tint="-0.24994659260841701"/>
        </left>
        <vertical/>
        <horizontal/>
      </border>
    </dxf>
    <dxf>
      <fill>
        <patternFill>
          <bgColor rgb="FFFF0000"/>
        </patternFill>
      </fill>
    </dxf>
    <dxf>
      <fill>
        <patternFill>
          <bgColor theme="0" tint="-0.24994659260841701"/>
        </patternFill>
      </fill>
    </dxf>
    <dxf>
      <fill>
        <patternFill>
          <bgColor rgb="FFFF0000"/>
        </patternFill>
      </fill>
    </dxf>
    <dxf>
      <border>
        <left style="thin">
          <color theme="0" tint="-0.24994659260841701"/>
        </left>
        <vertical/>
        <horizontal/>
      </border>
    </dxf>
    <dxf>
      <numFmt numFmtId="166" formatCode=";;;"/>
    </dxf>
    <dxf>
      <numFmt numFmtId="166" formatCode=";;;"/>
    </dxf>
    <dxf>
      <font>
        <color rgb="FF002060"/>
      </font>
      <numFmt numFmtId="1" formatCode="0"/>
      <fill>
        <patternFill patternType="solid">
          <bgColor rgb="FFFF6565"/>
        </patternFill>
      </fill>
    </dxf>
    <dxf>
      <font>
        <color rgb="FF002060"/>
      </font>
      <numFmt numFmtId="164" formatCode="0.0"/>
      <fill>
        <patternFill>
          <bgColor theme="0"/>
        </patternFill>
      </fill>
    </dxf>
    <dxf>
      <font>
        <color rgb="FF002060"/>
      </font>
      <numFmt numFmtId="1" formatCode="0"/>
      <fill>
        <patternFill>
          <bgColor theme="0"/>
        </patternFill>
      </fill>
    </dxf>
    <dxf>
      <font>
        <color rgb="FF002060"/>
      </font>
      <numFmt numFmtId="164" formatCode="0.0"/>
      <fill>
        <patternFill>
          <bgColor rgb="FFFF6565"/>
        </patternFill>
      </fill>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numFmt numFmtId="166" formatCode=";;;"/>
    </dxf>
    <dxf>
      <fill>
        <patternFill>
          <bgColor rgb="FFFFFF66"/>
        </patternFill>
      </fill>
    </dxf>
    <dxf>
      <fill>
        <patternFill>
          <bgColor rgb="FFFFFF00"/>
        </patternFill>
      </fill>
    </dxf>
    <dxf>
      <numFmt numFmtId="166" formatCode=";;;"/>
    </dxf>
    <dxf>
      <fill>
        <patternFill patternType="solid">
          <fgColor auto="1"/>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90488</xdr:colOff>
      <xdr:row>3</xdr:row>
      <xdr:rowOff>60571</xdr:rowOff>
    </xdr:to>
    <xdr:pic>
      <xdr:nvPicPr>
        <xdr:cNvPr id="2" name="logo">
          <a:extLst>
            <a:ext uri="{FF2B5EF4-FFF2-40B4-BE49-F238E27FC236}">
              <a16:creationId xmlns:a16="http://schemas.microsoft.com/office/drawing/2014/main" id="{7AC7F4F3-CEF7-4667-8827-E24F436F268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a:xfrm>
          <a:off x="0" y="0"/>
          <a:ext cx="1233488" cy="5177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147638</xdr:colOff>
      <xdr:row>3</xdr:row>
      <xdr:rowOff>60571</xdr:rowOff>
    </xdr:to>
    <xdr:pic>
      <xdr:nvPicPr>
        <xdr:cNvPr id="2" name="logo">
          <a:extLst>
            <a:ext uri="{FF2B5EF4-FFF2-40B4-BE49-F238E27FC236}">
              <a16:creationId xmlns:a16="http://schemas.microsoft.com/office/drawing/2014/main" id="{88D5DE02-2C3B-4736-BBC9-87060EBC656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a:xfrm>
          <a:off x="0" y="0"/>
          <a:ext cx="1233488" cy="5177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147638</xdr:colOff>
      <xdr:row>3</xdr:row>
      <xdr:rowOff>60571</xdr:rowOff>
    </xdr:to>
    <xdr:pic>
      <xdr:nvPicPr>
        <xdr:cNvPr id="2" name="logo">
          <a:extLst>
            <a:ext uri="{FF2B5EF4-FFF2-40B4-BE49-F238E27FC236}">
              <a16:creationId xmlns:a16="http://schemas.microsoft.com/office/drawing/2014/main" id="{8A33DBE7-6686-4067-BF9D-659FE10C60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a:xfrm>
          <a:off x="0" y="0"/>
          <a:ext cx="1233488" cy="5177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147638</xdr:colOff>
      <xdr:row>3</xdr:row>
      <xdr:rowOff>60571</xdr:rowOff>
    </xdr:to>
    <xdr:pic>
      <xdr:nvPicPr>
        <xdr:cNvPr id="2" name="logo">
          <a:extLst>
            <a:ext uri="{FF2B5EF4-FFF2-40B4-BE49-F238E27FC236}">
              <a16:creationId xmlns:a16="http://schemas.microsoft.com/office/drawing/2014/main" id="{02463B2D-F1B0-4DF2-92AC-1F4979D2BA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a:xfrm>
          <a:off x="0" y="0"/>
          <a:ext cx="1233488" cy="5177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irkt\AppData\Local\Temp\Rar$DIa42712.16732\Report%20Builder%20DPS%20_V5.6.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Campos/report-builder-branches/report-builder/Copy%20of%20Report%20Builder_V7.12.6%20-%20PreTAB.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X:\Users\Joseph%20Campos\Project%20Template\Archive\V1.4-Template%20-%20T&amp;B%20Project\03%20-%20Project\Report%20Build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ilder"/>
      <sheetName val="PUMPMT"/>
      <sheetName val="logo"/>
      <sheetName val="DURATIONS"/>
      <sheetName val="TPFLYER"/>
      <sheetName val="CERTFLYER"/>
      <sheetName val="DIAGCERTFLYER"/>
      <sheetName val="TOCFLYER"/>
      <sheetName val="FLYERMT"/>
      <sheetName val="MAINMT"/>
      <sheetName val="DFMT"/>
      <sheetName val="DF_SINGLE_SPMT"/>
      <sheetName val="DF_DOUBLE_SPMT"/>
      <sheetName val="CURVEMT"/>
      <sheetName val="OUTLETSUMMT"/>
      <sheetName val="TRAVMT"/>
      <sheetName val="STDPTORAVMT"/>
      <sheetName val="STD_AF_TRAVMT"/>
      <sheetName val="RNDTRAVMT"/>
      <sheetName val="RND_AF_TRAVMT"/>
      <sheetName val="ATUSUMMT"/>
      <sheetName val="ATUMT"/>
      <sheetName val="DDATUMT"/>
      <sheetName val="SFPBMT"/>
      <sheetName val="SFPBOAMT"/>
      <sheetName val="PFPBMT"/>
      <sheetName val="SAVMT"/>
      <sheetName val="RAVMT"/>
      <sheetName val="EAVMT"/>
      <sheetName val="FANMT"/>
      <sheetName val="UHMT"/>
      <sheetName val="ACCHILLERMT"/>
      <sheetName val="WCCHILLERMT"/>
      <sheetName val="HRCHMT"/>
      <sheetName val="HEXMT"/>
      <sheetName val="HEX_STEAMMT"/>
      <sheetName val="CTMT"/>
      <sheetName val="BOILERMT"/>
      <sheetName val="CHWMT"/>
      <sheetName val="DXMT"/>
      <sheetName val="HHWMT"/>
      <sheetName val="HPMT"/>
      <sheetName val="ERCSUMFLYER"/>
      <sheetName val="ERC_SUMMERMT"/>
      <sheetName val="ERC_WINTERMT"/>
      <sheetName val="WHEELSUMFLYER"/>
      <sheetName val="WHEEL_SUMMERMT"/>
      <sheetName val="WHEEL_WINTERMT"/>
      <sheetName val="GASMT"/>
      <sheetName val="DHWMT"/>
      <sheetName val="EHMT"/>
      <sheetName val="ABBREVMT"/>
      <sheetName val="CALIBMT"/>
      <sheetName val="IMPORTMT"/>
    </sheetNames>
    <sheetDataSet>
      <sheetData sheetId="0">
        <row r="41">
          <cell r="C41">
            <v>0</v>
          </cell>
        </row>
        <row r="43">
          <cell r="D43" t="str">
            <v>AHU</v>
          </cell>
        </row>
        <row r="49">
          <cell r="D49" t="str">
            <v>AHU-ATU</v>
          </cell>
        </row>
        <row r="55">
          <cell r="D55" t="str">
            <v>AHU-Outlet</v>
          </cell>
        </row>
        <row r="61">
          <cell r="D61" t="str">
            <v>AHU-ATU-Outlet</v>
          </cell>
        </row>
        <row r="67">
          <cell r="D67" t="str">
            <v>AHU-Ducted Return - Inlet</v>
          </cell>
        </row>
        <row r="72">
          <cell r="C72">
            <v>0</v>
          </cell>
        </row>
        <row r="74">
          <cell r="D74" t="str">
            <v>RTU</v>
          </cell>
        </row>
        <row r="80">
          <cell r="D80" t="str">
            <v>RTU-ATU</v>
          </cell>
        </row>
        <row r="86">
          <cell r="D86" t="str">
            <v>RTU-Outlet</v>
          </cell>
        </row>
        <row r="92">
          <cell r="D92" t="str">
            <v>RTU-ATU-Outlet</v>
          </cell>
        </row>
        <row r="98">
          <cell r="D98" t="str">
            <v>RTU-Ducted Return - Inlet</v>
          </cell>
        </row>
        <row r="103">
          <cell r="C103">
            <v>0</v>
          </cell>
        </row>
        <row r="105">
          <cell r="D105" t="str">
            <v>FCU</v>
          </cell>
        </row>
        <row r="111">
          <cell r="D111" t="str">
            <v>FCU-Outlet</v>
          </cell>
        </row>
        <row r="117">
          <cell r="D117" t="str">
            <v>FCU-Ducted Return - Inlet</v>
          </cell>
        </row>
        <row r="122">
          <cell r="C122">
            <v>0</v>
          </cell>
        </row>
        <row r="124">
          <cell r="D124" t="str">
            <v>A/C</v>
          </cell>
        </row>
        <row r="130">
          <cell r="D130" t="str">
            <v>A/C-Outlet</v>
          </cell>
        </row>
        <row r="136">
          <cell r="D136" t="str">
            <v>A/C-Ducted Return - Inlet</v>
          </cell>
        </row>
        <row r="141">
          <cell r="C141">
            <v>0</v>
          </cell>
        </row>
        <row r="143">
          <cell r="D143" t="str">
            <v>CRAC</v>
          </cell>
        </row>
        <row r="149">
          <cell r="D149" t="str">
            <v>CRAC-Outlet</v>
          </cell>
        </row>
        <row r="155">
          <cell r="D155" t="str">
            <v>CRAC-Ducted Return - Inlet</v>
          </cell>
        </row>
        <row r="160">
          <cell r="C160">
            <v>0</v>
          </cell>
        </row>
        <row r="162">
          <cell r="D162" t="str">
            <v>ERV</v>
          </cell>
        </row>
        <row r="169">
          <cell r="D169" t="str">
            <v>ERV-ATU</v>
          </cell>
        </row>
        <row r="175">
          <cell r="D175" t="str">
            <v>ERV-Outlet</v>
          </cell>
        </row>
        <row r="181">
          <cell r="D181" t="str">
            <v>ERV-ATU-Outlet</v>
          </cell>
        </row>
        <row r="187">
          <cell r="D187" t="str">
            <v>ERV-Ducted Return - Inlet</v>
          </cell>
        </row>
        <row r="192">
          <cell r="C192">
            <v>0</v>
          </cell>
        </row>
        <row r="194">
          <cell r="D194" t="str">
            <v>FAN</v>
          </cell>
        </row>
        <row r="200">
          <cell r="D200" t="str">
            <v>FAN-Inlet</v>
          </cell>
        </row>
        <row r="205">
          <cell r="C205">
            <v>0</v>
          </cell>
        </row>
        <row r="207">
          <cell r="D207" t="str">
            <v>UH</v>
          </cell>
        </row>
        <row r="212">
          <cell r="C212">
            <v>0</v>
          </cell>
        </row>
        <row r="214">
          <cell r="D214" t="str">
            <v>CHILLER</v>
          </cell>
        </row>
        <row r="219">
          <cell r="C219">
            <v>0</v>
          </cell>
        </row>
        <row r="221">
          <cell r="D221" t="str">
            <v>CHWP</v>
          </cell>
        </row>
        <row r="226">
          <cell r="C226">
            <v>0</v>
          </cell>
        </row>
        <row r="228">
          <cell r="D228" t="str">
            <v>CWP</v>
          </cell>
        </row>
        <row r="233">
          <cell r="C233">
            <v>0</v>
          </cell>
        </row>
        <row r="235">
          <cell r="D235" t="str">
            <v>HWP</v>
          </cell>
        </row>
        <row r="240">
          <cell r="C240">
            <v>0</v>
          </cell>
        </row>
        <row r="242">
          <cell r="D242" t="str">
            <v>CT</v>
          </cell>
        </row>
        <row r="248">
          <cell r="C248">
            <v>0</v>
          </cell>
        </row>
        <row r="250">
          <cell r="D250" t="str">
            <v>BOILER</v>
          </cell>
        </row>
        <row r="257">
          <cell r="D257" t="str">
            <v>CHW COIL SUMMARY</v>
          </cell>
        </row>
      </sheetData>
      <sheetData sheetId="1" refreshError="1"/>
      <sheetData sheetId="2" refreshError="1"/>
      <sheetData sheetId="3">
        <row r="10">
          <cell r="B10">
            <v>8</v>
          </cell>
        </row>
        <row r="11">
          <cell r="B11">
            <v>6</v>
          </cell>
        </row>
        <row r="12">
          <cell r="B12">
            <v>2</v>
          </cell>
        </row>
        <row r="13">
          <cell r="B13">
            <v>2</v>
          </cell>
        </row>
        <row r="14">
          <cell r="B14">
            <v>2</v>
          </cell>
        </row>
        <row r="15">
          <cell r="B15">
            <v>8</v>
          </cell>
        </row>
        <row r="16">
          <cell r="B16">
            <v>2</v>
          </cell>
        </row>
        <row r="17">
          <cell r="B17">
            <v>1.25</v>
          </cell>
        </row>
        <row r="18">
          <cell r="B18">
            <v>0.14000000000000001</v>
          </cell>
        </row>
        <row r="19">
          <cell r="B19">
            <v>0.14000000000000001</v>
          </cell>
        </row>
        <row r="20">
          <cell r="B20">
            <v>0.5</v>
          </cell>
        </row>
        <row r="21">
          <cell r="B21">
            <v>4</v>
          </cell>
        </row>
        <row r="22">
          <cell r="B22">
            <v>2</v>
          </cell>
        </row>
        <row r="23">
          <cell r="B23">
            <v>4</v>
          </cell>
        </row>
        <row r="24">
          <cell r="B24">
            <v>1</v>
          </cell>
        </row>
        <row r="25">
          <cell r="B25">
            <v>0.5</v>
          </cell>
        </row>
        <row r="26">
          <cell r="B26">
            <v>0.5</v>
          </cell>
        </row>
        <row r="27">
          <cell r="B27">
            <v>0.5</v>
          </cell>
        </row>
        <row r="28">
          <cell r="B28">
            <v>0.5</v>
          </cell>
        </row>
        <row r="29">
          <cell r="B29">
            <v>0.5</v>
          </cell>
        </row>
        <row r="30">
          <cell r="B30">
            <v>0.5</v>
          </cell>
        </row>
      </sheetData>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ilder"/>
      <sheetName val="Engineer List"/>
      <sheetName val="TESTINGONLY"/>
      <sheetName val="HPMT1"/>
      <sheetName val="PUMPMT"/>
      <sheetName val="CTMT"/>
      <sheetName val="logo"/>
      <sheetName val="DURATIONS"/>
      <sheetName val="TPFLYER"/>
      <sheetName val="CERTFLYER"/>
      <sheetName val="DIAGCERTFLYER"/>
      <sheetName val="TOCFLYER"/>
      <sheetName val="SUMFLYER"/>
      <sheetName val="FLYERMT"/>
      <sheetName val="MAINMT"/>
      <sheetName val="DFMT"/>
      <sheetName val="DF_SINGLE_SPMT"/>
      <sheetName val="DF_DOUBLE_SPMT"/>
      <sheetName val="CURVEMT"/>
      <sheetName val="OUTLETSUMMT"/>
      <sheetName val="TRAVMT"/>
      <sheetName val="STDPTORAVMT"/>
      <sheetName val="STD_AF_TRAVMT"/>
      <sheetName val="RNDTRAVMT"/>
      <sheetName val="RND_AF_TRAVMT"/>
      <sheetName val="ATUSUMMT"/>
      <sheetName val="ATUMT"/>
      <sheetName val="DDATUMT"/>
      <sheetName val="SFPBMT"/>
      <sheetName val="SFPBOAMT"/>
      <sheetName val="PFPBMT"/>
      <sheetName val="SAVMT"/>
      <sheetName val="RAVMT"/>
      <sheetName val="EAVMT"/>
      <sheetName val="FANMT"/>
      <sheetName val="UHMT"/>
      <sheetName val="ACCHILLERMT"/>
      <sheetName val="WCCHILLERMT"/>
      <sheetName val="HRCHMT"/>
      <sheetName val="HEXMT"/>
      <sheetName val="HEX_STEAMMT"/>
      <sheetName val="BOILERMT"/>
      <sheetName val="CHWMT"/>
      <sheetName val="DXMT"/>
      <sheetName val="HHWMT"/>
      <sheetName val="ERCSUMFLYER"/>
      <sheetName val="ERC_SUMMERMT"/>
      <sheetName val="ERC_WINTERMT"/>
      <sheetName val="WHEELSUMFLYER"/>
      <sheetName val="WHEEL_SUMMERMT"/>
      <sheetName val="WHEEL_WINTERMT"/>
      <sheetName val="GASMT"/>
      <sheetName val="DHWMT"/>
      <sheetName val="EHMT"/>
      <sheetName val="ABBREVMT"/>
      <sheetName val="CALIBMT"/>
      <sheetName val="Sheet1"/>
      <sheetName val="IMPORTMT"/>
    </sheetNames>
    <sheetDataSet>
      <sheetData sheetId="0">
        <row r="10">
          <cell r="C10" t="str">
            <v>EHC - Tallahassee Reno. &amp; Add.</v>
          </cell>
        </row>
        <row r="41">
          <cell r="C41">
            <v>0</v>
          </cell>
        </row>
        <row r="43">
          <cell r="D43" t="str">
            <v>AHU</v>
          </cell>
        </row>
        <row r="49">
          <cell r="D49" t="str">
            <v>AHU-ATU</v>
          </cell>
        </row>
        <row r="55">
          <cell r="D55" t="str">
            <v>AHU-Outlet</v>
          </cell>
        </row>
        <row r="61">
          <cell r="D61" t="str">
            <v>AHU-ATU-Outlet</v>
          </cell>
        </row>
        <row r="67">
          <cell r="D67" t="str">
            <v>AHU-Ducted Return - Inlet</v>
          </cell>
        </row>
        <row r="72">
          <cell r="C72">
            <v>8</v>
          </cell>
        </row>
        <row r="74">
          <cell r="D74" t="str">
            <v>RTU</v>
          </cell>
        </row>
        <row r="77">
          <cell r="D77">
            <v>1</v>
          </cell>
          <cell r="AF77">
            <v>12</v>
          </cell>
          <cell r="AG77">
            <v>12</v>
          </cell>
        </row>
        <row r="87">
          <cell r="D87" t="str">
            <v>RTU-ATU</v>
          </cell>
        </row>
        <row r="90">
          <cell r="D90">
            <v>1</v>
          </cell>
          <cell r="O90">
            <v>390</v>
          </cell>
          <cell r="AI90">
            <v>2</v>
          </cell>
        </row>
        <row r="121">
          <cell r="D121" t="str">
            <v>RTU-Outlet</v>
          </cell>
        </row>
        <row r="124">
          <cell r="D124">
            <v>1</v>
          </cell>
        </row>
        <row r="176">
          <cell r="D176" t="str">
            <v>RTU-ATU-Outlet</v>
          </cell>
        </row>
        <row r="179">
          <cell r="D179">
            <v>1</v>
          </cell>
          <cell r="J179">
            <v>300</v>
          </cell>
        </row>
        <row r="236">
          <cell r="D236" t="str">
            <v>RTU-Ducted Return - Inlet</v>
          </cell>
        </row>
        <row r="239">
          <cell r="D239">
            <v>1</v>
          </cell>
          <cell r="J239">
            <v>200</v>
          </cell>
        </row>
        <row r="324">
          <cell r="C324">
            <v>3</v>
          </cell>
        </row>
        <row r="326">
          <cell r="D326" t="str">
            <v>FCU</v>
          </cell>
        </row>
        <row r="329">
          <cell r="D329">
            <v>1</v>
          </cell>
          <cell r="AC329">
            <v>1</v>
          </cell>
          <cell r="AD329">
            <v>1</v>
          </cell>
        </row>
        <row r="334">
          <cell r="D334" t="str">
            <v>FCU-Outlet</v>
          </cell>
        </row>
        <row r="337">
          <cell r="D337">
            <v>1</v>
          </cell>
          <cell r="J337">
            <v>706</v>
          </cell>
        </row>
        <row r="342">
          <cell r="D342" t="str">
            <v>FCU-Ducted Return - Inlet</v>
          </cell>
        </row>
        <row r="347">
          <cell r="C347">
            <v>0</v>
          </cell>
        </row>
        <row r="349">
          <cell r="D349" t="str">
            <v>A/C</v>
          </cell>
        </row>
        <row r="355">
          <cell r="D355" t="str">
            <v>A/C-Outlet</v>
          </cell>
        </row>
        <row r="361">
          <cell r="D361" t="str">
            <v>A/C-Ducted Return - Inlet</v>
          </cell>
        </row>
        <row r="366">
          <cell r="C366">
            <v>0</v>
          </cell>
        </row>
        <row r="368">
          <cell r="D368" t="str">
            <v>CRAC</v>
          </cell>
        </row>
        <row r="374">
          <cell r="D374" t="str">
            <v>CRAC-Outlet</v>
          </cell>
        </row>
        <row r="380">
          <cell r="D380" t="str">
            <v>CRAC-Ducted Return - Inlet</v>
          </cell>
        </row>
        <row r="385">
          <cell r="C385">
            <v>0</v>
          </cell>
        </row>
        <row r="387">
          <cell r="D387" t="str">
            <v>ERV</v>
          </cell>
        </row>
        <row r="394">
          <cell r="D394" t="str">
            <v>ERV-ATU</v>
          </cell>
        </row>
        <row r="400">
          <cell r="D400" t="str">
            <v>ERV-Outlet</v>
          </cell>
        </row>
        <row r="406">
          <cell r="D406" t="str">
            <v>ERV-ATU-Outlet</v>
          </cell>
        </row>
        <row r="412">
          <cell r="D412" t="str">
            <v>ERV-Ducted Return - Inlet</v>
          </cell>
        </row>
        <row r="417">
          <cell r="C417">
            <v>15</v>
          </cell>
        </row>
        <row r="419">
          <cell r="D419" t="str">
            <v>FAN</v>
          </cell>
        </row>
        <row r="422">
          <cell r="D422">
            <v>1</v>
          </cell>
          <cell r="T422">
            <v>5</v>
          </cell>
        </row>
        <row r="439">
          <cell r="D439" t="str">
            <v>FAN-Inlet</v>
          </cell>
        </row>
        <row r="442">
          <cell r="D442">
            <v>1</v>
          </cell>
          <cell r="J442">
            <v>75</v>
          </cell>
        </row>
        <row r="528">
          <cell r="C528">
            <v>5</v>
          </cell>
        </row>
        <row r="530">
          <cell r="D530" t="str">
            <v>UH</v>
          </cell>
        </row>
        <row r="533">
          <cell r="D533">
            <v>1</v>
          </cell>
        </row>
        <row r="539">
          <cell r="C539">
            <v>0</v>
          </cell>
        </row>
        <row r="541">
          <cell r="D541" t="str">
            <v>CHILLER</v>
          </cell>
        </row>
        <row r="546">
          <cell r="C546">
            <v>0</v>
          </cell>
        </row>
        <row r="548">
          <cell r="D548" t="str">
            <v>CHWP</v>
          </cell>
        </row>
        <row r="553">
          <cell r="C553">
            <v>0</v>
          </cell>
        </row>
        <row r="555">
          <cell r="D555" t="str">
            <v>CWP</v>
          </cell>
        </row>
        <row r="560">
          <cell r="C560">
            <v>0</v>
          </cell>
        </row>
        <row r="562">
          <cell r="D562" t="str">
            <v>HWP</v>
          </cell>
        </row>
        <row r="567">
          <cell r="C567">
            <v>0</v>
          </cell>
        </row>
        <row r="569">
          <cell r="D569" t="str">
            <v>CT</v>
          </cell>
        </row>
        <row r="575">
          <cell r="C575">
            <v>0</v>
          </cell>
        </row>
        <row r="577">
          <cell r="D577" t="str">
            <v>BOILER</v>
          </cell>
        </row>
        <row r="584">
          <cell r="D584" t="str">
            <v>CHW COIL SUMMARY</v>
          </cell>
        </row>
      </sheetData>
      <sheetData sheetId="1"/>
      <sheetData sheetId="2"/>
      <sheetData sheetId="3"/>
      <sheetData sheetId="4"/>
      <sheetData sheetId="5"/>
      <sheetData sheetId="6"/>
      <sheetData sheetId="7">
        <row r="10">
          <cell r="B10">
            <v>8</v>
          </cell>
        </row>
        <row r="11">
          <cell r="B11">
            <v>6</v>
          </cell>
        </row>
        <row r="12">
          <cell r="B12">
            <v>2</v>
          </cell>
        </row>
        <row r="13">
          <cell r="B13">
            <v>2</v>
          </cell>
        </row>
        <row r="14">
          <cell r="B14">
            <v>2</v>
          </cell>
        </row>
        <row r="15">
          <cell r="B15">
            <v>8</v>
          </cell>
        </row>
        <row r="16">
          <cell r="B16">
            <v>2</v>
          </cell>
        </row>
        <row r="17">
          <cell r="B17">
            <v>1.25</v>
          </cell>
        </row>
        <row r="18">
          <cell r="B18">
            <v>0.14000000000000001</v>
          </cell>
        </row>
        <row r="19">
          <cell r="B19">
            <v>0.14000000000000001</v>
          </cell>
        </row>
        <row r="20">
          <cell r="B20">
            <v>0.5</v>
          </cell>
        </row>
        <row r="21">
          <cell r="B21">
            <v>4</v>
          </cell>
        </row>
        <row r="22">
          <cell r="B22">
            <v>2</v>
          </cell>
        </row>
        <row r="23">
          <cell r="B23">
            <v>4</v>
          </cell>
        </row>
        <row r="24">
          <cell r="B24">
            <v>1</v>
          </cell>
        </row>
        <row r="25">
          <cell r="B25">
            <v>0.5</v>
          </cell>
        </row>
        <row r="26">
          <cell r="B26">
            <v>0.5</v>
          </cell>
        </row>
        <row r="27">
          <cell r="B27">
            <v>0.5</v>
          </cell>
        </row>
        <row r="28">
          <cell r="B28">
            <v>0.5</v>
          </cell>
        </row>
        <row r="29">
          <cell r="B29">
            <v>0.5</v>
          </cell>
        </row>
        <row r="30">
          <cell r="B30">
            <v>0.5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ilder"/>
      <sheetName val="TPFLYER"/>
      <sheetName val="CERTFLYER"/>
      <sheetName val="TOCFLYER"/>
      <sheetName val="FLYERMT"/>
      <sheetName val="MAINMT"/>
      <sheetName val="CURVEMT"/>
      <sheetName val="TRAVMT"/>
      <sheetName val="OUTLETSUMMT"/>
      <sheetName val="ATUSUMMT"/>
      <sheetName val="ATUMT"/>
      <sheetName val="DDATUMT"/>
      <sheetName val="FANMT"/>
      <sheetName val="UHMT"/>
      <sheetName val="WCCHILLERMT"/>
      <sheetName val="ACCHILLERMT"/>
      <sheetName val="PUMPMT"/>
      <sheetName val="CTMT"/>
      <sheetName val="BOILERMT"/>
      <sheetName val="CHWMT"/>
      <sheetName val="HHWMT"/>
      <sheetName val="ABBREVMT"/>
      <sheetName val="CALIBM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07E2F-A2D9-40C1-916C-5DC5DD3AE9BD}">
  <sheetPr codeName="Sheet58">
    <pageSetUpPr fitToPage="1"/>
  </sheetPr>
  <dimension ref="A1:BV62"/>
  <sheetViews>
    <sheetView tabSelected="1" zoomScaleNormal="100" workbookViewId="0">
      <selection activeCell="N3" sqref="N3"/>
    </sheetView>
  </sheetViews>
  <sheetFormatPr defaultColWidth="0" defaultRowHeight="12" customHeight="1" zeroHeight="1" x14ac:dyDescent="0.2"/>
  <cols>
    <col min="1" max="6" width="2.7109375" style="3" customWidth="1"/>
    <col min="7" max="7" width="0.85546875" style="3" customWidth="1"/>
    <col min="8" max="34" width="2.7109375" style="3" customWidth="1"/>
    <col min="35" max="35" width="4.28515625" style="3" customWidth="1"/>
    <col min="36" max="74" width="2.7109375" style="3" hidden="1" customWidth="1"/>
    <col min="75" max="16384" width="9.140625" style="3" hidden="1"/>
  </cols>
  <sheetData>
    <row r="1" spans="1:7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row>
    <row r="2" spans="1:71" x14ac:dyDescent="0.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1:7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K3" s="2"/>
      <c r="AL3" s="2"/>
      <c r="AM3" s="2"/>
      <c r="AN3" s="2"/>
      <c r="AO3" s="2"/>
      <c r="AP3" s="2"/>
      <c r="AQ3" s="2"/>
      <c r="AR3" s="2"/>
      <c r="AS3" s="2"/>
      <c r="AT3" s="2"/>
      <c r="AU3" s="2"/>
      <c r="AV3" s="2"/>
      <c r="AW3" s="2"/>
      <c r="AX3" s="2"/>
      <c r="AY3" s="2"/>
    </row>
    <row r="4" spans="1:71" ht="9.75" customHeight="1" x14ac:dyDescent="0.2">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row>
    <row r="5" spans="1:71" ht="8.1" customHeight="1" x14ac:dyDescent="0.2">
      <c r="A5" s="4"/>
      <c r="B5" s="4"/>
      <c r="C5" s="4"/>
      <c r="D5" s="4"/>
      <c r="E5" s="4"/>
      <c r="F5" s="4"/>
      <c r="G5" s="1"/>
      <c r="H5" s="4"/>
      <c r="I5" s="4"/>
      <c r="J5" s="4"/>
      <c r="K5" s="4"/>
      <c r="L5" s="4"/>
      <c r="M5" s="4"/>
      <c r="N5" s="4"/>
      <c r="O5" s="4"/>
      <c r="P5" s="4"/>
      <c r="Q5" s="4"/>
      <c r="R5" s="4"/>
      <c r="S5" s="4"/>
      <c r="T5" s="4"/>
      <c r="U5" s="4"/>
      <c r="V5" s="4"/>
      <c r="W5" s="4"/>
      <c r="X5" s="4"/>
      <c r="Y5" s="4"/>
      <c r="Z5" s="4"/>
      <c r="AA5" s="4"/>
      <c r="AB5" s="4"/>
      <c r="AC5" s="4"/>
      <c r="AD5" s="4"/>
      <c r="AE5" s="4"/>
      <c r="AF5" s="4"/>
      <c r="AG5" s="4"/>
      <c r="AH5" s="4"/>
      <c r="AI5" s="4"/>
      <c r="AN5" s="5"/>
      <c r="AO5" s="5"/>
      <c r="AP5" s="5"/>
    </row>
    <row r="6" spans="1:71" ht="15" customHeight="1" x14ac:dyDescent="0.2">
      <c r="A6" s="6" t="s">
        <v>0</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N6" s="5"/>
      <c r="AO6" s="5"/>
      <c r="AP6" s="5"/>
    </row>
    <row r="7" spans="1:71" ht="13.5" customHeight="1" x14ac:dyDescent="0.2">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N7" s="5"/>
      <c r="AO7" s="5"/>
      <c r="AP7" s="5"/>
    </row>
    <row r="8" spans="1:71" ht="12" customHeight="1" x14ac:dyDescent="0.2">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N8" s="5"/>
      <c r="AO8" s="5"/>
      <c r="AP8" s="5"/>
      <c r="AQ8" s="8"/>
      <c r="AR8" s="8"/>
      <c r="AS8" s="8"/>
    </row>
    <row r="9" spans="1:71" ht="12" customHeight="1" x14ac:dyDescent="0.2">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K9" s="9"/>
      <c r="AL9" s="9"/>
      <c r="AM9" s="9"/>
      <c r="AN9" s="9"/>
      <c r="AO9" s="9"/>
      <c r="AP9" s="9"/>
      <c r="AQ9" s="9"/>
      <c r="AR9" s="9"/>
      <c r="AS9" s="9"/>
      <c r="AT9" s="9"/>
      <c r="AU9" s="9"/>
      <c r="AV9" s="9"/>
      <c r="AW9" s="9"/>
      <c r="AX9" s="9"/>
      <c r="AY9" s="9"/>
    </row>
    <row r="10" spans="1:71" ht="12" customHeight="1" x14ac:dyDescent="0.2">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K10" s="9"/>
      <c r="AL10" s="9"/>
      <c r="AM10" s="9"/>
      <c r="AN10" s="9"/>
      <c r="AO10" s="9"/>
      <c r="AP10" s="9"/>
      <c r="AQ10" s="9"/>
      <c r="AR10" s="9"/>
      <c r="AS10" s="9"/>
      <c r="AT10" s="9"/>
      <c r="AU10" s="9"/>
      <c r="AV10" s="9"/>
      <c r="AW10" s="9"/>
      <c r="AX10" s="9"/>
      <c r="AY10" s="9"/>
    </row>
    <row r="11" spans="1:71" ht="14.25" customHeight="1" x14ac:dyDescent="0.2">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row>
    <row r="12" spans="1:71" ht="12.75" customHeight="1" x14ac:dyDescent="0.2">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row>
    <row r="13" spans="1:71" ht="12.75" customHeight="1" x14ac:dyDescent="0.2">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K13" s="2"/>
      <c r="AL13" s="2"/>
      <c r="AM13" s="2"/>
      <c r="AN13" s="2"/>
      <c r="AO13" s="2"/>
      <c r="AP13" s="2"/>
      <c r="AQ13" s="2"/>
      <c r="AR13" s="2"/>
      <c r="AS13" s="2"/>
      <c r="AT13" s="2"/>
      <c r="AU13" s="2"/>
      <c r="AV13" s="2"/>
      <c r="AW13" s="2"/>
    </row>
    <row r="14" spans="1:71" ht="12.75" customHeight="1" x14ac:dyDescent="0.2">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T14" s="10"/>
      <c r="AU14" s="10"/>
      <c r="AV14" s="10"/>
      <c r="AW14" s="10"/>
    </row>
    <row r="15" spans="1:71" ht="12" customHeight="1" x14ac:dyDescent="0.2">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T15" s="11"/>
      <c r="AU15" s="11"/>
      <c r="AV15" s="11"/>
      <c r="AW15" s="11"/>
    </row>
    <row r="16" spans="1:71" ht="12.75" customHeight="1" x14ac:dyDescent="0.2">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T16" s="8"/>
      <c r="AU16" s="8"/>
      <c r="AV16" s="8"/>
      <c r="AW16" s="8"/>
    </row>
    <row r="17" spans="1:35" ht="12" customHeight="1" x14ac:dyDescent="0.2">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row>
    <row r="18" spans="1:35" ht="12" customHeight="1" x14ac:dyDescent="0.2">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row>
    <row r="19" spans="1:35" ht="12" customHeight="1" x14ac:dyDescent="0.2">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row>
    <row r="20" spans="1:35" ht="12" customHeight="1" x14ac:dyDescent="0.2">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row>
    <row r="21" spans="1:35" ht="12" customHeight="1" x14ac:dyDescent="0.2">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row>
    <row r="22" spans="1:35" ht="12" customHeight="1" x14ac:dyDescent="0.2">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row>
    <row r="23" spans="1:35" ht="12" customHeight="1" x14ac:dyDescent="0.2">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row>
    <row r="24" spans="1:35" ht="12" customHeight="1" x14ac:dyDescent="0.2">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row>
    <row r="25" spans="1:35" ht="12" customHeight="1" x14ac:dyDescent="0.2">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row>
    <row r="26" spans="1:35" ht="12" customHeight="1" x14ac:dyDescent="0.2">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row>
    <row r="27" spans="1:35" ht="12" customHeight="1" x14ac:dyDescent="0.2">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row>
    <row r="28" spans="1:35" ht="12" customHeight="1" x14ac:dyDescent="0.2">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row>
    <row r="29" spans="1:35" ht="12" customHeight="1" x14ac:dyDescent="0.2">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row>
    <row r="30" spans="1:35" ht="12" customHeight="1" x14ac:dyDescent="0.2">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row>
    <row r="31" spans="1:35" ht="12" customHeight="1" x14ac:dyDescent="0.2">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row>
    <row r="32" spans="1:35" ht="12" customHeight="1" x14ac:dyDescent="0.2">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row>
    <row r="33" spans="1:35" ht="12" customHeight="1" x14ac:dyDescent="0.2">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row>
    <row r="34" spans="1:35" ht="15" customHeight="1" x14ac:dyDescent="0.2">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row>
    <row r="35" spans="1:35" x14ac:dyDescent="0.2">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row>
    <row r="36" spans="1:35" x14ac:dyDescent="0.2">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x14ac:dyDescent="0.2">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x14ac:dyDescent="0.2">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ht="15.75" customHeight="1" x14ac:dyDescent="0.2">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row>
    <row r="40" spans="1:35" x14ac:dyDescent="0.2">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row>
    <row r="41" spans="1:35" x14ac:dyDescent="0.2">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row>
    <row r="43" spans="1:35" x14ac:dyDescent="0.2">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row>
    <row r="44" spans="1:35" x14ac:dyDescent="0.2">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row>
    <row r="45" spans="1:35" x14ac:dyDescent="0.2">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row>
    <row r="46" spans="1:35" x14ac:dyDescent="0.2">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spans="1:35" x14ac:dyDescent="0.2">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row>
    <row r="48" spans="1:35" ht="12.75" customHeight="1" x14ac:dyDescent="0.2">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row>
    <row r="49" spans="1:35" x14ac:dyDescent="0.2">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row>
    <row r="50" spans="1:35" x14ac:dyDescent="0.2">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row>
    <row r="51" spans="1:35" x14ac:dyDescent="0.2">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row>
    <row r="52" spans="1:35" x14ac:dyDescent="0.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row>
    <row r="53" spans="1:35" x14ac:dyDescent="0.2">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row>
    <row r="54" spans="1:35" x14ac:dyDescent="0.2">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row>
    <row r="55" spans="1:35" x14ac:dyDescent="0.2">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row>
    <row r="56" spans="1:35" x14ac:dyDescent="0.2">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row>
    <row r="57" spans="1:35" x14ac:dyDescent="0.2">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row>
    <row r="58" spans="1:35" x14ac:dyDescent="0.2">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row>
    <row r="59" spans="1:35" x14ac:dyDescent="0.2">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row>
    <row r="60" spans="1:35" x14ac:dyDescent="0.2">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row>
    <row r="61" spans="1:35" x14ac:dyDescent="0.2">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row>
    <row r="62" spans="1:35" x14ac:dyDescent="0.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row>
  </sheetData>
  <sheetProtection sheet="1" scenarios="1" selectLockedCells="1" selectUnlockedCells="1"/>
  <mergeCells count="4">
    <mergeCell ref="A5:F5"/>
    <mergeCell ref="H5:AI5"/>
    <mergeCell ref="A6:AI33"/>
    <mergeCell ref="A34:AI62"/>
  </mergeCells>
  <printOptions horizontalCentered="1"/>
  <pageMargins left="0.75" right="0.5" top="0.25" bottom="0.5" header="0" footer="0.25"/>
  <pageSetup scale="97" orientation="portrait" r:id="rId1"/>
  <headerFooter scaleWithDoc="0">
    <oddHeader>&amp;L&amp;6&amp;K00+000&amp;A</oddHeader>
    <oddFooter>&amp;C&amp;8&amp;K002060© 2016 - 2021 Campos Engineering, Inc.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3F855-911E-4F12-B168-76D3C1ABC368}">
  <sheetPr codeName="Sheet28">
    <pageSetUpPr fitToPage="1"/>
  </sheetPr>
  <dimension ref="A1:DG55"/>
  <sheetViews>
    <sheetView zoomScaleNormal="100" workbookViewId="0">
      <selection activeCell="AK32" sqref="AK32:AM32"/>
    </sheetView>
  </sheetViews>
  <sheetFormatPr defaultColWidth="0" defaultRowHeight="14.45" customHeight="1" zeroHeight="1" x14ac:dyDescent="0.25"/>
  <cols>
    <col min="1" max="48" width="2.7109375" style="3" customWidth="1"/>
    <col min="49" max="84" width="2.7109375" customWidth="1"/>
    <col min="85" max="111" width="2.7109375" hidden="1" customWidth="1"/>
    <col min="112" max="16384" width="9.140625" hidden="1"/>
  </cols>
  <sheetData>
    <row r="1" spans="1:85" ht="12" customHeight="1" thickBot="1" x14ac:dyDescent="0.3">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4" t="s">
        <v>1</v>
      </c>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row>
    <row r="2" spans="1:85" ht="12" customHeight="1" thickBot="1" x14ac:dyDescent="0.3">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5"/>
      <c r="AW2" s="16"/>
      <c r="AX2" s="16"/>
      <c r="AY2" s="16"/>
      <c r="AZ2" s="16"/>
      <c r="BA2" s="16"/>
      <c r="BB2" s="16"/>
      <c r="BC2" s="16"/>
      <c r="BD2" s="16"/>
      <c r="BE2" s="16"/>
      <c r="BF2" s="16"/>
      <c r="BG2" s="16"/>
      <c r="BH2" s="16"/>
      <c r="BI2" s="16"/>
      <c r="BJ2" s="16"/>
      <c r="BK2" s="16"/>
      <c r="BL2" s="16"/>
      <c r="BM2" s="16"/>
      <c r="BN2" s="16"/>
      <c r="BO2" s="16"/>
      <c r="BP2" s="16"/>
      <c r="BQ2" s="16"/>
      <c r="BR2" s="16"/>
      <c r="BS2" s="17" t="s">
        <v>2</v>
      </c>
      <c r="BT2" s="18"/>
      <c r="BU2" s="18"/>
      <c r="BV2" s="18"/>
      <c r="BW2" s="18"/>
      <c r="BX2" s="18"/>
      <c r="BY2" s="18"/>
      <c r="BZ2" s="18"/>
      <c r="CA2" s="18"/>
      <c r="CB2" s="18"/>
      <c r="CC2" s="18"/>
      <c r="CD2" s="18"/>
      <c r="CE2" s="18"/>
      <c r="CF2" s="19"/>
      <c r="CG2" s="19"/>
    </row>
    <row r="3" spans="1:85" ht="12" customHeight="1" thickTop="1"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6"/>
      <c r="AX3" s="16"/>
      <c r="AY3" s="16"/>
      <c r="AZ3" s="16"/>
      <c r="BA3" s="16"/>
      <c r="BB3" s="16"/>
      <c r="BC3" s="16"/>
      <c r="BD3" s="16"/>
      <c r="BE3" s="16"/>
      <c r="BF3" s="16"/>
      <c r="BG3" s="16"/>
      <c r="BH3" s="16"/>
      <c r="BI3" s="16"/>
      <c r="BJ3" s="16"/>
      <c r="BK3" s="16"/>
      <c r="BL3" s="16"/>
      <c r="BM3" s="16"/>
      <c r="BN3" s="16"/>
      <c r="BO3" s="16"/>
      <c r="BP3" s="16"/>
      <c r="BQ3" s="16"/>
      <c r="BR3" s="16"/>
      <c r="BS3" s="20"/>
      <c r="BT3" s="21"/>
      <c r="BU3" s="21"/>
      <c r="BV3" s="21"/>
      <c r="BW3" s="22"/>
      <c r="BX3" s="23"/>
      <c r="BY3" s="21"/>
      <c r="BZ3" s="21"/>
      <c r="CA3" s="21"/>
      <c r="CB3" s="22"/>
      <c r="CC3" s="23"/>
      <c r="CD3" s="21"/>
      <c r="CE3" s="21"/>
      <c r="CF3" s="24"/>
      <c r="CG3" s="24"/>
    </row>
    <row r="4" spans="1:85" ht="12" customHeight="1"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6"/>
      <c r="AX4" s="16"/>
      <c r="AY4" s="16"/>
      <c r="AZ4" s="16"/>
      <c r="BA4" s="16"/>
      <c r="BB4" s="16"/>
      <c r="BC4" s="16"/>
      <c r="BD4" s="16"/>
      <c r="BE4" s="16"/>
      <c r="BF4" s="16"/>
      <c r="BG4" s="16"/>
      <c r="BH4" s="16"/>
      <c r="BI4" s="16"/>
      <c r="BJ4" s="16"/>
      <c r="BK4" s="16"/>
      <c r="BL4" s="16"/>
      <c r="BM4" s="16"/>
      <c r="BN4" s="16"/>
      <c r="BO4" s="16"/>
      <c r="BP4" s="16"/>
      <c r="BQ4" s="16"/>
      <c r="BR4" s="16"/>
      <c r="BS4" s="25"/>
      <c r="BT4" s="26"/>
      <c r="BU4" s="26"/>
      <c r="BV4" s="26"/>
      <c r="BW4" s="27"/>
      <c r="BX4" s="28"/>
      <c r="BY4" s="26"/>
      <c r="BZ4" s="26"/>
      <c r="CA4" s="26"/>
      <c r="CB4" s="27"/>
      <c r="CC4" s="28"/>
      <c r="CD4" s="26"/>
      <c r="CE4" s="26"/>
      <c r="CF4" s="29"/>
      <c r="CG4" s="29"/>
    </row>
    <row r="5" spans="1:85" ht="12.75" customHeight="1" x14ac:dyDescent="0.25">
      <c r="A5" s="13"/>
      <c r="B5" s="13"/>
      <c r="C5" s="13"/>
      <c r="D5" s="13"/>
      <c r="E5" s="13"/>
      <c r="F5" s="13"/>
      <c r="G5" s="13"/>
      <c r="H5" s="13"/>
      <c r="I5" s="13"/>
      <c r="J5" s="13"/>
      <c r="K5" s="13"/>
      <c r="L5" s="13"/>
      <c r="M5" s="13"/>
      <c r="N5" s="13"/>
      <c r="O5" s="13"/>
      <c r="P5" s="13"/>
      <c r="Q5" s="13"/>
      <c r="R5" s="13"/>
      <c r="S5" s="13"/>
      <c r="T5" s="13"/>
      <c r="U5" s="13"/>
      <c r="V5" s="13"/>
      <c r="W5" s="13"/>
      <c r="X5" s="13"/>
      <c r="Y5" s="13"/>
      <c r="Z5" s="30" t="s">
        <v>3</v>
      </c>
      <c r="AA5" s="30"/>
      <c r="AB5" s="30"/>
      <c r="AC5" s="30"/>
      <c r="AD5" s="30"/>
      <c r="AE5" s="30"/>
      <c r="AF5" s="30"/>
      <c r="AG5" s="30"/>
      <c r="AH5" s="30"/>
      <c r="AI5" s="30"/>
      <c r="AJ5" s="30"/>
      <c r="AK5" s="30"/>
      <c r="AL5" s="30"/>
      <c r="AM5" s="30"/>
      <c r="AN5" s="30"/>
      <c r="AO5" s="30"/>
      <c r="AP5" s="30"/>
      <c r="AQ5" s="30"/>
      <c r="AR5" s="30"/>
      <c r="AS5" s="30"/>
      <c r="AT5" s="30"/>
      <c r="AU5" s="30"/>
      <c r="AV5" s="30"/>
      <c r="AW5" s="16"/>
      <c r="AX5" s="16"/>
      <c r="AY5" s="16"/>
      <c r="AZ5" s="16"/>
      <c r="BA5" s="16"/>
      <c r="BB5" s="16"/>
      <c r="BC5" s="16"/>
      <c r="BD5" s="16"/>
      <c r="BE5" s="16"/>
      <c r="BF5" s="16"/>
      <c r="BG5" s="16"/>
      <c r="BH5" s="16"/>
      <c r="BI5" s="16"/>
      <c r="BJ5" s="16"/>
      <c r="BK5" s="16"/>
      <c r="BL5" s="16"/>
      <c r="BM5" s="16"/>
      <c r="BN5" s="16"/>
      <c r="BO5" s="16"/>
      <c r="BP5" s="16"/>
      <c r="BQ5" s="16"/>
      <c r="BR5" s="16"/>
      <c r="BS5" s="25"/>
      <c r="BT5" s="26"/>
      <c r="BU5" s="26"/>
      <c r="BV5" s="26"/>
      <c r="BW5" s="27"/>
      <c r="BX5" s="28"/>
      <c r="BY5" s="26"/>
      <c r="BZ5" s="26"/>
      <c r="CA5" s="26"/>
      <c r="CB5" s="27"/>
      <c r="CC5" s="28"/>
      <c r="CD5" s="26"/>
      <c r="CE5" s="26"/>
      <c r="CF5" s="29"/>
      <c r="CG5" s="29"/>
    </row>
    <row r="6" spans="1:85" ht="12" customHeight="1" x14ac:dyDescent="0.2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6"/>
      <c r="AX6" s="16"/>
      <c r="AY6" s="16"/>
      <c r="AZ6" s="16"/>
      <c r="BA6" s="16"/>
      <c r="BB6" s="16"/>
      <c r="BC6" s="16"/>
      <c r="BD6" s="16"/>
      <c r="BE6" s="16"/>
      <c r="BF6" s="16"/>
      <c r="BG6" s="16"/>
      <c r="BH6" s="16"/>
      <c r="BI6" s="16"/>
      <c r="BJ6" s="16"/>
      <c r="BK6" s="16"/>
      <c r="BL6" s="16"/>
      <c r="BM6" s="16"/>
      <c r="BN6" s="16"/>
      <c r="BO6" s="16"/>
      <c r="BP6" s="16"/>
      <c r="BQ6" s="16"/>
      <c r="BR6" s="16"/>
      <c r="BS6" s="25"/>
      <c r="BT6" s="26"/>
      <c r="BU6" s="26"/>
      <c r="BV6" s="26"/>
      <c r="BW6" s="27"/>
      <c r="BX6" s="28"/>
      <c r="BY6" s="26"/>
      <c r="BZ6" s="26"/>
      <c r="CA6" s="26"/>
      <c r="CB6" s="27"/>
      <c r="CC6" s="28"/>
      <c r="CD6" s="26"/>
      <c r="CE6" s="26"/>
      <c r="CF6" s="29"/>
      <c r="CG6" s="29"/>
    </row>
    <row r="7" spans="1:85" ht="12" customHeight="1" thickBot="1" x14ac:dyDescent="0.3">
      <c r="A7" s="31" t="s">
        <v>4</v>
      </c>
      <c r="B7" s="31"/>
      <c r="C7" s="31"/>
      <c r="D7" s="31"/>
      <c r="E7" s="31"/>
      <c r="F7" s="32" t="s">
        <v>33</v>
      </c>
      <c r="G7" s="32"/>
      <c r="H7" s="32"/>
      <c r="I7" s="32"/>
      <c r="J7" s="32"/>
      <c r="K7" s="32"/>
      <c r="L7" s="32"/>
      <c r="M7" s="32"/>
      <c r="N7" s="32"/>
      <c r="O7" s="32"/>
      <c r="P7" s="32"/>
      <c r="Q7" s="13"/>
      <c r="R7" s="13"/>
      <c r="S7" s="13"/>
      <c r="T7" s="13"/>
      <c r="U7" s="13"/>
      <c r="V7" s="13"/>
      <c r="W7" s="13"/>
      <c r="X7" s="13"/>
      <c r="Y7" s="13"/>
      <c r="Z7" s="13"/>
      <c r="AA7" s="13"/>
      <c r="AB7" s="13"/>
      <c r="AC7" s="13"/>
      <c r="AD7" s="13"/>
      <c r="AE7" s="13"/>
      <c r="AF7" s="13"/>
      <c r="AG7" s="33"/>
      <c r="AH7" s="33"/>
      <c r="AI7" s="33"/>
      <c r="AJ7" s="33"/>
      <c r="AK7" s="33"/>
      <c r="AL7" s="34"/>
      <c r="AM7" s="34"/>
      <c r="AN7" s="34"/>
      <c r="AO7" s="34"/>
      <c r="AP7" s="34"/>
      <c r="AQ7" s="34"/>
      <c r="AR7" s="34"/>
      <c r="AS7" s="34"/>
      <c r="AT7" s="34"/>
      <c r="AU7" s="34"/>
      <c r="AV7" s="34"/>
      <c r="AW7" s="16"/>
      <c r="AX7" s="16"/>
      <c r="AY7" s="16"/>
      <c r="AZ7" s="16"/>
      <c r="BA7" s="16"/>
      <c r="BB7" s="16"/>
      <c r="BC7" s="16"/>
      <c r="BD7" s="16"/>
      <c r="BE7" s="16"/>
      <c r="BF7" s="16"/>
      <c r="BG7" s="16"/>
      <c r="BH7" s="16"/>
      <c r="BI7" s="16"/>
      <c r="BJ7" s="16"/>
      <c r="BK7" s="16"/>
      <c r="BL7" s="16"/>
      <c r="BM7" s="16"/>
      <c r="BN7" s="16"/>
      <c r="BO7" s="16"/>
      <c r="BP7" s="16"/>
      <c r="BQ7" s="16"/>
      <c r="BR7" s="16"/>
      <c r="BS7" s="35"/>
      <c r="BT7" s="36"/>
      <c r="BU7" s="36"/>
      <c r="BV7" s="36"/>
      <c r="BW7" s="37"/>
      <c r="BX7" s="38"/>
      <c r="BY7" s="36"/>
      <c r="BZ7" s="36"/>
      <c r="CA7" s="36"/>
      <c r="CB7" s="37"/>
      <c r="CC7" s="38"/>
      <c r="CD7" s="36"/>
      <c r="CE7" s="36"/>
      <c r="CF7" s="39"/>
      <c r="CG7" s="29"/>
    </row>
    <row r="8" spans="1:85" s="16" customFormat="1" ht="12" customHeight="1" thickBot="1" x14ac:dyDescent="0.3">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Y8" s="40"/>
      <c r="AZ8" s="40"/>
      <c r="BA8" s="40"/>
      <c r="BB8" s="40"/>
      <c r="BC8" s="40"/>
      <c r="BD8" s="40"/>
      <c r="BE8" s="40"/>
      <c r="BF8" s="40"/>
    </row>
    <row r="9" spans="1:85" ht="12" customHeight="1" thickBot="1" x14ac:dyDescent="0.3">
      <c r="A9" s="41" t="s">
        <v>5</v>
      </c>
      <c r="B9" s="42"/>
      <c r="C9" s="42"/>
      <c r="D9" s="42"/>
      <c r="E9" s="42"/>
      <c r="F9" s="42"/>
      <c r="G9" s="42"/>
      <c r="H9" s="42"/>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3"/>
      <c r="AW9" s="16"/>
      <c r="AX9" s="44" t="s">
        <v>6</v>
      </c>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6"/>
    </row>
    <row r="10" spans="1:85" ht="12.75" customHeight="1" thickTop="1" x14ac:dyDescent="0.25">
      <c r="A10" s="47" t="s">
        <v>7</v>
      </c>
      <c r="B10" s="48"/>
      <c r="C10" s="48"/>
      <c r="D10" s="48"/>
      <c r="E10" s="48"/>
      <c r="F10" s="48"/>
      <c r="G10" s="49"/>
      <c r="H10" s="50" t="s">
        <v>8</v>
      </c>
      <c r="I10" s="50"/>
      <c r="J10" s="50"/>
      <c r="K10" s="50"/>
      <c r="L10" s="50"/>
      <c r="M10" s="50" t="s">
        <v>9</v>
      </c>
      <c r="N10" s="50"/>
      <c r="O10" s="50"/>
      <c r="P10" s="50"/>
      <c r="Q10" s="50" t="s">
        <v>10</v>
      </c>
      <c r="R10" s="50"/>
      <c r="S10" s="50"/>
      <c r="T10" s="50"/>
      <c r="U10" s="50" t="s">
        <v>11</v>
      </c>
      <c r="V10" s="50"/>
      <c r="W10" s="50"/>
      <c r="X10" s="50"/>
      <c r="Y10" s="50" t="s">
        <v>12</v>
      </c>
      <c r="Z10" s="50"/>
      <c r="AA10" s="50"/>
      <c r="AB10" s="50"/>
      <c r="AC10" s="50"/>
      <c r="AD10" s="50"/>
      <c r="AE10" s="50" t="s">
        <v>13</v>
      </c>
      <c r="AF10" s="50"/>
      <c r="AG10" s="50"/>
      <c r="AH10" s="50"/>
      <c r="AI10" s="50"/>
      <c r="AJ10" s="50"/>
      <c r="AK10" s="50" t="s">
        <v>14</v>
      </c>
      <c r="AL10" s="50"/>
      <c r="AM10" s="50"/>
      <c r="AN10" s="50" t="s">
        <v>15</v>
      </c>
      <c r="AO10" s="50"/>
      <c r="AP10" s="50"/>
      <c r="AQ10" s="50" t="s">
        <v>16</v>
      </c>
      <c r="AR10" s="50"/>
      <c r="AS10" s="50"/>
      <c r="AT10" s="50" t="s">
        <v>17</v>
      </c>
      <c r="AU10" s="50"/>
      <c r="AV10" s="51"/>
      <c r="AW10" s="16"/>
      <c r="AX10" s="52" t="s">
        <v>18</v>
      </c>
      <c r="AY10" s="53"/>
      <c r="AZ10" s="53"/>
      <c r="BA10" s="53"/>
      <c r="BB10" s="53"/>
      <c r="BC10" s="53" t="s">
        <v>19</v>
      </c>
      <c r="BD10" s="53"/>
      <c r="BE10" s="53"/>
      <c r="BF10" s="53"/>
      <c r="BG10" s="53"/>
      <c r="BH10" s="54" t="s">
        <v>20</v>
      </c>
      <c r="BI10" s="54"/>
      <c r="BJ10" s="54"/>
      <c r="BK10" s="54"/>
      <c r="BL10" s="54"/>
      <c r="BM10" s="54" t="s">
        <v>21</v>
      </c>
      <c r="BN10" s="54"/>
      <c r="BO10" s="54"/>
      <c r="BP10" s="54"/>
      <c r="BQ10" s="54"/>
      <c r="BR10" s="54" t="s">
        <v>22</v>
      </c>
      <c r="BS10" s="54"/>
      <c r="BT10" s="54"/>
      <c r="BU10" s="54"/>
      <c r="BV10" s="54"/>
      <c r="BW10" s="54" t="s">
        <v>23</v>
      </c>
      <c r="BX10" s="54"/>
      <c r="BY10" s="54"/>
      <c r="BZ10" s="54"/>
      <c r="CA10" s="54"/>
      <c r="CB10" s="55" t="s">
        <v>24</v>
      </c>
      <c r="CC10" s="55"/>
      <c r="CD10" s="55"/>
      <c r="CE10" s="55"/>
      <c r="CF10" s="56"/>
    </row>
    <row r="11" spans="1:85" ht="12" customHeight="1" x14ac:dyDescent="0.25">
      <c r="A11" s="47"/>
      <c r="B11" s="48"/>
      <c r="C11" s="48"/>
      <c r="D11" s="48"/>
      <c r="E11" s="48"/>
      <c r="F11" s="48"/>
      <c r="G11" s="49"/>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8"/>
      <c r="AW11" s="16"/>
      <c r="AX11" s="59"/>
      <c r="AY11" s="60"/>
      <c r="AZ11" s="60"/>
      <c r="BA11" s="60"/>
      <c r="BB11" s="60"/>
      <c r="BC11" s="60"/>
      <c r="BD11" s="60"/>
      <c r="BE11" s="60"/>
      <c r="BF11" s="60"/>
      <c r="BG11" s="60"/>
      <c r="BH11" s="61"/>
      <c r="BI11" s="61"/>
      <c r="BJ11" s="61"/>
      <c r="BK11" s="61"/>
      <c r="BL11" s="61"/>
      <c r="BM11" s="61"/>
      <c r="BN11" s="61"/>
      <c r="BO11" s="61"/>
      <c r="BP11" s="61"/>
      <c r="BQ11" s="61"/>
      <c r="BR11" s="61"/>
      <c r="BS11" s="61"/>
      <c r="BT11" s="61"/>
      <c r="BU11" s="61"/>
      <c r="BV11" s="61"/>
      <c r="BW11" s="61"/>
      <c r="BX11" s="61"/>
      <c r="BY11" s="61"/>
      <c r="BZ11" s="61"/>
      <c r="CA11" s="61"/>
      <c r="CB11" s="62"/>
      <c r="CC11" s="62"/>
      <c r="CD11" s="62"/>
      <c r="CE11" s="62"/>
      <c r="CF11" s="63"/>
    </row>
    <row r="12" spans="1:85" ht="12.75" customHeight="1" x14ac:dyDescent="0.25">
      <c r="A12" s="64" t="s">
        <v>34</v>
      </c>
      <c r="B12" s="65"/>
      <c r="C12" s="65"/>
      <c r="D12" s="65"/>
      <c r="E12" s="65"/>
      <c r="F12" s="65"/>
      <c r="G12" s="65"/>
      <c r="H12" s="66" t="s">
        <v>25</v>
      </c>
      <c r="I12" s="66"/>
      <c r="J12" s="66"/>
      <c r="K12" s="66"/>
      <c r="L12" s="66"/>
      <c r="M12" s="67"/>
      <c r="N12" s="68"/>
      <c r="O12" s="68"/>
      <c r="P12" s="69"/>
      <c r="Q12" s="70">
        <v>1</v>
      </c>
      <c r="R12" s="71"/>
      <c r="S12" s="71"/>
      <c r="T12" s="72"/>
      <c r="U12" s="73"/>
      <c r="V12" s="74"/>
      <c r="W12" s="74"/>
      <c r="X12" s="75"/>
      <c r="Y12" s="76"/>
      <c r="Z12" s="77"/>
      <c r="AA12" s="77"/>
      <c r="AB12" s="77"/>
      <c r="AC12" s="77"/>
      <c r="AD12" s="78"/>
      <c r="AE12" s="76"/>
      <c r="AF12" s="77"/>
      <c r="AG12" s="77"/>
      <c r="AH12" s="77"/>
      <c r="AI12" s="77"/>
      <c r="AJ12" s="78"/>
      <c r="AK12" s="79"/>
      <c r="AL12" s="80"/>
      <c r="AM12" s="80"/>
      <c r="AN12" s="67"/>
      <c r="AO12" s="68"/>
      <c r="AP12" s="68"/>
      <c r="AQ12" s="67"/>
      <c r="AR12" s="68"/>
      <c r="AS12" s="68"/>
      <c r="AT12" s="81" t="str">
        <f t="shared" ref="AT12:AT33" si="0">IF(AQ12-AN12&lt;&gt;0,AQ12-AN12,"")</f>
        <v/>
      </c>
      <c r="AU12" s="82"/>
      <c r="AV12" s="83"/>
      <c r="AW12" s="16"/>
      <c r="AX12" s="84" t="str">
        <f>IFERROR(AVERAGE(Y13,AA13,AC13),"")</f>
        <v/>
      </c>
      <c r="AY12" s="85"/>
      <c r="AZ12" s="85"/>
      <c r="BA12" s="85"/>
      <c r="BB12" s="85"/>
      <c r="BC12" s="86" t="str">
        <f>IFERROR(AVERAGE(AE13,AG13,AI13),"")</f>
        <v/>
      </c>
      <c r="BD12" s="86"/>
      <c r="BE12" s="86"/>
      <c r="BF12" s="86"/>
      <c r="BG12" s="86"/>
      <c r="BH12" s="87" t="str">
        <f>IF(Y13="","",IF(100*(ABS(Y13-$AX$12)/$AX$12)&gt;10,"AMP IMB. &gt; 10%",IF(AA13="","",IF(100*(ABS(AA13-$AX$12)/$AX$12)&gt;10,"AMP IMB. &gt; 10%",IF(AC13="","",IF(100*(ABS(AC13-$AX$12)/$AX$12)&gt;10,"AMP IMB. &gt; 10%",""))))))</f>
        <v/>
      </c>
      <c r="BI12" s="87"/>
      <c r="BJ12" s="87"/>
      <c r="BK12" s="87"/>
      <c r="BL12" s="87"/>
      <c r="BM12" s="87" t="str">
        <f>IF(AE13="","",IF(100*(ABS(AE13-$BC$12)/$BC$12)&gt;10,"VOLT IMB. &gt; 10%",IF(AG13="","",IF(100*(ABS(AG13-$BC$12)/$BC$12)&gt;10,"VOLT IMB. &gt; 10%",IF(AI13="","",IF(100*(ABS(AI13-$BC$12)/$BC$12)&gt;10,"VOLT IMB. &gt; 10%",""))))))</f>
        <v/>
      </c>
      <c r="BN12" s="87"/>
      <c r="BO12" s="87"/>
      <c r="BP12" s="87"/>
      <c r="BQ12" s="87"/>
      <c r="BR12" s="87" t="str">
        <f>IFERROR(1.08*Q13*AT13,"")</f>
        <v/>
      </c>
      <c r="BS12" s="87"/>
      <c r="BT12" s="87"/>
      <c r="BU12" s="87"/>
      <c r="BV12" s="87"/>
      <c r="BW12" s="87" t="str">
        <f>IFERROR(3413*M13,"")</f>
        <v/>
      </c>
      <c r="BX12" s="87"/>
      <c r="BY12" s="87"/>
      <c r="BZ12" s="87"/>
      <c r="CA12" s="87"/>
      <c r="CB12" s="88" t="str">
        <f>IFERROR(BR12/BW12,"")</f>
        <v/>
      </c>
      <c r="CC12" s="88"/>
      <c r="CD12" s="88"/>
      <c r="CE12" s="88"/>
      <c r="CF12" s="89"/>
    </row>
    <row r="13" spans="1:85" ht="12" customHeight="1" x14ac:dyDescent="0.25">
      <c r="A13" s="64"/>
      <c r="B13" s="65"/>
      <c r="C13" s="65"/>
      <c r="D13" s="65"/>
      <c r="E13" s="65"/>
      <c r="F13" s="65"/>
      <c r="G13" s="65"/>
      <c r="H13" s="90" t="s">
        <v>26</v>
      </c>
      <c r="I13" s="90"/>
      <c r="J13" s="90"/>
      <c r="K13" s="90"/>
      <c r="L13" s="90"/>
      <c r="M13" s="91" t="str">
        <f>IF(AK13=1,(AA13*AG13)/1000,IF(AK13=3,(AX12*BC12*1.73)/1000,""))</f>
        <v/>
      </c>
      <c r="N13" s="92"/>
      <c r="O13" s="92"/>
      <c r="P13" s="93"/>
      <c r="Q13" s="94"/>
      <c r="R13" s="95"/>
      <c r="S13" s="95"/>
      <c r="T13" s="96"/>
      <c r="U13" s="97"/>
      <c r="V13" s="98"/>
      <c r="W13" s="98"/>
      <c r="X13" s="99"/>
      <c r="Y13" s="100"/>
      <c r="Z13" s="101"/>
      <c r="AA13" s="100"/>
      <c r="AB13" s="101"/>
      <c r="AC13" s="100"/>
      <c r="AD13" s="101"/>
      <c r="AE13" s="100"/>
      <c r="AF13" s="101"/>
      <c r="AG13" s="100"/>
      <c r="AH13" s="101"/>
      <c r="AI13" s="100"/>
      <c r="AJ13" s="101"/>
      <c r="AK13" s="102"/>
      <c r="AL13" s="102"/>
      <c r="AM13" s="102"/>
      <c r="AN13" s="102"/>
      <c r="AO13" s="102"/>
      <c r="AP13" s="102"/>
      <c r="AQ13" s="102"/>
      <c r="AR13" s="102"/>
      <c r="AS13" s="102"/>
      <c r="AT13" s="103" t="str">
        <f t="shared" si="0"/>
        <v/>
      </c>
      <c r="AU13" s="103"/>
      <c r="AV13" s="104"/>
      <c r="AW13" s="16"/>
      <c r="AX13" s="84"/>
      <c r="AY13" s="85"/>
      <c r="AZ13" s="85"/>
      <c r="BA13" s="85"/>
      <c r="BB13" s="85"/>
      <c r="BC13" s="86"/>
      <c r="BD13" s="86"/>
      <c r="BE13" s="86"/>
      <c r="BF13" s="86"/>
      <c r="BG13" s="86"/>
      <c r="BH13" s="87"/>
      <c r="BI13" s="87"/>
      <c r="BJ13" s="87"/>
      <c r="BK13" s="87"/>
      <c r="BL13" s="87"/>
      <c r="BM13" s="87"/>
      <c r="BN13" s="87"/>
      <c r="BO13" s="87"/>
      <c r="BP13" s="87"/>
      <c r="BQ13" s="87"/>
      <c r="BR13" s="87"/>
      <c r="BS13" s="87"/>
      <c r="BT13" s="87"/>
      <c r="BU13" s="87"/>
      <c r="BV13" s="87"/>
      <c r="BW13" s="87"/>
      <c r="BX13" s="87"/>
      <c r="BY13" s="87"/>
      <c r="BZ13" s="87"/>
      <c r="CA13" s="87"/>
      <c r="CB13" s="88"/>
      <c r="CC13" s="88"/>
      <c r="CD13" s="88"/>
      <c r="CE13" s="88"/>
      <c r="CF13" s="89"/>
    </row>
    <row r="14" spans="1:85" ht="12" customHeight="1" x14ac:dyDescent="0.25">
      <c r="A14" s="64" t="s">
        <v>35</v>
      </c>
      <c r="B14" s="65"/>
      <c r="C14" s="65"/>
      <c r="D14" s="65"/>
      <c r="E14" s="65"/>
      <c r="F14" s="65"/>
      <c r="G14" s="65"/>
      <c r="H14" s="66" t="s">
        <v>25</v>
      </c>
      <c r="I14" s="66"/>
      <c r="J14" s="66"/>
      <c r="K14" s="66"/>
      <c r="L14" s="66"/>
      <c r="M14" s="67"/>
      <c r="N14" s="68"/>
      <c r="O14" s="68"/>
      <c r="P14" s="69"/>
      <c r="Q14" s="70">
        <v>1</v>
      </c>
      <c r="R14" s="71"/>
      <c r="S14" s="71"/>
      <c r="T14" s="72"/>
      <c r="U14" s="73"/>
      <c r="V14" s="74"/>
      <c r="W14" s="74"/>
      <c r="X14" s="75"/>
      <c r="Y14" s="76"/>
      <c r="Z14" s="77"/>
      <c r="AA14" s="77"/>
      <c r="AB14" s="77"/>
      <c r="AC14" s="77"/>
      <c r="AD14" s="78"/>
      <c r="AE14" s="76"/>
      <c r="AF14" s="77"/>
      <c r="AG14" s="77"/>
      <c r="AH14" s="77"/>
      <c r="AI14" s="77"/>
      <c r="AJ14" s="78"/>
      <c r="AK14" s="80"/>
      <c r="AL14" s="80"/>
      <c r="AM14" s="80"/>
      <c r="AN14" s="67"/>
      <c r="AO14" s="68"/>
      <c r="AP14" s="68"/>
      <c r="AQ14" s="67"/>
      <c r="AR14" s="68"/>
      <c r="AS14" s="68"/>
      <c r="AT14" s="81" t="str">
        <f t="shared" si="0"/>
        <v/>
      </c>
      <c r="AU14" s="82"/>
      <c r="AV14" s="83"/>
      <c r="AW14" s="16"/>
      <c r="AX14" s="84" t="str">
        <f>IFERROR(AVERAGE(Y15,AA15,AC15),"")</f>
        <v/>
      </c>
      <c r="AY14" s="85"/>
      <c r="AZ14" s="85"/>
      <c r="BA14" s="85"/>
      <c r="BB14" s="85"/>
      <c r="BC14" s="86" t="str">
        <f>IFERROR(AVERAGE(AE15,AG15,AI15),"")</f>
        <v/>
      </c>
      <c r="BD14" s="86"/>
      <c r="BE14" s="86"/>
      <c r="BF14" s="86"/>
      <c r="BG14" s="86"/>
      <c r="BH14" s="87" t="str">
        <f>IF(Y15="","",IF(100*(ABS(Y15-$AX$12)/$AX$12)&gt;10,"AMP IMB. &gt; 10%",IF(AA15="","",IF(100*(ABS(AA15-$AX$12)/$AX$12)&gt;10,"AMP IMB. &gt; 10%",IF(AC15="","",IF(100*(ABS(AC15-$AX$12)/$AX$12)&gt;10,"AMP IMB. &gt; 10%",""))))))</f>
        <v/>
      </c>
      <c r="BI14" s="87"/>
      <c r="BJ14" s="87"/>
      <c r="BK14" s="87"/>
      <c r="BL14" s="87"/>
      <c r="BM14" s="87" t="str">
        <f>IF(AE15="","",IF(100*(ABS(AE15-$BC$12)/$BC$12)&gt;10,"VOLT IMB. &gt; 10%",IF(AG15="","",IF(100*(ABS(AG15-$BC$12)/$BC$12)&gt;10,"VOLT IMB. &gt; 10%",IF(AI15="","",IF(100*(ABS(AI15-$BC$12)/$BC$12)&gt;10,"VOLT IMB. &gt; 10%",""))))))</f>
        <v/>
      </c>
      <c r="BN14" s="87"/>
      <c r="BO14" s="87"/>
      <c r="BP14" s="87"/>
      <c r="BQ14" s="87"/>
      <c r="BR14" s="87" t="str">
        <f>IFERROR(1.08*Q15*AT15,"")</f>
        <v/>
      </c>
      <c r="BS14" s="87"/>
      <c r="BT14" s="87"/>
      <c r="BU14" s="87"/>
      <c r="BV14" s="87"/>
      <c r="BW14" s="87" t="str">
        <f>IFERROR(3413*M15,"")</f>
        <v/>
      </c>
      <c r="BX14" s="87"/>
      <c r="BY14" s="87"/>
      <c r="BZ14" s="87"/>
      <c r="CA14" s="87"/>
      <c r="CB14" s="88" t="str">
        <f>IFERROR(BR14/BW14,"")</f>
        <v/>
      </c>
      <c r="CC14" s="88"/>
      <c r="CD14" s="88"/>
      <c r="CE14" s="88"/>
      <c r="CF14" s="89"/>
    </row>
    <row r="15" spans="1:85" s="105" customFormat="1" ht="12" customHeight="1" x14ac:dyDescent="0.25">
      <c r="A15" s="64"/>
      <c r="B15" s="65"/>
      <c r="C15" s="65"/>
      <c r="D15" s="65"/>
      <c r="E15" s="65"/>
      <c r="F15" s="65"/>
      <c r="G15" s="65"/>
      <c r="H15" s="90" t="s">
        <v>26</v>
      </c>
      <c r="I15" s="90"/>
      <c r="J15" s="90"/>
      <c r="K15" s="90"/>
      <c r="L15" s="90"/>
      <c r="M15" s="91" t="str">
        <f>IF(AK15=1,(AA15*AG15)/1000,IF(AK15=3,(AX14*BC14*1.73)/1000,""))</f>
        <v/>
      </c>
      <c r="N15" s="92"/>
      <c r="O15" s="92"/>
      <c r="P15" s="93"/>
      <c r="Q15" s="94"/>
      <c r="R15" s="95"/>
      <c r="S15" s="95"/>
      <c r="T15" s="96"/>
      <c r="U15" s="97"/>
      <c r="V15" s="98"/>
      <c r="W15" s="98"/>
      <c r="X15" s="99"/>
      <c r="Y15" s="100"/>
      <c r="Z15" s="101"/>
      <c r="AA15" s="100"/>
      <c r="AB15" s="101"/>
      <c r="AC15" s="100"/>
      <c r="AD15" s="101"/>
      <c r="AE15" s="100"/>
      <c r="AF15" s="101"/>
      <c r="AG15" s="100"/>
      <c r="AH15" s="101"/>
      <c r="AI15" s="100"/>
      <c r="AJ15" s="101"/>
      <c r="AK15" s="102"/>
      <c r="AL15" s="102"/>
      <c r="AM15" s="102"/>
      <c r="AN15" s="102"/>
      <c r="AO15" s="102"/>
      <c r="AP15" s="102"/>
      <c r="AQ15" s="102"/>
      <c r="AR15" s="102"/>
      <c r="AS15" s="102"/>
      <c r="AT15" s="103" t="str">
        <f t="shared" si="0"/>
        <v/>
      </c>
      <c r="AU15" s="103"/>
      <c r="AV15" s="104"/>
      <c r="AW15" s="16"/>
      <c r="AX15" s="84"/>
      <c r="AY15" s="85"/>
      <c r="AZ15" s="85"/>
      <c r="BA15" s="85"/>
      <c r="BB15" s="85"/>
      <c r="BC15" s="86"/>
      <c r="BD15" s="86"/>
      <c r="BE15" s="86"/>
      <c r="BF15" s="86"/>
      <c r="BG15" s="86"/>
      <c r="BH15" s="87"/>
      <c r="BI15" s="87"/>
      <c r="BJ15" s="87"/>
      <c r="BK15" s="87"/>
      <c r="BL15" s="87"/>
      <c r="BM15" s="87"/>
      <c r="BN15" s="87"/>
      <c r="BO15" s="87"/>
      <c r="BP15" s="87"/>
      <c r="BQ15" s="87"/>
      <c r="BR15" s="87"/>
      <c r="BS15" s="87"/>
      <c r="BT15" s="87"/>
      <c r="BU15" s="87"/>
      <c r="BV15" s="87"/>
      <c r="BW15" s="87"/>
      <c r="BX15" s="87"/>
      <c r="BY15" s="87"/>
      <c r="BZ15" s="87"/>
      <c r="CA15" s="87"/>
      <c r="CB15" s="88"/>
      <c r="CC15" s="88"/>
      <c r="CD15" s="88"/>
      <c r="CE15" s="88"/>
      <c r="CF15" s="89"/>
    </row>
    <row r="16" spans="1:85" ht="12" customHeight="1" x14ac:dyDescent="0.25">
      <c r="A16" s="64" t="s">
        <v>36</v>
      </c>
      <c r="B16" s="65"/>
      <c r="C16" s="65"/>
      <c r="D16" s="65"/>
      <c r="E16" s="65"/>
      <c r="F16" s="65"/>
      <c r="G16" s="65"/>
      <c r="H16" s="66" t="s">
        <v>25</v>
      </c>
      <c r="I16" s="66"/>
      <c r="J16" s="66"/>
      <c r="K16" s="66"/>
      <c r="L16" s="66"/>
      <c r="M16" s="67"/>
      <c r="N16" s="68"/>
      <c r="O16" s="68"/>
      <c r="P16" s="69"/>
      <c r="Q16" s="70">
        <v>1</v>
      </c>
      <c r="R16" s="71"/>
      <c r="S16" s="71"/>
      <c r="T16" s="72"/>
      <c r="U16" s="73"/>
      <c r="V16" s="74"/>
      <c r="W16" s="74"/>
      <c r="X16" s="75"/>
      <c r="Y16" s="76"/>
      <c r="Z16" s="77"/>
      <c r="AA16" s="77"/>
      <c r="AB16" s="77"/>
      <c r="AC16" s="77"/>
      <c r="AD16" s="78"/>
      <c r="AE16" s="76"/>
      <c r="AF16" s="77"/>
      <c r="AG16" s="77"/>
      <c r="AH16" s="77"/>
      <c r="AI16" s="77"/>
      <c r="AJ16" s="78"/>
      <c r="AK16" s="80"/>
      <c r="AL16" s="80"/>
      <c r="AM16" s="80"/>
      <c r="AN16" s="67"/>
      <c r="AO16" s="68"/>
      <c r="AP16" s="68"/>
      <c r="AQ16" s="67"/>
      <c r="AR16" s="68"/>
      <c r="AS16" s="68"/>
      <c r="AT16" s="81" t="str">
        <f t="shared" si="0"/>
        <v/>
      </c>
      <c r="AU16" s="82"/>
      <c r="AV16" s="83"/>
      <c r="AW16" s="16"/>
      <c r="AX16" s="84" t="str">
        <f>IFERROR(AVERAGE(Y17,AA17,AC17),"")</f>
        <v/>
      </c>
      <c r="AY16" s="85"/>
      <c r="AZ16" s="85"/>
      <c r="BA16" s="85"/>
      <c r="BB16" s="85"/>
      <c r="BC16" s="86" t="str">
        <f>IFERROR(AVERAGE(AE17,AG17,AI17),"")</f>
        <v/>
      </c>
      <c r="BD16" s="86"/>
      <c r="BE16" s="86"/>
      <c r="BF16" s="86"/>
      <c r="BG16" s="86"/>
      <c r="BH16" s="87" t="str">
        <f>IF(Y17="","",IF(100*(ABS(Y17-$AX$12)/$AX$12)&gt;10,"AMP IMB. &gt; 10%",IF(AA17="","",IF(100*(ABS(AA17-$AX$12)/$AX$12)&gt;10,"AMP IMB. &gt; 10%",IF(AC17="","",IF(100*(ABS(AC17-$AX$12)/$AX$12)&gt;10,"AMP IMB. &gt; 10%",""))))))</f>
        <v/>
      </c>
      <c r="BI16" s="87"/>
      <c r="BJ16" s="87"/>
      <c r="BK16" s="87"/>
      <c r="BL16" s="87"/>
      <c r="BM16" s="87" t="str">
        <f>IF(AE17="","",IF(100*(ABS(AE17-$BC$12)/$BC$12)&gt;10,"VOLT IMB. &gt; 10%",IF(AG17="","",IF(100*(ABS(AG17-$BC$12)/$BC$12)&gt;10,"VOLT IMB. &gt; 10%",IF(AI17="","",IF(100*(ABS(AI17-$BC$12)/$BC$12)&gt;10,"VOLT IMB. &gt; 10%",""))))))</f>
        <v/>
      </c>
      <c r="BN16" s="87"/>
      <c r="BO16" s="87"/>
      <c r="BP16" s="87"/>
      <c r="BQ16" s="87"/>
      <c r="BR16" s="87" t="str">
        <f>IFERROR(1.08*Q17*AT17,"")</f>
        <v/>
      </c>
      <c r="BS16" s="87"/>
      <c r="BT16" s="87"/>
      <c r="BU16" s="87"/>
      <c r="BV16" s="87"/>
      <c r="BW16" s="87" t="str">
        <f>IFERROR(3413*M17,"")</f>
        <v/>
      </c>
      <c r="BX16" s="87"/>
      <c r="BY16" s="87"/>
      <c r="BZ16" s="87"/>
      <c r="CA16" s="87"/>
      <c r="CB16" s="88" t="str">
        <f>IFERROR(BR16/BW16,"")</f>
        <v/>
      </c>
      <c r="CC16" s="88"/>
      <c r="CD16" s="88"/>
      <c r="CE16" s="88"/>
      <c r="CF16" s="89"/>
    </row>
    <row r="17" spans="1:84" ht="12" customHeight="1" x14ac:dyDescent="0.25">
      <c r="A17" s="64"/>
      <c r="B17" s="65"/>
      <c r="C17" s="65"/>
      <c r="D17" s="65"/>
      <c r="E17" s="65"/>
      <c r="F17" s="65"/>
      <c r="G17" s="65"/>
      <c r="H17" s="90" t="s">
        <v>26</v>
      </c>
      <c r="I17" s="90"/>
      <c r="J17" s="90"/>
      <c r="K17" s="90"/>
      <c r="L17" s="90"/>
      <c r="M17" s="91" t="str">
        <f>IF(AK17=1,(AA17*AG17)/1000,IF(AK17=3,(AX16*BC16*1.73)/1000,""))</f>
        <v/>
      </c>
      <c r="N17" s="92"/>
      <c r="O17" s="92"/>
      <c r="P17" s="93"/>
      <c r="Q17" s="94"/>
      <c r="R17" s="95"/>
      <c r="S17" s="95"/>
      <c r="T17" s="96"/>
      <c r="U17" s="97"/>
      <c r="V17" s="98"/>
      <c r="W17" s="98"/>
      <c r="X17" s="99"/>
      <c r="Y17" s="100"/>
      <c r="Z17" s="101"/>
      <c r="AA17" s="100"/>
      <c r="AB17" s="101"/>
      <c r="AC17" s="100"/>
      <c r="AD17" s="101"/>
      <c r="AE17" s="100"/>
      <c r="AF17" s="101"/>
      <c r="AG17" s="100"/>
      <c r="AH17" s="101"/>
      <c r="AI17" s="100"/>
      <c r="AJ17" s="101"/>
      <c r="AK17" s="102"/>
      <c r="AL17" s="102"/>
      <c r="AM17" s="102"/>
      <c r="AN17" s="102"/>
      <c r="AO17" s="102"/>
      <c r="AP17" s="102"/>
      <c r="AQ17" s="102"/>
      <c r="AR17" s="102"/>
      <c r="AS17" s="102"/>
      <c r="AT17" s="103" t="str">
        <f t="shared" si="0"/>
        <v/>
      </c>
      <c r="AU17" s="103"/>
      <c r="AV17" s="104"/>
      <c r="AW17" s="16"/>
      <c r="AX17" s="84"/>
      <c r="AY17" s="85"/>
      <c r="AZ17" s="85"/>
      <c r="BA17" s="85"/>
      <c r="BB17" s="85"/>
      <c r="BC17" s="86"/>
      <c r="BD17" s="86"/>
      <c r="BE17" s="86"/>
      <c r="BF17" s="86"/>
      <c r="BG17" s="86"/>
      <c r="BH17" s="87"/>
      <c r="BI17" s="87"/>
      <c r="BJ17" s="87"/>
      <c r="BK17" s="87"/>
      <c r="BL17" s="87"/>
      <c r="BM17" s="87"/>
      <c r="BN17" s="87"/>
      <c r="BO17" s="87"/>
      <c r="BP17" s="87"/>
      <c r="BQ17" s="87"/>
      <c r="BR17" s="87"/>
      <c r="BS17" s="87"/>
      <c r="BT17" s="87"/>
      <c r="BU17" s="87"/>
      <c r="BV17" s="87"/>
      <c r="BW17" s="87"/>
      <c r="BX17" s="87"/>
      <c r="BY17" s="87"/>
      <c r="BZ17" s="87"/>
      <c r="CA17" s="87"/>
      <c r="CB17" s="88"/>
      <c r="CC17" s="88"/>
      <c r="CD17" s="88"/>
      <c r="CE17" s="88"/>
      <c r="CF17" s="89"/>
    </row>
    <row r="18" spans="1:84" ht="12" customHeight="1" x14ac:dyDescent="0.25">
      <c r="A18" s="64" t="s">
        <v>37</v>
      </c>
      <c r="B18" s="65"/>
      <c r="C18" s="65"/>
      <c r="D18" s="65"/>
      <c r="E18" s="65"/>
      <c r="F18" s="65"/>
      <c r="G18" s="65"/>
      <c r="H18" s="66" t="s">
        <v>25</v>
      </c>
      <c r="I18" s="66"/>
      <c r="J18" s="66"/>
      <c r="K18" s="66"/>
      <c r="L18" s="66"/>
      <c r="M18" s="67"/>
      <c r="N18" s="68"/>
      <c r="O18" s="68"/>
      <c r="P18" s="69"/>
      <c r="Q18" s="70">
        <v>1</v>
      </c>
      <c r="R18" s="71"/>
      <c r="S18" s="71"/>
      <c r="T18" s="72"/>
      <c r="U18" s="73"/>
      <c r="V18" s="74"/>
      <c r="W18" s="74"/>
      <c r="X18" s="75"/>
      <c r="Y18" s="76"/>
      <c r="Z18" s="77"/>
      <c r="AA18" s="77"/>
      <c r="AB18" s="77"/>
      <c r="AC18" s="77"/>
      <c r="AD18" s="78"/>
      <c r="AE18" s="76"/>
      <c r="AF18" s="77"/>
      <c r="AG18" s="77"/>
      <c r="AH18" s="77"/>
      <c r="AI18" s="77"/>
      <c r="AJ18" s="78"/>
      <c r="AK18" s="80"/>
      <c r="AL18" s="80"/>
      <c r="AM18" s="80"/>
      <c r="AN18" s="67"/>
      <c r="AO18" s="68"/>
      <c r="AP18" s="68"/>
      <c r="AQ18" s="67"/>
      <c r="AR18" s="68"/>
      <c r="AS18" s="68"/>
      <c r="AT18" s="81" t="str">
        <f t="shared" si="0"/>
        <v/>
      </c>
      <c r="AU18" s="82"/>
      <c r="AV18" s="83"/>
      <c r="AW18" s="16"/>
      <c r="AX18" s="84" t="str">
        <f>IFERROR(AVERAGE(Y19,AA19,AC19),"")</f>
        <v/>
      </c>
      <c r="AY18" s="85"/>
      <c r="AZ18" s="85"/>
      <c r="BA18" s="85"/>
      <c r="BB18" s="85"/>
      <c r="BC18" s="86" t="str">
        <f>IFERROR(AVERAGE(AE19,AG19,AI19),"")</f>
        <v/>
      </c>
      <c r="BD18" s="86"/>
      <c r="BE18" s="86"/>
      <c r="BF18" s="86"/>
      <c r="BG18" s="86"/>
      <c r="BH18" s="87" t="str">
        <f>IF(Y19="","",IF(100*(ABS(Y19-$AX$12)/$AX$12)&gt;10,"AMP IMB. &gt; 10%",IF(AA19="","",IF(100*(ABS(AA19-$AX$12)/$AX$12)&gt;10,"AMP IMB. &gt; 10%",IF(AC19="","",IF(100*(ABS(AC19-$AX$12)/$AX$12)&gt;10,"AMP IMB. &gt; 10%",""))))))</f>
        <v/>
      </c>
      <c r="BI18" s="87"/>
      <c r="BJ18" s="87"/>
      <c r="BK18" s="87"/>
      <c r="BL18" s="87"/>
      <c r="BM18" s="87" t="str">
        <f>IF(AE19="","",IF(100*(ABS(AE19-$BC$12)/$BC$12)&gt;10,"VOLT IMB. &gt; 10%",IF(AG19="","",IF(100*(ABS(AG19-$BC$12)/$BC$12)&gt;10,"VOLT IMB. &gt; 10%",IF(AI19="","",IF(100*(ABS(AI19-$BC$12)/$BC$12)&gt;10,"VOLT IMB. &gt; 10%",""))))))</f>
        <v/>
      </c>
      <c r="BN18" s="87"/>
      <c r="BO18" s="87"/>
      <c r="BP18" s="87"/>
      <c r="BQ18" s="87"/>
      <c r="BR18" s="87" t="str">
        <f>IFERROR(1.08*Q19*AT19,"")</f>
        <v/>
      </c>
      <c r="BS18" s="87"/>
      <c r="BT18" s="87"/>
      <c r="BU18" s="87"/>
      <c r="BV18" s="87"/>
      <c r="BW18" s="87" t="str">
        <f>IFERROR(3413*M19,"")</f>
        <v/>
      </c>
      <c r="BX18" s="87"/>
      <c r="BY18" s="87"/>
      <c r="BZ18" s="87"/>
      <c r="CA18" s="87"/>
      <c r="CB18" s="88" t="str">
        <f>IFERROR(BR18/BW18,"")</f>
        <v/>
      </c>
      <c r="CC18" s="88"/>
      <c r="CD18" s="88"/>
      <c r="CE18" s="88"/>
      <c r="CF18" s="89"/>
    </row>
    <row r="19" spans="1:84" ht="12" customHeight="1" x14ac:dyDescent="0.25">
      <c r="A19" s="64"/>
      <c r="B19" s="65"/>
      <c r="C19" s="65"/>
      <c r="D19" s="65"/>
      <c r="E19" s="65"/>
      <c r="F19" s="65"/>
      <c r="G19" s="65"/>
      <c r="H19" s="90" t="s">
        <v>26</v>
      </c>
      <c r="I19" s="90"/>
      <c r="J19" s="90"/>
      <c r="K19" s="90"/>
      <c r="L19" s="90"/>
      <c r="M19" s="91" t="str">
        <f>IF(AK19=1,(AA19*AG19)/1000,IF(AK19=3,(AX18*BC18*1.73)/1000,""))</f>
        <v/>
      </c>
      <c r="N19" s="92"/>
      <c r="O19" s="92"/>
      <c r="P19" s="93"/>
      <c r="Q19" s="94"/>
      <c r="R19" s="95"/>
      <c r="S19" s="95"/>
      <c r="T19" s="96"/>
      <c r="U19" s="97"/>
      <c r="V19" s="98"/>
      <c r="W19" s="98"/>
      <c r="X19" s="99"/>
      <c r="Y19" s="100"/>
      <c r="Z19" s="101"/>
      <c r="AA19" s="100"/>
      <c r="AB19" s="101"/>
      <c r="AC19" s="100"/>
      <c r="AD19" s="101"/>
      <c r="AE19" s="100"/>
      <c r="AF19" s="101"/>
      <c r="AG19" s="100"/>
      <c r="AH19" s="101"/>
      <c r="AI19" s="100"/>
      <c r="AJ19" s="101"/>
      <c r="AK19" s="102"/>
      <c r="AL19" s="102"/>
      <c r="AM19" s="102"/>
      <c r="AN19" s="102"/>
      <c r="AO19" s="102"/>
      <c r="AP19" s="102"/>
      <c r="AQ19" s="102"/>
      <c r="AR19" s="102"/>
      <c r="AS19" s="102"/>
      <c r="AT19" s="103" t="str">
        <f t="shared" si="0"/>
        <v/>
      </c>
      <c r="AU19" s="103"/>
      <c r="AV19" s="104"/>
      <c r="AW19" s="16"/>
      <c r="AX19" s="84"/>
      <c r="AY19" s="85"/>
      <c r="AZ19" s="85"/>
      <c r="BA19" s="85"/>
      <c r="BB19" s="85"/>
      <c r="BC19" s="86"/>
      <c r="BD19" s="86"/>
      <c r="BE19" s="86"/>
      <c r="BF19" s="86"/>
      <c r="BG19" s="86"/>
      <c r="BH19" s="87"/>
      <c r="BI19" s="87"/>
      <c r="BJ19" s="87"/>
      <c r="BK19" s="87"/>
      <c r="BL19" s="87"/>
      <c r="BM19" s="87"/>
      <c r="BN19" s="87"/>
      <c r="BO19" s="87"/>
      <c r="BP19" s="87"/>
      <c r="BQ19" s="87"/>
      <c r="BR19" s="87"/>
      <c r="BS19" s="87"/>
      <c r="BT19" s="87"/>
      <c r="BU19" s="87"/>
      <c r="BV19" s="87"/>
      <c r="BW19" s="87"/>
      <c r="BX19" s="87"/>
      <c r="BY19" s="87"/>
      <c r="BZ19" s="87"/>
      <c r="CA19" s="87"/>
      <c r="CB19" s="88"/>
      <c r="CC19" s="88"/>
      <c r="CD19" s="88"/>
      <c r="CE19" s="88"/>
      <c r="CF19" s="89"/>
    </row>
    <row r="20" spans="1:84" ht="12" customHeight="1" x14ac:dyDescent="0.25">
      <c r="A20" s="64" t="s">
        <v>38</v>
      </c>
      <c r="B20" s="65"/>
      <c r="C20" s="65"/>
      <c r="D20" s="65"/>
      <c r="E20" s="65"/>
      <c r="F20" s="65"/>
      <c r="G20" s="65"/>
      <c r="H20" s="66" t="s">
        <v>25</v>
      </c>
      <c r="I20" s="66"/>
      <c r="J20" s="66"/>
      <c r="K20" s="66"/>
      <c r="L20" s="66"/>
      <c r="M20" s="67"/>
      <c r="N20" s="68"/>
      <c r="O20" s="68"/>
      <c r="P20" s="69"/>
      <c r="Q20" s="70">
        <v>1</v>
      </c>
      <c r="R20" s="71"/>
      <c r="S20" s="71"/>
      <c r="T20" s="72"/>
      <c r="U20" s="73"/>
      <c r="V20" s="74"/>
      <c r="W20" s="74"/>
      <c r="X20" s="75"/>
      <c r="Y20" s="76"/>
      <c r="Z20" s="77"/>
      <c r="AA20" s="77"/>
      <c r="AB20" s="77"/>
      <c r="AC20" s="77"/>
      <c r="AD20" s="78"/>
      <c r="AE20" s="76"/>
      <c r="AF20" s="77"/>
      <c r="AG20" s="77"/>
      <c r="AH20" s="77"/>
      <c r="AI20" s="77"/>
      <c r="AJ20" s="78"/>
      <c r="AK20" s="80"/>
      <c r="AL20" s="80"/>
      <c r="AM20" s="80"/>
      <c r="AN20" s="67"/>
      <c r="AO20" s="68"/>
      <c r="AP20" s="68"/>
      <c r="AQ20" s="67"/>
      <c r="AR20" s="68"/>
      <c r="AS20" s="68"/>
      <c r="AT20" s="81" t="str">
        <f t="shared" si="0"/>
        <v/>
      </c>
      <c r="AU20" s="82"/>
      <c r="AV20" s="83"/>
      <c r="AW20" s="16"/>
      <c r="AX20" s="84" t="str">
        <f>IFERROR(AVERAGE(Y21,AA21,AC21),"")</f>
        <v/>
      </c>
      <c r="AY20" s="85"/>
      <c r="AZ20" s="85"/>
      <c r="BA20" s="85"/>
      <c r="BB20" s="85"/>
      <c r="BC20" s="86" t="str">
        <f>IFERROR(AVERAGE(AE21,AG21,AI21),"")</f>
        <v/>
      </c>
      <c r="BD20" s="86"/>
      <c r="BE20" s="86"/>
      <c r="BF20" s="86"/>
      <c r="BG20" s="86"/>
      <c r="BH20" s="87" t="str">
        <f>IF(Y21="","",IF(100*(ABS(Y21-$AX$12)/$AX$12)&gt;10,"AMP IMB. &gt; 10%",IF(AA21="","",IF(100*(ABS(AA21-$AX$12)/$AX$12)&gt;10,"AMP IMB. &gt; 10%",IF(AC21="","",IF(100*(ABS(AC21-$AX$12)/$AX$12)&gt;10,"AMP IMB. &gt; 10%",""))))))</f>
        <v/>
      </c>
      <c r="BI20" s="87"/>
      <c r="BJ20" s="87"/>
      <c r="BK20" s="87"/>
      <c r="BL20" s="87"/>
      <c r="BM20" s="87" t="str">
        <f>IF(AE21="","",IF(100*(ABS(AE21-$BC$12)/$BC$12)&gt;10,"VOLT IMB. &gt; 10%",IF(AG21="","",IF(100*(ABS(AG21-$BC$12)/$BC$12)&gt;10,"VOLT IMB. &gt; 10%",IF(AI21="","",IF(100*(ABS(AI21-$BC$12)/$BC$12)&gt;10,"VOLT IMB. &gt; 10%",""))))))</f>
        <v/>
      </c>
      <c r="BN20" s="87"/>
      <c r="BO20" s="87"/>
      <c r="BP20" s="87"/>
      <c r="BQ20" s="87"/>
      <c r="BR20" s="87" t="str">
        <f>IFERROR(1.08*Q21*AT21,"")</f>
        <v/>
      </c>
      <c r="BS20" s="87"/>
      <c r="BT20" s="87"/>
      <c r="BU20" s="87"/>
      <c r="BV20" s="87"/>
      <c r="BW20" s="87" t="str">
        <f>IFERROR(3413*M21,"")</f>
        <v/>
      </c>
      <c r="BX20" s="87"/>
      <c r="BY20" s="87"/>
      <c r="BZ20" s="87"/>
      <c r="CA20" s="87"/>
      <c r="CB20" s="88" t="str">
        <f>IFERROR(BR20/BW20,"")</f>
        <v/>
      </c>
      <c r="CC20" s="88"/>
      <c r="CD20" s="88"/>
      <c r="CE20" s="88"/>
      <c r="CF20" s="89"/>
    </row>
    <row r="21" spans="1:84" ht="12" customHeight="1" x14ac:dyDescent="0.25">
      <c r="A21" s="64"/>
      <c r="B21" s="65"/>
      <c r="C21" s="65"/>
      <c r="D21" s="65"/>
      <c r="E21" s="65"/>
      <c r="F21" s="65"/>
      <c r="G21" s="65"/>
      <c r="H21" s="90" t="s">
        <v>26</v>
      </c>
      <c r="I21" s="90"/>
      <c r="J21" s="90"/>
      <c r="K21" s="90"/>
      <c r="L21" s="90"/>
      <c r="M21" s="91" t="str">
        <f>IF(AK21=1,(AA21*AG21)/1000,IF(AK21=3,(AX20*BC20*1.73)/1000,""))</f>
        <v/>
      </c>
      <c r="N21" s="92"/>
      <c r="O21" s="92"/>
      <c r="P21" s="93"/>
      <c r="Q21" s="94"/>
      <c r="R21" s="95"/>
      <c r="S21" s="95"/>
      <c r="T21" s="96"/>
      <c r="U21" s="97"/>
      <c r="V21" s="98"/>
      <c r="W21" s="98"/>
      <c r="X21" s="99"/>
      <c r="Y21" s="100"/>
      <c r="Z21" s="101"/>
      <c r="AA21" s="100"/>
      <c r="AB21" s="101"/>
      <c r="AC21" s="100"/>
      <c r="AD21" s="101"/>
      <c r="AE21" s="100"/>
      <c r="AF21" s="101"/>
      <c r="AG21" s="100"/>
      <c r="AH21" s="101"/>
      <c r="AI21" s="100"/>
      <c r="AJ21" s="101"/>
      <c r="AK21" s="102"/>
      <c r="AL21" s="102"/>
      <c r="AM21" s="102"/>
      <c r="AN21" s="102"/>
      <c r="AO21" s="102"/>
      <c r="AP21" s="102"/>
      <c r="AQ21" s="102"/>
      <c r="AR21" s="102"/>
      <c r="AS21" s="102"/>
      <c r="AT21" s="103" t="str">
        <f t="shared" si="0"/>
        <v/>
      </c>
      <c r="AU21" s="103"/>
      <c r="AV21" s="104"/>
      <c r="AW21" s="16"/>
      <c r="AX21" s="84"/>
      <c r="AY21" s="85"/>
      <c r="AZ21" s="85"/>
      <c r="BA21" s="85"/>
      <c r="BB21" s="85"/>
      <c r="BC21" s="86"/>
      <c r="BD21" s="86"/>
      <c r="BE21" s="86"/>
      <c r="BF21" s="86"/>
      <c r="BG21" s="86"/>
      <c r="BH21" s="87"/>
      <c r="BI21" s="87"/>
      <c r="BJ21" s="87"/>
      <c r="BK21" s="87"/>
      <c r="BL21" s="87"/>
      <c r="BM21" s="87"/>
      <c r="BN21" s="87"/>
      <c r="BO21" s="87"/>
      <c r="BP21" s="87"/>
      <c r="BQ21" s="87"/>
      <c r="BR21" s="87"/>
      <c r="BS21" s="87"/>
      <c r="BT21" s="87"/>
      <c r="BU21" s="87"/>
      <c r="BV21" s="87"/>
      <c r="BW21" s="87"/>
      <c r="BX21" s="87"/>
      <c r="BY21" s="87"/>
      <c r="BZ21" s="87"/>
      <c r="CA21" s="87"/>
      <c r="CB21" s="88"/>
      <c r="CC21" s="88"/>
      <c r="CD21" s="88"/>
      <c r="CE21" s="88"/>
      <c r="CF21" s="89"/>
    </row>
    <row r="22" spans="1:84" ht="12" customHeight="1" x14ac:dyDescent="0.25">
      <c r="A22" s="64" t="s">
        <v>39</v>
      </c>
      <c r="B22" s="65"/>
      <c r="C22" s="65"/>
      <c r="D22" s="65"/>
      <c r="E22" s="65"/>
      <c r="F22" s="65"/>
      <c r="G22" s="65"/>
      <c r="H22" s="66" t="s">
        <v>25</v>
      </c>
      <c r="I22" s="66"/>
      <c r="J22" s="66"/>
      <c r="K22" s="66"/>
      <c r="L22" s="66"/>
      <c r="M22" s="67"/>
      <c r="N22" s="68"/>
      <c r="O22" s="68"/>
      <c r="P22" s="69"/>
      <c r="Q22" s="70">
        <v>240</v>
      </c>
      <c r="R22" s="71"/>
      <c r="S22" s="71"/>
      <c r="T22" s="72"/>
      <c r="U22" s="73" t="s">
        <v>40</v>
      </c>
      <c r="V22" s="74"/>
      <c r="W22" s="74"/>
      <c r="X22" s="75"/>
      <c r="Y22" s="76"/>
      <c r="Z22" s="77"/>
      <c r="AA22" s="77"/>
      <c r="AB22" s="77"/>
      <c r="AC22" s="77"/>
      <c r="AD22" s="78"/>
      <c r="AE22" s="76"/>
      <c r="AF22" s="77"/>
      <c r="AG22" s="77"/>
      <c r="AH22" s="77"/>
      <c r="AI22" s="77"/>
      <c r="AJ22" s="78"/>
      <c r="AK22" s="80"/>
      <c r="AL22" s="80"/>
      <c r="AM22" s="80"/>
      <c r="AN22" s="67">
        <v>55</v>
      </c>
      <c r="AO22" s="68"/>
      <c r="AP22" s="68"/>
      <c r="AQ22" s="67"/>
      <c r="AR22" s="68"/>
      <c r="AS22" s="68"/>
      <c r="AT22" s="81">
        <f t="shared" si="0"/>
        <v>-55</v>
      </c>
      <c r="AU22" s="82"/>
      <c r="AV22" s="83"/>
      <c r="AW22" s="16"/>
      <c r="AX22" s="84" t="str">
        <f>IFERROR(AVERAGE(Y23,AA23,AC23),"")</f>
        <v/>
      </c>
      <c r="AY22" s="85"/>
      <c r="AZ22" s="85"/>
      <c r="BA22" s="85"/>
      <c r="BB22" s="85"/>
      <c r="BC22" s="86" t="str">
        <f>IFERROR(AVERAGE(AE23,AG23,AI23),"")</f>
        <v/>
      </c>
      <c r="BD22" s="86"/>
      <c r="BE22" s="86"/>
      <c r="BF22" s="86"/>
      <c r="BG22" s="86"/>
      <c r="BH22" s="87" t="str">
        <f>IF(Y23="","",IF(100*(ABS(Y23-$AX$12)/$AX$12)&gt;10,"AMP IMB. &gt; 10%",IF(AA23="","",IF(100*(ABS(AA23-$AX$12)/$AX$12)&gt;10,"AMP IMB. &gt; 10%",IF(AC23="","",IF(100*(ABS(AC23-$AX$12)/$AX$12)&gt;10,"AMP IMB. &gt; 10%",""))))))</f>
        <v/>
      </c>
      <c r="BI22" s="87"/>
      <c r="BJ22" s="87"/>
      <c r="BK22" s="87"/>
      <c r="BL22" s="87"/>
      <c r="BM22" s="87" t="str">
        <f>IF(AE23="","",IF(100*(ABS(AE23-$BC$12)/$BC$12)&gt;10,"VOLT IMB. &gt; 10%",IF(AG23="","",IF(100*(ABS(AG23-$BC$12)/$BC$12)&gt;10,"VOLT IMB. &gt; 10%",IF(AI23="","",IF(100*(ABS(AI23-$BC$12)/$BC$12)&gt;10,"VOLT IMB. &gt; 10%",""))))))</f>
        <v/>
      </c>
      <c r="BN22" s="87"/>
      <c r="BO22" s="87"/>
      <c r="BP22" s="87"/>
      <c r="BQ22" s="87"/>
      <c r="BR22" s="87" t="str">
        <f>IFERROR(1.08*Q23*AT23,"")</f>
        <v/>
      </c>
      <c r="BS22" s="87"/>
      <c r="BT22" s="87"/>
      <c r="BU22" s="87"/>
      <c r="BV22" s="87"/>
      <c r="BW22" s="87" t="str">
        <f>IFERROR(3413*M23,"")</f>
        <v/>
      </c>
      <c r="BX22" s="87"/>
      <c r="BY22" s="87"/>
      <c r="BZ22" s="87"/>
      <c r="CA22" s="87"/>
      <c r="CB22" s="88" t="str">
        <f>IFERROR(BR22/BW22,"")</f>
        <v/>
      </c>
      <c r="CC22" s="88"/>
      <c r="CD22" s="88"/>
      <c r="CE22" s="88"/>
      <c r="CF22" s="89"/>
    </row>
    <row r="23" spans="1:84" ht="12" customHeight="1" x14ac:dyDescent="0.25">
      <c r="A23" s="64"/>
      <c r="B23" s="65"/>
      <c r="C23" s="65"/>
      <c r="D23" s="65"/>
      <c r="E23" s="65"/>
      <c r="F23" s="65"/>
      <c r="G23" s="65"/>
      <c r="H23" s="90" t="s">
        <v>26</v>
      </c>
      <c r="I23" s="90"/>
      <c r="J23" s="90"/>
      <c r="K23" s="90"/>
      <c r="L23" s="90"/>
      <c r="M23" s="91" t="str">
        <f>IF(AK23=1,(AA23*AG23)/1000,IF(AK23=3,(AX22*BC22*1.73)/1000,""))</f>
        <v/>
      </c>
      <c r="N23" s="92"/>
      <c r="O23" s="92"/>
      <c r="P23" s="93"/>
      <c r="Q23" s="94"/>
      <c r="R23" s="95"/>
      <c r="S23" s="95"/>
      <c r="T23" s="96"/>
      <c r="U23" s="97"/>
      <c r="V23" s="98"/>
      <c r="W23" s="98"/>
      <c r="X23" s="99"/>
      <c r="Y23" s="100"/>
      <c r="Z23" s="101"/>
      <c r="AA23" s="100"/>
      <c r="AB23" s="101"/>
      <c r="AC23" s="100"/>
      <c r="AD23" s="101"/>
      <c r="AE23" s="100"/>
      <c r="AF23" s="101"/>
      <c r="AG23" s="100"/>
      <c r="AH23" s="101"/>
      <c r="AI23" s="100"/>
      <c r="AJ23" s="101"/>
      <c r="AK23" s="102"/>
      <c r="AL23" s="102"/>
      <c r="AM23" s="102"/>
      <c r="AN23" s="102"/>
      <c r="AO23" s="102"/>
      <c r="AP23" s="102"/>
      <c r="AQ23" s="102"/>
      <c r="AR23" s="102"/>
      <c r="AS23" s="102"/>
      <c r="AT23" s="103" t="str">
        <f t="shared" si="0"/>
        <v/>
      </c>
      <c r="AU23" s="103"/>
      <c r="AV23" s="104"/>
      <c r="AW23" s="16"/>
      <c r="AX23" s="84"/>
      <c r="AY23" s="85"/>
      <c r="AZ23" s="85"/>
      <c r="BA23" s="85"/>
      <c r="BB23" s="85"/>
      <c r="BC23" s="86"/>
      <c r="BD23" s="86"/>
      <c r="BE23" s="86"/>
      <c r="BF23" s="86"/>
      <c r="BG23" s="86"/>
      <c r="BH23" s="87"/>
      <c r="BI23" s="87"/>
      <c r="BJ23" s="87"/>
      <c r="BK23" s="87"/>
      <c r="BL23" s="87"/>
      <c r="BM23" s="87"/>
      <c r="BN23" s="87"/>
      <c r="BO23" s="87"/>
      <c r="BP23" s="87"/>
      <c r="BQ23" s="87"/>
      <c r="BR23" s="87"/>
      <c r="BS23" s="87"/>
      <c r="BT23" s="87"/>
      <c r="BU23" s="87"/>
      <c r="BV23" s="87"/>
      <c r="BW23" s="87"/>
      <c r="BX23" s="87"/>
      <c r="BY23" s="87"/>
      <c r="BZ23" s="87"/>
      <c r="CA23" s="87"/>
      <c r="CB23" s="88"/>
      <c r="CC23" s="88"/>
      <c r="CD23" s="88"/>
      <c r="CE23" s="88"/>
      <c r="CF23" s="89"/>
    </row>
    <row r="24" spans="1:84" ht="12" customHeight="1" x14ac:dyDescent="0.25">
      <c r="A24" s="64" t="s">
        <v>41</v>
      </c>
      <c r="B24" s="65"/>
      <c r="C24" s="65"/>
      <c r="D24" s="65"/>
      <c r="E24" s="65"/>
      <c r="F24" s="65"/>
      <c r="G24" s="65"/>
      <c r="H24" s="66" t="s">
        <v>25</v>
      </c>
      <c r="I24" s="66"/>
      <c r="J24" s="66"/>
      <c r="K24" s="66"/>
      <c r="L24" s="66"/>
      <c r="M24" s="67"/>
      <c r="N24" s="68"/>
      <c r="O24" s="68"/>
      <c r="P24" s="69"/>
      <c r="Q24" s="70">
        <v>180</v>
      </c>
      <c r="R24" s="71"/>
      <c r="S24" s="71"/>
      <c r="T24" s="72"/>
      <c r="U24" s="73" t="s">
        <v>40</v>
      </c>
      <c r="V24" s="74"/>
      <c r="W24" s="74"/>
      <c r="X24" s="75"/>
      <c r="Y24" s="76"/>
      <c r="Z24" s="77"/>
      <c r="AA24" s="77"/>
      <c r="AB24" s="77"/>
      <c r="AC24" s="77"/>
      <c r="AD24" s="78"/>
      <c r="AE24" s="76"/>
      <c r="AF24" s="77"/>
      <c r="AG24" s="77"/>
      <c r="AH24" s="77"/>
      <c r="AI24" s="77"/>
      <c r="AJ24" s="78"/>
      <c r="AK24" s="80"/>
      <c r="AL24" s="80"/>
      <c r="AM24" s="80"/>
      <c r="AN24" s="67">
        <v>55</v>
      </c>
      <c r="AO24" s="68"/>
      <c r="AP24" s="68"/>
      <c r="AQ24" s="67"/>
      <c r="AR24" s="68"/>
      <c r="AS24" s="68"/>
      <c r="AT24" s="81">
        <f t="shared" si="0"/>
        <v>-55</v>
      </c>
      <c r="AU24" s="82"/>
      <c r="AV24" s="83"/>
      <c r="AW24" s="16"/>
      <c r="AX24" s="84" t="str">
        <f>IFERROR(AVERAGE(Y25,AA25,AC25),"")</f>
        <v/>
      </c>
      <c r="AY24" s="85"/>
      <c r="AZ24" s="85"/>
      <c r="BA24" s="85"/>
      <c r="BB24" s="85"/>
      <c r="BC24" s="86" t="str">
        <f>IFERROR(AVERAGE(AE25,AG25,AI25),"")</f>
        <v/>
      </c>
      <c r="BD24" s="86"/>
      <c r="BE24" s="86"/>
      <c r="BF24" s="86"/>
      <c r="BG24" s="86"/>
      <c r="BH24" s="87" t="str">
        <f>IF(Y25="","",IF(100*(ABS(Y25-$AX$12)/$AX$12)&gt;10,"AMP IMB. &gt; 10%",IF(AA25="","",IF(100*(ABS(AA25-$AX$12)/$AX$12)&gt;10,"AMP IMB. &gt; 10%",IF(AC25="","",IF(100*(ABS(AC25-$AX$12)/$AX$12)&gt;10,"AMP IMB. &gt; 10%",""))))))</f>
        <v/>
      </c>
      <c r="BI24" s="87"/>
      <c r="BJ24" s="87"/>
      <c r="BK24" s="87"/>
      <c r="BL24" s="87"/>
      <c r="BM24" s="87" t="str">
        <f>IF(AE25="","",IF(100*(ABS(AE25-$BC$12)/$BC$12)&gt;10,"VOLT IMB. &gt; 10%",IF(AG25="","",IF(100*(ABS(AG25-$BC$12)/$BC$12)&gt;10,"VOLT IMB. &gt; 10%",IF(AI25="","",IF(100*(ABS(AI25-$BC$12)/$BC$12)&gt;10,"VOLT IMB. &gt; 10%",""))))))</f>
        <v/>
      </c>
      <c r="BN24" s="87"/>
      <c r="BO24" s="87"/>
      <c r="BP24" s="87"/>
      <c r="BQ24" s="87"/>
      <c r="BR24" s="87" t="str">
        <f>IFERROR(1.08*Q25*AT25,"")</f>
        <v/>
      </c>
      <c r="BS24" s="87"/>
      <c r="BT24" s="87"/>
      <c r="BU24" s="87"/>
      <c r="BV24" s="87"/>
      <c r="BW24" s="87" t="str">
        <f>IFERROR(3413*M25,"")</f>
        <v/>
      </c>
      <c r="BX24" s="87"/>
      <c r="BY24" s="87"/>
      <c r="BZ24" s="87"/>
      <c r="CA24" s="87"/>
      <c r="CB24" s="88" t="str">
        <f>IFERROR(BR24/BW24,"")</f>
        <v/>
      </c>
      <c r="CC24" s="88"/>
      <c r="CD24" s="88"/>
      <c r="CE24" s="88"/>
      <c r="CF24" s="89"/>
    </row>
    <row r="25" spans="1:84" ht="12" customHeight="1" x14ac:dyDescent="0.25">
      <c r="A25" s="64"/>
      <c r="B25" s="65"/>
      <c r="C25" s="65"/>
      <c r="D25" s="65"/>
      <c r="E25" s="65"/>
      <c r="F25" s="65"/>
      <c r="G25" s="65"/>
      <c r="H25" s="90" t="s">
        <v>26</v>
      </c>
      <c r="I25" s="90"/>
      <c r="J25" s="90"/>
      <c r="K25" s="90"/>
      <c r="L25" s="90"/>
      <c r="M25" s="91" t="str">
        <f>IF(AK25=1,(AA25*AG25)/1000,IF(AK25=3,(AX24*BC24*1.73)/1000,""))</f>
        <v/>
      </c>
      <c r="N25" s="92"/>
      <c r="O25" s="92"/>
      <c r="P25" s="93"/>
      <c r="Q25" s="94"/>
      <c r="R25" s="95"/>
      <c r="S25" s="95"/>
      <c r="T25" s="96"/>
      <c r="U25" s="97"/>
      <c r="V25" s="98"/>
      <c r="W25" s="98"/>
      <c r="X25" s="99"/>
      <c r="Y25" s="100"/>
      <c r="Z25" s="101"/>
      <c r="AA25" s="100"/>
      <c r="AB25" s="101"/>
      <c r="AC25" s="100"/>
      <c r="AD25" s="101"/>
      <c r="AE25" s="100"/>
      <c r="AF25" s="101"/>
      <c r="AG25" s="100"/>
      <c r="AH25" s="101"/>
      <c r="AI25" s="100"/>
      <c r="AJ25" s="101"/>
      <c r="AK25" s="102"/>
      <c r="AL25" s="102"/>
      <c r="AM25" s="102"/>
      <c r="AN25" s="102"/>
      <c r="AO25" s="102"/>
      <c r="AP25" s="102"/>
      <c r="AQ25" s="102"/>
      <c r="AR25" s="102"/>
      <c r="AS25" s="102"/>
      <c r="AT25" s="103" t="str">
        <f t="shared" si="0"/>
        <v/>
      </c>
      <c r="AU25" s="103"/>
      <c r="AV25" s="104"/>
      <c r="AW25" s="16"/>
      <c r="AX25" s="84"/>
      <c r="AY25" s="85"/>
      <c r="AZ25" s="85"/>
      <c r="BA25" s="85"/>
      <c r="BB25" s="85"/>
      <c r="BC25" s="86"/>
      <c r="BD25" s="86"/>
      <c r="BE25" s="86"/>
      <c r="BF25" s="86"/>
      <c r="BG25" s="86"/>
      <c r="BH25" s="87"/>
      <c r="BI25" s="87"/>
      <c r="BJ25" s="87"/>
      <c r="BK25" s="87"/>
      <c r="BL25" s="87"/>
      <c r="BM25" s="87"/>
      <c r="BN25" s="87"/>
      <c r="BO25" s="87"/>
      <c r="BP25" s="87"/>
      <c r="BQ25" s="87"/>
      <c r="BR25" s="87"/>
      <c r="BS25" s="87"/>
      <c r="BT25" s="87"/>
      <c r="BU25" s="87"/>
      <c r="BV25" s="87"/>
      <c r="BW25" s="87"/>
      <c r="BX25" s="87"/>
      <c r="BY25" s="87"/>
      <c r="BZ25" s="87"/>
      <c r="CA25" s="87"/>
      <c r="CB25" s="88"/>
      <c r="CC25" s="88"/>
      <c r="CD25" s="88"/>
      <c r="CE25" s="88"/>
      <c r="CF25" s="89"/>
    </row>
    <row r="26" spans="1:84" ht="12" customHeight="1" x14ac:dyDescent="0.25">
      <c r="A26" s="64" t="s">
        <v>42</v>
      </c>
      <c r="B26" s="65"/>
      <c r="C26" s="65"/>
      <c r="D26" s="65"/>
      <c r="E26" s="65"/>
      <c r="F26" s="65"/>
      <c r="G26" s="65"/>
      <c r="H26" s="66" t="s">
        <v>25</v>
      </c>
      <c r="I26" s="66"/>
      <c r="J26" s="66"/>
      <c r="K26" s="66"/>
      <c r="L26" s="66"/>
      <c r="M26" s="67">
        <v>2.5</v>
      </c>
      <c r="N26" s="68"/>
      <c r="O26" s="68"/>
      <c r="P26" s="69"/>
      <c r="Q26" s="70">
        <v>260</v>
      </c>
      <c r="R26" s="71"/>
      <c r="S26" s="71"/>
      <c r="T26" s="72"/>
      <c r="U26" s="73" t="s">
        <v>40</v>
      </c>
      <c r="V26" s="74"/>
      <c r="W26" s="74"/>
      <c r="X26" s="75"/>
      <c r="Y26" s="76">
        <v>20.8</v>
      </c>
      <c r="Z26" s="77"/>
      <c r="AA26" s="77"/>
      <c r="AB26" s="77"/>
      <c r="AC26" s="77"/>
      <c r="AD26" s="78"/>
      <c r="AE26" s="76">
        <v>120</v>
      </c>
      <c r="AF26" s="77"/>
      <c r="AG26" s="77"/>
      <c r="AH26" s="77"/>
      <c r="AI26" s="77"/>
      <c r="AJ26" s="78"/>
      <c r="AK26" s="80">
        <v>1</v>
      </c>
      <c r="AL26" s="80"/>
      <c r="AM26" s="80"/>
      <c r="AN26" s="67">
        <v>55</v>
      </c>
      <c r="AO26" s="68"/>
      <c r="AP26" s="68"/>
      <c r="AQ26" s="67">
        <v>85.4</v>
      </c>
      <c r="AR26" s="68"/>
      <c r="AS26" s="68"/>
      <c r="AT26" s="81">
        <f t="shared" si="0"/>
        <v>30.4</v>
      </c>
      <c r="AU26" s="82"/>
      <c r="AV26" s="83"/>
      <c r="AW26" s="16"/>
      <c r="AX26" s="84" t="str">
        <f>IFERROR(AVERAGE(Y27,AA27,AC27),"")</f>
        <v/>
      </c>
      <c r="AY26" s="85"/>
      <c r="AZ26" s="85"/>
      <c r="BA26" s="85"/>
      <c r="BB26" s="85"/>
      <c r="BC26" s="86" t="str">
        <f>IFERROR(AVERAGE(AE27,AG27,AI27),"")</f>
        <v/>
      </c>
      <c r="BD26" s="86"/>
      <c r="BE26" s="86"/>
      <c r="BF26" s="86"/>
      <c r="BG26" s="86"/>
      <c r="BH26" s="87" t="str">
        <f>IF(Y27="","",IF(100*(ABS(Y27-$AX$12)/$AX$12)&gt;10,"AMP IMB. &gt; 10%",IF(AA27="","",IF(100*(ABS(AA27-$AX$12)/$AX$12)&gt;10,"AMP IMB. &gt; 10%",IF(AC27="","",IF(100*(ABS(AC27-$AX$12)/$AX$12)&gt;10,"AMP IMB. &gt; 10%",""))))))</f>
        <v/>
      </c>
      <c r="BI26" s="87"/>
      <c r="BJ26" s="87"/>
      <c r="BK26" s="87"/>
      <c r="BL26" s="87"/>
      <c r="BM26" s="87" t="str">
        <f>IF(AE27="","",IF(100*(ABS(AE27-$BC$12)/$BC$12)&gt;10,"VOLT IMB. &gt; 10%",IF(AG27="","",IF(100*(ABS(AG27-$BC$12)/$BC$12)&gt;10,"VOLT IMB. &gt; 10%",IF(AI27="","",IF(100*(ABS(AI27-$BC$12)/$BC$12)&gt;10,"VOLT IMB. &gt; 10%",""))))))</f>
        <v/>
      </c>
      <c r="BN26" s="87"/>
      <c r="BO26" s="87"/>
      <c r="BP26" s="87"/>
      <c r="BQ26" s="87"/>
      <c r="BR26" s="87" t="str">
        <f>IFERROR(1.08*Q27*AT27,"")</f>
        <v/>
      </c>
      <c r="BS26" s="87"/>
      <c r="BT26" s="87"/>
      <c r="BU26" s="87"/>
      <c r="BV26" s="87"/>
      <c r="BW26" s="87" t="str">
        <f>IFERROR(3413*M27,"")</f>
        <v/>
      </c>
      <c r="BX26" s="87"/>
      <c r="BY26" s="87"/>
      <c r="BZ26" s="87"/>
      <c r="CA26" s="87"/>
      <c r="CB26" s="88" t="str">
        <f>IFERROR(BR26/BW26,"")</f>
        <v/>
      </c>
      <c r="CC26" s="88"/>
      <c r="CD26" s="88"/>
      <c r="CE26" s="88"/>
      <c r="CF26" s="89"/>
    </row>
    <row r="27" spans="1:84" ht="12" customHeight="1" x14ac:dyDescent="0.25">
      <c r="A27" s="64"/>
      <c r="B27" s="65"/>
      <c r="C27" s="65"/>
      <c r="D27" s="65"/>
      <c r="E27" s="65"/>
      <c r="F27" s="65"/>
      <c r="G27" s="65"/>
      <c r="H27" s="90" t="s">
        <v>26</v>
      </c>
      <c r="I27" s="90"/>
      <c r="J27" s="90"/>
      <c r="K27" s="90"/>
      <c r="L27" s="90"/>
      <c r="M27" s="91" t="str">
        <f>IF(AK27=1,(AA27*AG27)/1000,IF(AK27=3,(AX26*BC26*1.73)/1000,""))</f>
        <v/>
      </c>
      <c r="N27" s="92"/>
      <c r="O27" s="92"/>
      <c r="P27" s="93"/>
      <c r="Q27" s="94"/>
      <c r="R27" s="95"/>
      <c r="S27" s="95"/>
      <c r="T27" s="96"/>
      <c r="U27" s="97"/>
      <c r="V27" s="98"/>
      <c r="W27" s="98"/>
      <c r="X27" s="99"/>
      <c r="Y27" s="100"/>
      <c r="Z27" s="101"/>
      <c r="AA27" s="100"/>
      <c r="AB27" s="101"/>
      <c r="AC27" s="100"/>
      <c r="AD27" s="101"/>
      <c r="AE27" s="100"/>
      <c r="AF27" s="101"/>
      <c r="AG27" s="100"/>
      <c r="AH27" s="101"/>
      <c r="AI27" s="100"/>
      <c r="AJ27" s="101"/>
      <c r="AK27" s="102"/>
      <c r="AL27" s="102"/>
      <c r="AM27" s="102"/>
      <c r="AN27" s="102"/>
      <c r="AO27" s="102"/>
      <c r="AP27" s="102"/>
      <c r="AQ27" s="102"/>
      <c r="AR27" s="102"/>
      <c r="AS27" s="102"/>
      <c r="AT27" s="103" t="str">
        <f t="shared" si="0"/>
        <v/>
      </c>
      <c r="AU27" s="103"/>
      <c r="AV27" s="104"/>
      <c r="AW27" s="16"/>
      <c r="AX27" s="84"/>
      <c r="AY27" s="85"/>
      <c r="AZ27" s="85"/>
      <c r="BA27" s="85"/>
      <c r="BB27" s="85"/>
      <c r="BC27" s="86"/>
      <c r="BD27" s="86"/>
      <c r="BE27" s="86"/>
      <c r="BF27" s="86"/>
      <c r="BG27" s="86"/>
      <c r="BH27" s="87"/>
      <c r="BI27" s="87"/>
      <c r="BJ27" s="87"/>
      <c r="BK27" s="87"/>
      <c r="BL27" s="87"/>
      <c r="BM27" s="87"/>
      <c r="BN27" s="87"/>
      <c r="BO27" s="87"/>
      <c r="BP27" s="87"/>
      <c r="BQ27" s="87"/>
      <c r="BR27" s="87"/>
      <c r="BS27" s="87"/>
      <c r="BT27" s="87"/>
      <c r="BU27" s="87"/>
      <c r="BV27" s="87"/>
      <c r="BW27" s="87"/>
      <c r="BX27" s="87"/>
      <c r="BY27" s="87"/>
      <c r="BZ27" s="87"/>
      <c r="CA27" s="87"/>
      <c r="CB27" s="88"/>
      <c r="CC27" s="88"/>
      <c r="CD27" s="88"/>
      <c r="CE27" s="88"/>
      <c r="CF27" s="89"/>
    </row>
    <row r="28" spans="1:84" ht="12" customHeight="1" x14ac:dyDescent="0.25">
      <c r="A28" s="64" t="s">
        <v>43</v>
      </c>
      <c r="B28" s="65"/>
      <c r="C28" s="65"/>
      <c r="D28" s="65"/>
      <c r="E28" s="65"/>
      <c r="F28" s="65"/>
      <c r="G28" s="65"/>
      <c r="H28" s="66" t="s">
        <v>25</v>
      </c>
      <c r="I28" s="66"/>
      <c r="J28" s="66"/>
      <c r="K28" s="66"/>
      <c r="L28" s="66"/>
      <c r="M28" s="67">
        <v>2.5</v>
      </c>
      <c r="N28" s="68"/>
      <c r="O28" s="68"/>
      <c r="P28" s="69"/>
      <c r="Q28" s="70">
        <v>260</v>
      </c>
      <c r="R28" s="71"/>
      <c r="S28" s="71"/>
      <c r="T28" s="72"/>
      <c r="U28" s="73" t="s">
        <v>40</v>
      </c>
      <c r="V28" s="74"/>
      <c r="W28" s="74"/>
      <c r="X28" s="75"/>
      <c r="Y28" s="76">
        <v>20.8</v>
      </c>
      <c r="Z28" s="77"/>
      <c r="AA28" s="77"/>
      <c r="AB28" s="77"/>
      <c r="AC28" s="77"/>
      <c r="AD28" s="78"/>
      <c r="AE28" s="76">
        <v>120</v>
      </c>
      <c r="AF28" s="77"/>
      <c r="AG28" s="77"/>
      <c r="AH28" s="77"/>
      <c r="AI28" s="77"/>
      <c r="AJ28" s="78"/>
      <c r="AK28" s="80">
        <v>1</v>
      </c>
      <c r="AL28" s="80"/>
      <c r="AM28" s="80"/>
      <c r="AN28" s="67">
        <v>55</v>
      </c>
      <c r="AO28" s="68"/>
      <c r="AP28" s="68"/>
      <c r="AQ28" s="67">
        <v>85.4</v>
      </c>
      <c r="AR28" s="68"/>
      <c r="AS28" s="68"/>
      <c r="AT28" s="81">
        <f t="shared" si="0"/>
        <v>30.4</v>
      </c>
      <c r="AU28" s="82"/>
      <c r="AV28" s="83"/>
      <c r="AW28" s="16"/>
      <c r="AX28" s="84" t="str">
        <f>IFERROR(AVERAGE(Y29,AA29,AC29),"")</f>
        <v/>
      </c>
      <c r="AY28" s="85"/>
      <c r="AZ28" s="85"/>
      <c r="BA28" s="85"/>
      <c r="BB28" s="85"/>
      <c r="BC28" s="86" t="str">
        <f>IFERROR(AVERAGE(AE29,AG29,AI29),"")</f>
        <v/>
      </c>
      <c r="BD28" s="86"/>
      <c r="BE28" s="86"/>
      <c r="BF28" s="86"/>
      <c r="BG28" s="86"/>
      <c r="BH28" s="87" t="str">
        <f>IF(Y29="","",IF(100*(ABS(Y29-$AX$12)/$AX$12)&gt;10,"AMP IMB. &gt; 10%",IF(AA29="","",IF(100*(ABS(AA29-$AX$12)/$AX$12)&gt;10,"AMP IMB. &gt; 10%",IF(AC29="","",IF(100*(ABS(AC29-$AX$12)/$AX$12)&gt;10,"AMP IMB. &gt; 10%",""))))))</f>
        <v/>
      </c>
      <c r="BI28" s="87"/>
      <c r="BJ28" s="87"/>
      <c r="BK28" s="87"/>
      <c r="BL28" s="87"/>
      <c r="BM28" s="87" t="str">
        <f>IF(AE29="","",IF(100*(ABS(AE29-$BC$12)/$BC$12)&gt;10,"VOLT IMB. &gt; 10%",IF(AG29="","",IF(100*(ABS(AG29-$BC$12)/$BC$12)&gt;10,"VOLT IMB. &gt; 10%",IF(AI29="","",IF(100*(ABS(AI29-$BC$12)/$BC$12)&gt;10,"VOLT IMB. &gt; 10%",""))))))</f>
        <v/>
      </c>
      <c r="BN28" s="87"/>
      <c r="BO28" s="87"/>
      <c r="BP28" s="87"/>
      <c r="BQ28" s="87"/>
      <c r="BR28" s="87" t="str">
        <f>IFERROR(1.08*Q29*AT29,"")</f>
        <v/>
      </c>
      <c r="BS28" s="87"/>
      <c r="BT28" s="87"/>
      <c r="BU28" s="87"/>
      <c r="BV28" s="87"/>
      <c r="BW28" s="87" t="str">
        <f>IFERROR(3413*M29,"")</f>
        <v/>
      </c>
      <c r="BX28" s="87"/>
      <c r="BY28" s="87"/>
      <c r="BZ28" s="87"/>
      <c r="CA28" s="87"/>
      <c r="CB28" s="88" t="str">
        <f>IFERROR(BR28/BW28,"")</f>
        <v/>
      </c>
      <c r="CC28" s="88"/>
      <c r="CD28" s="88"/>
      <c r="CE28" s="88"/>
      <c r="CF28" s="89"/>
    </row>
    <row r="29" spans="1:84" ht="12" customHeight="1" x14ac:dyDescent="0.25">
      <c r="A29" s="64"/>
      <c r="B29" s="65"/>
      <c r="C29" s="65"/>
      <c r="D29" s="65"/>
      <c r="E29" s="65"/>
      <c r="F29" s="65"/>
      <c r="G29" s="65"/>
      <c r="H29" s="90" t="s">
        <v>26</v>
      </c>
      <c r="I29" s="90"/>
      <c r="J29" s="90"/>
      <c r="K29" s="90"/>
      <c r="L29" s="90"/>
      <c r="M29" s="91" t="str">
        <f>IF(AK29=1,(AA29*AG29)/1000,IF(AK29=3,(AX28*BC28*1.73)/1000,""))</f>
        <v/>
      </c>
      <c r="N29" s="92"/>
      <c r="O29" s="92"/>
      <c r="P29" s="93"/>
      <c r="Q29" s="94"/>
      <c r="R29" s="95"/>
      <c r="S29" s="95"/>
      <c r="T29" s="96"/>
      <c r="U29" s="97"/>
      <c r="V29" s="98"/>
      <c r="W29" s="98"/>
      <c r="X29" s="99"/>
      <c r="Y29" s="100"/>
      <c r="Z29" s="101"/>
      <c r="AA29" s="100"/>
      <c r="AB29" s="101"/>
      <c r="AC29" s="100"/>
      <c r="AD29" s="101"/>
      <c r="AE29" s="100"/>
      <c r="AF29" s="101"/>
      <c r="AG29" s="100"/>
      <c r="AH29" s="101"/>
      <c r="AI29" s="100"/>
      <c r="AJ29" s="101"/>
      <c r="AK29" s="102"/>
      <c r="AL29" s="102"/>
      <c r="AM29" s="102"/>
      <c r="AN29" s="102"/>
      <c r="AO29" s="102"/>
      <c r="AP29" s="102"/>
      <c r="AQ29" s="102"/>
      <c r="AR29" s="102"/>
      <c r="AS29" s="102"/>
      <c r="AT29" s="103" t="str">
        <f t="shared" si="0"/>
        <v/>
      </c>
      <c r="AU29" s="103"/>
      <c r="AV29" s="104"/>
      <c r="AW29" s="16"/>
      <c r="AX29" s="84"/>
      <c r="AY29" s="85"/>
      <c r="AZ29" s="85"/>
      <c r="BA29" s="85"/>
      <c r="BB29" s="85"/>
      <c r="BC29" s="86"/>
      <c r="BD29" s="86"/>
      <c r="BE29" s="86"/>
      <c r="BF29" s="86"/>
      <c r="BG29" s="86"/>
      <c r="BH29" s="87"/>
      <c r="BI29" s="87"/>
      <c r="BJ29" s="87"/>
      <c r="BK29" s="87"/>
      <c r="BL29" s="87"/>
      <c r="BM29" s="87"/>
      <c r="BN29" s="87"/>
      <c r="BO29" s="87"/>
      <c r="BP29" s="87"/>
      <c r="BQ29" s="87"/>
      <c r="BR29" s="87"/>
      <c r="BS29" s="87"/>
      <c r="BT29" s="87"/>
      <c r="BU29" s="87"/>
      <c r="BV29" s="87"/>
      <c r="BW29" s="87"/>
      <c r="BX29" s="87"/>
      <c r="BY29" s="87"/>
      <c r="BZ29" s="87"/>
      <c r="CA29" s="87"/>
      <c r="CB29" s="88"/>
      <c r="CC29" s="88"/>
      <c r="CD29" s="88"/>
      <c r="CE29" s="88"/>
      <c r="CF29" s="89"/>
    </row>
    <row r="30" spans="1:84" ht="12" customHeight="1" x14ac:dyDescent="0.25">
      <c r="A30" s="64" t="s">
        <v>44</v>
      </c>
      <c r="B30" s="65"/>
      <c r="C30" s="65"/>
      <c r="D30" s="65"/>
      <c r="E30" s="65"/>
      <c r="F30" s="65"/>
      <c r="G30" s="65"/>
      <c r="H30" s="66" t="s">
        <v>25</v>
      </c>
      <c r="I30" s="66"/>
      <c r="J30" s="66"/>
      <c r="K30" s="66"/>
      <c r="L30" s="66"/>
      <c r="M30" s="67"/>
      <c r="N30" s="68"/>
      <c r="O30" s="68"/>
      <c r="P30" s="69"/>
      <c r="Q30" s="70">
        <v>240</v>
      </c>
      <c r="R30" s="71"/>
      <c r="S30" s="71"/>
      <c r="T30" s="72"/>
      <c r="U30" s="73" t="s">
        <v>40</v>
      </c>
      <c r="V30" s="74"/>
      <c r="W30" s="74"/>
      <c r="X30" s="75"/>
      <c r="Y30" s="76"/>
      <c r="Z30" s="77"/>
      <c r="AA30" s="77"/>
      <c r="AB30" s="77"/>
      <c r="AC30" s="77"/>
      <c r="AD30" s="78"/>
      <c r="AE30" s="76"/>
      <c r="AF30" s="77"/>
      <c r="AG30" s="77"/>
      <c r="AH30" s="77"/>
      <c r="AI30" s="77"/>
      <c r="AJ30" s="78"/>
      <c r="AK30" s="80"/>
      <c r="AL30" s="80"/>
      <c r="AM30" s="80"/>
      <c r="AN30" s="67">
        <v>55</v>
      </c>
      <c r="AO30" s="68"/>
      <c r="AP30" s="68"/>
      <c r="AQ30" s="67"/>
      <c r="AR30" s="68"/>
      <c r="AS30" s="68"/>
      <c r="AT30" s="81">
        <f t="shared" si="0"/>
        <v>-55</v>
      </c>
      <c r="AU30" s="82"/>
      <c r="AV30" s="83"/>
      <c r="AW30" s="16"/>
      <c r="AX30" s="84" t="str">
        <f>IFERROR(AVERAGE(Y31,AA31,AC31),"")</f>
        <v/>
      </c>
      <c r="AY30" s="85"/>
      <c r="AZ30" s="85"/>
      <c r="BA30" s="85"/>
      <c r="BB30" s="85"/>
      <c r="BC30" s="86" t="str">
        <f>IFERROR(AVERAGE(AE31,AG31,AI31),"")</f>
        <v/>
      </c>
      <c r="BD30" s="86"/>
      <c r="BE30" s="86"/>
      <c r="BF30" s="86"/>
      <c r="BG30" s="86"/>
      <c r="BH30" s="87" t="str">
        <f>IF(Y31="","",IF(100*(ABS(Y31-$AX$12)/$AX$12)&gt;10,"AMP IMB. &gt; 10%",IF(AA31="","",IF(100*(ABS(AA31-$AX$12)/$AX$12)&gt;10,"AMP IMB. &gt; 10%",IF(AC31="","",IF(100*(ABS(AC31-$AX$12)/$AX$12)&gt;10,"AMP IMB. &gt; 10%",""))))))</f>
        <v/>
      </c>
      <c r="BI30" s="87"/>
      <c r="BJ30" s="87"/>
      <c r="BK30" s="87"/>
      <c r="BL30" s="87"/>
      <c r="BM30" s="87" t="str">
        <f>IF(AE31="","",IF(100*(ABS(AE31-$BC$12)/$BC$12)&gt;10,"VOLT IMB. &gt; 10%",IF(AG31="","",IF(100*(ABS(AG31-$BC$12)/$BC$12)&gt;10,"VOLT IMB. &gt; 10%",IF(AI31="","",IF(100*(ABS(AI31-$BC$12)/$BC$12)&gt;10,"VOLT IMB. &gt; 10%",""))))))</f>
        <v/>
      </c>
      <c r="BN30" s="87"/>
      <c r="BO30" s="87"/>
      <c r="BP30" s="87"/>
      <c r="BQ30" s="87"/>
      <c r="BR30" s="87" t="str">
        <f>IFERROR(1.08*Q31*AT31,"")</f>
        <v/>
      </c>
      <c r="BS30" s="87"/>
      <c r="BT30" s="87"/>
      <c r="BU30" s="87"/>
      <c r="BV30" s="87"/>
      <c r="BW30" s="87" t="str">
        <f>IFERROR(3413*M31,"")</f>
        <v/>
      </c>
      <c r="BX30" s="87"/>
      <c r="BY30" s="87"/>
      <c r="BZ30" s="87"/>
      <c r="CA30" s="87"/>
      <c r="CB30" s="88" t="str">
        <f>IFERROR(BR30/BW30,"")</f>
        <v/>
      </c>
      <c r="CC30" s="88"/>
      <c r="CD30" s="88"/>
      <c r="CE30" s="88"/>
      <c r="CF30" s="89"/>
    </row>
    <row r="31" spans="1:84" ht="12" customHeight="1" x14ac:dyDescent="0.25">
      <c r="A31" s="64"/>
      <c r="B31" s="65"/>
      <c r="C31" s="65"/>
      <c r="D31" s="65"/>
      <c r="E31" s="65"/>
      <c r="F31" s="65"/>
      <c r="G31" s="65"/>
      <c r="H31" s="90" t="s">
        <v>26</v>
      </c>
      <c r="I31" s="90"/>
      <c r="J31" s="90"/>
      <c r="K31" s="90"/>
      <c r="L31" s="90"/>
      <c r="M31" s="91" t="str">
        <f>IF(AK31=1,(AA31*AG31)/1000,IF(AK31=3,(AX30*BC30*1.73)/1000,""))</f>
        <v/>
      </c>
      <c r="N31" s="92"/>
      <c r="O31" s="92"/>
      <c r="P31" s="93"/>
      <c r="Q31" s="94"/>
      <c r="R31" s="95"/>
      <c r="S31" s="95"/>
      <c r="T31" s="96"/>
      <c r="U31" s="97"/>
      <c r="V31" s="98"/>
      <c r="W31" s="98"/>
      <c r="X31" s="99"/>
      <c r="Y31" s="100"/>
      <c r="Z31" s="101"/>
      <c r="AA31" s="100"/>
      <c r="AB31" s="101"/>
      <c r="AC31" s="100"/>
      <c r="AD31" s="101"/>
      <c r="AE31" s="100"/>
      <c r="AF31" s="101"/>
      <c r="AG31" s="100"/>
      <c r="AH31" s="101"/>
      <c r="AI31" s="100"/>
      <c r="AJ31" s="101"/>
      <c r="AK31" s="102"/>
      <c r="AL31" s="102"/>
      <c r="AM31" s="102"/>
      <c r="AN31" s="102"/>
      <c r="AO31" s="102"/>
      <c r="AP31" s="102"/>
      <c r="AQ31" s="102"/>
      <c r="AR31" s="102"/>
      <c r="AS31" s="102"/>
      <c r="AT31" s="103" t="str">
        <f t="shared" si="0"/>
        <v/>
      </c>
      <c r="AU31" s="103"/>
      <c r="AV31" s="104"/>
      <c r="AW31" s="16"/>
      <c r="AX31" s="84"/>
      <c r="AY31" s="85"/>
      <c r="AZ31" s="85"/>
      <c r="BA31" s="85"/>
      <c r="BB31" s="85"/>
      <c r="BC31" s="86"/>
      <c r="BD31" s="86"/>
      <c r="BE31" s="86"/>
      <c r="BF31" s="86"/>
      <c r="BG31" s="86"/>
      <c r="BH31" s="87"/>
      <c r="BI31" s="87"/>
      <c r="BJ31" s="87"/>
      <c r="BK31" s="87"/>
      <c r="BL31" s="87"/>
      <c r="BM31" s="87"/>
      <c r="BN31" s="87"/>
      <c r="BO31" s="87"/>
      <c r="BP31" s="87"/>
      <c r="BQ31" s="87"/>
      <c r="BR31" s="87"/>
      <c r="BS31" s="87"/>
      <c r="BT31" s="87"/>
      <c r="BU31" s="87"/>
      <c r="BV31" s="87"/>
      <c r="BW31" s="87"/>
      <c r="BX31" s="87"/>
      <c r="BY31" s="87"/>
      <c r="BZ31" s="87"/>
      <c r="CA31" s="87"/>
      <c r="CB31" s="88"/>
      <c r="CC31" s="88"/>
      <c r="CD31" s="88"/>
      <c r="CE31" s="88"/>
      <c r="CF31" s="89"/>
    </row>
    <row r="32" spans="1:84" ht="12" customHeight="1" x14ac:dyDescent="0.25">
      <c r="A32" s="64" t="s">
        <v>45</v>
      </c>
      <c r="B32" s="65"/>
      <c r="C32" s="65"/>
      <c r="D32" s="65"/>
      <c r="E32" s="65"/>
      <c r="F32" s="65"/>
      <c r="G32" s="65"/>
      <c r="H32" s="66" t="s">
        <v>25</v>
      </c>
      <c r="I32" s="66"/>
      <c r="J32" s="66"/>
      <c r="K32" s="66"/>
      <c r="L32" s="66"/>
      <c r="M32" s="67"/>
      <c r="N32" s="68"/>
      <c r="O32" s="68"/>
      <c r="P32" s="69"/>
      <c r="Q32" s="70">
        <v>180</v>
      </c>
      <c r="R32" s="71"/>
      <c r="S32" s="71"/>
      <c r="T32" s="72"/>
      <c r="U32" s="73" t="s">
        <v>40</v>
      </c>
      <c r="V32" s="74"/>
      <c r="W32" s="74"/>
      <c r="X32" s="75"/>
      <c r="Y32" s="76"/>
      <c r="Z32" s="77"/>
      <c r="AA32" s="77"/>
      <c r="AB32" s="77"/>
      <c r="AC32" s="77"/>
      <c r="AD32" s="78"/>
      <c r="AE32" s="76"/>
      <c r="AF32" s="77"/>
      <c r="AG32" s="77"/>
      <c r="AH32" s="77"/>
      <c r="AI32" s="77"/>
      <c r="AJ32" s="78"/>
      <c r="AK32" s="80"/>
      <c r="AL32" s="80"/>
      <c r="AM32" s="80"/>
      <c r="AN32" s="67">
        <v>55</v>
      </c>
      <c r="AO32" s="68"/>
      <c r="AP32" s="68"/>
      <c r="AQ32" s="67"/>
      <c r="AR32" s="68"/>
      <c r="AS32" s="68"/>
      <c r="AT32" s="81">
        <f t="shared" si="0"/>
        <v>-55</v>
      </c>
      <c r="AU32" s="82"/>
      <c r="AV32" s="83"/>
      <c r="AW32" s="16"/>
      <c r="AX32" s="84" t="str">
        <f>IFERROR(AVERAGE(Y33,AA33,AC33),"")</f>
        <v/>
      </c>
      <c r="AY32" s="85"/>
      <c r="AZ32" s="85"/>
      <c r="BA32" s="85"/>
      <c r="BB32" s="85"/>
      <c r="BC32" s="86" t="str">
        <f>IFERROR(AVERAGE(AE33,AG33,AI33),"")</f>
        <v/>
      </c>
      <c r="BD32" s="86"/>
      <c r="BE32" s="86"/>
      <c r="BF32" s="86"/>
      <c r="BG32" s="86"/>
      <c r="BH32" s="87" t="str">
        <f>IF(Y33="","",IF(100*(ABS(Y33-$AX$12)/$AX$12)&gt;10,"AMP IMB. &gt; 10%",IF(AA33="","",IF(100*(ABS(AA33-$AX$12)/$AX$12)&gt;10,"AMP IMB. &gt; 10%",IF(AC33="","",IF(100*(ABS(AC33-$AX$12)/$AX$12)&gt;10,"AMP IMB. &gt; 10%",""))))))</f>
        <v/>
      </c>
      <c r="BI32" s="87"/>
      <c r="BJ32" s="87"/>
      <c r="BK32" s="87"/>
      <c r="BL32" s="87"/>
      <c r="BM32" s="87" t="str">
        <f>IF(AE33="","",IF(100*(ABS(AE33-$BC$12)/$BC$12)&gt;10,"VOLT IMB. &gt; 10%",IF(AG33="","",IF(100*(ABS(AG33-$BC$12)/$BC$12)&gt;10,"VOLT IMB. &gt; 10%",IF(AI33="","",IF(100*(ABS(AI33-$BC$12)/$BC$12)&gt;10,"VOLT IMB. &gt; 10%",""))))))</f>
        <v/>
      </c>
      <c r="BN32" s="87"/>
      <c r="BO32" s="87"/>
      <c r="BP32" s="87"/>
      <c r="BQ32" s="87"/>
      <c r="BR32" s="87" t="str">
        <f>IFERROR(1.08*Q33*AT33,"")</f>
        <v/>
      </c>
      <c r="BS32" s="87"/>
      <c r="BT32" s="87"/>
      <c r="BU32" s="87"/>
      <c r="BV32" s="87"/>
      <c r="BW32" s="87" t="str">
        <f>IFERROR(3413*M33,"")</f>
        <v/>
      </c>
      <c r="BX32" s="87"/>
      <c r="BY32" s="87"/>
      <c r="BZ32" s="87"/>
      <c r="CA32" s="87"/>
      <c r="CB32" s="88" t="str">
        <f>IFERROR(BR32/BW32,"")</f>
        <v/>
      </c>
      <c r="CC32" s="88"/>
      <c r="CD32" s="88"/>
      <c r="CE32" s="88"/>
      <c r="CF32" s="89"/>
    </row>
    <row r="33" spans="1:84" ht="12" customHeight="1" thickBot="1" x14ac:dyDescent="0.3">
      <c r="A33" s="106"/>
      <c r="B33" s="107"/>
      <c r="C33" s="107"/>
      <c r="D33" s="107"/>
      <c r="E33" s="107"/>
      <c r="F33" s="107"/>
      <c r="G33" s="107"/>
      <c r="H33" s="108" t="s">
        <v>26</v>
      </c>
      <c r="I33" s="108"/>
      <c r="J33" s="108"/>
      <c r="K33" s="108"/>
      <c r="L33" s="108"/>
      <c r="M33" s="109" t="str">
        <f>IF(AK33=1,(AA33*AG33)/1000,IF(AK33=3,(AX32*BC32*1.73)/1000,""))</f>
        <v/>
      </c>
      <c r="N33" s="110"/>
      <c r="O33" s="110"/>
      <c r="P33" s="111"/>
      <c r="Q33" s="112"/>
      <c r="R33" s="113"/>
      <c r="S33" s="113"/>
      <c r="T33" s="114"/>
      <c r="U33" s="115"/>
      <c r="V33" s="116"/>
      <c r="W33" s="116"/>
      <c r="X33" s="117"/>
      <c r="Y33" s="118"/>
      <c r="Z33" s="119"/>
      <c r="AA33" s="118"/>
      <c r="AB33" s="119"/>
      <c r="AC33" s="118"/>
      <c r="AD33" s="119"/>
      <c r="AE33" s="118"/>
      <c r="AF33" s="119"/>
      <c r="AG33" s="118"/>
      <c r="AH33" s="119"/>
      <c r="AI33" s="118"/>
      <c r="AJ33" s="119"/>
      <c r="AK33" s="120"/>
      <c r="AL33" s="120"/>
      <c r="AM33" s="120"/>
      <c r="AN33" s="120"/>
      <c r="AO33" s="120"/>
      <c r="AP33" s="120"/>
      <c r="AQ33" s="120"/>
      <c r="AR33" s="120"/>
      <c r="AS33" s="120"/>
      <c r="AT33" s="121" t="str">
        <f t="shared" si="0"/>
        <v/>
      </c>
      <c r="AU33" s="121"/>
      <c r="AV33" s="122"/>
      <c r="AW33" s="16"/>
      <c r="AX33" s="84"/>
      <c r="AY33" s="85"/>
      <c r="AZ33" s="85"/>
      <c r="BA33" s="85"/>
      <c r="BB33" s="85"/>
      <c r="BC33" s="86"/>
      <c r="BD33" s="86"/>
      <c r="BE33" s="86"/>
      <c r="BF33" s="86"/>
      <c r="BG33" s="86"/>
      <c r="BH33" s="87"/>
      <c r="BI33" s="87"/>
      <c r="BJ33" s="87"/>
      <c r="BK33" s="87"/>
      <c r="BL33" s="87"/>
      <c r="BM33" s="87"/>
      <c r="BN33" s="87"/>
      <c r="BO33" s="87"/>
      <c r="BP33" s="87"/>
      <c r="BQ33" s="87"/>
      <c r="BR33" s="87"/>
      <c r="BS33" s="87"/>
      <c r="BT33" s="87"/>
      <c r="BU33" s="87"/>
      <c r="BV33" s="87"/>
      <c r="BW33" s="87"/>
      <c r="BX33" s="87"/>
      <c r="BY33" s="87"/>
      <c r="BZ33" s="87"/>
      <c r="CA33" s="87"/>
      <c r="CB33" s="88"/>
      <c r="CC33" s="88"/>
      <c r="CD33" s="88"/>
      <c r="CE33" s="88"/>
      <c r="CF33" s="89"/>
    </row>
    <row r="34" spans="1:84" ht="12" customHeight="1" x14ac:dyDescent="0.25">
      <c r="A34" s="34"/>
      <c r="B34" s="123"/>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16"/>
      <c r="AX34" s="124" t="s">
        <v>27</v>
      </c>
      <c r="AY34" s="125"/>
      <c r="AZ34" s="125"/>
      <c r="BA34" s="125"/>
      <c r="BB34" s="125"/>
      <c r="BC34" s="125"/>
      <c r="BD34" s="125"/>
      <c r="BE34" s="125"/>
      <c r="BF34" s="125"/>
      <c r="BG34" s="125"/>
      <c r="BH34" s="125"/>
      <c r="BI34" s="125"/>
      <c r="BJ34" s="125"/>
      <c r="BK34" s="125"/>
      <c r="BL34" s="125"/>
      <c r="BM34" s="125"/>
      <c r="BN34" s="125"/>
      <c r="BO34" s="125"/>
      <c r="BP34" s="125"/>
      <c r="BQ34" s="126"/>
      <c r="BR34" s="16"/>
      <c r="BS34" s="16"/>
      <c r="BT34" s="16"/>
      <c r="BU34" s="16"/>
      <c r="BV34" s="16"/>
      <c r="BW34" s="16"/>
      <c r="BX34" s="16"/>
      <c r="BY34" s="16"/>
      <c r="BZ34" s="16"/>
      <c r="CA34" s="16"/>
      <c r="CB34" s="16"/>
      <c r="CC34" s="16"/>
      <c r="CD34" s="16"/>
      <c r="CE34" s="16"/>
      <c r="CF34" s="16"/>
    </row>
    <row r="35" spans="1:84" ht="12" customHeight="1" x14ac:dyDescent="0.25">
      <c r="A35" s="34"/>
      <c r="B35" s="127" t="s">
        <v>28</v>
      </c>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16"/>
      <c r="AX35" s="128" t="s">
        <v>29</v>
      </c>
      <c r="AY35" s="129"/>
      <c r="AZ35" s="129"/>
      <c r="BA35" s="129"/>
      <c r="BB35" s="129"/>
      <c r="BC35" s="129"/>
      <c r="BD35" s="129"/>
      <c r="BE35" s="129"/>
      <c r="BF35" s="129"/>
      <c r="BG35" s="129"/>
      <c r="BH35" s="129"/>
      <c r="BI35" s="129"/>
      <c r="BJ35" s="129"/>
      <c r="BK35" s="129"/>
      <c r="BL35" s="129"/>
      <c r="BM35" s="129"/>
      <c r="BN35" s="129"/>
      <c r="BO35" s="129"/>
      <c r="BP35" s="129"/>
      <c r="BQ35" s="130"/>
      <c r="BR35" s="16"/>
      <c r="BS35" s="16"/>
      <c r="BT35" s="16"/>
      <c r="BU35" s="16"/>
      <c r="BV35" s="16"/>
      <c r="BW35" s="16"/>
      <c r="BX35" s="16"/>
      <c r="BY35" s="16"/>
      <c r="BZ35" s="16"/>
      <c r="CA35" s="16"/>
      <c r="CB35" s="16"/>
      <c r="CC35" s="16"/>
      <c r="CD35" s="16"/>
      <c r="CE35" s="16"/>
      <c r="CF35" s="16"/>
    </row>
    <row r="36" spans="1:84" ht="12" customHeight="1" x14ac:dyDescent="0.25">
      <c r="A36" s="131"/>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6"/>
      <c r="AX36" s="128"/>
      <c r="AY36" s="129"/>
      <c r="AZ36" s="129"/>
      <c r="BA36" s="129"/>
      <c r="BB36" s="129"/>
      <c r="BC36" s="129"/>
      <c r="BD36" s="129"/>
      <c r="BE36" s="129"/>
      <c r="BF36" s="129"/>
      <c r="BG36" s="129"/>
      <c r="BH36" s="129"/>
      <c r="BI36" s="129"/>
      <c r="BJ36" s="129"/>
      <c r="BK36" s="129"/>
      <c r="BL36" s="129"/>
      <c r="BM36" s="129"/>
      <c r="BN36" s="129"/>
      <c r="BO36" s="129"/>
      <c r="BP36" s="129"/>
      <c r="BQ36" s="130"/>
      <c r="BR36" s="16"/>
      <c r="BS36" s="16"/>
      <c r="BT36" s="16"/>
      <c r="BU36" s="16"/>
      <c r="BV36" s="16"/>
      <c r="BW36" s="16"/>
      <c r="BX36" s="16"/>
      <c r="BY36" s="16"/>
      <c r="BZ36" s="16"/>
      <c r="CA36" s="16"/>
      <c r="CB36" s="16"/>
      <c r="CC36" s="16"/>
      <c r="CD36" s="16"/>
      <c r="CE36" s="16"/>
      <c r="CF36" s="16"/>
    </row>
    <row r="37" spans="1:84" ht="12" customHeight="1" x14ac:dyDescent="0.25">
      <c r="A37" s="131"/>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6"/>
      <c r="AX37" s="124" t="s">
        <v>30</v>
      </c>
      <c r="AY37" s="125"/>
      <c r="AZ37" s="125"/>
      <c r="BA37" s="125"/>
      <c r="BB37" s="125"/>
      <c r="BC37" s="125"/>
      <c r="BD37" s="125"/>
      <c r="BE37" s="125"/>
      <c r="BF37" s="125"/>
      <c r="BG37" s="125"/>
      <c r="BH37" s="125"/>
      <c r="BI37" s="125"/>
      <c r="BJ37" s="125"/>
      <c r="BK37" s="125"/>
      <c r="BL37" s="125"/>
      <c r="BM37" s="125"/>
      <c r="BN37" s="125"/>
      <c r="BO37" s="125"/>
      <c r="BP37" s="125"/>
      <c r="BQ37" s="126"/>
      <c r="BR37" s="16"/>
      <c r="BS37" s="16"/>
      <c r="BT37" s="16"/>
      <c r="BU37" s="16"/>
      <c r="BV37" s="16"/>
      <c r="BW37" s="16"/>
      <c r="BX37" s="16"/>
      <c r="BY37" s="16"/>
      <c r="BZ37" s="16"/>
      <c r="CA37" s="16"/>
      <c r="CB37" s="16"/>
      <c r="CC37" s="16"/>
      <c r="CD37" s="16"/>
      <c r="CE37" s="16"/>
      <c r="CF37" s="16"/>
    </row>
    <row r="38" spans="1:84" ht="12" customHeight="1" x14ac:dyDescent="0.25">
      <c r="A38" s="131"/>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row>
    <row r="39" spans="1:84" ht="12" customHeight="1" x14ac:dyDescent="0.25">
      <c r="A39" s="131"/>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row>
    <row r="40" spans="1:84" ht="12" customHeight="1" x14ac:dyDescent="0.25">
      <c r="A40" s="131"/>
      <c r="B40" s="132"/>
      <c r="C40" s="132"/>
      <c r="D40" s="132"/>
      <c r="E40" s="132"/>
      <c r="F40" s="132"/>
      <c r="G40" s="132"/>
      <c r="H40" s="132"/>
      <c r="I40" s="132"/>
      <c r="J40" s="132"/>
      <c r="K40" s="132"/>
      <c r="L40" s="132"/>
      <c r="M40" s="132"/>
      <c r="N40" s="132"/>
      <c r="O40" s="132"/>
      <c r="P40" s="132"/>
      <c r="Q40" s="132"/>
      <c r="R40" s="132"/>
      <c r="S40" s="132"/>
      <c r="T40" s="132"/>
      <c r="U40" s="132"/>
      <c r="V40" s="132"/>
      <c r="W40" s="132"/>
      <c r="X40" s="132"/>
      <c r="Y40" s="132"/>
      <c r="Z40" s="132"/>
      <c r="AA40" s="132"/>
      <c r="AB40" s="132"/>
      <c r="AC40" s="132"/>
      <c r="AD40" s="132"/>
      <c r="AE40" s="132"/>
      <c r="AF40" s="132"/>
      <c r="AG40" s="132"/>
      <c r="AH40" s="132"/>
      <c r="AI40" s="132"/>
      <c r="AJ40" s="132"/>
      <c r="AK40" s="132"/>
      <c r="AL40" s="132"/>
      <c r="AM40" s="132"/>
      <c r="AN40" s="132"/>
      <c r="AO40" s="132"/>
      <c r="AP40" s="132"/>
      <c r="AQ40" s="132"/>
      <c r="AR40" s="132"/>
      <c r="AS40" s="132"/>
      <c r="AT40" s="132"/>
      <c r="AU40" s="132"/>
      <c r="AV40" s="132"/>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row>
    <row r="41" spans="1:84" ht="12" customHeight="1"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row>
    <row r="42" spans="1:84" ht="12" customHeight="1" x14ac:dyDescent="0.25">
      <c r="A42" s="133" t="s">
        <v>31</v>
      </c>
      <c r="B42" s="133"/>
      <c r="C42" s="133"/>
      <c r="D42" s="133"/>
      <c r="E42" s="134"/>
      <c r="F42" s="134"/>
      <c r="G42" s="134"/>
      <c r="H42" s="134"/>
      <c r="I42" s="134"/>
      <c r="J42" s="134"/>
      <c r="K42" s="134"/>
      <c r="L42" s="13"/>
      <c r="M42" s="13"/>
      <c r="N42" s="13"/>
      <c r="O42" s="13"/>
      <c r="P42" s="13"/>
      <c r="Q42" s="13"/>
      <c r="R42" s="13"/>
      <c r="S42" s="13"/>
      <c r="T42" s="13"/>
      <c r="U42" s="13"/>
      <c r="V42" s="13"/>
      <c r="W42" s="13"/>
      <c r="X42" s="13"/>
      <c r="Y42" s="13"/>
      <c r="Z42" s="13"/>
      <c r="AA42" s="13"/>
      <c r="AB42" s="13"/>
      <c r="AC42" s="13"/>
      <c r="AD42" s="133" t="s">
        <v>32</v>
      </c>
      <c r="AE42" s="133"/>
      <c r="AF42" s="133"/>
      <c r="AG42" s="133"/>
      <c r="AH42" s="133"/>
      <c r="AI42" s="32"/>
      <c r="AJ42" s="32"/>
      <c r="AK42" s="32"/>
      <c r="AL42" s="32"/>
      <c r="AM42" s="32"/>
      <c r="AN42" s="32"/>
      <c r="AO42" s="32"/>
      <c r="AP42" s="32"/>
      <c r="AQ42" s="32"/>
      <c r="AR42" s="32"/>
      <c r="AS42" s="32"/>
      <c r="AT42" s="32"/>
      <c r="AU42" s="32"/>
      <c r="AV42" s="32"/>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row>
    <row r="43" spans="1:84" ht="12.75" hidden="1" customHeight="1" x14ac:dyDescent="0.25"/>
    <row r="44" spans="1:84" ht="12.75" hidden="1" customHeight="1" x14ac:dyDescent="0.25"/>
    <row r="45" spans="1:84" ht="12.75" hidden="1" customHeight="1" x14ac:dyDescent="0.25"/>
    <row r="46" spans="1:84" ht="12.75" hidden="1" customHeight="1" x14ac:dyDescent="0.25"/>
    <row r="47" spans="1:84" ht="12.75" hidden="1" customHeight="1" x14ac:dyDescent="0.25"/>
    <row r="48" spans="1:84" ht="12.75" hidden="1" customHeight="1" x14ac:dyDescent="0.25"/>
    <row r="49" ht="12.75" hidden="1" customHeight="1" x14ac:dyDescent="0.25"/>
    <row r="50" ht="12.75" hidden="1" customHeight="1" x14ac:dyDescent="0.25"/>
    <row r="51" ht="12.75" hidden="1" customHeight="1" x14ac:dyDescent="0.25"/>
    <row r="52" ht="12.75" hidden="1" customHeight="1" x14ac:dyDescent="0.25"/>
    <row r="53" ht="12.75" hidden="1" customHeight="1" x14ac:dyDescent="0.25"/>
    <row r="54" ht="12.75" hidden="1" customHeight="1" x14ac:dyDescent="0.25"/>
    <row r="55" ht="12.75" hidden="1" customHeight="1" x14ac:dyDescent="0.25"/>
  </sheetData>
  <sheetProtection sheet="1" scenarios="1"/>
  <mergeCells count="388">
    <mergeCell ref="B39:AV39"/>
    <mergeCell ref="B40:AV40"/>
    <mergeCell ref="A42:D42"/>
    <mergeCell ref="E42:K42"/>
    <mergeCell ref="AD42:AH42"/>
    <mergeCell ref="AI42:AV42"/>
    <mergeCell ref="AX34:BQ34"/>
    <mergeCell ref="AX35:BQ36"/>
    <mergeCell ref="B36:AV36"/>
    <mergeCell ref="B37:AV37"/>
    <mergeCell ref="AX37:BQ37"/>
    <mergeCell ref="B38:AV38"/>
    <mergeCell ref="Y33:Z33"/>
    <mergeCell ref="AA33:AB33"/>
    <mergeCell ref="AC33:AD33"/>
    <mergeCell ref="AE33:AF33"/>
    <mergeCell ref="AG33:AH33"/>
    <mergeCell ref="AI33:AJ33"/>
    <mergeCell ref="BC32:BG33"/>
    <mergeCell ref="BH32:BL33"/>
    <mergeCell ref="BM32:BQ33"/>
    <mergeCell ref="BR32:BV33"/>
    <mergeCell ref="BW32:CA33"/>
    <mergeCell ref="CB32:CF33"/>
    <mergeCell ref="AE32:AJ32"/>
    <mergeCell ref="AK32:AM32"/>
    <mergeCell ref="AN32:AP32"/>
    <mergeCell ref="AQ32:AS32"/>
    <mergeCell ref="AT32:AV32"/>
    <mergeCell ref="AX32:BB33"/>
    <mergeCell ref="AK33:AM33"/>
    <mergeCell ref="AN33:AP33"/>
    <mergeCell ref="AQ33:AS33"/>
    <mergeCell ref="AT33:AV33"/>
    <mergeCell ref="A32:G33"/>
    <mergeCell ref="H32:L32"/>
    <mergeCell ref="M32:P32"/>
    <mergeCell ref="Q32:T32"/>
    <mergeCell ref="U32:X32"/>
    <mergeCell ref="Y32:AD32"/>
    <mergeCell ref="H33:L33"/>
    <mergeCell ref="M33:P33"/>
    <mergeCell ref="Q33:T33"/>
    <mergeCell ref="U33:X33"/>
    <mergeCell ref="Y31:Z31"/>
    <mergeCell ref="AA31:AB31"/>
    <mergeCell ref="AC31:AD31"/>
    <mergeCell ref="AE31:AF31"/>
    <mergeCell ref="AG31:AH31"/>
    <mergeCell ref="AI31:AJ31"/>
    <mergeCell ref="BC30:BG31"/>
    <mergeCell ref="BH30:BL31"/>
    <mergeCell ref="BM30:BQ31"/>
    <mergeCell ref="BR30:BV31"/>
    <mergeCell ref="BW30:CA31"/>
    <mergeCell ref="CB30:CF31"/>
    <mergeCell ref="AE30:AJ30"/>
    <mergeCell ref="AK30:AM30"/>
    <mergeCell ref="AN30:AP30"/>
    <mergeCell ref="AQ30:AS30"/>
    <mergeCell ref="AT30:AV30"/>
    <mergeCell ref="AX30:BB31"/>
    <mergeCell ref="AK31:AM31"/>
    <mergeCell ref="AN31:AP31"/>
    <mergeCell ref="AQ31:AS31"/>
    <mergeCell ref="AT31:AV31"/>
    <mergeCell ref="A30:G31"/>
    <mergeCell ref="H30:L30"/>
    <mergeCell ref="M30:P30"/>
    <mergeCell ref="Q30:T30"/>
    <mergeCell ref="U30:X30"/>
    <mergeCell ref="Y30:AD30"/>
    <mergeCell ref="H31:L31"/>
    <mergeCell ref="M31:P31"/>
    <mergeCell ref="Q31:T31"/>
    <mergeCell ref="U31:X31"/>
    <mergeCell ref="Y29:Z29"/>
    <mergeCell ref="AA29:AB29"/>
    <mergeCell ref="AC29:AD29"/>
    <mergeCell ref="AE29:AF29"/>
    <mergeCell ref="AG29:AH29"/>
    <mergeCell ref="AI29:AJ29"/>
    <mergeCell ref="BC28:BG29"/>
    <mergeCell ref="BH28:BL29"/>
    <mergeCell ref="BM28:BQ29"/>
    <mergeCell ref="BR28:BV29"/>
    <mergeCell ref="BW28:CA29"/>
    <mergeCell ref="CB28:CF29"/>
    <mergeCell ref="AE28:AJ28"/>
    <mergeCell ref="AK28:AM28"/>
    <mergeCell ref="AN28:AP28"/>
    <mergeCell ref="AQ28:AS28"/>
    <mergeCell ref="AT28:AV28"/>
    <mergeCell ref="AX28:BB29"/>
    <mergeCell ref="AK29:AM29"/>
    <mergeCell ref="AN29:AP29"/>
    <mergeCell ref="AQ29:AS29"/>
    <mergeCell ref="AT29:AV29"/>
    <mergeCell ref="A28:G29"/>
    <mergeCell ref="H28:L28"/>
    <mergeCell ref="M28:P28"/>
    <mergeCell ref="Q28:T28"/>
    <mergeCell ref="U28:X28"/>
    <mergeCell ref="Y28:AD28"/>
    <mergeCell ref="H29:L29"/>
    <mergeCell ref="M29:P29"/>
    <mergeCell ref="Q29:T29"/>
    <mergeCell ref="U29:X29"/>
    <mergeCell ref="Y27:Z27"/>
    <mergeCell ref="AA27:AB27"/>
    <mergeCell ref="AC27:AD27"/>
    <mergeCell ref="AE27:AF27"/>
    <mergeCell ref="AG27:AH27"/>
    <mergeCell ref="AI27:AJ27"/>
    <mergeCell ref="BC26:BG27"/>
    <mergeCell ref="BH26:BL27"/>
    <mergeCell ref="BM26:BQ27"/>
    <mergeCell ref="BR26:BV27"/>
    <mergeCell ref="BW26:CA27"/>
    <mergeCell ref="CB26:CF27"/>
    <mergeCell ref="AE26:AJ26"/>
    <mergeCell ref="AK26:AM26"/>
    <mergeCell ref="AN26:AP26"/>
    <mergeCell ref="AQ26:AS26"/>
    <mergeCell ref="AT26:AV26"/>
    <mergeCell ref="AX26:BB27"/>
    <mergeCell ref="AK27:AM27"/>
    <mergeCell ref="AN27:AP27"/>
    <mergeCell ref="AQ27:AS27"/>
    <mergeCell ref="AT27:AV27"/>
    <mergeCell ref="A26:G27"/>
    <mergeCell ref="H26:L26"/>
    <mergeCell ref="M26:P26"/>
    <mergeCell ref="Q26:T26"/>
    <mergeCell ref="U26:X26"/>
    <mergeCell ref="Y26:AD26"/>
    <mergeCell ref="H27:L27"/>
    <mergeCell ref="M27:P27"/>
    <mergeCell ref="Q27:T27"/>
    <mergeCell ref="U27:X27"/>
    <mergeCell ref="Y25:Z25"/>
    <mergeCell ref="AA25:AB25"/>
    <mergeCell ref="AC25:AD25"/>
    <mergeCell ref="AE25:AF25"/>
    <mergeCell ref="AG25:AH25"/>
    <mergeCell ref="AI25:AJ25"/>
    <mergeCell ref="BC24:BG25"/>
    <mergeCell ref="BH24:BL25"/>
    <mergeCell ref="BM24:BQ25"/>
    <mergeCell ref="BR24:BV25"/>
    <mergeCell ref="BW24:CA25"/>
    <mergeCell ref="CB24:CF25"/>
    <mergeCell ref="AE24:AJ24"/>
    <mergeCell ref="AK24:AM24"/>
    <mergeCell ref="AN24:AP24"/>
    <mergeCell ref="AQ24:AS24"/>
    <mergeCell ref="AT24:AV24"/>
    <mergeCell ref="AX24:BB25"/>
    <mergeCell ref="AK25:AM25"/>
    <mergeCell ref="AN25:AP25"/>
    <mergeCell ref="AQ25:AS25"/>
    <mergeCell ref="AT25:AV25"/>
    <mergeCell ref="A24:G25"/>
    <mergeCell ref="H24:L24"/>
    <mergeCell ref="M24:P24"/>
    <mergeCell ref="Q24:T24"/>
    <mergeCell ref="U24:X24"/>
    <mergeCell ref="Y24:AD24"/>
    <mergeCell ref="H25:L25"/>
    <mergeCell ref="M25:P25"/>
    <mergeCell ref="Q25:T25"/>
    <mergeCell ref="U25:X25"/>
    <mergeCell ref="Y23:Z23"/>
    <mergeCell ref="AA23:AB23"/>
    <mergeCell ref="AC23:AD23"/>
    <mergeCell ref="AE23:AF23"/>
    <mergeCell ref="AG23:AH23"/>
    <mergeCell ref="AI23:AJ23"/>
    <mergeCell ref="BC22:BG23"/>
    <mergeCell ref="BH22:BL23"/>
    <mergeCell ref="BM22:BQ23"/>
    <mergeCell ref="BR22:BV23"/>
    <mergeCell ref="BW22:CA23"/>
    <mergeCell ref="CB22:CF23"/>
    <mergeCell ref="AE22:AJ22"/>
    <mergeCell ref="AK22:AM22"/>
    <mergeCell ref="AN22:AP22"/>
    <mergeCell ref="AQ22:AS22"/>
    <mergeCell ref="AT22:AV22"/>
    <mergeCell ref="AX22:BB23"/>
    <mergeCell ref="AK23:AM23"/>
    <mergeCell ref="AN23:AP23"/>
    <mergeCell ref="AQ23:AS23"/>
    <mergeCell ref="AT23:AV23"/>
    <mergeCell ref="A22:G23"/>
    <mergeCell ref="H22:L22"/>
    <mergeCell ref="M22:P22"/>
    <mergeCell ref="Q22:T22"/>
    <mergeCell ref="U22:X22"/>
    <mergeCell ref="Y22:AD22"/>
    <mergeCell ref="H23:L23"/>
    <mergeCell ref="M23:P23"/>
    <mergeCell ref="Q23:T23"/>
    <mergeCell ref="U23:X23"/>
    <mergeCell ref="Y21:Z21"/>
    <mergeCell ref="AA21:AB21"/>
    <mergeCell ref="AC21:AD21"/>
    <mergeCell ref="AE21:AF21"/>
    <mergeCell ref="AG21:AH21"/>
    <mergeCell ref="AI21:AJ21"/>
    <mergeCell ref="BC20:BG21"/>
    <mergeCell ref="BH20:BL21"/>
    <mergeCell ref="BM20:BQ21"/>
    <mergeCell ref="BR20:BV21"/>
    <mergeCell ref="BW20:CA21"/>
    <mergeCell ref="CB20:CF21"/>
    <mergeCell ref="AE20:AJ20"/>
    <mergeCell ref="AK20:AM20"/>
    <mergeCell ref="AN20:AP20"/>
    <mergeCell ref="AQ20:AS20"/>
    <mergeCell ref="AT20:AV20"/>
    <mergeCell ref="AX20:BB21"/>
    <mergeCell ref="AK21:AM21"/>
    <mergeCell ref="AN21:AP21"/>
    <mergeCell ref="AQ21:AS21"/>
    <mergeCell ref="AT21:AV21"/>
    <mergeCell ref="A20:G21"/>
    <mergeCell ref="H20:L20"/>
    <mergeCell ref="M20:P20"/>
    <mergeCell ref="Q20:T20"/>
    <mergeCell ref="U20:X20"/>
    <mergeCell ref="Y20:AD20"/>
    <mergeCell ref="H21:L21"/>
    <mergeCell ref="M21:P21"/>
    <mergeCell ref="Q21:T21"/>
    <mergeCell ref="U21:X21"/>
    <mergeCell ref="Y19:Z19"/>
    <mergeCell ref="AA19:AB19"/>
    <mergeCell ref="AC19:AD19"/>
    <mergeCell ref="AE19:AF19"/>
    <mergeCell ref="AG19:AH19"/>
    <mergeCell ref="AI19:AJ19"/>
    <mergeCell ref="BC18:BG19"/>
    <mergeCell ref="BH18:BL19"/>
    <mergeCell ref="BM18:BQ19"/>
    <mergeCell ref="BR18:BV19"/>
    <mergeCell ref="BW18:CA19"/>
    <mergeCell ref="CB18:CF19"/>
    <mergeCell ref="AE18:AJ18"/>
    <mergeCell ref="AK18:AM18"/>
    <mergeCell ref="AN18:AP18"/>
    <mergeCell ref="AQ18:AS18"/>
    <mergeCell ref="AT18:AV18"/>
    <mergeCell ref="AX18:BB19"/>
    <mergeCell ref="AK19:AM19"/>
    <mergeCell ref="AN19:AP19"/>
    <mergeCell ref="AQ19:AS19"/>
    <mergeCell ref="AT19:AV19"/>
    <mergeCell ref="A18:G19"/>
    <mergeCell ref="H18:L18"/>
    <mergeCell ref="M18:P18"/>
    <mergeCell ref="Q18:T18"/>
    <mergeCell ref="U18:X18"/>
    <mergeCell ref="Y18:AD18"/>
    <mergeCell ref="H19:L19"/>
    <mergeCell ref="M19:P19"/>
    <mergeCell ref="Q19:T19"/>
    <mergeCell ref="U19:X19"/>
    <mergeCell ref="Y17:Z17"/>
    <mergeCell ref="AA17:AB17"/>
    <mergeCell ref="AC17:AD17"/>
    <mergeCell ref="AE17:AF17"/>
    <mergeCell ref="AG17:AH17"/>
    <mergeCell ref="AI17:AJ17"/>
    <mergeCell ref="BC16:BG17"/>
    <mergeCell ref="BH16:BL17"/>
    <mergeCell ref="BM16:BQ17"/>
    <mergeCell ref="BR16:BV17"/>
    <mergeCell ref="BW16:CA17"/>
    <mergeCell ref="CB16:CF17"/>
    <mergeCell ref="AE16:AJ16"/>
    <mergeCell ref="AK16:AM16"/>
    <mergeCell ref="AN16:AP16"/>
    <mergeCell ref="AQ16:AS16"/>
    <mergeCell ref="AT16:AV16"/>
    <mergeCell ref="AX16:BB17"/>
    <mergeCell ref="AK17:AM17"/>
    <mergeCell ref="AN17:AP17"/>
    <mergeCell ref="AQ17:AS17"/>
    <mergeCell ref="AT17:AV17"/>
    <mergeCell ref="A16:G17"/>
    <mergeCell ref="H16:L16"/>
    <mergeCell ref="M16:P16"/>
    <mergeCell ref="Q16:T16"/>
    <mergeCell ref="U16:X16"/>
    <mergeCell ref="Y16:AD16"/>
    <mergeCell ref="H17:L17"/>
    <mergeCell ref="M17:P17"/>
    <mergeCell ref="Q17:T17"/>
    <mergeCell ref="U17:X17"/>
    <mergeCell ref="Y15:Z15"/>
    <mergeCell ref="AA15:AB15"/>
    <mergeCell ref="AC15:AD15"/>
    <mergeCell ref="AE15:AF15"/>
    <mergeCell ref="AG15:AH15"/>
    <mergeCell ref="AI15:AJ15"/>
    <mergeCell ref="BC14:BG15"/>
    <mergeCell ref="BH14:BL15"/>
    <mergeCell ref="BM14:BQ15"/>
    <mergeCell ref="BR14:BV15"/>
    <mergeCell ref="BW14:CA15"/>
    <mergeCell ref="CB14:CF15"/>
    <mergeCell ref="AE14:AJ14"/>
    <mergeCell ref="AK14:AM14"/>
    <mergeCell ref="AN14:AP14"/>
    <mergeCell ref="AQ14:AS14"/>
    <mergeCell ref="AT14:AV14"/>
    <mergeCell ref="AX14:BB15"/>
    <mergeCell ref="AK15:AM15"/>
    <mergeCell ref="AN15:AP15"/>
    <mergeCell ref="AQ15:AS15"/>
    <mergeCell ref="AT15:AV15"/>
    <mergeCell ref="A14:G15"/>
    <mergeCell ref="H14:L14"/>
    <mergeCell ref="M14:P14"/>
    <mergeCell ref="Q14:T14"/>
    <mergeCell ref="U14:X14"/>
    <mergeCell ref="Y14:AD14"/>
    <mergeCell ref="H15:L15"/>
    <mergeCell ref="M15:P15"/>
    <mergeCell ref="Q15:T15"/>
    <mergeCell ref="U15:X15"/>
    <mergeCell ref="Y13:Z13"/>
    <mergeCell ref="AA13:AB13"/>
    <mergeCell ref="AC13:AD13"/>
    <mergeCell ref="AE13:AF13"/>
    <mergeCell ref="AG13:AH13"/>
    <mergeCell ref="AI13:AJ13"/>
    <mergeCell ref="BC12:BG13"/>
    <mergeCell ref="BH12:BL13"/>
    <mergeCell ref="BM12:BQ13"/>
    <mergeCell ref="BR12:BV13"/>
    <mergeCell ref="BW12:CA13"/>
    <mergeCell ref="CB12:CF13"/>
    <mergeCell ref="AE12:AJ12"/>
    <mergeCell ref="AK12:AM12"/>
    <mergeCell ref="AN12:AP12"/>
    <mergeCell ref="AQ12:AS12"/>
    <mergeCell ref="AT12:AV12"/>
    <mergeCell ref="AX12:BB13"/>
    <mergeCell ref="AK13:AM13"/>
    <mergeCell ref="AN13:AP13"/>
    <mergeCell ref="AQ13:AS13"/>
    <mergeCell ref="AT13:AV13"/>
    <mergeCell ref="A12:G13"/>
    <mergeCell ref="H12:L12"/>
    <mergeCell ref="M12:P12"/>
    <mergeCell ref="Q12:T12"/>
    <mergeCell ref="U12:X12"/>
    <mergeCell ref="Y12:AD12"/>
    <mergeCell ref="H13:L13"/>
    <mergeCell ref="M13:P13"/>
    <mergeCell ref="Q13:T13"/>
    <mergeCell ref="U13:X13"/>
    <mergeCell ref="BC10:BG11"/>
    <mergeCell ref="BH10:BL11"/>
    <mergeCell ref="BM10:BQ11"/>
    <mergeCell ref="BR10:BV11"/>
    <mergeCell ref="BW10:CA11"/>
    <mergeCell ref="CB10:CF11"/>
    <mergeCell ref="AE10:AJ11"/>
    <mergeCell ref="AK10:AM11"/>
    <mergeCell ref="AN10:AP11"/>
    <mergeCell ref="AQ10:AS11"/>
    <mergeCell ref="AT10:AV11"/>
    <mergeCell ref="AX10:BB11"/>
    <mergeCell ref="A10:G11"/>
    <mergeCell ref="H10:L11"/>
    <mergeCell ref="M10:P11"/>
    <mergeCell ref="Q10:T11"/>
    <mergeCell ref="U10:X11"/>
    <mergeCell ref="Y10:AD11"/>
    <mergeCell ref="AW1:CF1"/>
    <mergeCell ref="Z5:AV5"/>
    <mergeCell ref="A7:E7"/>
    <mergeCell ref="F7:P7"/>
    <mergeCell ref="A9:AV9"/>
    <mergeCell ref="AX9:CF9"/>
  </mergeCells>
  <conditionalFormatting sqref="M13:AV13 M15:AV15 M17:AV17 M19:AV19 M21:AV21 M23:AV23 M25:AV25 M27:AV27 M29:AV29 M31:AV31 M33:AV33">
    <cfRule type="expression" dxfId="236" priority="78">
      <formula>NOT(ISBLANK($A12))</formula>
    </cfRule>
  </conditionalFormatting>
  <conditionalFormatting sqref="H13">
    <cfRule type="expression" dxfId="235" priority="72">
      <formula>ISBLANK($A12)</formula>
    </cfRule>
  </conditionalFormatting>
  <conditionalFormatting sqref="F7:P7 E42:K42 AI42">
    <cfRule type="containsBlanks" dxfId="234" priority="71">
      <formula>LEN(TRIM(E7))=0</formula>
    </cfRule>
  </conditionalFormatting>
  <conditionalFormatting sqref="M12:AS12 M14:AS14 M16:AS16 M18:AS18 M20:AS20 M22:AS22 M24:AS24 M26:AS26 M28:AS28 M30:AS30 M32:AS32">
    <cfRule type="expression" dxfId="233" priority="79">
      <formula>NOT(ISBLANK(OFFSET($A11,1,0)))</formula>
    </cfRule>
  </conditionalFormatting>
  <conditionalFormatting sqref="H30">
    <cfRule type="expression" dxfId="232" priority="54">
      <formula>ISBLANK($A30)</formula>
    </cfRule>
  </conditionalFormatting>
  <conditionalFormatting sqref="H31">
    <cfRule type="expression" dxfId="231" priority="53">
      <formula>ISBLANK($A30)</formula>
    </cfRule>
  </conditionalFormatting>
  <conditionalFormatting sqref="H14">
    <cfRule type="expression" dxfId="230" priority="70">
      <formula>ISBLANK($A14)</formula>
    </cfRule>
  </conditionalFormatting>
  <conditionalFormatting sqref="H15">
    <cfRule type="expression" dxfId="229" priority="69">
      <formula>ISBLANK($A14)</formula>
    </cfRule>
  </conditionalFormatting>
  <conditionalFormatting sqref="H16">
    <cfRule type="expression" dxfId="228" priority="68">
      <formula>ISBLANK($A16)</formula>
    </cfRule>
  </conditionalFormatting>
  <conditionalFormatting sqref="H17">
    <cfRule type="expression" dxfId="227" priority="67">
      <formula>ISBLANK($A16)</formula>
    </cfRule>
  </conditionalFormatting>
  <conditionalFormatting sqref="H18">
    <cfRule type="expression" dxfId="226" priority="66">
      <formula>ISBLANK($A18)</formula>
    </cfRule>
  </conditionalFormatting>
  <conditionalFormatting sqref="H19">
    <cfRule type="expression" dxfId="225" priority="65">
      <formula>ISBLANK($A18)</formula>
    </cfRule>
  </conditionalFormatting>
  <conditionalFormatting sqref="H20">
    <cfRule type="expression" dxfId="224" priority="64">
      <formula>ISBLANK($A20)</formula>
    </cfRule>
  </conditionalFormatting>
  <conditionalFormatting sqref="H21">
    <cfRule type="expression" dxfId="223" priority="63">
      <formula>ISBLANK($A20)</formula>
    </cfRule>
  </conditionalFormatting>
  <conditionalFormatting sqref="H22">
    <cfRule type="expression" dxfId="222" priority="62">
      <formula>ISBLANK($A22)</formula>
    </cfRule>
  </conditionalFormatting>
  <conditionalFormatting sqref="H23">
    <cfRule type="expression" dxfId="221" priority="61">
      <formula>ISBLANK($A22)</formula>
    </cfRule>
  </conditionalFormatting>
  <conditionalFormatting sqref="H24">
    <cfRule type="expression" dxfId="220" priority="60">
      <formula>ISBLANK($A24)</formula>
    </cfRule>
  </conditionalFormatting>
  <conditionalFormatting sqref="H25">
    <cfRule type="expression" dxfId="219" priority="59">
      <formula>ISBLANK($A24)</formula>
    </cfRule>
  </conditionalFormatting>
  <conditionalFormatting sqref="H26">
    <cfRule type="expression" dxfId="218" priority="58">
      <formula>ISBLANK($A26)</formula>
    </cfRule>
  </conditionalFormatting>
  <conditionalFormatting sqref="H27">
    <cfRule type="expression" dxfId="217" priority="57">
      <formula>ISBLANK($A26)</formula>
    </cfRule>
  </conditionalFormatting>
  <conditionalFormatting sqref="H28">
    <cfRule type="expression" dxfId="216" priority="56">
      <formula>ISBLANK($A28)</formula>
    </cfRule>
  </conditionalFormatting>
  <conditionalFormatting sqref="H29">
    <cfRule type="expression" dxfId="215" priority="55">
      <formula>ISBLANK($A28)</formula>
    </cfRule>
  </conditionalFormatting>
  <conditionalFormatting sqref="H32">
    <cfRule type="expression" dxfId="214" priority="52">
      <formula>ISBLANK($A32)</formula>
    </cfRule>
  </conditionalFormatting>
  <conditionalFormatting sqref="H33">
    <cfRule type="expression" dxfId="213" priority="51">
      <formula>ISBLANK($A32)</formula>
    </cfRule>
  </conditionalFormatting>
  <conditionalFormatting sqref="M12 Y12 M14 Y14 M16 Y16 M18 Y18 M20 Y20 M22 Y22 M24 Y24 M26 Y26 M28 Y28 M30 Y30 M32 Y32 AN12 AQ12 AN14 AQ14 AN16 AQ16 AN18 AQ18 AN20 AQ20 AN22:AS22 AN24:AS24 AN26:AS26 AN28:AS28 AN30:AS30 AN32:AS32">
    <cfRule type="notContainsBlanks" dxfId="212" priority="77">
      <formula>LEN(TRIM(M12))&gt;0</formula>
    </cfRule>
  </conditionalFormatting>
  <conditionalFormatting sqref="Q13 U13 AE13:AK13 Q15:X15 Q17:X17 Q19:X19 Q21:X21 Q23:X23 Q25:X25 Q27:X27 Q29:X29 Q31:X31 Q33:X33 AE15:AM15 AE17:AM17 AE19:AM19 AE21:AM21 AE23:AM23 AE25:AM25 AE27:AM27 AE29:AM29 AE31:AM31 AE33:AM33">
    <cfRule type="notContainsBlanks" dxfId="211" priority="73">
      <formula>LEN(TRIM(Q13))&gt;0</formula>
    </cfRule>
  </conditionalFormatting>
  <conditionalFormatting sqref="M13 Y13:AD13 AN13:AV13 AN15:AV15 AN17:AV17 AN19:AV19 AN21:AV21 AN23:AV23 AN25:AV25 AN27:AV27 AN29:AV29 AN31:AV31 AN33:AV33 M15 M17 M19 M21 M23 M25 M27 M29 M31 M33 Y15:AD15 Y17:AD17 Y19:AD19 Y21:AD21 Y23:AD23 Y25:AD25 Y27:AD27 Y29:AD29 Y31:AD31 Y33:AD33">
    <cfRule type="notContainsBlanks" dxfId="210" priority="74">
      <formula>LEN(TRIM(M13))&gt;0</formula>
    </cfRule>
  </conditionalFormatting>
  <conditionalFormatting sqref="Q12 U12 AE12 AK12 Q14:X14 AE14:AM14 Q16:X16 AE16:AM16 Q18:X18 AE18:AM18 Q20:X20 AE20:AM20 Q22:X22 AE22:AM22 Q24:X24 AE24:AM24 Q26:X26 AE26:AM26 Q28:X28 AE28:AM28 Q30:X30 AE30:AM30 Q32:X32 AE32:AM32">
    <cfRule type="notContainsBlanks" dxfId="209" priority="76">
      <formula>LEN(TRIM(Q12))&gt;0</formula>
    </cfRule>
  </conditionalFormatting>
  <conditionalFormatting sqref="Q12:X12 AE12:AM12 Q14:X14 AE14:AM14 Q16:X16 AE16:AM16 Q18:X18 AE18:AM18 Q20:X20 AE20:AM20 Q22:X22 AE22:AM22 Q24:X24 AE24:AM24 Q26:X26 AE26:AM26 Q28:X28 AE28:AM28 Q30:X30 AE30:AM30 Q32:X32 AE32:AM32">
    <cfRule type="expression" dxfId="208" priority="75">
      <formula>ISBLANK($A12)</formula>
    </cfRule>
  </conditionalFormatting>
  <conditionalFormatting sqref="H12">
    <cfRule type="expression" dxfId="207" priority="50">
      <formula>ISBLANK($A12)</formula>
    </cfRule>
  </conditionalFormatting>
  <conditionalFormatting sqref="AX34:AX35">
    <cfRule type="expression" dxfId="206" priority="49">
      <formula>#REF!="N/A"</formula>
    </cfRule>
  </conditionalFormatting>
  <conditionalFormatting sqref="BH12:BQ33">
    <cfRule type="notContainsBlanks" dxfId="205" priority="48">
      <formula>LEN(TRIM(BH12))&gt;0</formula>
    </cfRule>
  </conditionalFormatting>
  <conditionalFormatting sqref="CB12:CF33">
    <cfRule type="containsBlanks" dxfId="204" priority="45">
      <formula>LEN(TRIM(CB12))=0</formula>
    </cfRule>
    <cfRule type="cellIs" dxfId="203" priority="47" operator="notBetween">
      <formula>0.9</formula>
      <formula>1</formula>
    </cfRule>
  </conditionalFormatting>
  <conditionalFormatting sqref="AX37">
    <cfRule type="expression" dxfId="202" priority="46">
      <formula>#REF!="N/A"</formula>
    </cfRule>
  </conditionalFormatting>
  <conditionalFormatting sqref="AT12:AV12">
    <cfRule type="expression" dxfId="201" priority="44">
      <formula>NOT(ISBLANK(OFFSET($A11,1,0)))</formula>
    </cfRule>
  </conditionalFormatting>
  <conditionalFormatting sqref="AT12">
    <cfRule type="notContainsBlanks" dxfId="200" priority="43">
      <formula>LEN(TRIM(AT12))&gt;0</formula>
    </cfRule>
  </conditionalFormatting>
  <conditionalFormatting sqref="AT14:AV14">
    <cfRule type="expression" dxfId="199" priority="42">
      <formula>NOT(ISBLANK(OFFSET($A13,1,0)))</formula>
    </cfRule>
  </conditionalFormatting>
  <conditionalFormatting sqref="AT14">
    <cfRule type="notContainsBlanks" dxfId="198" priority="41">
      <formula>LEN(TRIM(AT14))&gt;0</formula>
    </cfRule>
  </conditionalFormatting>
  <conditionalFormatting sqref="AT16:AV16">
    <cfRule type="expression" dxfId="197" priority="40">
      <formula>NOT(ISBLANK(OFFSET($A15,1,0)))</formula>
    </cfRule>
  </conditionalFormatting>
  <conditionalFormatting sqref="AT16">
    <cfRule type="notContainsBlanks" dxfId="196" priority="39">
      <formula>LEN(TRIM(AT16))&gt;0</formula>
    </cfRule>
  </conditionalFormatting>
  <conditionalFormatting sqref="AT18:AV18">
    <cfRule type="expression" dxfId="195" priority="38">
      <formula>NOT(ISBLANK(OFFSET($A17,1,0)))</formula>
    </cfRule>
  </conditionalFormatting>
  <conditionalFormatting sqref="AT18">
    <cfRule type="notContainsBlanks" dxfId="194" priority="37">
      <formula>LEN(TRIM(AT18))&gt;0</formula>
    </cfRule>
  </conditionalFormatting>
  <conditionalFormatting sqref="AT20:AV20">
    <cfRule type="expression" dxfId="193" priority="36">
      <formula>NOT(ISBLANK(OFFSET($A19,1,0)))</formula>
    </cfRule>
  </conditionalFormatting>
  <conditionalFormatting sqref="AT20">
    <cfRule type="notContainsBlanks" dxfId="192" priority="35">
      <formula>LEN(TRIM(AT20))&gt;0</formula>
    </cfRule>
  </conditionalFormatting>
  <conditionalFormatting sqref="AT22:AV22">
    <cfRule type="expression" dxfId="191" priority="34">
      <formula>NOT(ISBLANK(OFFSET($A21,1,0)))</formula>
    </cfRule>
  </conditionalFormatting>
  <conditionalFormatting sqref="AT22">
    <cfRule type="notContainsBlanks" dxfId="190" priority="33">
      <formula>LEN(TRIM(AT22))&gt;0</formula>
    </cfRule>
  </conditionalFormatting>
  <conditionalFormatting sqref="AT24:AV24">
    <cfRule type="expression" dxfId="189" priority="32">
      <formula>NOT(ISBLANK(OFFSET($A23,1,0)))</formula>
    </cfRule>
  </conditionalFormatting>
  <conditionalFormatting sqref="AT24">
    <cfRule type="notContainsBlanks" dxfId="188" priority="31">
      <formula>LEN(TRIM(AT24))&gt;0</formula>
    </cfRule>
  </conditionalFormatting>
  <conditionalFormatting sqref="AT26:AV26">
    <cfRule type="expression" dxfId="187" priority="30">
      <formula>NOT(ISBLANK(OFFSET($A25,1,0)))</formula>
    </cfRule>
  </conditionalFormatting>
  <conditionalFormatting sqref="AT26">
    <cfRule type="notContainsBlanks" dxfId="186" priority="29">
      <formula>LEN(TRIM(AT26))&gt;0</formula>
    </cfRule>
  </conditionalFormatting>
  <conditionalFormatting sqref="AT28:AV28">
    <cfRule type="expression" dxfId="185" priority="28">
      <formula>NOT(ISBLANK(OFFSET($A27,1,0)))</formula>
    </cfRule>
  </conditionalFormatting>
  <conditionalFormatting sqref="AT28">
    <cfRule type="notContainsBlanks" dxfId="184" priority="27">
      <formula>LEN(TRIM(AT28))&gt;0</formula>
    </cfRule>
  </conditionalFormatting>
  <conditionalFormatting sqref="AT30:AV30">
    <cfRule type="expression" dxfId="183" priority="26">
      <formula>NOT(ISBLANK(OFFSET($A29,1,0)))</formula>
    </cfRule>
  </conditionalFormatting>
  <conditionalFormatting sqref="AT30">
    <cfRule type="notContainsBlanks" dxfId="182" priority="25">
      <formula>LEN(TRIM(AT30))&gt;0</formula>
    </cfRule>
  </conditionalFormatting>
  <conditionalFormatting sqref="AT32:AV32">
    <cfRule type="expression" dxfId="181" priority="24">
      <formula>NOT(ISBLANK(OFFSET($A31,1,0)))</formula>
    </cfRule>
  </conditionalFormatting>
  <conditionalFormatting sqref="AT32">
    <cfRule type="notContainsBlanks" dxfId="180" priority="23">
      <formula>LEN(TRIM(AT32))&gt;0</formula>
    </cfRule>
  </conditionalFormatting>
  <conditionalFormatting sqref="Y13:Z13 AE13:AF13">
    <cfRule type="expression" dxfId="179" priority="22">
      <formula>$AK13=1</formula>
    </cfRule>
  </conditionalFormatting>
  <conditionalFormatting sqref="AC13:AD13 AI13:AJ13">
    <cfRule type="expression" dxfId="178" priority="21">
      <formula>$AK13=1</formula>
    </cfRule>
  </conditionalFormatting>
  <conditionalFormatting sqref="Y15:Z15 AE15:AF15">
    <cfRule type="expression" dxfId="177" priority="20">
      <formula>$AK15=1</formula>
    </cfRule>
  </conditionalFormatting>
  <conditionalFormatting sqref="AC15:AD15 AI15:AJ15">
    <cfRule type="expression" dxfId="176" priority="19">
      <formula>$AK15=1</formula>
    </cfRule>
  </conditionalFormatting>
  <conditionalFormatting sqref="Y17:Z17 AE17:AF17">
    <cfRule type="expression" dxfId="175" priority="18">
      <formula>$AK17=1</formula>
    </cfRule>
  </conditionalFormatting>
  <conditionalFormatting sqref="AC17:AD17 AI17:AJ17">
    <cfRule type="expression" dxfId="174" priority="17">
      <formula>$AK17=1</formula>
    </cfRule>
  </conditionalFormatting>
  <conditionalFormatting sqref="Y19:Z19 AE19:AF19">
    <cfRule type="expression" dxfId="173" priority="16">
      <formula>$AK19=1</formula>
    </cfRule>
  </conditionalFormatting>
  <conditionalFormatting sqref="AC19:AD19 AI19:AJ19">
    <cfRule type="expression" dxfId="172" priority="15">
      <formula>$AK19=1</formula>
    </cfRule>
  </conditionalFormatting>
  <conditionalFormatting sqref="Y21:Z21 AE21:AF21">
    <cfRule type="expression" dxfId="171" priority="14">
      <formula>$AK21=1</formula>
    </cfRule>
  </conditionalFormatting>
  <conditionalFormatting sqref="AC21:AD21 AI21:AJ21">
    <cfRule type="expression" dxfId="170" priority="13">
      <formula>$AK21=1</formula>
    </cfRule>
  </conditionalFormatting>
  <conditionalFormatting sqref="Y23:Z23 AE23:AF23">
    <cfRule type="expression" dxfId="169" priority="12">
      <formula>$AK23=1</formula>
    </cfRule>
  </conditionalFormatting>
  <conditionalFormatting sqref="AC23:AD23 AI23:AJ23">
    <cfRule type="expression" dxfId="168" priority="11">
      <formula>$AK23=1</formula>
    </cfRule>
  </conditionalFormatting>
  <conditionalFormatting sqref="Y25:Z25 AE25:AF25">
    <cfRule type="expression" dxfId="167" priority="10">
      <formula>$AK25=1</formula>
    </cfRule>
  </conditionalFormatting>
  <conditionalFormatting sqref="AC25:AD25 AI25:AJ25">
    <cfRule type="expression" dxfId="166" priority="9">
      <formula>$AK25=1</formula>
    </cfRule>
  </conditionalFormatting>
  <conditionalFormatting sqref="Y27:Z27 AE27:AF27">
    <cfRule type="expression" dxfId="165" priority="8">
      <formula>$AK27=1</formula>
    </cfRule>
  </conditionalFormatting>
  <conditionalFormatting sqref="AC27:AD27 AI27:AJ27">
    <cfRule type="expression" dxfId="164" priority="7">
      <formula>$AK27=1</formula>
    </cfRule>
  </conditionalFormatting>
  <conditionalFormatting sqref="Y29:Z29 AE29:AF29">
    <cfRule type="expression" dxfId="163" priority="6">
      <formula>$AK29=1</formula>
    </cfRule>
  </conditionalFormatting>
  <conditionalFormatting sqref="AC29:AD29 AI29:AJ29">
    <cfRule type="expression" dxfId="162" priority="5">
      <formula>$AK29=1</formula>
    </cfRule>
  </conditionalFormatting>
  <conditionalFormatting sqref="Y31:Z31 AE31:AF31">
    <cfRule type="expression" dxfId="161" priority="4">
      <formula>$AK31=1</formula>
    </cfRule>
  </conditionalFormatting>
  <conditionalFormatting sqref="AC31:AD31 AI31:AJ31">
    <cfRule type="expression" dxfId="160" priority="3">
      <formula>$AK31=1</formula>
    </cfRule>
  </conditionalFormatting>
  <conditionalFormatting sqref="Y33:Z33 AE33:AF33">
    <cfRule type="expression" dxfId="159" priority="2">
      <formula>$AK33=1</formula>
    </cfRule>
  </conditionalFormatting>
  <conditionalFormatting sqref="AC33:AD33 AI33:AJ33">
    <cfRule type="expression" dxfId="158" priority="1">
      <formula>$AK33=1</formula>
    </cfRule>
  </conditionalFormatting>
  <dataValidations count="1">
    <dataValidation type="whole" allowBlank="1" showInputMessage="1" showErrorMessage="1" error="This Remarks section is limited to 5." sqref="A36:A40" xr:uid="{717AFB1C-7E3E-42AA-8EB7-73A2E7FC892A}">
      <formula1>1</formula1>
      <formula2>5</formula2>
    </dataValidation>
  </dataValidations>
  <printOptions horizontalCentered="1"/>
  <pageMargins left="0.5" right="0.5" top="0.5" bottom="0.5" header="0" footer="0.25"/>
  <pageSetup scale="97" orientation="landscape" r:id="rId1"/>
  <headerFooter>
    <oddHeader>&amp;L&amp;6&amp;K00+000&amp;A</oddHeader>
    <oddFooter>&amp;C&amp;8&amp;K002060© 2016 - 2021 Campos Engineering, Inc.</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93D78-0281-4587-9D23-DA8B66A6BDD1}">
  <sheetPr codeName="Sheet29">
    <pageSetUpPr fitToPage="1"/>
  </sheetPr>
  <dimension ref="A1:DG55"/>
  <sheetViews>
    <sheetView zoomScaleNormal="100" workbookViewId="0">
      <selection activeCell="AK32" sqref="AK32:AM32"/>
    </sheetView>
  </sheetViews>
  <sheetFormatPr defaultColWidth="0" defaultRowHeight="14.45" customHeight="1" zeroHeight="1" x14ac:dyDescent="0.25"/>
  <cols>
    <col min="1" max="48" width="2.7109375" style="3" customWidth="1"/>
    <col min="49" max="84" width="2.7109375" customWidth="1"/>
    <col min="85" max="111" width="2.7109375" hidden="1" customWidth="1"/>
    <col min="112" max="16384" width="9.140625" hidden="1"/>
  </cols>
  <sheetData>
    <row r="1" spans="1:85" ht="12" customHeight="1" thickBot="1" x14ac:dyDescent="0.3">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4" t="s">
        <v>1</v>
      </c>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row>
    <row r="2" spans="1:85" ht="12" customHeight="1" thickBot="1" x14ac:dyDescent="0.3">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5"/>
      <c r="AW2" s="16"/>
      <c r="AX2" s="16"/>
      <c r="AY2" s="16"/>
      <c r="AZ2" s="16"/>
      <c r="BA2" s="16"/>
      <c r="BB2" s="16"/>
      <c r="BC2" s="16"/>
      <c r="BD2" s="16"/>
      <c r="BE2" s="16"/>
      <c r="BF2" s="16"/>
      <c r="BG2" s="16"/>
      <c r="BH2" s="16"/>
      <c r="BI2" s="16"/>
      <c r="BJ2" s="16"/>
      <c r="BK2" s="16"/>
      <c r="BL2" s="16"/>
      <c r="BM2" s="16"/>
      <c r="BN2" s="16"/>
      <c r="BO2" s="16"/>
      <c r="BP2" s="16"/>
      <c r="BQ2" s="16"/>
      <c r="BR2" s="16"/>
      <c r="BS2" s="17" t="s">
        <v>2</v>
      </c>
      <c r="BT2" s="18"/>
      <c r="BU2" s="18"/>
      <c r="BV2" s="18"/>
      <c r="BW2" s="18"/>
      <c r="BX2" s="18"/>
      <c r="BY2" s="18"/>
      <c r="BZ2" s="18"/>
      <c r="CA2" s="18"/>
      <c r="CB2" s="18"/>
      <c r="CC2" s="18"/>
      <c r="CD2" s="18"/>
      <c r="CE2" s="18"/>
      <c r="CF2" s="19"/>
      <c r="CG2" s="19"/>
    </row>
    <row r="3" spans="1:85" ht="12" customHeight="1" thickTop="1"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6"/>
      <c r="AX3" s="16"/>
      <c r="AY3" s="16"/>
      <c r="AZ3" s="16"/>
      <c r="BA3" s="16"/>
      <c r="BB3" s="16"/>
      <c r="BC3" s="16"/>
      <c r="BD3" s="16"/>
      <c r="BE3" s="16"/>
      <c r="BF3" s="16"/>
      <c r="BG3" s="16"/>
      <c r="BH3" s="16"/>
      <c r="BI3" s="16"/>
      <c r="BJ3" s="16"/>
      <c r="BK3" s="16"/>
      <c r="BL3" s="16"/>
      <c r="BM3" s="16"/>
      <c r="BN3" s="16"/>
      <c r="BO3" s="16"/>
      <c r="BP3" s="16"/>
      <c r="BQ3" s="16"/>
      <c r="BR3" s="16"/>
      <c r="BS3" s="20"/>
      <c r="BT3" s="21"/>
      <c r="BU3" s="21"/>
      <c r="BV3" s="21"/>
      <c r="BW3" s="22"/>
      <c r="BX3" s="23"/>
      <c r="BY3" s="21"/>
      <c r="BZ3" s="21"/>
      <c r="CA3" s="21"/>
      <c r="CB3" s="22"/>
      <c r="CC3" s="23"/>
      <c r="CD3" s="21"/>
      <c r="CE3" s="21"/>
      <c r="CF3" s="24"/>
      <c r="CG3" s="24"/>
    </row>
    <row r="4" spans="1:85" ht="12" customHeight="1"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6"/>
      <c r="AX4" s="16"/>
      <c r="AY4" s="16"/>
      <c r="AZ4" s="16"/>
      <c r="BA4" s="16"/>
      <c r="BB4" s="16"/>
      <c r="BC4" s="16"/>
      <c r="BD4" s="16"/>
      <c r="BE4" s="16"/>
      <c r="BF4" s="16"/>
      <c r="BG4" s="16"/>
      <c r="BH4" s="16"/>
      <c r="BI4" s="16"/>
      <c r="BJ4" s="16"/>
      <c r="BK4" s="16"/>
      <c r="BL4" s="16"/>
      <c r="BM4" s="16"/>
      <c r="BN4" s="16"/>
      <c r="BO4" s="16"/>
      <c r="BP4" s="16"/>
      <c r="BQ4" s="16"/>
      <c r="BR4" s="16"/>
      <c r="BS4" s="25"/>
      <c r="BT4" s="26"/>
      <c r="BU4" s="26"/>
      <c r="BV4" s="26"/>
      <c r="BW4" s="27"/>
      <c r="BX4" s="28"/>
      <c r="BY4" s="26"/>
      <c r="BZ4" s="26"/>
      <c r="CA4" s="26"/>
      <c r="CB4" s="27"/>
      <c r="CC4" s="28"/>
      <c r="CD4" s="26"/>
      <c r="CE4" s="26"/>
      <c r="CF4" s="29"/>
      <c r="CG4" s="29"/>
    </row>
    <row r="5" spans="1:85" ht="12.75" customHeight="1" x14ac:dyDescent="0.25">
      <c r="A5" s="13"/>
      <c r="B5" s="13"/>
      <c r="C5" s="13"/>
      <c r="D5" s="13"/>
      <c r="E5" s="13"/>
      <c r="F5" s="13"/>
      <c r="G5" s="13"/>
      <c r="H5" s="13"/>
      <c r="I5" s="13"/>
      <c r="J5" s="13"/>
      <c r="K5" s="13"/>
      <c r="L5" s="13"/>
      <c r="M5" s="13"/>
      <c r="N5" s="13"/>
      <c r="O5" s="13"/>
      <c r="P5" s="13"/>
      <c r="Q5" s="13"/>
      <c r="R5" s="13"/>
      <c r="S5" s="13"/>
      <c r="T5" s="13"/>
      <c r="U5" s="13"/>
      <c r="V5" s="13"/>
      <c r="W5" s="13"/>
      <c r="X5" s="13"/>
      <c r="Y5" s="13"/>
      <c r="Z5" s="30" t="s">
        <v>3</v>
      </c>
      <c r="AA5" s="30"/>
      <c r="AB5" s="30"/>
      <c r="AC5" s="30"/>
      <c r="AD5" s="30"/>
      <c r="AE5" s="30"/>
      <c r="AF5" s="30"/>
      <c r="AG5" s="30"/>
      <c r="AH5" s="30"/>
      <c r="AI5" s="30"/>
      <c r="AJ5" s="30"/>
      <c r="AK5" s="30"/>
      <c r="AL5" s="30"/>
      <c r="AM5" s="30"/>
      <c r="AN5" s="30"/>
      <c r="AO5" s="30"/>
      <c r="AP5" s="30"/>
      <c r="AQ5" s="30"/>
      <c r="AR5" s="30"/>
      <c r="AS5" s="30"/>
      <c r="AT5" s="30"/>
      <c r="AU5" s="30"/>
      <c r="AV5" s="30"/>
      <c r="AW5" s="16"/>
      <c r="AX5" s="16"/>
      <c r="AY5" s="16"/>
      <c r="AZ5" s="16"/>
      <c r="BA5" s="16"/>
      <c r="BB5" s="16"/>
      <c r="BC5" s="16"/>
      <c r="BD5" s="16"/>
      <c r="BE5" s="16"/>
      <c r="BF5" s="16"/>
      <c r="BG5" s="16"/>
      <c r="BH5" s="16"/>
      <c r="BI5" s="16"/>
      <c r="BJ5" s="16"/>
      <c r="BK5" s="16"/>
      <c r="BL5" s="16"/>
      <c r="BM5" s="16"/>
      <c r="BN5" s="16"/>
      <c r="BO5" s="16"/>
      <c r="BP5" s="16"/>
      <c r="BQ5" s="16"/>
      <c r="BR5" s="16"/>
      <c r="BS5" s="25"/>
      <c r="BT5" s="26"/>
      <c r="BU5" s="26"/>
      <c r="BV5" s="26"/>
      <c r="BW5" s="27"/>
      <c r="BX5" s="28"/>
      <c r="BY5" s="26"/>
      <c r="BZ5" s="26"/>
      <c r="CA5" s="26"/>
      <c r="CB5" s="27"/>
      <c r="CC5" s="28"/>
      <c r="CD5" s="26"/>
      <c r="CE5" s="26"/>
      <c r="CF5" s="29"/>
      <c r="CG5" s="29"/>
    </row>
    <row r="6" spans="1:85" ht="12" customHeight="1" x14ac:dyDescent="0.2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6"/>
      <c r="AX6" s="16"/>
      <c r="AY6" s="16"/>
      <c r="AZ6" s="16"/>
      <c r="BA6" s="16"/>
      <c r="BB6" s="16"/>
      <c r="BC6" s="16"/>
      <c r="BD6" s="16"/>
      <c r="BE6" s="16"/>
      <c r="BF6" s="16"/>
      <c r="BG6" s="16"/>
      <c r="BH6" s="16"/>
      <c r="BI6" s="16"/>
      <c r="BJ6" s="16"/>
      <c r="BK6" s="16"/>
      <c r="BL6" s="16"/>
      <c r="BM6" s="16"/>
      <c r="BN6" s="16"/>
      <c r="BO6" s="16"/>
      <c r="BP6" s="16"/>
      <c r="BQ6" s="16"/>
      <c r="BR6" s="16"/>
      <c r="BS6" s="25"/>
      <c r="BT6" s="26"/>
      <c r="BU6" s="26"/>
      <c r="BV6" s="26"/>
      <c r="BW6" s="27"/>
      <c r="BX6" s="28"/>
      <c r="BY6" s="26"/>
      <c r="BZ6" s="26"/>
      <c r="CA6" s="26"/>
      <c r="CB6" s="27"/>
      <c r="CC6" s="28"/>
      <c r="CD6" s="26"/>
      <c r="CE6" s="26"/>
      <c r="CF6" s="29"/>
      <c r="CG6" s="29"/>
    </row>
    <row r="7" spans="1:85" ht="12" customHeight="1" thickBot="1" x14ac:dyDescent="0.3">
      <c r="A7" s="31" t="s">
        <v>4</v>
      </c>
      <c r="B7" s="31"/>
      <c r="C7" s="31"/>
      <c r="D7" s="31"/>
      <c r="E7" s="31"/>
      <c r="F7" s="32" t="s">
        <v>33</v>
      </c>
      <c r="G7" s="32"/>
      <c r="H7" s="32"/>
      <c r="I7" s="32"/>
      <c r="J7" s="32"/>
      <c r="K7" s="32"/>
      <c r="L7" s="32"/>
      <c r="M7" s="32"/>
      <c r="N7" s="32"/>
      <c r="O7" s="32"/>
      <c r="P7" s="32"/>
      <c r="Q7" s="13"/>
      <c r="R7" s="13"/>
      <c r="S7" s="13"/>
      <c r="T7" s="13"/>
      <c r="U7" s="13"/>
      <c r="V7" s="13"/>
      <c r="W7" s="13"/>
      <c r="X7" s="13"/>
      <c r="Y7" s="13"/>
      <c r="Z7" s="13"/>
      <c r="AA7" s="13"/>
      <c r="AB7" s="13"/>
      <c r="AC7" s="13"/>
      <c r="AD7" s="13"/>
      <c r="AE7" s="13"/>
      <c r="AF7" s="13"/>
      <c r="AG7" s="33"/>
      <c r="AH7" s="33"/>
      <c r="AI7" s="33"/>
      <c r="AJ7" s="33"/>
      <c r="AK7" s="33"/>
      <c r="AL7" s="34"/>
      <c r="AM7" s="34"/>
      <c r="AN7" s="34"/>
      <c r="AO7" s="34"/>
      <c r="AP7" s="34"/>
      <c r="AQ7" s="34"/>
      <c r="AR7" s="34"/>
      <c r="AS7" s="34"/>
      <c r="AT7" s="34"/>
      <c r="AU7" s="34"/>
      <c r="AV7" s="34"/>
      <c r="AW7" s="16"/>
      <c r="AX7" s="16"/>
      <c r="AY7" s="16"/>
      <c r="AZ7" s="16"/>
      <c r="BA7" s="16"/>
      <c r="BB7" s="16"/>
      <c r="BC7" s="16"/>
      <c r="BD7" s="16"/>
      <c r="BE7" s="16"/>
      <c r="BF7" s="16"/>
      <c r="BG7" s="16"/>
      <c r="BH7" s="16"/>
      <c r="BI7" s="16"/>
      <c r="BJ7" s="16"/>
      <c r="BK7" s="16"/>
      <c r="BL7" s="16"/>
      <c r="BM7" s="16"/>
      <c r="BN7" s="16"/>
      <c r="BO7" s="16"/>
      <c r="BP7" s="16"/>
      <c r="BQ7" s="16"/>
      <c r="BR7" s="16"/>
      <c r="BS7" s="35"/>
      <c r="BT7" s="36"/>
      <c r="BU7" s="36"/>
      <c r="BV7" s="36"/>
      <c r="BW7" s="37"/>
      <c r="BX7" s="38"/>
      <c r="BY7" s="36"/>
      <c r="BZ7" s="36"/>
      <c r="CA7" s="36"/>
      <c r="CB7" s="37"/>
      <c r="CC7" s="38"/>
      <c r="CD7" s="36"/>
      <c r="CE7" s="36"/>
      <c r="CF7" s="39"/>
      <c r="CG7" s="29"/>
    </row>
    <row r="8" spans="1:85" s="16" customFormat="1" ht="12" customHeight="1" thickBot="1" x14ac:dyDescent="0.3">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Y8" s="40"/>
      <c r="AZ8" s="40"/>
      <c r="BA8" s="40"/>
      <c r="BB8" s="40"/>
      <c r="BC8" s="40"/>
      <c r="BD8" s="40"/>
      <c r="BE8" s="40"/>
      <c r="BF8" s="40"/>
    </row>
    <row r="9" spans="1:85" ht="12" customHeight="1" thickBot="1" x14ac:dyDescent="0.3">
      <c r="A9" s="41" t="s">
        <v>5</v>
      </c>
      <c r="B9" s="42"/>
      <c r="C9" s="42"/>
      <c r="D9" s="42"/>
      <c r="E9" s="42"/>
      <c r="F9" s="42"/>
      <c r="G9" s="42"/>
      <c r="H9" s="42"/>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3"/>
      <c r="AW9" s="16"/>
      <c r="AX9" s="44" t="s">
        <v>6</v>
      </c>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6"/>
    </row>
    <row r="10" spans="1:85" ht="12.75" customHeight="1" thickTop="1" x14ac:dyDescent="0.25">
      <c r="A10" s="47" t="s">
        <v>7</v>
      </c>
      <c r="B10" s="48"/>
      <c r="C10" s="48"/>
      <c r="D10" s="48"/>
      <c r="E10" s="48"/>
      <c r="F10" s="48"/>
      <c r="G10" s="49"/>
      <c r="H10" s="50" t="s">
        <v>8</v>
      </c>
      <c r="I10" s="50"/>
      <c r="J10" s="50"/>
      <c r="K10" s="50"/>
      <c r="L10" s="50"/>
      <c r="M10" s="50" t="s">
        <v>9</v>
      </c>
      <c r="N10" s="50"/>
      <c r="O10" s="50"/>
      <c r="P10" s="50"/>
      <c r="Q10" s="50" t="s">
        <v>10</v>
      </c>
      <c r="R10" s="50"/>
      <c r="S10" s="50"/>
      <c r="T10" s="50"/>
      <c r="U10" s="50" t="s">
        <v>11</v>
      </c>
      <c r="V10" s="50"/>
      <c r="W10" s="50"/>
      <c r="X10" s="50"/>
      <c r="Y10" s="50" t="s">
        <v>12</v>
      </c>
      <c r="Z10" s="50"/>
      <c r="AA10" s="50"/>
      <c r="AB10" s="50"/>
      <c r="AC10" s="50"/>
      <c r="AD10" s="50"/>
      <c r="AE10" s="50" t="s">
        <v>13</v>
      </c>
      <c r="AF10" s="50"/>
      <c r="AG10" s="50"/>
      <c r="AH10" s="50"/>
      <c r="AI10" s="50"/>
      <c r="AJ10" s="50"/>
      <c r="AK10" s="50" t="s">
        <v>14</v>
      </c>
      <c r="AL10" s="50"/>
      <c r="AM10" s="50"/>
      <c r="AN10" s="50" t="s">
        <v>15</v>
      </c>
      <c r="AO10" s="50"/>
      <c r="AP10" s="50"/>
      <c r="AQ10" s="50" t="s">
        <v>16</v>
      </c>
      <c r="AR10" s="50"/>
      <c r="AS10" s="50"/>
      <c r="AT10" s="50" t="s">
        <v>17</v>
      </c>
      <c r="AU10" s="50"/>
      <c r="AV10" s="51"/>
      <c r="AW10" s="16"/>
      <c r="AX10" s="52" t="s">
        <v>18</v>
      </c>
      <c r="AY10" s="53"/>
      <c r="AZ10" s="53"/>
      <c r="BA10" s="53"/>
      <c r="BB10" s="53"/>
      <c r="BC10" s="53" t="s">
        <v>19</v>
      </c>
      <c r="BD10" s="53"/>
      <c r="BE10" s="53"/>
      <c r="BF10" s="53"/>
      <c r="BG10" s="53"/>
      <c r="BH10" s="54" t="s">
        <v>20</v>
      </c>
      <c r="BI10" s="54"/>
      <c r="BJ10" s="54"/>
      <c r="BK10" s="54"/>
      <c r="BL10" s="54"/>
      <c r="BM10" s="54" t="s">
        <v>21</v>
      </c>
      <c r="BN10" s="54"/>
      <c r="BO10" s="54"/>
      <c r="BP10" s="54"/>
      <c r="BQ10" s="54"/>
      <c r="BR10" s="54" t="s">
        <v>22</v>
      </c>
      <c r="BS10" s="54"/>
      <c r="BT10" s="54"/>
      <c r="BU10" s="54"/>
      <c r="BV10" s="54"/>
      <c r="BW10" s="54" t="s">
        <v>23</v>
      </c>
      <c r="BX10" s="54"/>
      <c r="BY10" s="54"/>
      <c r="BZ10" s="54"/>
      <c r="CA10" s="54"/>
      <c r="CB10" s="55" t="s">
        <v>24</v>
      </c>
      <c r="CC10" s="55"/>
      <c r="CD10" s="55"/>
      <c r="CE10" s="55"/>
      <c r="CF10" s="56"/>
    </row>
    <row r="11" spans="1:85" ht="12" customHeight="1" x14ac:dyDescent="0.25">
      <c r="A11" s="47"/>
      <c r="B11" s="48"/>
      <c r="C11" s="48"/>
      <c r="D11" s="48"/>
      <c r="E11" s="48"/>
      <c r="F11" s="48"/>
      <c r="G11" s="49"/>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8"/>
      <c r="AW11" s="16"/>
      <c r="AX11" s="59"/>
      <c r="AY11" s="60"/>
      <c r="AZ11" s="60"/>
      <c r="BA11" s="60"/>
      <c r="BB11" s="60"/>
      <c r="BC11" s="60"/>
      <c r="BD11" s="60"/>
      <c r="BE11" s="60"/>
      <c r="BF11" s="60"/>
      <c r="BG11" s="60"/>
      <c r="BH11" s="61"/>
      <c r="BI11" s="61"/>
      <c r="BJ11" s="61"/>
      <c r="BK11" s="61"/>
      <c r="BL11" s="61"/>
      <c r="BM11" s="61"/>
      <c r="BN11" s="61"/>
      <c r="BO11" s="61"/>
      <c r="BP11" s="61"/>
      <c r="BQ11" s="61"/>
      <c r="BR11" s="61"/>
      <c r="BS11" s="61"/>
      <c r="BT11" s="61"/>
      <c r="BU11" s="61"/>
      <c r="BV11" s="61"/>
      <c r="BW11" s="61"/>
      <c r="BX11" s="61"/>
      <c r="BY11" s="61"/>
      <c r="BZ11" s="61"/>
      <c r="CA11" s="61"/>
      <c r="CB11" s="62"/>
      <c r="CC11" s="62"/>
      <c r="CD11" s="62"/>
      <c r="CE11" s="62"/>
      <c r="CF11" s="63"/>
    </row>
    <row r="12" spans="1:85" ht="12.75" customHeight="1" x14ac:dyDescent="0.25">
      <c r="A12" s="64" t="s">
        <v>46</v>
      </c>
      <c r="B12" s="65"/>
      <c r="C12" s="65"/>
      <c r="D12" s="65"/>
      <c r="E12" s="65"/>
      <c r="F12" s="65"/>
      <c r="G12" s="65"/>
      <c r="H12" s="66" t="s">
        <v>25</v>
      </c>
      <c r="I12" s="66"/>
      <c r="J12" s="66"/>
      <c r="K12" s="66"/>
      <c r="L12" s="66"/>
      <c r="M12" s="67"/>
      <c r="N12" s="68"/>
      <c r="O12" s="68"/>
      <c r="P12" s="69"/>
      <c r="Q12" s="70">
        <v>180</v>
      </c>
      <c r="R12" s="71"/>
      <c r="S12" s="71"/>
      <c r="T12" s="72"/>
      <c r="U12" s="73" t="s">
        <v>40</v>
      </c>
      <c r="V12" s="74"/>
      <c r="W12" s="74"/>
      <c r="X12" s="75"/>
      <c r="Y12" s="76"/>
      <c r="Z12" s="77"/>
      <c r="AA12" s="77"/>
      <c r="AB12" s="77"/>
      <c r="AC12" s="77"/>
      <c r="AD12" s="78"/>
      <c r="AE12" s="76"/>
      <c r="AF12" s="77"/>
      <c r="AG12" s="77"/>
      <c r="AH12" s="77"/>
      <c r="AI12" s="77"/>
      <c r="AJ12" s="78"/>
      <c r="AK12" s="79"/>
      <c r="AL12" s="80"/>
      <c r="AM12" s="80"/>
      <c r="AN12" s="67">
        <v>55</v>
      </c>
      <c r="AO12" s="68"/>
      <c r="AP12" s="68"/>
      <c r="AQ12" s="67"/>
      <c r="AR12" s="68"/>
      <c r="AS12" s="68"/>
      <c r="AT12" s="81">
        <f t="shared" ref="AT12:AT33" si="0">IF(AQ12-AN12&lt;&gt;0,AQ12-AN12,"")</f>
        <v>-55</v>
      </c>
      <c r="AU12" s="82"/>
      <c r="AV12" s="83"/>
      <c r="AW12" s="16"/>
      <c r="AX12" s="84" t="str">
        <f>IFERROR(AVERAGE(Y13,AA13,AC13),"")</f>
        <v/>
      </c>
      <c r="AY12" s="85"/>
      <c r="AZ12" s="85"/>
      <c r="BA12" s="85"/>
      <c r="BB12" s="85"/>
      <c r="BC12" s="86" t="str">
        <f>IFERROR(AVERAGE(AE13,AG13,AI13),"")</f>
        <v/>
      </c>
      <c r="BD12" s="86"/>
      <c r="BE12" s="86"/>
      <c r="BF12" s="86"/>
      <c r="BG12" s="86"/>
      <c r="BH12" s="87" t="str">
        <f>IF(Y13="","",IF(100*(ABS(Y13-$AX$12)/$AX$12)&gt;10,"AMP IMB. &gt; 10%",IF(AA13="","",IF(100*(ABS(AA13-$AX$12)/$AX$12)&gt;10,"AMP IMB. &gt; 10%",IF(AC13="","",IF(100*(ABS(AC13-$AX$12)/$AX$12)&gt;10,"AMP IMB. &gt; 10%",""))))))</f>
        <v/>
      </c>
      <c r="BI12" s="87"/>
      <c r="BJ12" s="87"/>
      <c r="BK12" s="87"/>
      <c r="BL12" s="87"/>
      <c r="BM12" s="87" t="str">
        <f>IF(AE13="","",IF(100*(ABS(AE13-$BC$12)/$BC$12)&gt;10,"VOLT IMB. &gt; 10%",IF(AG13="","",IF(100*(ABS(AG13-$BC$12)/$BC$12)&gt;10,"VOLT IMB. &gt; 10%",IF(AI13="","",IF(100*(ABS(AI13-$BC$12)/$BC$12)&gt;10,"VOLT IMB. &gt; 10%",""))))))</f>
        <v/>
      </c>
      <c r="BN12" s="87"/>
      <c r="BO12" s="87"/>
      <c r="BP12" s="87"/>
      <c r="BQ12" s="87"/>
      <c r="BR12" s="87" t="str">
        <f>IFERROR(1.08*Q13*AT13,"")</f>
        <v/>
      </c>
      <c r="BS12" s="87"/>
      <c r="BT12" s="87"/>
      <c r="BU12" s="87"/>
      <c r="BV12" s="87"/>
      <c r="BW12" s="87" t="str">
        <f>IFERROR(3413*M13,"")</f>
        <v/>
      </c>
      <c r="BX12" s="87"/>
      <c r="BY12" s="87"/>
      <c r="BZ12" s="87"/>
      <c r="CA12" s="87"/>
      <c r="CB12" s="88" t="str">
        <f>IFERROR(BR12/BW12,"")</f>
        <v/>
      </c>
      <c r="CC12" s="88"/>
      <c r="CD12" s="88"/>
      <c r="CE12" s="88"/>
      <c r="CF12" s="89"/>
    </row>
    <row r="13" spans="1:85" ht="12" customHeight="1" x14ac:dyDescent="0.25">
      <c r="A13" s="64"/>
      <c r="B13" s="65"/>
      <c r="C13" s="65"/>
      <c r="D13" s="65"/>
      <c r="E13" s="65"/>
      <c r="F13" s="65"/>
      <c r="G13" s="65"/>
      <c r="H13" s="90" t="s">
        <v>26</v>
      </c>
      <c r="I13" s="90"/>
      <c r="J13" s="90"/>
      <c r="K13" s="90"/>
      <c r="L13" s="90"/>
      <c r="M13" s="91" t="str">
        <f>IF(AK13=1,(AA13*AG13)/1000,IF(AK13=3,(AX12*BC12*1.73)/1000,""))</f>
        <v/>
      </c>
      <c r="N13" s="92"/>
      <c r="O13" s="92"/>
      <c r="P13" s="93"/>
      <c r="Q13" s="94"/>
      <c r="R13" s="95"/>
      <c r="S13" s="95"/>
      <c r="T13" s="96"/>
      <c r="U13" s="97"/>
      <c r="V13" s="98"/>
      <c r="W13" s="98"/>
      <c r="X13" s="99"/>
      <c r="Y13" s="100"/>
      <c r="Z13" s="101"/>
      <c r="AA13" s="100"/>
      <c r="AB13" s="101"/>
      <c r="AC13" s="100"/>
      <c r="AD13" s="101"/>
      <c r="AE13" s="100"/>
      <c r="AF13" s="101"/>
      <c r="AG13" s="100"/>
      <c r="AH13" s="101"/>
      <c r="AI13" s="100"/>
      <c r="AJ13" s="101"/>
      <c r="AK13" s="102"/>
      <c r="AL13" s="102"/>
      <c r="AM13" s="102"/>
      <c r="AN13" s="102"/>
      <c r="AO13" s="102"/>
      <c r="AP13" s="102"/>
      <c r="AQ13" s="102"/>
      <c r="AR13" s="102"/>
      <c r="AS13" s="102"/>
      <c r="AT13" s="103" t="str">
        <f t="shared" si="0"/>
        <v/>
      </c>
      <c r="AU13" s="103"/>
      <c r="AV13" s="104"/>
      <c r="AW13" s="16"/>
      <c r="AX13" s="84"/>
      <c r="AY13" s="85"/>
      <c r="AZ13" s="85"/>
      <c r="BA13" s="85"/>
      <c r="BB13" s="85"/>
      <c r="BC13" s="86"/>
      <c r="BD13" s="86"/>
      <c r="BE13" s="86"/>
      <c r="BF13" s="86"/>
      <c r="BG13" s="86"/>
      <c r="BH13" s="87"/>
      <c r="BI13" s="87"/>
      <c r="BJ13" s="87"/>
      <c r="BK13" s="87"/>
      <c r="BL13" s="87"/>
      <c r="BM13" s="87"/>
      <c r="BN13" s="87"/>
      <c r="BO13" s="87"/>
      <c r="BP13" s="87"/>
      <c r="BQ13" s="87"/>
      <c r="BR13" s="87"/>
      <c r="BS13" s="87"/>
      <c r="BT13" s="87"/>
      <c r="BU13" s="87"/>
      <c r="BV13" s="87"/>
      <c r="BW13" s="87"/>
      <c r="BX13" s="87"/>
      <c r="BY13" s="87"/>
      <c r="BZ13" s="87"/>
      <c r="CA13" s="87"/>
      <c r="CB13" s="88"/>
      <c r="CC13" s="88"/>
      <c r="CD13" s="88"/>
      <c r="CE13" s="88"/>
      <c r="CF13" s="89"/>
    </row>
    <row r="14" spans="1:85" ht="12" customHeight="1" x14ac:dyDescent="0.25">
      <c r="A14" s="64" t="s">
        <v>47</v>
      </c>
      <c r="B14" s="65"/>
      <c r="C14" s="65"/>
      <c r="D14" s="65"/>
      <c r="E14" s="65"/>
      <c r="F14" s="65"/>
      <c r="G14" s="65"/>
      <c r="H14" s="66" t="s">
        <v>25</v>
      </c>
      <c r="I14" s="66"/>
      <c r="J14" s="66"/>
      <c r="K14" s="66"/>
      <c r="L14" s="66"/>
      <c r="M14" s="67"/>
      <c r="N14" s="68"/>
      <c r="O14" s="68"/>
      <c r="P14" s="69"/>
      <c r="Q14" s="70">
        <v>210</v>
      </c>
      <c r="R14" s="71"/>
      <c r="S14" s="71"/>
      <c r="T14" s="72"/>
      <c r="U14" s="73" t="s">
        <v>40</v>
      </c>
      <c r="V14" s="74"/>
      <c r="W14" s="74"/>
      <c r="X14" s="75"/>
      <c r="Y14" s="76"/>
      <c r="Z14" s="77"/>
      <c r="AA14" s="77"/>
      <c r="AB14" s="77"/>
      <c r="AC14" s="77"/>
      <c r="AD14" s="78"/>
      <c r="AE14" s="76"/>
      <c r="AF14" s="77"/>
      <c r="AG14" s="77"/>
      <c r="AH14" s="77"/>
      <c r="AI14" s="77"/>
      <c r="AJ14" s="78"/>
      <c r="AK14" s="80"/>
      <c r="AL14" s="80"/>
      <c r="AM14" s="80"/>
      <c r="AN14" s="67">
        <v>55</v>
      </c>
      <c r="AO14" s="68"/>
      <c r="AP14" s="68"/>
      <c r="AQ14" s="67"/>
      <c r="AR14" s="68"/>
      <c r="AS14" s="68"/>
      <c r="AT14" s="81">
        <f t="shared" si="0"/>
        <v>-55</v>
      </c>
      <c r="AU14" s="82"/>
      <c r="AV14" s="83"/>
      <c r="AW14" s="16"/>
      <c r="AX14" s="84" t="str">
        <f>IFERROR(AVERAGE(Y15,AA15,AC15),"")</f>
        <v/>
      </c>
      <c r="AY14" s="85"/>
      <c r="AZ14" s="85"/>
      <c r="BA14" s="85"/>
      <c r="BB14" s="85"/>
      <c r="BC14" s="86" t="str">
        <f>IFERROR(AVERAGE(AE15,AG15,AI15),"")</f>
        <v/>
      </c>
      <c r="BD14" s="86"/>
      <c r="BE14" s="86"/>
      <c r="BF14" s="86"/>
      <c r="BG14" s="86"/>
      <c r="BH14" s="87" t="str">
        <f>IF(Y15="","",IF(100*(ABS(Y15-$AX$12)/$AX$12)&gt;10,"AMP IMB. &gt; 10%",IF(AA15="","",IF(100*(ABS(AA15-$AX$12)/$AX$12)&gt;10,"AMP IMB. &gt; 10%",IF(AC15="","",IF(100*(ABS(AC15-$AX$12)/$AX$12)&gt;10,"AMP IMB. &gt; 10%",""))))))</f>
        <v/>
      </c>
      <c r="BI14" s="87"/>
      <c r="BJ14" s="87"/>
      <c r="BK14" s="87"/>
      <c r="BL14" s="87"/>
      <c r="BM14" s="87" t="str">
        <f>IF(AE15="","",IF(100*(ABS(AE15-$BC$12)/$BC$12)&gt;10,"VOLT IMB. &gt; 10%",IF(AG15="","",IF(100*(ABS(AG15-$BC$12)/$BC$12)&gt;10,"VOLT IMB. &gt; 10%",IF(AI15="","",IF(100*(ABS(AI15-$BC$12)/$BC$12)&gt;10,"VOLT IMB. &gt; 10%",""))))))</f>
        <v/>
      </c>
      <c r="BN14" s="87"/>
      <c r="BO14" s="87"/>
      <c r="BP14" s="87"/>
      <c r="BQ14" s="87"/>
      <c r="BR14" s="87" t="str">
        <f>IFERROR(1.08*Q15*AT15,"")</f>
        <v/>
      </c>
      <c r="BS14" s="87"/>
      <c r="BT14" s="87"/>
      <c r="BU14" s="87"/>
      <c r="BV14" s="87"/>
      <c r="BW14" s="87" t="str">
        <f>IFERROR(3413*M15,"")</f>
        <v/>
      </c>
      <c r="BX14" s="87"/>
      <c r="BY14" s="87"/>
      <c r="BZ14" s="87"/>
      <c r="CA14" s="87"/>
      <c r="CB14" s="88" t="str">
        <f>IFERROR(BR14/BW14,"")</f>
        <v/>
      </c>
      <c r="CC14" s="88"/>
      <c r="CD14" s="88"/>
      <c r="CE14" s="88"/>
      <c r="CF14" s="89"/>
    </row>
    <row r="15" spans="1:85" s="105" customFormat="1" ht="12" customHeight="1" x14ac:dyDescent="0.25">
      <c r="A15" s="64"/>
      <c r="B15" s="65"/>
      <c r="C15" s="65"/>
      <c r="D15" s="65"/>
      <c r="E15" s="65"/>
      <c r="F15" s="65"/>
      <c r="G15" s="65"/>
      <c r="H15" s="90" t="s">
        <v>26</v>
      </c>
      <c r="I15" s="90"/>
      <c r="J15" s="90"/>
      <c r="K15" s="90"/>
      <c r="L15" s="90"/>
      <c r="M15" s="91" t="str">
        <f>IF(AK15=1,(AA15*AG15)/1000,IF(AK15=3,(AX14*BC14*1.73)/1000,""))</f>
        <v/>
      </c>
      <c r="N15" s="92"/>
      <c r="O15" s="92"/>
      <c r="P15" s="93"/>
      <c r="Q15" s="94"/>
      <c r="R15" s="95"/>
      <c r="S15" s="95"/>
      <c r="T15" s="96"/>
      <c r="U15" s="97"/>
      <c r="V15" s="98"/>
      <c r="W15" s="98"/>
      <c r="X15" s="99"/>
      <c r="Y15" s="100"/>
      <c r="Z15" s="101"/>
      <c r="AA15" s="100"/>
      <c r="AB15" s="101"/>
      <c r="AC15" s="100"/>
      <c r="AD15" s="101"/>
      <c r="AE15" s="100"/>
      <c r="AF15" s="101"/>
      <c r="AG15" s="100"/>
      <c r="AH15" s="101"/>
      <c r="AI15" s="100"/>
      <c r="AJ15" s="101"/>
      <c r="AK15" s="102"/>
      <c r="AL15" s="102"/>
      <c r="AM15" s="102"/>
      <c r="AN15" s="102"/>
      <c r="AO15" s="102"/>
      <c r="AP15" s="102"/>
      <c r="AQ15" s="102"/>
      <c r="AR15" s="102"/>
      <c r="AS15" s="102"/>
      <c r="AT15" s="103" t="str">
        <f t="shared" si="0"/>
        <v/>
      </c>
      <c r="AU15" s="103"/>
      <c r="AV15" s="104"/>
      <c r="AW15" s="16"/>
      <c r="AX15" s="84"/>
      <c r="AY15" s="85"/>
      <c r="AZ15" s="85"/>
      <c r="BA15" s="85"/>
      <c r="BB15" s="85"/>
      <c r="BC15" s="86"/>
      <c r="BD15" s="86"/>
      <c r="BE15" s="86"/>
      <c r="BF15" s="86"/>
      <c r="BG15" s="86"/>
      <c r="BH15" s="87"/>
      <c r="BI15" s="87"/>
      <c r="BJ15" s="87"/>
      <c r="BK15" s="87"/>
      <c r="BL15" s="87"/>
      <c r="BM15" s="87"/>
      <c r="BN15" s="87"/>
      <c r="BO15" s="87"/>
      <c r="BP15" s="87"/>
      <c r="BQ15" s="87"/>
      <c r="BR15" s="87"/>
      <c r="BS15" s="87"/>
      <c r="BT15" s="87"/>
      <c r="BU15" s="87"/>
      <c r="BV15" s="87"/>
      <c r="BW15" s="87"/>
      <c r="BX15" s="87"/>
      <c r="BY15" s="87"/>
      <c r="BZ15" s="87"/>
      <c r="CA15" s="87"/>
      <c r="CB15" s="88"/>
      <c r="CC15" s="88"/>
      <c r="CD15" s="88"/>
      <c r="CE15" s="88"/>
      <c r="CF15" s="89"/>
    </row>
    <row r="16" spans="1:85" ht="12" customHeight="1" x14ac:dyDescent="0.25">
      <c r="A16" s="64" t="s">
        <v>48</v>
      </c>
      <c r="B16" s="65"/>
      <c r="C16" s="65"/>
      <c r="D16" s="65"/>
      <c r="E16" s="65"/>
      <c r="F16" s="65"/>
      <c r="G16" s="65"/>
      <c r="H16" s="66" t="s">
        <v>25</v>
      </c>
      <c r="I16" s="66"/>
      <c r="J16" s="66"/>
      <c r="K16" s="66"/>
      <c r="L16" s="66"/>
      <c r="M16" s="67"/>
      <c r="N16" s="68"/>
      <c r="O16" s="68"/>
      <c r="P16" s="69"/>
      <c r="Q16" s="70">
        <v>180</v>
      </c>
      <c r="R16" s="71"/>
      <c r="S16" s="71"/>
      <c r="T16" s="72"/>
      <c r="U16" s="73" t="s">
        <v>40</v>
      </c>
      <c r="V16" s="74"/>
      <c r="W16" s="74"/>
      <c r="X16" s="75"/>
      <c r="Y16" s="76"/>
      <c r="Z16" s="77"/>
      <c r="AA16" s="77"/>
      <c r="AB16" s="77"/>
      <c r="AC16" s="77"/>
      <c r="AD16" s="78"/>
      <c r="AE16" s="76"/>
      <c r="AF16" s="77"/>
      <c r="AG16" s="77"/>
      <c r="AH16" s="77"/>
      <c r="AI16" s="77"/>
      <c r="AJ16" s="78"/>
      <c r="AK16" s="80"/>
      <c r="AL16" s="80"/>
      <c r="AM16" s="80"/>
      <c r="AN16" s="67">
        <v>55</v>
      </c>
      <c r="AO16" s="68"/>
      <c r="AP16" s="68"/>
      <c r="AQ16" s="67"/>
      <c r="AR16" s="68"/>
      <c r="AS16" s="68"/>
      <c r="AT16" s="81">
        <f t="shared" si="0"/>
        <v>-55</v>
      </c>
      <c r="AU16" s="82"/>
      <c r="AV16" s="83"/>
      <c r="AW16" s="16"/>
      <c r="AX16" s="84" t="str">
        <f>IFERROR(AVERAGE(Y17,AA17,AC17),"")</f>
        <v/>
      </c>
      <c r="AY16" s="85"/>
      <c r="AZ16" s="85"/>
      <c r="BA16" s="85"/>
      <c r="BB16" s="85"/>
      <c r="BC16" s="86" t="str">
        <f>IFERROR(AVERAGE(AE17,AG17,AI17),"")</f>
        <v/>
      </c>
      <c r="BD16" s="86"/>
      <c r="BE16" s="86"/>
      <c r="BF16" s="86"/>
      <c r="BG16" s="86"/>
      <c r="BH16" s="87" t="str">
        <f>IF(Y17="","",IF(100*(ABS(Y17-$AX$12)/$AX$12)&gt;10,"AMP IMB. &gt; 10%",IF(AA17="","",IF(100*(ABS(AA17-$AX$12)/$AX$12)&gt;10,"AMP IMB. &gt; 10%",IF(AC17="","",IF(100*(ABS(AC17-$AX$12)/$AX$12)&gt;10,"AMP IMB. &gt; 10%",""))))))</f>
        <v/>
      </c>
      <c r="BI16" s="87"/>
      <c r="BJ16" s="87"/>
      <c r="BK16" s="87"/>
      <c r="BL16" s="87"/>
      <c r="BM16" s="87" t="str">
        <f>IF(AE17="","",IF(100*(ABS(AE17-$BC$12)/$BC$12)&gt;10,"VOLT IMB. &gt; 10%",IF(AG17="","",IF(100*(ABS(AG17-$BC$12)/$BC$12)&gt;10,"VOLT IMB. &gt; 10%",IF(AI17="","",IF(100*(ABS(AI17-$BC$12)/$BC$12)&gt;10,"VOLT IMB. &gt; 10%",""))))))</f>
        <v/>
      </c>
      <c r="BN16" s="87"/>
      <c r="BO16" s="87"/>
      <c r="BP16" s="87"/>
      <c r="BQ16" s="87"/>
      <c r="BR16" s="87" t="str">
        <f>IFERROR(1.08*Q17*AT17,"")</f>
        <v/>
      </c>
      <c r="BS16" s="87"/>
      <c r="BT16" s="87"/>
      <c r="BU16" s="87"/>
      <c r="BV16" s="87"/>
      <c r="BW16" s="87" t="str">
        <f>IFERROR(3413*M17,"")</f>
        <v/>
      </c>
      <c r="BX16" s="87"/>
      <c r="BY16" s="87"/>
      <c r="BZ16" s="87"/>
      <c r="CA16" s="87"/>
      <c r="CB16" s="88" t="str">
        <f>IFERROR(BR16/BW16,"")</f>
        <v/>
      </c>
      <c r="CC16" s="88"/>
      <c r="CD16" s="88"/>
      <c r="CE16" s="88"/>
      <c r="CF16" s="89"/>
    </row>
    <row r="17" spans="1:84" ht="12" customHeight="1" x14ac:dyDescent="0.25">
      <c r="A17" s="64"/>
      <c r="B17" s="65"/>
      <c r="C17" s="65"/>
      <c r="D17" s="65"/>
      <c r="E17" s="65"/>
      <c r="F17" s="65"/>
      <c r="G17" s="65"/>
      <c r="H17" s="90" t="s">
        <v>26</v>
      </c>
      <c r="I17" s="90"/>
      <c r="J17" s="90"/>
      <c r="K17" s="90"/>
      <c r="L17" s="90"/>
      <c r="M17" s="91" t="str">
        <f>IF(AK17=1,(AA17*AG17)/1000,IF(AK17=3,(AX16*BC16*1.73)/1000,""))</f>
        <v/>
      </c>
      <c r="N17" s="92"/>
      <c r="O17" s="92"/>
      <c r="P17" s="93"/>
      <c r="Q17" s="94"/>
      <c r="R17" s="95"/>
      <c r="S17" s="95"/>
      <c r="T17" s="96"/>
      <c r="U17" s="97"/>
      <c r="V17" s="98"/>
      <c r="W17" s="98"/>
      <c r="X17" s="99"/>
      <c r="Y17" s="100"/>
      <c r="Z17" s="101"/>
      <c r="AA17" s="100"/>
      <c r="AB17" s="101"/>
      <c r="AC17" s="100"/>
      <c r="AD17" s="101"/>
      <c r="AE17" s="100"/>
      <c r="AF17" s="101"/>
      <c r="AG17" s="100"/>
      <c r="AH17" s="101"/>
      <c r="AI17" s="100"/>
      <c r="AJ17" s="101"/>
      <c r="AK17" s="102"/>
      <c r="AL17" s="102"/>
      <c r="AM17" s="102"/>
      <c r="AN17" s="102"/>
      <c r="AO17" s="102"/>
      <c r="AP17" s="102"/>
      <c r="AQ17" s="102"/>
      <c r="AR17" s="102"/>
      <c r="AS17" s="102"/>
      <c r="AT17" s="103" t="str">
        <f t="shared" si="0"/>
        <v/>
      </c>
      <c r="AU17" s="103"/>
      <c r="AV17" s="104"/>
      <c r="AW17" s="16"/>
      <c r="AX17" s="84"/>
      <c r="AY17" s="85"/>
      <c r="AZ17" s="85"/>
      <c r="BA17" s="85"/>
      <c r="BB17" s="85"/>
      <c r="BC17" s="86"/>
      <c r="BD17" s="86"/>
      <c r="BE17" s="86"/>
      <c r="BF17" s="86"/>
      <c r="BG17" s="86"/>
      <c r="BH17" s="87"/>
      <c r="BI17" s="87"/>
      <c r="BJ17" s="87"/>
      <c r="BK17" s="87"/>
      <c r="BL17" s="87"/>
      <c r="BM17" s="87"/>
      <c r="BN17" s="87"/>
      <c r="BO17" s="87"/>
      <c r="BP17" s="87"/>
      <c r="BQ17" s="87"/>
      <c r="BR17" s="87"/>
      <c r="BS17" s="87"/>
      <c r="BT17" s="87"/>
      <c r="BU17" s="87"/>
      <c r="BV17" s="87"/>
      <c r="BW17" s="87"/>
      <c r="BX17" s="87"/>
      <c r="BY17" s="87"/>
      <c r="BZ17" s="87"/>
      <c r="CA17" s="87"/>
      <c r="CB17" s="88"/>
      <c r="CC17" s="88"/>
      <c r="CD17" s="88"/>
      <c r="CE17" s="88"/>
      <c r="CF17" s="89"/>
    </row>
    <row r="18" spans="1:84" ht="12" customHeight="1" x14ac:dyDescent="0.25">
      <c r="A18" s="64" t="s">
        <v>49</v>
      </c>
      <c r="B18" s="65"/>
      <c r="C18" s="65"/>
      <c r="D18" s="65"/>
      <c r="E18" s="65"/>
      <c r="F18" s="65"/>
      <c r="G18" s="65"/>
      <c r="H18" s="66" t="s">
        <v>25</v>
      </c>
      <c r="I18" s="66"/>
      <c r="J18" s="66"/>
      <c r="K18" s="66"/>
      <c r="L18" s="66"/>
      <c r="M18" s="67">
        <v>2</v>
      </c>
      <c r="N18" s="68"/>
      <c r="O18" s="68"/>
      <c r="P18" s="69"/>
      <c r="Q18" s="70">
        <v>200</v>
      </c>
      <c r="R18" s="71"/>
      <c r="S18" s="71"/>
      <c r="T18" s="72"/>
      <c r="U18" s="73" t="s">
        <v>40</v>
      </c>
      <c r="V18" s="74"/>
      <c r="W18" s="74"/>
      <c r="X18" s="75"/>
      <c r="Y18" s="76">
        <v>16.7</v>
      </c>
      <c r="Z18" s="77"/>
      <c r="AA18" s="77"/>
      <c r="AB18" s="77"/>
      <c r="AC18" s="77"/>
      <c r="AD18" s="78"/>
      <c r="AE18" s="76">
        <v>120</v>
      </c>
      <c r="AF18" s="77"/>
      <c r="AG18" s="77"/>
      <c r="AH18" s="77"/>
      <c r="AI18" s="77"/>
      <c r="AJ18" s="78"/>
      <c r="AK18" s="80">
        <v>1</v>
      </c>
      <c r="AL18" s="80"/>
      <c r="AM18" s="80"/>
      <c r="AN18" s="67">
        <v>55</v>
      </c>
      <c r="AO18" s="68"/>
      <c r="AP18" s="68"/>
      <c r="AQ18" s="67">
        <v>86.6</v>
      </c>
      <c r="AR18" s="68"/>
      <c r="AS18" s="68"/>
      <c r="AT18" s="81">
        <f t="shared" si="0"/>
        <v>31.6</v>
      </c>
      <c r="AU18" s="82"/>
      <c r="AV18" s="83"/>
      <c r="AW18" s="16"/>
      <c r="AX18" s="84" t="str">
        <f>IFERROR(AVERAGE(Y19,AA19,AC19),"")</f>
        <v/>
      </c>
      <c r="AY18" s="85"/>
      <c r="AZ18" s="85"/>
      <c r="BA18" s="85"/>
      <c r="BB18" s="85"/>
      <c r="BC18" s="86" t="str">
        <f>IFERROR(AVERAGE(AE19,AG19,AI19),"")</f>
        <v/>
      </c>
      <c r="BD18" s="86"/>
      <c r="BE18" s="86"/>
      <c r="BF18" s="86"/>
      <c r="BG18" s="86"/>
      <c r="BH18" s="87" t="str">
        <f>IF(Y19="","",IF(100*(ABS(Y19-$AX$12)/$AX$12)&gt;10,"AMP IMB. &gt; 10%",IF(AA19="","",IF(100*(ABS(AA19-$AX$12)/$AX$12)&gt;10,"AMP IMB. &gt; 10%",IF(AC19="","",IF(100*(ABS(AC19-$AX$12)/$AX$12)&gt;10,"AMP IMB. &gt; 10%",""))))))</f>
        <v/>
      </c>
      <c r="BI18" s="87"/>
      <c r="BJ18" s="87"/>
      <c r="BK18" s="87"/>
      <c r="BL18" s="87"/>
      <c r="BM18" s="87" t="str">
        <f>IF(AE19="","",IF(100*(ABS(AE19-$BC$12)/$BC$12)&gt;10,"VOLT IMB. &gt; 10%",IF(AG19="","",IF(100*(ABS(AG19-$BC$12)/$BC$12)&gt;10,"VOLT IMB. &gt; 10%",IF(AI19="","",IF(100*(ABS(AI19-$BC$12)/$BC$12)&gt;10,"VOLT IMB. &gt; 10%",""))))))</f>
        <v/>
      </c>
      <c r="BN18" s="87"/>
      <c r="BO18" s="87"/>
      <c r="BP18" s="87"/>
      <c r="BQ18" s="87"/>
      <c r="BR18" s="87" t="str">
        <f>IFERROR(1.08*Q19*AT19,"")</f>
        <v/>
      </c>
      <c r="BS18" s="87"/>
      <c r="BT18" s="87"/>
      <c r="BU18" s="87"/>
      <c r="BV18" s="87"/>
      <c r="BW18" s="87" t="str">
        <f>IFERROR(3413*M19,"")</f>
        <v/>
      </c>
      <c r="BX18" s="87"/>
      <c r="BY18" s="87"/>
      <c r="BZ18" s="87"/>
      <c r="CA18" s="87"/>
      <c r="CB18" s="88" t="str">
        <f>IFERROR(BR18/BW18,"")</f>
        <v/>
      </c>
      <c r="CC18" s="88"/>
      <c r="CD18" s="88"/>
      <c r="CE18" s="88"/>
      <c r="CF18" s="89"/>
    </row>
    <row r="19" spans="1:84" ht="12" customHeight="1" x14ac:dyDescent="0.25">
      <c r="A19" s="64"/>
      <c r="B19" s="65"/>
      <c r="C19" s="65"/>
      <c r="D19" s="65"/>
      <c r="E19" s="65"/>
      <c r="F19" s="65"/>
      <c r="G19" s="65"/>
      <c r="H19" s="90" t="s">
        <v>26</v>
      </c>
      <c r="I19" s="90"/>
      <c r="J19" s="90"/>
      <c r="K19" s="90"/>
      <c r="L19" s="90"/>
      <c r="M19" s="91" t="str">
        <f>IF(AK19=1,(AA19*AG19)/1000,IF(AK19=3,(AX18*BC18*1.73)/1000,""))</f>
        <v/>
      </c>
      <c r="N19" s="92"/>
      <c r="O19" s="92"/>
      <c r="P19" s="93"/>
      <c r="Q19" s="94"/>
      <c r="R19" s="95"/>
      <c r="S19" s="95"/>
      <c r="T19" s="96"/>
      <c r="U19" s="97"/>
      <c r="V19" s="98"/>
      <c r="W19" s="98"/>
      <c r="X19" s="99"/>
      <c r="Y19" s="100"/>
      <c r="Z19" s="101"/>
      <c r="AA19" s="100"/>
      <c r="AB19" s="101"/>
      <c r="AC19" s="100"/>
      <c r="AD19" s="101"/>
      <c r="AE19" s="100"/>
      <c r="AF19" s="101"/>
      <c r="AG19" s="100"/>
      <c r="AH19" s="101"/>
      <c r="AI19" s="100"/>
      <c r="AJ19" s="101"/>
      <c r="AK19" s="102"/>
      <c r="AL19" s="102"/>
      <c r="AM19" s="102"/>
      <c r="AN19" s="102"/>
      <c r="AO19" s="102"/>
      <c r="AP19" s="102"/>
      <c r="AQ19" s="102"/>
      <c r="AR19" s="102"/>
      <c r="AS19" s="102"/>
      <c r="AT19" s="103" t="str">
        <f t="shared" si="0"/>
        <v/>
      </c>
      <c r="AU19" s="103"/>
      <c r="AV19" s="104"/>
      <c r="AW19" s="16"/>
      <c r="AX19" s="84"/>
      <c r="AY19" s="85"/>
      <c r="AZ19" s="85"/>
      <c r="BA19" s="85"/>
      <c r="BB19" s="85"/>
      <c r="BC19" s="86"/>
      <c r="BD19" s="86"/>
      <c r="BE19" s="86"/>
      <c r="BF19" s="86"/>
      <c r="BG19" s="86"/>
      <c r="BH19" s="87"/>
      <c r="BI19" s="87"/>
      <c r="BJ19" s="87"/>
      <c r="BK19" s="87"/>
      <c r="BL19" s="87"/>
      <c r="BM19" s="87"/>
      <c r="BN19" s="87"/>
      <c r="BO19" s="87"/>
      <c r="BP19" s="87"/>
      <c r="BQ19" s="87"/>
      <c r="BR19" s="87"/>
      <c r="BS19" s="87"/>
      <c r="BT19" s="87"/>
      <c r="BU19" s="87"/>
      <c r="BV19" s="87"/>
      <c r="BW19" s="87"/>
      <c r="BX19" s="87"/>
      <c r="BY19" s="87"/>
      <c r="BZ19" s="87"/>
      <c r="CA19" s="87"/>
      <c r="CB19" s="88"/>
      <c r="CC19" s="88"/>
      <c r="CD19" s="88"/>
      <c r="CE19" s="88"/>
      <c r="CF19" s="89"/>
    </row>
    <row r="20" spans="1:84" ht="12" customHeight="1" x14ac:dyDescent="0.25">
      <c r="A20" s="64" t="s">
        <v>50</v>
      </c>
      <c r="B20" s="65"/>
      <c r="C20" s="65"/>
      <c r="D20" s="65"/>
      <c r="E20" s="65"/>
      <c r="F20" s="65"/>
      <c r="G20" s="65"/>
      <c r="H20" s="66" t="s">
        <v>25</v>
      </c>
      <c r="I20" s="66"/>
      <c r="J20" s="66"/>
      <c r="K20" s="66"/>
      <c r="L20" s="66"/>
      <c r="M20" s="67">
        <v>1.5</v>
      </c>
      <c r="N20" s="68"/>
      <c r="O20" s="68"/>
      <c r="P20" s="69"/>
      <c r="Q20" s="70">
        <v>120</v>
      </c>
      <c r="R20" s="71"/>
      <c r="S20" s="71"/>
      <c r="T20" s="72"/>
      <c r="U20" s="73" t="s">
        <v>40</v>
      </c>
      <c r="V20" s="74"/>
      <c r="W20" s="74"/>
      <c r="X20" s="75"/>
      <c r="Y20" s="76">
        <v>12.5</v>
      </c>
      <c r="Z20" s="77"/>
      <c r="AA20" s="77"/>
      <c r="AB20" s="77"/>
      <c r="AC20" s="77"/>
      <c r="AD20" s="78"/>
      <c r="AE20" s="76">
        <v>120</v>
      </c>
      <c r="AF20" s="77"/>
      <c r="AG20" s="77"/>
      <c r="AH20" s="77"/>
      <c r="AI20" s="77"/>
      <c r="AJ20" s="78"/>
      <c r="AK20" s="80">
        <v>1</v>
      </c>
      <c r="AL20" s="80"/>
      <c r="AM20" s="80"/>
      <c r="AN20" s="67">
        <v>55</v>
      </c>
      <c r="AO20" s="68"/>
      <c r="AP20" s="68"/>
      <c r="AQ20" s="67">
        <v>94.5</v>
      </c>
      <c r="AR20" s="68"/>
      <c r="AS20" s="68"/>
      <c r="AT20" s="81">
        <f t="shared" si="0"/>
        <v>39.5</v>
      </c>
      <c r="AU20" s="82"/>
      <c r="AV20" s="83"/>
      <c r="AW20" s="16"/>
      <c r="AX20" s="84" t="str">
        <f>IFERROR(AVERAGE(Y21,AA21,AC21),"")</f>
        <v/>
      </c>
      <c r="AY20" s="85"/>
      <c r="AZ20" s="85"/>
      <c r="BA20" s="85"/>
      <c r="BB20" s="85"/>
      <c r="BC20" s="86" t="str">
        <f>IFERROR(AVERAGE(AE21,AG21,AI21),"")</f>
        <v/>
      </c>
      <c r="BD20" s="86"/>
      <c r="BE20" s="86"/>
      <c r="BF20" s="86"/>
      <c r="BG20" s="86"/>
      <c r="BH20" s="87" t="str">
        <f>IF(Y21="","",IF(100*(ABS(Y21-$AX$12)/$AX$12)&gt;10,"AMP IMB. &gt; 10%",IF(AA21="","",IF(100*(ABS(AA21-$AX$12)/$AX$12)&gt;10,"AMP IMB. &gt; 10%",IF(AC21="","",IF(100*(ABS(AC21-$AX$12)/$AX$12)&gt;10,"AMP IMB. &gt; 10%",""))))))</f>
        <v/>
      </c>
      <c r="BI20" s="87"/>
      <c r="BJ20" s="87"/>
      <c r="BK20" s="87"/>
      <c r="BL20" s="87"/>
      <c r="BM20" s="87" t="str">
        <f>IF(AE21="","",IF(100*(ABS(AE21-$BC$12)/$BC$12)&gt;10,"VOLT IMB. &gt; 10%",IF(AG21="","",IF(100*(ABS(AG21-$BC$12)/$BC$12)&gt;10,"VOLT IMB. &gt; 10%",IF(AI21="","",IF(100*(ABS(AI21-$BC$12)/$BC$12)&gt;10,"VOLT IMB. &gt; 10%",""))))))</f>
        <v/>
      </c>
      <c r="BN20" s="87"/>
      <c r="BO20" s="87"/>
      <c r="BP20" s="87"/>
      <c r="BQ20" s="87"/>
      <c r="BR20" s="87" t="str">
        <f>IFERROR(1.08*Q21*AT21,"")</f>
        <v/>
      </c>
      <c r="BS20" s="87"/>
      <c r="BT20" s="87"/>
      <c r="BU20" s="87"/>
      <c r="BV20" s="87"/>
      <c r="BW20" s="87" t="str">
        <f>IFERROR(3413*M21,"")</f>
        <v/>
      </c>
      <c r="BX20" s="87"/>
      <c r="BY20" s="87"/>
      <c r="BZ20" s="87"/>
      <c r="CA20" s="87"/>
      <c r="CB20" s="88" t="str">
        <f>IFERROR(BR20/BW20,"")</f>
        <v/>
      </c>
      <c r="CC20" s="88"/>
      <c r="CD20" s="88"/>
      <c r="CE20" s="88"/>
      <c r="CF20" s="89"/>
    </row>
    <row r="21" spans="1:84" ht="12" customHeight="1" x14ac:dyDescent="0.25">
      <c r="A21" s="64"/>
      <c r="B21" s="65"/>
      <c r="C21" s="65"/>
      <c r="D21" s="65"/>
      <c r="E21" s="65"/>
      <c r="F21" s="65"/>
      <c r="G21" s="65"/>
      <c r="H21" s="90" t="s">
        <v>26</v>
      </c>
      <c r="I21" s="90"/>
      <c r="J21" s="90"/>
      <c r="K21" s="90"/>
      <c r="L21" s="90"/>
      <c r="M21" s="91" t="str">
        <f>IF(AK21=1,(AA21*AG21)/1000,IF(AK21=3,(AX20*BC20*1.73)/1000,""))</f>
        <v/>
      </c>
      <c r="N21" s="92"/>
      <c r="O21" s="92"/>
      <c r="P21" s="93"/>
      <c r="Q21" s="94"/>
      <c r="R21" s="95"/>
      <c r="S21" s="95"/>
      <c r="T21" s="96"/>
      <c r="U21" s="97"/>
      <c r="V21" s="98"/>
      <c r="W21" s="98"/>
      <c r="X21" s="99"/>
      <c r="Y21" s="100"/>
      <c r="Z21" s="101"/>
      <c r="AA21" s="100"/>
      <c r="AB21" s="101"/>
      <c r="AC21" s="100"/>
      <c r="AD21" s="101"/>
      <c r="AE21" s="100"/>
      <c r="AF21" s="101"/>
      <c r="AG21" s="100"/>
      <c r="AH21" s="101"/>
      <c r="AI21" s="100"/>
      <c r="AJ21" s="101"/>
      <c r="AK21" s="102"/>
      <c r="AL21" s="102"/>
      <c r="AM21" s="102"/>
      <c r="AN21" s="102"/>
      <c r="AO21" s="102"/>
      <c r="AP21" s="102"/>
      <c r="AQ21" s="102"/>
      <c r="AR21" s="102"/>
      <c r="AS21" s="102"/>
      <c r="AT21" s="103" t="str">
        <f t="shared" si="0"/>
        <v/>
      </c>
      <c r="AU21" s="103"/>
      <c r="AV21" s="104"/>
      <c r="AW21" s="16"/>
      <c r="AX21" s="84"/>
      <c r="AY21" s="85"/>
      <c r="AZ21" s="85"/>
      <c r="BA21" s="85"/>
      <c r="BB21" s="85"/>
      <c r="BC21" s="86"/>
      <c r="BD21" s="86"/>
      <c r="BE21" s="86"/>
      <c r="BF21" s="86"/>
      <c r="BG21" s="86"/>
      <c r="BH21" s="87"/>
      <c r="BI21" s="87"/>
      <c r="BJ21" s="87"/>
      <c r="BK21" s="87"/>
      <c r="BL21" s="87"/>
      <c r="BM21" s="87"/>
      <c r="BN21" s="87"/>
      <c r="BO21" s="87"/>
      <c r="BP21" s="87"/>
      <c r="BQ21" s="87"/>
      <c r="BR21" s="87"/>
      <c r="BS21" s="87"/>
      <c r="BT21" s="87"/>
      <c r="BU21" s="87"/>
      <c r="BV21" s="87"/>
      <c r="BW21" s="87"/>
      <c r="BX21" s="87"/>
      <c r="BY21" s="87"/>
      <c r="BZ21" s="87"/>
      <c r="CA21" s="87"/>
      <c r="CB21" s="88"/>
      <c r="CC21" s="88"/>
      <c r="CD21" s="88"/>
      <c r="CE21" s="88"/>
      <c r="CF21" s="89"/>
    </row>
    <row r="22" spans="1:84" ht="12" customHeight="1" x14ac:dyDescent="0.25">
      <c r="A22" s="64" t="s">
        <v>51</v>
      </c>
      <c r="B22" s="65"/>
      <c r="C22" s="65"/>
      <c r="D22" s="65"/>
      <c r="E22" s="65"/>
      <c r="F22" s="65"/>
      <c r="G22" s="65"/>
      <c r="H22" s="66" t="s">
        <v>25</v>
      </c>
      <c r="I22" s="66"/>
      <c r="J22" s="66"/>
      <c r="K22" s="66"/>
      <c r="L22" s="66"/>
      <c r="M22" s="67"/>
      <c r="N22" s="68"/>
      <c r="O22" s="68"/>
      <c r="P22" s="69"/>
      <c r="Q22" s="70">
        <v>230</v>
      </c>
      <c r="R22" s="71"/>
      <c r="S22" s="71"/>
      <c r="T22" s="72"/>
      <c r="U22" s="73" t="s">
        <v>40</v>
      </c>
      <c r="V22" s="74"/>
      <c r="W22" s="74"/>
      <c r="X22" s="75"/>
      <c r="Y22" s="76"/>
      <c r="Z22" s="77"/>
      <c r="AA22" s="77"/>
      <c r="AB22" s="77"/>
      <c r="AC22" s="77"/>
      <c r="AD22" s="78"/>
      <c r="AE22" s="76"/>
      <c r="AF22" s="77"/>
      <c r="AG22" s="77"/>
      <c r="AH22" s="77"/>
      <c r="AI22" s="77"/>
      <c r="AJ22" s="78"/>
      <c r="AK22" s="80"/>
      <c r="AL22" s="80"/>
      <c r="AM22" s="80"/>
      <c r="AN22" s="67">
        <v>55</v>
      </c>
      <c r="AO22" s="68"/>
      <c r="AP22" s="68"/>
      <c r="AQ22" s="67"/>
      <c r="AR22" s="68"/>
      <c r="AS22" s="68"/>
      <c r="AT22" s="81">
        <f t="shared" si="0"/>
        <v>-55</v>
      </c>
      <c r="AU22" s="82"/>
      <c r="AV22" s="83"/>
      <c r="AW22" s="16"/>
      <c r="AX22" s="84" t="str">
        <f>IFERROR(AVERAGE(Y23,AA23,AC23),"")</f>
        <v/>
      </c>
      <c r="AY22" s="85"/>
      <c r="AZ22" s="85"/>
      <c r="BA22" s="85"/>
      <c r="BB22" s="85"/>
      <c r="BC22" s="86" t="str">
        <f>IFERROR(AVERAGE(AE23,AG23,AI23),"")</f>
        <v/>
      </c>
      <c r="BD22" s="86"/>
      <c r="BE22" s="86"/>
      <c r="BF22" s="86"/>
      <c r="BG22" s="86"/>
      <c r="BH22" s="87" t="str">
        <f>IF(Y23="","",IF(100*(ABS(Y23-$AX$12)/$AX$12)&gt;10,"AMP IMB. &gt; 10%",IF(AA23="","",IF(100*(ABS(AA23-$AX$12)/$AX$12)&gt;10,"AMP IMB. &gt; 10%",IF(AC23="","",IF(100*(ABS(AC23-$AX$12)/$AX$12)&gt;10,"AMP IMB. &gt; 10%",""))))))</f>
        <v/>
      </c>
      <c r="BI22" s="87"/>
      <c r="BJ22" s="87"/>
      <c r="BK22" s="87"/>
      <c r="BL22" s="87"/>
      <c r="BM22" s="87" t="str">
        <f>IF(AE23="","",IF(100*(ABS(AE23-$BC$12)/$BC$12)&gt;10,"VOLT IMB. &gt; 10%",IF(AG23="","",IF(100*(ABS(AG23-$BC$12)/$BC$12)&gt;10,"VOLT IMB. &gt; 10%",IF(AI23="","",IF(100*(ABS(AI23-$BC$12)/$BC$12)&gt;10,"VOLT IMB. &gt; 10%",""))))))</f>
        <v/>
      </c>
      <c r="BN22" s="87"/>
      <c r="BO22" s="87"/>
      <c r="BP22" s="87"/>
      <c r="BQ22" s="87"/>
      <c r="BR22" s="87" t="str">
        <f>IFERROR(1.08*Q23*AT23,"")</f>
        <v/>
      </c>
      <c r="BS22" s="87"/>
      <c r="BT22" s="87"/>
      <c r="BU22" s="87"/>
      <c r="BV22" s="87"/>
      <c r="BW22" s="87" t="str">
        <f>IFERROR(3413*M23,"")</f>
        <v/>
      </c>
      <c r="BX22" s="87"/>
      <c r="BY22" s="87"/>
      <c r="BZ22" s="87"/>
      <c r="CA22" s="87"/>
      <c r="CB22" s="88" t="str">
        <f>IFERROR(BR22/BW22,"")</f>
        <v/>
      </c>
      <c r="CC22" s="88"/>
      <c r="CD22" s="88"/>
      <c r="CE22" s="88"/>
      <c r="CF22" s="89"/>
    </row>
    <row r="23" spans="1:84" ht="12" customHeight="1" x14ac:dyDescent="0.25">
      <c r="A23" s="64"/>
      <c r="B23" s="65"/>
      <c r="C23" s="65"/>
      <c r="D23" s="65"/>
      <c r="E23" s="65"/>
      <c r="F23" s="65"/>
      <c r="G23" s="65"/>
      <c r="H23" s="90" t="s">
        <v>26</v>
      </c>
      <c r="I23" s="90"/>
      <c r="J23" s="90"/>
      <c r="K23" s="90"/>
      <c r="L23" s="90"/>
      <c r="M23" s="91" t="str">
        <f>IF(AK23=1,(AA23*AG23)/1000,IF(AK23=3,(AX22*BC22*1.73)/1000,""))</f>
        <v/>
      </c>
      <c r="N23" s="92"/>
      <c r="O23" s="92"/>
      <c r="P23" s="93"/>
      <c r="Q23" s="94"/>
      <c r="R23" s="95"/>
      <c r="S23" s="95"/>
      <c r="T23" s="96"/>
      <c r="U23" s="97"/>
      <c r="V23" s="98"/>
      <c r="W23" s="98"/>
      <c r="X23" s="99"/>
      <c r="Y23" s="100"/>
      <c r="Z23" s="101"/>
      <c r="AA23" s="100"/>
      <c r="AB23" s="101"/>
      <c r="AC23" s="100"/>
      <c r="AD23" s="101"/>
      <c r="AE23" s="100"/>
      <c r="AF23" s="101"/>
      <c r="AG23" s="100"/>
      <c r="AH23" s="101"/>
      <c r="AI23" s="100"/>
      <c r="AJ23" s="101"/>
      <c r="AK23" s="102"/>
      <c r="AL23" s="102"/>
      <c r="AM23" s="102"/>
      <c r="AN23" s="102"/>
      <c r="AO23" s="102"/>
      <c r="AP23" s="102"/>
      <c r="AQ23" s="102"/>
      <c r="AR23" s="102"/>
      <c r="AS23" s="102"/>
      <c r="AT23" s="103" t="str">
        <f t="shared" si="0"/>
        <v/>
      </c>
      <c r="AU23" s="103"/>
      <c r="AV23" s="104"/>
      <c r="AW23" s="16"/>
      <c r="AX23" s="84"/>
      <c r="AY23" s="85"/>
      <c r="AZ23" s="85"/>
      <c r="BA23" s="85"/>
      <c r="BB23" s="85"/>
      <c r="BC23" s="86"/>
      <c r="BD23" s="86"/>
      <c r="BE23" s="86"/>
      <c r="BF23" s="86"/>
      <c r="BG23" s="86"/>
      <c r="BH23" s="87"/>
      <c r="BI23" s="87"/>
      <c r="BJ23" s="87"/>
      <c r="BK23" s="87"/>
      <c r="BL23" s="87"/>
      <c r="BM23" s="87"/>
      <c r="BN23" s="87"/>
      <c r="BO23" s="87"/>
      <c r="BP23" s="87"/>
      <c r="BQ23" s="87"/>
      <c r="BR23" s="87"/>
      <c r="BS23" s="87"/>
      <c r="BT23" s="87"/>
      <c r="BU23" s="87"/>
      <c r="BV23" s="87"/>
      <c r="BW23" s="87"/>
      <c r="BX23" s="87"/>
      <c r="BY23" s="87"/>
      <c r="BZ23" s="87"/>
      <c r="CA23" s="87"/>
      <c r="CB23" s="88"/>
      <c r="CC23" s="88"/>
      <c r="CD23" s="88"/>
      <c r="CE23" s="88"/>
      <c r="CF23" s="89"/>
    </row>
    <row r="24" spans="1:84" ht="12" customHeight="1" x14ac:dyDescent="0.25">
      <c r="A24" s="64" t="s">
        <v>52</v>
      </c>
      <c r="B24" s="65"/>
      <c r="C24" s="65"/>
      <c r="D24" s="65"/>
      <c r="E24" s="65"/>
      <c r="F24" s="65"/>
      <c r="G24" s="65"/>
      <c r="H24" s="66" t="s">
        <v>25</v>
      </c>
      <c r="I24" s="66"/>
      <c r="J24" s="66"/>
      <c r="K24" s="66"/>
      <c r="L24" s="66"/>
      <c r="M24" s="67"/>
      <c r="N24" s="68"/>
      <c r="O24" s="68"/>
      <c r="P24" s="69"/>
      <c r="Q24" s="70">
        <v>180</v>
      </c>
      <c r="R24" s="71"/>
      <c r="S24" s="71"/>
      <c r="T24" s="72"/>
      <c r="U24" s="73" t="s">
        <v>40</v>
      </c>
      <c r="V24" s="74"/>
      <c r="W24" s="74"/>
      <c r="X24" s="75"/>
      <c r="Y24" s="76"/>
      <c r="Z24" s="77"/>
      <c r="AA24" s="77"/>
      <c r="AB24" s="77"/>
      <c r="AC24" s="77"/>
      <c r="AD24" s="78"/>
      <c r="AE24" s="76"/>
      <c r="AF24" s="77"/>
      <c r="AG24" s="77"/>
      <c r="AH24" s="77"/>
      <c r="AI24" s="77"/>
      <c r="AJ24" s="78"/>
      <c r="AK24" s="80"/>
      <c r="AL24" s="80"/>
      <c r="AM24" s="80"/>
      <c r="AN24" s="67">
        <v>55</v>
      </c>
      <c r="AO24" s="68"/>
      <c r="AP24" s="68"/>
      <c r="AQ24" s="67"/>
      <c r="AR24" s="68"/>
      <c r="AS24" s="68"/>
      <c r="AT24" s="81">
        <f t="shared" si="0"/>
        <v>-55</v>
      </c>
      <c r="AU24" s="82"/>
      <c r="AV24" s="83"/>
      <c r="AW24" s="16"/>
      <c r="AX24" s="84" t="str">
        <f>IFERROR(AVERAGE(Y25,AA25,AC25),"")</f>
        <v/>
      </c>
      <c r="AY24" s="85"/>
      <c r="AZ24" s="85"/>
      <c r="BA24" s="85"/>
      <c r="BB24" s="85"/>
      <c r="BC24" s="86" t="str">
        <f>IFERROR(AVERAGE(AE25,AG25,AI25),"")</f>
        <v/>
      </c>
      <c r="BD24" s="86"/>
      <c r="BE24" s="86"/>
      <c r="BF24" s="86"/>
      <c r="BG24" s="86"/>
      <c r="BH24" s="87" t="str">
        <f>IF(Y25="","",IF(100*(ABS(Y25-$AX$12)/$AX$12)&gt;10,"AMP IMB. &gt; 10%",IF(AA25="","",IF(100*(ABS(AA25-$AX$12)/$AX$12)&gt;10,"AMP IMB. &gt; 10%",IF(AC25="","",IF(100*(ABS(AC25-$AX$12)/$AX$12)&gt;10,"AMP IMB. &gt; 10%",""))))))</f>
        <v/>
      </c>
      <c r="BI24" s="87"/>
      <c r="BJ24" s="87"/>
      <c r="BK24" s="87"/>
      <c r="BL24" s="87"/>
      <c r="BM24" s="87" t="str">
        <f>IF(AE25="","",IF(100*(ABS(AE25-$BC$12)/$BC$12)&gt;10,"VOLT IMB. &gt; 10%",IF(AG25="","",IF(100*(ABS(AG25-$BC$12)/$BC$12)&gt;10,"VOLT IMB. &gt; 10%",IF(AI25="","",IF(100*(ABS(AI25-$BC$12)/$BC$12)&gt;10,"VOLT IMB. &gt; 10%",""))))))</f>
        <v/>
      </c>
      <c r="BN24" s="87"/>
      <c r="BO24" s="87"/>
      <c r="BP24" s="87"/>
      <c r="BQ24" s="87"/>
      <c r="BR24" s="87" t="str">
        <f>IFERROR(1.08*Q25*AT25,"")</f>
        <v/>
      </c>
      <c r="BS24" s="87"/>
      <c r="BT24" s="87"/>
      <c r="BU24" s="87"/>
      <c r="BV24" s="87"/>
      <c r="BW24" s="87" t="str">
        <f>IFERROR(3413*M25,"")</f>
        <v/>
      </c>
      <c r="BX24" s="87"/>
      <c r="BY24" s="87"/>
      <c r="BZ24" s="87"/>
      <c r="CA24" s="87"/>
      <c r="CB24" s="88" t="str">
        <f>IFERROR(BR24/BW24,"")</f>
        <v/>
      </c>
      <c r="CC24" s="88"/>
      <c r="CD24" s="88"/>
      <c r="CE24" s="88"/>
      <c r="CF24" s="89"/>
    </row>
    <row r="25" spans="1:84" ht="12" customHeight="1" x14ac:dyDescent="0.25">
      <c r="A25" s="64"/>
      <c r="B25" s="65"/>
      <c r="C25" s="65"/>
      <c r="D25" s="65"/>
      <c r="E25" s="65"/>
      <c r="F25" s="65"/>
      <c r="G25" s="65"/>
      <c r="H25" s="90" t="s">
        <v>26</v>
      </c>
      <c r="I25" s="90"/>
      <c r="J25" s="90"/>
      <c r="K25" s="90"/>
      <c r="L25" s="90"/>
      <c r="M25" s="91" t="str">
        <f>IF(AK25=1,(AA25*AG25)/1000,IF(AK25=3,(AX24*BC24*1.73)/1000,""))</f>
        <v/>
      </c>
      <c r="N25" s="92"/>
      <c r="O25" s="92"/>
      <c r="P25" s="93"/>
      <c r="Q25" s="94"/>
      <c r="R25" s="95"/>
      <c r="S25" s="95"/>
      <c r="T25" s="96"/>
      <c r="U25" s="97"/>
      <c r="V25" s="98"/>
      <c r="W25" s="98"/>
      <c r="X25" s="99"/>
      <c r="Y25" s="100"/>
      <c r="Z25" s="101"/>
      <c r="AA25" s="100"/>
      <c r="AB25" s="101"/>
      <c r="AC25" s="100"/>
      <c r="AD25" s="101"/>
      <c r="AE25" s="100"/>
      <c r="AF25" s="101"/>
      <c r="AG25" s="100"/>
      <c r="AH25" s="101"/>
      <c r="AI25" s="100"/>
      <c r="AJ25" s="101"/>
      <c r="AK25" s="102"/>
      <c r="AL25" s="102"/>
      <c r="AM25" s="102"/>
      <c r="AN25" s="102"/>
      <c r="AO25" s="102"/>
      <c r="AP25" s="102"/>
      <c r="AQ25" s="102"/>
      <c r="AR25" s="102"/>
      <c r="AS25" s="102"/>
      <c r="AT25" s="103" t="str">
        <f t="shared" si="0"/>
        <v/>
      </c>
      <c r="AU25" s="103"/>
      <c r="AV25" s="104"/>
      <c r="AW25" s="16"/>
      <c r="AX25" s="84"/>
      <c r="AY25" s="85"/>
      <c r="AZ25" s="85"/>
      <c r="BA25" s="85"/>
      <c r="BB25" s="85"/>
      <c r="BC25" s="86"/>
      <c r="BD25" s="86"/>
      <c r="BE25" s="86"/>
      <c r="BF25" s="86"/>
      <c r="BG25" s="86"/>
      <c r="BH25" s="87"/>
      <c r="BI25" s="87"/>
      <c r="BJ25" s="87"/>
      <c r="BK25" s="87"/>
      <c r="BL25" s="87"/>
      <c r="BM25" s="87"/>
      <c r="BN25" s="87"/>
      <c r="BO25" s="87"/>
      <c r="BP25" s="87"/>
      <c r="BQ25" s="87"/>
      <c r="BR25" s="87"/>
      <c r="BS25" s="87"/>
      <c r="BT25" s="87"/>
      <c r="BU25" s="87"/>
      <c r="BV25" s="87"/>
      <c r="BW25" s="87"/>
      <c r="BX25" s="87"/>
      <c r="BY25" s="87"/>
      <c r="BZ25" s="87"/>
      <c r="CA25" s="87"/>
      <c r="CB25" s="88"/>
      <c r="CC25" s="88"/>
      <c r="CD25" s="88"/>
      <c r="CE25" s="88"/>
      <c r="CF25" s="89"/>
    </row>
    <row r="26" spans="1:84" ht="12" customHeight="1" x14ac:dyDescent="0.25">
      <c r="A26" s="64" t="s">
        <v>53</v>
      </c>
      <c r="B26" s="65"/>
      <c r="C26" s="65"/>
      <c r="D26" s="65"/>
      <c r="E26" s="65"/>
      <c r="F26" s="65"/>
      <c r="G26" s="65"/>
      <c r="H26" s="66" t="s">
        <v>25</v>
      </c>
      <c r="I26" s="66"/>
      <c r="J26" s="66"/>
      <c r="K26" s="66"/>
      <c r="L26" s="66"/>
      <c r="M26" s="67"/>
      <c r="N26" s="68"/>
      <c r="O26" s="68"/>
      <c r="P26" s="69"/>
      <c r="Q26" s="70">
        <v>180</v>
      </c>
      <c r="R26" s="71"/>
      <c r="S26" s="71"/>
      <c r="T26" s="72"/>
      <c r="U26" s="73" t="s">
        <v>40</v>
      </c>
      <c r="V26" s="74"/>
      <c r="W26" s="74"/>
      <c r="X26" s="75"/>
      <c r="Y26" s="76"/>
      <c r="Z26" s="77"/>
      <c r="AA26" s="77"/>
      <c r="AB26" s="77"/>
      <c r="AC26" s="77"/>
      <c r="AD26" s="78"/>
      <c r="AE26" s="76"/>
      <c r="AF26" s="77"/>
      <c r="AG26" s="77"/>
      <c r="AH26" s="77"/>
      <c r="AI26" s="77"/>
      <c r="AJ26" s="78"/>
      <c r="AK26" s="80"/>
      <c r="AL26" s="80"/>
      <c r="AM26" s="80"/>
      <c r="AN26" s="67">
        <v>55</v>
      </c>
      <c r="AO26" s="68"/>
      <c r="AP26" s="68"/>
      <c r="AQ26" s="67"/>
      <c r="AR26" s="68"/>
      <c r="AS26" s="68"/>
      <c r="AT26" s="81">
        <f t="shared" si="0"/>
        <v>-55</v>
      </c>
      <c r="AU26" s="82"/>
      <c r="AV26" s="83"/>
      <c r="AW26" s="16"/>
      <c r="AX26" s="84" t="str">
        <f>IFERROR(AVERAGE(Y27,AA27,AC27),"")</f>
        <v/>
      </c>
      <c r="AY26" s="85"/>
      <c r="AZ26" s="85"/>
      <c r="BA26" s="85"/>
      <c r="BB26" s="85"/>
      <c r="BC26" s="86" t="str">
        <f>IFERROR(AVERAGE(AE27,AG27,AI27),"")</f>
        <v/>
      </c>
      <c r="BD26" s="86"/>
      <c r="BE26" s="86"/>
      <c r="BF26" s="86"/>
      <c r="BG26" s="86"/>
      <c r="BH26" s="87" t="str">
        <f>IF(Y27="","",IF(100*(ABS(Y27-$AX$12)/$AX$12)&gt;10,"AMP IMB. &gt; 10%",IF(AA27="","",IF(100*(ABS(AA27-$AX$12)/$AX$12)&gt;10,"AMP IMB. &gt; 10%",IF(AC27="","",IF(100*(ABS(AC27-$AX$12)/$AX$12)&gt;10,"AMP IMB. &gt; 10%",""))))))</f>
        <v/>
      </c>
      <c r="BI26" s="87"/>
      <c r="BJ26" s="87"/>
      <c r="BK26" s="87"/>
      <c r="BL26" s="87"/>
      <c r="BM26" s="87" t="str">
        <f>IF(AE27="","",IF(100*(ABS(AE27-$BC$12)/$BC$12)&gt;10,"VOLT IMB. &gt; 10%",IF(AG27="","",IF(100*(ABS(AG27-$BC$12)/$BC$12)&gt;10,"VOLT IMB. &gt; 10%",IF(AI27="","",IF(100*(ABS(AI27-$BC$12)/$BC$12)&gt;10,"VOLT IMB. &gt; 10%",""))))))</f>
        <v/>
      </c>
      <c r="BN26" s="87"/>
      <c r="BO26" s="87"/>
      <c r="BP26" s="87"/>
      <c r="BQ26" s="87"/>
      <c r="BR26" s="87" t="str">
        <f>IFERROR(1.08*Q27*AT27,"")</f>
        <v/>
      </c>
      <c r="BS26" s="87"/>
      <c r="BT26" s="87"/>
      <c r="BU26" s="87"/>
      <c r="BV26" s="87"/>
      <c r="BW26" s="87" t="str">
        <f>IFERROR(3413*M27,"")</f>
        <v/>
      </c>
      <c r="BX26" s="87"/>
      <c r="BY26" s="87"/>
      <c r="BZ26" s="87"/>
      <c r="CA26" s="87"/>
      <c r="CB26" s="88" t="str">
        <f>IFERROR(BR26/BW26,"")</f>
        <v/>
      </c>
      <c r="CC26" s="88"/>
      <c r="CD26" s="88"/>
      <c r="CE26" s="88"/>
      <c r="CF26" s="89"/>
    </row>
    <row r="27" spans="1:84" ht="12" customHeight="1" x14ac:dyDescent="0.25">
      <c r="A27" s="64"/>
      <c r="B27" s="65"/>
      <c r="C27" s="65"/>
      <c r="D27" s="65"/>
      <c r="E27" s="65"/>
      <c r="F27" s="65"/>
      <c r="G27" s="65"/>
      <c r="H27" s="90" t="s">
        <v>26</v>
      </c>
      <c r="I27" s="90"/>
      <c r="J27" s="90"/>
      <c r="K27" s="90"/>
      <c r="L27" s="90"/>
      <c r="M27" s="91" t="str">
        <f>IF(AK27=1,(AA27*AG27)/1000,IF(AK27=3,(AX26*BC26*1.73)/1000,""))</f>
        <v/>
      </c>
      <c r="N27" s="92"/>
      <c r="O27" s="92"/>
      <c r="P27" s="93"/>
      <c r="Q27" s="94"/>
      <c r="R27" s="95"/>
      <c r="S27" s="95"/>
      <c r="T27" s="96"/>
      <c r="U27" s="97"/>
      <c r="V27" s="98"/>
      <c r="W27" s="98"/>
      <c r="X27" s="99"/>
      <c r="Y27" s="100"/>
      <c r="Z27" s="101"/>
      <c r="AA27" s="100"/>
      <c r="AB27" s="101"/>
      <c r="AC27" s="100"/>
      <c r="AD27" s="101"/>
      <c r="AE27" s="100"/>
      <c r="AF27" s="101"/>
      <c r="AG27" s="100"/>
      <c r="AH27" s="101"/>
      <c r="AI27" s="100"/>
      <c r="AJ27" s="101"/>
      <c r="AK27" s="102"/>
      <c r="AL27" s="102"/>
      <c r="AM27" s="102"/>
      <c r="AN27" s="102"/>
      <c r="AO27" s="102"/>
      <c r="AP27" s="102"/>
      <c r="AQ27" s="102"/>
      <c r="AR27" s="102"/>
      <c r="AS27" s="102"/>
      <c r="AT27" s="103" t="str">
        <f t="shared" si="0"/>
        <v/>
      </c>
      <c r="AU27" s="103"/>
      <c r="AV27" s="104"/>
      <c r="AW27" s="16"/>
      <c r="AX27" s="84"/>
      <c r="AY27" s="85"/>
      <c r="AZ27" s="85"/>
      <c r="BA27" s="85"/>
      <c r="BB27" s="85"/>
      <c r="BC27" s="86"/>
      <c r="BD27" s="86"/>
      <c r="BE27" s="86"/>
      <c r="BF27" s="86"/>
      <c r="BG27" s="86"/>
      <c r="BH27" s="87"/>
      <c r="BI27" s="87"/>
      <c r="BJ27" s="87"/>
      <c r="BK27" s="87"/>
      <c r="BL27" s="87"/>
      <c r="BM27" s="87"/>
      <c r="BN27" s="87"/>
      <c r="BO27" s="87"/>
      <c r="BP27" s="87"/>
      <c r="BQ27" s="87"/>
      <c r="BR27" s="87"/>
      <c r="BS27" s="87"/>
      <c r="BT27" s="87"/>
      <c r="BU27" s="87"/>
      <c r="BV27" s="87"/>
      <c r="BW27" s="87"/>
      <c r="BX27" s="87"/>
      <c r="BY27" s="87"/>
      <c r="BZ27" s="87"/>
      <c r="CA27" s="87"/>
      <c r="CB27" s="88"/>
      <c r="CC27" s="88"/>
      <c r="CD27" s="88"/>
      <c r="CE27" s="88"/>
      <c r="CF27" s="89"/>
    </row>
    <row r="28" spans="1:84" ht="12" customHeight="1" x14ac:dyDescent="0.25">
      <c r="A28" s="64" t="s">
        <v>54</v>
      </c>
      <c r="B28" s="65"/>
      <c r="C28" s="65"/>
      <c r="D28" s="65"/>
      <c r="E28" s="65"/>
      <c r="F28" s="65"/>
      <c r="G28" s="65"/>
      <c r="H28" s="66" t="s">
        <v>25</v>
      </c>
      <c r="I28" s="66"/>
      <c r="J28" s="66"/>
      <c r="K28" s="66"/>
      <c r="L28" s="66"/>
      <c r="M28" s="67"/>
      <c r="N28" s="68"/>
      <c r="O28" s="68"/>
      <c r="P28" s="69"/>
      <c r="Q28" s="70">
        <v>230</v>
      </c>
      <c r="R28" s="71"/>
      <c r="S28" s="71"/>
      <c r="T28" s="72"/>
      <c r="U28" s="73" t="s">
        <v>40</v>
      </c>
      <c r="V28" s="74"/>
      <c r="W28" s="74"/>
      <c r="X28" s="75"/>
      <c r="Y28" s="76"/>
      <c r="Z28" s="77"/>
      <c r="AA28" s="77"/>
      <c r="AB28" s="77"/>
      <c r="AC28" s="77"/>
      <c r="AD28" s="78"/>
      <c r="AE28" s="76"/>
      <c r="AF28" s="77"/>
      <c r="AG28" s="77"/>
      <c r="AH28" s="77"/>
      <c r="AI28" s="77"/>
      <c r="AJ28" s="78"/>
      <c r="AK28" s="80"/>
      <c r="AL28" s="80"/>
      <c r="AM28" s="80"/>
      <c r="AN28" s="67">
        <v>55</v>
      </c>
      <c r="AO28" s="68"/>
      <c r="AP28" s="68"/>
      <c r="AQ28" s="67"/>
      <c r="AR28" s="68"/>
      <c r="AS28" s="68"/>
      <c r="AT28" s="81">
        <f t="shared" si="0"/>
        <v>-55</v>
      </c>
      <c r="AU28" s="82"/>
      <c r="AV28" s="83"/>
      <c r="AW28" s="16"/>
      <c r="AX28" s="84" t="str">
        <f>IFERROR(AVERAGE(Y29,AA29,AC29),"")</f>
        <v/>
      </c>
      <c r="AY28" s="85"/>
      <c r="AZ28" s="85"/>
      <c r="BA28" s="85"/>
      <c r="BB28" s="85"/>
      <c r="BC28" s="86" t="str">
        <f>IFERROR(AVERAGE(AE29,AG29,AI29),"")</f>
        <v/>
      </c>
      <c r="BD28" s="86"/>
      <c r="BE28" s="86"/>
      <c r="BF28" s="86"/>
      <c r="BG28" s="86"/>
      <c r="BH28" s="87" t="str">
        <f>IF(Y29="","",IF(100*(ABS(Y29-$AX$12)/$AX$12)&gt;10,"AMP IMB. &gt; 10%",IF(AA29="","",IF(100*(ABS(AA29-$AX$12)/$AX$12)&gt;10,"AMP IMB. &gt; 10%",IF(AC29="","",IF(100*(ABS(AC29-$AX$12)/$AX$12)&gt;10,"AMP IMB. &gt; 10%",""))))))</f>
        <v/>
      </c>
      <c r="BI28" s="87"/>
      <c r="BJ28" s="87"/>
      <c r="BK28" s="87"/>
      <c r="BL28" s="87"/>
      <c r="BM28" s="87" t="str">
        <f>IF(AE29="","",IF(100*(ABS(AE29-$BC$12)/$BC$12)&gt;10,"VOLT IMB. &gt; 10%",IF(AG29="","",IF(100*(ABS(AG29-$BC$12)/$BC$12)&gt;10,"VOLT IMB. &gt; 10%",IF(AI29="","",IF(100*(ABS(AI29-$BC$12)/$BC$12)&gt;10,"VOLT IMB. &gt; 10%",""))))))</f>
        <v/>
      </c>
      <c r="BN28" s="87"/>
      <c r="BO28" s="87"/>
      <c r="BP28" s="87"/>
      <c r="BQ28" s="87"/>
      <c r="BR28" s="87" t="str">
        <f>IFERROR(1.08*Q29*AT29,"")</f>
        <v/>
      </c>
      <c r="BS28" s="87"/>
      <c r="BT28" s="87"/>
      <c r="BU28" s="87"/>
      <c r="BV28" s="87"/>
      <c r="BW28" s="87" t="str">
        <f>IFERROR(3413*M29,"")</f>
        <v/>
      </c>
      <c r="BX28" s="87"/>
      <c r="BY28" s="87"/>
      <c r="BZ28" s="87"/>
      <c r="CA28" s="87"/>
      <c r="CB28" s="88" t="str">
        <f>IFERROR(BR28/BW28,"")</f>
        <v/>
      </c>
      <c r="CC28" s="88"/>
      <c r="CD28" s="88"/>
      <c r="CE28" s="88"/>
      <c r="CF28" s="89"/>
    </row>
    <row r="29" spans="1:84" ht="12" customHeight="1" x14ac:dyDescent="0.25">
      <c r="A29" s="64"/>
      <c r="B29" s="65"/>
      <c r="C29" s="65"/>
      <c r="D29" s="65"/>
      <c r="E29" s="65"/>
      <c r="F29" s="65"/>
      <c r="G29" s="65"/>
      <c r="H29" s="90" t="s">
        <v>26</v>
      </c>
      <c r="I29" s="90"/>
      <c r="J29" s="90"/>
      <c r="K29" s="90"/>
      <c r="L29" s="90"/>
      <c r="M29" s="91" t="str">
        <f>IF(AK29=1,(AA29*AG29)/1000,IF(AK29=3,(AX28*BC28*1.73)/1000,""))</f>
        <v/>
      </c>
      <c r="N29" s="92"/>
      <c r="O29" s="92"/>
      <c r="P29" s="93"/>
      <c r="Q29" s="94"/>
      <c r="R29" s="95"/>
      <c r="S29" s="95"/>
      <c r="T29" s="96"/>
      <c r="U29" s="97"/>
      <c r="V29" s="98"/>
      <c r="W29" s="98"/>
      <c r="X29" s="99"/>
      <c r="Y29" s="100"/>
      <c r="Z29" s="101"/>
      <c r="AA29" s="100"/>
      <c r="AB29" s="101"/>
      <c r="AC29" s="100"/>
      <c r="AD29" s="101"/>
      <c r="AE29" s="100"/>
      <c r="AF29" s="101"/>
      <c r="AG29" s="100"/>
      <c r="AH29" s="101"/>
      <c r="AI29" s="100"/>
      <c r="AJ29" s="101"/>
      <c r="AK29" s="102"/>
      <c r="AL29" s="102"/>
      <c r="AM29" s="102"/>
      <c r="AN29" s="102"/>
      <c r="AO29" s="102"/>
      <c r="AP29" s="102"/>
      <c r="AQ29" s="102"/>
      <c r="AR29" s="102"/>
      <c r="AS29" s="102"/>
      <c r="AT29" s="103" t="str">
        <f t="shared" si="0"/>
        <v/>
      </c>
      <c r="AU29" s="103"/>
      <c r="AV29" s="104"/>
      <c r="AW29" s="16"/>
      <c r="AX29" s="84"/>
      <c r="AY29" s="85"/>
      <c r="AZ29" s="85"/>
      <c r="BA29" s="85"/>
      <c r="BB29" s="85"/>
      <c r="BC29" s="86"/>
      <c r="BD29" s="86"/>
      <c r="BE29" s="86"/>
      <c r="BF29" s="86"/>
      <c r="BG29" s="86"/>
      <c r="BH29" s="87"/>
      <c r="BI29" s="87"/>
      <c r="BJ29" s="87"/>
      <c r="BK29" s="87"/>
      <c r="BL29" s="87"/>
      <c r="BM29" s="87"/>
      <c r="BN29" s="87"/>
      <c r="BO29" s="87"/>
      <c r="BP29" s="87"/>
      <c r="BQ29" s="87"/>
      <c r="BR29" s="87"/>
      <c r="BS29" s="87"/>
      <c r="BT29" s="87"/>
      <c r="BU29" s="87"/>
      <c r="BV29" s="87"/>
      <c r="BW29" s="87"/>
      <c r="BX29" s="87"/>
      <c r="BY29" s="87"/>
      <c r="BZ29" s="87"/>
      <c r="CA29" s="87"/>
      <c r="CB29" s="88"/>
      <c r="CC29" s="88"/>
      <c r="CD29" s="88"/>
      <c r="CE29" s="88"/>
      <c r="CF29" s="89"/>
    </row>
    <row r="30" spans="1:84" ht="12" customHeight="1" x14ac:dyDescent="0.25">
      <c r="A30" s="64" t="s">
        <v>55</v>
      </c>
      <c r="B30" s="65"/>
      <c r="C30" s="65"/>
      <c r="D30" s="65"/>
      <c r="E30" s="65"/>
      <c r="F30" s="65"/>
      <c r="G30" s="65"/>
      <c r="H30" s="66" t="s">
        <v>25</v>
      </c>
      <c r="I30" s="66"/>
      <c r="J30" s="66"/>
      <c r="K30" s="66"/>
      <c r="L30" s="66"/>
      <c r="M30" s="67">
        <v>4</v>
      </c>
      <c r="N30" s="68"/>
      <c r="O30" s="68"/>
      <c r="P30" s="69"/>
      <c r="Q30" s="70">
        <v>360</v>
      </c>
      <c r="R30" s="71"/>
      <c r="S30" s="71"/>
      <c r="T30" s="72"/>
      <c r="U30" s="73" t="s">
        <v>40</v>
      </c>
      <c r="V30" s="74"/>
      <c r="W30" s="74"/>
      <c r="X30" s="75"/>
      <c r="Y30" s="76">
        <v>33.299999999999997</v>
      </c>
      <c r="Z30" s="77"/>
      <c r="AA30" s="77"/>
      <c r="AB30" s="77"/>
      <c r="AC30" s="77"/>
      <c r="AD30" s="78"/>
      <c r="AE30" s="76">
        <v>120</v>
      </c>
      <c r="AF30" s="77"/>
      <c r="AG30" s="77"/>
      <c r="AH30" s="77"/>
      <c r="AI30" s="77"/>
      <c r="AJ30" s="78"/>
      <c r="AK30" s="80">
        <v>1</v>
      </c>
      <c r="AL30" s="80"/>
      <c r="AM30" s="80"/>
      <c r="AN30" s="67">
        <v>55</v>
      </c>
      <c r="AO30" s="68"/>
      <c r="AP30" s="68"/>
      <c r="AQ30" s="67">
        <v>90.1</v>
      </c>
      <c r="AR30" s="68"/>
      <c r="AS30" s="68"/>
      <c r="AT30" s="81">
        <f t="shared" si="0"/>
        <v>35.1</v>
      </c>
      <c r="AU30" s="82"/>
      <c r="AV30" s="83"/>
      <c r="AW30" s="16"/>
      <c r="AX30" s="84" t="str">
        <f>IFERROR(AVERAGE(Y31,AA31,AC31),"")</f>
        <v/>
      </c>
      <c r="AY30" s="85"/>
      <c r="AZ30" s="85"/>
      <c r="BA30" s="85"/>
      <c r="BB30" s="85"/>
      <c r="BC30" s="86" t="str">
        <f>IFERROR(AVERAGE(AE31,AG31,AI31),"")</f>
        <v/>
      </c>
      <c r="BD30" s="86"/>
      <c r="BE30" s="86"/>
      <c r="BF30" s="86"/>
      <c r="BG30" s="86"/>
      <c r="BH30" s="87" t="str">
        <f>IF(Y31="","",IF(100*(ABS(Y31-$AX$12)/$AX$12)&gt;10,"AMP IMB. &gt; 10%",IF(AA31="","",IF(100*(ABS(AA31-$AX$12)/$AX$12)&gt;10,"AMP IMB. &gt; 10%",IF(AC31="","",IF(100*(ABS(AC31-$AX$12)/$AX$12)&gt;10,"AMP IMB. &gt; 10%",""))))))</f>
        <v/>
      </c>
      <c r="BI30" s="87"/>
      <c r="BJ30" s="87"/>
      <c r="BK30" s="87"/>
      <c r="BL30" s="87"/>
      <c r="BM30" s="87" t="str">
        <f>IF(AE31="","",IF(100*(ABS(AE31-$BC$12)/$BC$12)&gt;10,"VOLT IMB. &gt; 10%",IF(AG31="","",IF(100*(ABS(AG31-$BC$12)/$BC$12)&gt;10,"VOLT IMB. &gt; 10%",IF(AI31="","",IF(100*(ABS(AI31-$BC$12)/$BC$12)&gt;10,"VOLT IMB. &gt; 10%",""))))))</f>
        <v/>
      </c>
      <c r="BN30" s="87"/>
      <c r="BO30" s="87"/>
      <c r="BP30" s="87"/>
      <c r="BQ30" s="87"/>
      <c r="BR30" s="87" t="str">
        <f>IFERROR(1.08*Q31*AT31,"")</f>
        <v/>
      </c>
      <c r="BS30" s="87"/>
      <c r="BT30" s="87"/>
      <c r="BU30" s="87"/>
      <c r="BV30" s="87"/>
      <c r="BW30" s="87" t="str">
        <f>IFERROR(3413*M31,"")</f>
        <v/>
      </c>
      <c r="BX30" s="87"/>
      <c r="BY30" s="87"/>
      <c r="BZ30" s="87"/>
      <c r="CA30" s="87"/>
      <c r="CB30" s="88" t="str">
        <f>IFERROR(BR30/BW30,"")</f>
        <v/>
      </c>
      <c r="CC30" s="88"/>
      <c r="CD30" s="88"/>
      <c r="CE30" s="88"/>
      <c r="CF30" s="89"/>
    </row>
    <row r="31" spans="1:84" ht="12" customHeight="1" x14ac:dyDescent="0.25">
      <c r="A31" s="64"/>
      <c r="B31" s="65"/>
      <c r="C31" s="65"/>
      <c r="D31" s="65"/>
      <c r="E31" s="65"/>
      <c r="F31" s="65"/>
      <c r="G31" s="65"/>
      <c r="H31" s="90" t="s">
        <v>26</v>
      </c>
      <c r="I31" s="90"/>
      <c r="J31" s="90"/>
      <c r="K31" s="90"/>
      <c r="L31" s="90"/>
      <c r="M31" s="91" t="str">
        <f>IF(AK31=1,(AA31*AG31)/1000,IF(AK31=3,(AX30*BC30*1.73)/1000,""))</f>
        <v/>
      </c>
      <c r="N31" s="92"/>
      <c r="O31" s="92"/>
      <c r="P31" s="93"/>
      <c r="Q31" s="94"/>
      <c r="R31" s="95"/>
      <c r="S31" s="95"/>
      <c r="T31" s="96"/>
      <c r="U31" s="97"/>
      <c r="V31" s="98"/>
      <c r="W31" s="98"/>
      <c r="X31" s="99"/>
      <c r="Y31" s="100"/>
      <c r="Z31" s="101"/>
      <c r="AA31" s="100"/>
      <c r="AB31" s="101"/>
      <c r="AC31" s="100"/>
      <c r="AD31" s="101"/>
      <c r="AE31" s="100"/>
      <c r="AF31" s="101"/>
      <c r="AG31" s="100"/>
      <c r="AH31" s="101"/>
      <c r="AI31" s="100"/>
      <c r="AJ31" s="101"/>
      <c r="AK31" s="102"/>
      <c r="AL31" s="102"/>
      <c r="AM31" s="102"/>
      <c r="AN31" s="102"/>
      <c r="AO31" s="102"/>
      <c r="AP31" s="102"/>
      <c r="AQ31" s="102"/>
      <c r="AR31" s="102"/>
      <c r="AS31" s="102"/>
      <c r="AT31" s="103" t="str">
        <f t="shared" si="0"/>
        <v/>
      </c>
      <c r="AU31" s="103"/>
      <c r="AV31" s="104"/>
      <c r="AW31" s="16"/>
      <c r="AX31" s="84"/>
      <c r="AY31" s="85"/>
      <c r="AZ31" s="85"/>
      <c r="BA31" s="85"/>
      <c r="BB31" s="85"/>
      <c r="BC31" s="86"/>
      <c r="BD31" s="86"/>
      <c r="BE31" s="86"/>
      <c r="BF31" s="86"/>
      <c r="BG31" s="86"/>
      <c r="BH31" s="87"/>
      <c r="BI31" s="87"/>
      <c r="BJ31" s="87"/>
      <c r="BK31" s="87"/>
      <c r="BL31" s="87"/>
      <c r="BM31" s="87"/>
      <c r="BN31" s="87"/>
      <c r="BO31" s="87"/>
      <c r="BP31" s="87"/>
      <c r="BQ31" s="87"/>
      <c r="BR31" s="87"/>
      <c r="BS31" s="87"/>
      <c r="BT31" s="87"/>
      <c r="BU31" s="87"/>
      <c r="BV31" s="87"/>
      <c r="BW31" s="87"/>
      <c r="BX31" s="87"/>
      <c r="BY31" s="87"/>
      <c r="BZ31" s="87"/>
      <c r="CA31" s="87"/>
      <c r="CB31" s="88"/>
      <c r="CC31" s="88"/>
      <c r="CD31" s="88"/>
      <c r="CE31" s="88"/>
      <c r="CF31" s="89"/>
    </row>
    <row r="32" spans="1:84" ht="12" customHeight="1" x14ac:dyDescent="0.25">
      <c r="A32" s="64" t="s">
        <v>56</v>
      </c>
      <c r="B32" s="65"/>
      <c r="C32" s="65"/>
      <c r="D32" s="65"/>
      <c r="E32" s="65"/>
      <c r="F32" s="65"/>
      <c r="G32" s="65"/>
      <c r="H32" s="66" t="s">
        <v>25</v>
      </c>
      <c r="I32" s="66"/>
      <c r="J32" s="66"/>
      <c r="K32" s="66"/>
      <c r="L32" s="66"/>
      <c r="M32" s="67"/>
      <c r="N32" s="68"/>
      <c r="O32" s="68"/>
      <c r="P32" s="69"/>
      <c r="Q32" s="70">
        <v>720</v>
      </c>
      <c r="R32" s="71"/>
      <c r="S32" s="71"/>
      <c r="T32" s="72"/>
      <c r="U32" s="73" t="s">
        <v>40</v>
      </c>
      <c r="V32" s="74"/>
      <c r="W32" s="74"/>
      <c r="X32" s="75"/>
      <c r="Y32" s="76">
        <v>22.2</v>
      </c>
      <c r="Z32" s="77"/>
      <c r="AA32" s="77"/>
      <c r="AB32" s="77"/>
      <c r="AC32" s="77"/>
      <c r="AD32" s="78"/>
      <c r="AE32" s="76">
        <v>208</v>
      </c>
      <c r="AF32" s="77"/>
      <c r="AG32" s="77"/>
      <c r="AH32" s="77"/>
      <c r="AI32" s="77"/>
      <c r="AJ32" s="78"/>
      <c r="AK32" s="80">
        <v>3</v>
      </c>
      <c r="AL32" s="80"/>
      <c r="AM32" s="80"/>
      <c r="AN32" s="67">
        <v>55</v>
      </c>
      <c r="AO32" s="68"/>
      <c r="AP32" s="68"/>
      <c r="AQ32" s="67"/>
      <c r="AR32" s="68"/>
      <c r="AS32" s="68"/>
      <c r="AT32" s="81">
        <f t="shared" si="0"/>
        <v>-55</v>
      </c>
      <c r="AU32" s="82"/>
      <c r="AV32" s="83"/>
      <c r="AW32" s="16"/>
      <c r="AX32" s="84" t="str">
        <f>IFERROR(AVERAGE(Y33,AA33,AC33),"")</f>
        <v/>
      </c>
      <c r="AY32" s="85"/>
      <c r="AZ32" s="85"/>
      <c r="BA32" s="85"/>
      <c r="BB32" s="85"/>
      <c r="BC32" s="86" t="str">
        <f>IFERROR(AVERAGE(AE33,AG33,AI33),"")</f>
        <v/>
      </c>
      <c r="BD32" s="86"/>
      <c r="BE32" s="86"/>
      <c r="BF32" s="86"/>
      <c r="BG32" s="86"/>
      <c r="BH32" s="87" t="str">
        <f>IF(Y33="","",IF(100*(ABS(Y33-$AX$12)/$AX$12)&gt;10,"AMP IMB. &gt; 10%",IF(AA33="","",IF(100*(ABS(AA33-$AX$12)/$AX$12)&gt;10,"AMP IMB. &gt; 10%",IF(AC33="","",IF(100*(ABS(AC33-$AX$12)/$AX$12)&gt;10,"AMP IMB. &gt; 10%",""))))))</f>
        <v/>
      </c>
      <c r="BI32" s="87"/>
      <c r="BJ32" s="87"/>
      <c r="BK32" s="87"/>
      <c r="BL32" s="87"/>
      <c r="BM32" s="87" t="str">
        <f>IF(AE33="","",IF(100*(ABS(AE33-$BC$12)/$BC$12)&gt;10,"VOLT IMB. &gt; 10%",IF(AG33="","",IF(100*(ABS(AG33-$BC$12)/$BC$12)&gt;10,"VOLT IMB. &gt; 10%",IF(AI33="","",IF(100*(ABS(AI33-$BC$12)/$BC$12)&gt;10,"VOLT IMB. &gt; 10%",""))))))</f>
        <v/>
      </c>
      <c r="BN32" s="87"/>
      <c r="BO32" s="87"/>
      <c r="BP32" s="87"/>
      <c r="BQ32" s="87"/>
      <c r="BR32" s="87" t="str">
        <f>IFERROR(1.08*Q33*AT33,"")</f>
        <v/>
      </c>
      <c r="BS32" s="87"/>
      <c r="BT32" s="87"/>
      <c r="BU32" s="87"/>
      <c r="BV32" s="87"/>
      <c r="BW32" s="87" t="str">
        <f>IFERROR(3413*M33,"")</f>
        <v/>
      </c>
      <c r="BX32" s="87"/>
      <c r="BY32" s="87"/>
      <c r="BZ32" s="87"/>
      <c r="CA32" s="87"/>
      <c r="CB32" s="88" t="str">
        <f>IFERROR(BR32/BW32,"")</f>
        <v/>
      </c>
      <c r="CC32" s="88"/>
      <c r="CD32" s="88"/>
      <c r="CE32" s="88"/>
      <c r="CF32" s="89"/>
    </row>
    <row r="33" spans="1:84" ht="12" customHeight="1" thickBot="1" x14ac:dyDescent="0.3">
      <c r="A33" s="106"/>
      <c r="B33" s="107"/>
      <c r="C33" s="107"/>
      <c r="D33" s="107"/>
      <c r="E33" s="107"/>
      <c r="F33" s="107"/>
      <c r="G33" s="107"/>
      <c r="H33" s="108" t="s">
        <v>26</v>
      </c>
      <c r="I33" s="108"/>
      <c r="J33" s="108"/>
      <c r="K33" s="108"/>
      <c r="L33" s="108"/>
      <c r="M33" s="109" t="str">
        <f>IF(AK33=1,(AA33*AG33)/1000,IF(AK33=3,(AX32*BC32*1.73)/1000,""))</f>
        <v/>
      </c>
      <c r="N33" s="110"/>
      <c r="O33" s="110"/>
      <c r="P33" s="111"/>
      <c r="Q33" s="112"/>
      <c r="R33" s="113"/>
      <c r="S33" s="113"/>
      <c r="T33" s="114"/>
      <c r="U33" s="115"/>
      <c r="V33" s="116"/>
      <c r="W33" s="116"/>
      <c r="X33" s="117"/>
      <c r="Y33" s="118"/>
      <c r="Z33" s="119"/>
      <c r="AA33" s="118"/>
      <c r="AB33" s="119"/>
      <c r="AC33" s="118"/>
      <c r="AD33" s="119"/>
      <c r="AE33" s="118"/>
      <c r="AF33" s="119"/>
      <c r="AG33" s="118"/>
      <c r="AH33" s="119"/>
      <c r="AI33" s="118"/>
      <c r="AJ33" s="119"/>
      <c r="AK33" s="120"/>
      <c r="AL33" s="120"/>
      <c r="AM33" s="120"/>
      <c r="AN33" s="120"/>
      <c r="AO33" s="120"/>
      <c r="AP33" s="120"/>
      <c r="AQ33" s="120"/>
      <c r="AR33" s="120"/>
      <c r="AS33" s="120"/>
      <c r="AT33" s="121" t="str">
        <f t="shared" si="0"/>
        <v/>
      </c>
      <c r="AU33" s="121"/>
      <c r="AV33" s="122"/>
      <c r="AW33" s="16"/>
      <c r="AX33" s="84"/>
      <c r="AY33" s="85"/>
      <c r="AZ33" s="85"/>
      <c r="BA33" s="85"/>
      <c r="BB33" s="85"/>
      <c r="BC33" s="86"/>
      <c r="BD33" s="86"/>
      <c r="BE33" s="86"/>
      <c r="BF33" s="86"/>
      <c r="BG33" s="86"/>
      <c r="BH33" s="87"/>
      <c r="BI33" s="87"/>
      <c r="BJ33" s="87"/>
      <c r="BK33" s="87"/>
      <c r="BL33" s="87"/>
      <c r="BM33" s="87"/>
      <c r="BN33" s="87"/>
      <c r="BO33" s="87"/>
      <c r="BP33" s="87"/>
      <c r="BQ33" s="87"/>
      <c r="BR33" s="87"/>
      <c r="BS33" s="87"/>
      <c r="BT33" s="87"/>
      <c r="BU33" s="87"/>
      <c r="BV33" s="87"/>
      <c r="BW33" s="87"/>
      <c r="BX33" s="87"/>
      <c r="BY33" s="87"/>
      <c r="BZ33" s="87"/>
      <c r="CA33" s="87"/>
      <c r="CB33" s="88"/>
      <c r="CC33" s="88"/>
      <c r="CD33" s="88"/>
      <c r="CE33" s="88"/>
      <c r="CF33" s="89"/>
    </row>
    <row r="34" spans="1:84" ht="12" customHeight="1" x14ac:dyDescent="0.25">
      <c r="A34" s="34"/>
      <c r="B34" s="123"/>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16"/>
      <c r="AX34" s="124" t="s">
        <v>27</v>
      </c>
      <c r="AY34" s="125"/>
      <c r="AZ34" s="125"/>
      <c r="BA34" s="125"/>
      <c r="BB34" s="125"/>
      <c r="BC34" s="125"/>
      <c r="BD34" s="125"/>
      <c r="BE34" s="125"/>
      <c r="BF34" s="125"/>
      <c r="BG34" s="125"/>
      <c r="BH34" s="125"/>
      <c r="BI34" s="125"/>
      <c r="BJ34" s="125"/>
      <c r="BK34" s="125"/>
      <c r="BL34" s="125"/>
      <c r="BM34" s="125"/>
      <c r="BN34" s="125"/>
      <c r="BO34" s="125"/>
      <c r="BP34" s="125"/>
      <c r="BQ34" s="126"/>
      <c r="BR34" s="16"/>
      <c r="BS34" s="16"/>
      <c r="BT34" s="16"/>
      <c r="BU34" s="16"/>
      <c r="BV34" s="16"/>
      <c r="BW34" s="16"/>
      <c r="BX34" s="16"/>
      <c r="BY34" s="16"/>
      <c r="BZ34" s="16"/>
      <c r="CA34" s="16"/>
      <c r="CB34" s="16"/>
      <c r="CC34" s="16"/>
      <c r="CD34" s="16"/>
      <c r="CE34" s="16"/>
      <c r="CF34" s="16"/>
    </row>
    <row r="35" spans="1:84" ht="12" customHeight="1" x14ac:dyDescent="0.25">
      <c r="A35" s="34"/>
      <c r="B35" s="127" t="s">
        <v>28</v>
      </c>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16"/>
      <c r="AX35" s="128" t="s">
        <v>29</v>
      </c>
      <c r="AY35" s="129"/>
      <c r="AZ35" s="129"/>
      <c r="BA35" s="129"/>
      <c r="BB35" s="129"/>
      <c r="BC35" s="129"/>
      <c r="BD35" s="129"/>
      <c r="BE35" s="129"/>
      <c r="BF35" s="129"/>
      <c r="BG35" s="129"/>
      <c r="BH35" s="129"/>
      <c r="BI35" s="129"/>
      <c r="BJ35" s="129"/>
      <c r="BK35" s="129"/>
      <c r="BL35" s="129"/>
      <c r="BM35" s="129"/>
      <c r="BN35" s="129"/>
      <c r="BO35" s="129"/>
      <c r="BP35" s="129"/>
      <c r="BQ35" s="130"/>
      <c r="BR35" s="16"/>
      <c r="BS35" s="16"/>
      <c r="BT35" s="16"/>
      <c r="BU35" s="16"/>
      <c r="BV35" s="16"/>
      <c r="BW35" s="16"/>
      <c r="BX35" s="16"/>
      <c r="BY35" s="16"/>
      <c r="BZ35" s="16"/>
      <c r="CA35" s="16"/>
      <c r="CB35" s="16"/>
      <c r="CC35" s="16"/>
      <c r="CD35" s="16"/>
      <c r="CE35" s="16"/>
      <c r="CF35" s="16"/>
    </row>
    <row r="36" spans="1:84" ht="12" customHeight="1" x14ac:dyDescent="0.25">
      <c r="A36" s="131"/>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6"/>
      <c r="AX36" s="128"/>
      <c r="AY36" s="129"/>
      <c r="AZ36" s="129"/>
      <c r="BA36" s="129"/>
      <c r="BB36" s="129"/>
      <c r="BC36" s="129"/>
      <c r="BD36" s="129"/>
      <c r="BE36" s="129"/>
      <c r="BF36" s="129"/>
      <c r="BG36" s="129"/>
      <c r="BH36" s="129"/>
      <c r="BI36" s="129"/>
      <c r="BJ36" s="129"/>
      <c r="BK36" s="129"/>
      <c r="BL36" s="129"/>
      <c r="BM36" s="129"/>
      <c r="BN36" s="129"/>
      <c r="BO36" s="129"/>
      <c r="BP36" s="129"/>
      <c r="BQ36" s="130"/>
      <c r="BR36" s="16"/>
      <c r="BS36" s="16"/>
      <c r="BT36" s="16"/>
      <c r="BU36" s="16"/>
      <c r="BV36" s="16"/>
      <c r="BW36" s="16"/>
      <c r="BX36" s="16"/>
      <c r="BY36" s="16"/>
      <c r="BZ36" s="16"/>
      <c r="CA36" s="16"/>
      <c r="CB36" s="16"/>
      <c r="CC36" s="16"/>
      <c r="CD36" s="16"/>
      <c r="CE36" s="16"/>
      <c r="CF36" s="16"/>
    </row>
    <row r="37" spans="1:84" ht="12" customHeight="1" x14ac:dyDescent="0.25">
      <c r="A37" s="131"/>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6"/>
      <c r="AX37" s="124" t="s">
        <v>30</v>
      </c>
      <c r="AY37" s="125"/>
      <c r="AZ37" s="125"/>
      <c r="BA37" s="125"/>
      <c r="BB37" s="125"/>
      <c r="BC37" s="125"/>
      <c r="BD37" s="125"/>
      <c r="BE37" s="125"/>
      <c r="BF37" s="125"/>
      <c r="BG37" s="125"/>
      <c r="BH37" s="125"/>
      <c r="BI37" s="125"/>
      <c r="BJ37" s="125"/>
      <c r="BK37" s="125"/>
      <c r="BL37" s="125"/>
      <c r="BM37" s="125"/>
      <c r="BN37" s="125"/>
      <c r="BO37" s="125"/>
      <c r="BP37" s="125"/>
      <c r="BQ37" s="126"/>
      <c r="BR37" s="16"/>
      <c r="BS37" s="16"/>
      <c r="BT37" s="16"/>
      <c r="BU37" s="16"/>
      <c r="BV37" s="16"/>
      <c r="BW37" s="16"/>
      <c r="BX37" s="16"/>
      <c r="BY37" s="16"/>
      <c r="BZ37" s="16"/>
      <c r="CA37" s="16"/>
      <c r="CB37" s="16"/>
      <c r="CC37" s="16"/>
      <c r="CD37" s="16"/>
      <c r="CE37" s="16"/>
      <c r="CF37" s="16"/>
    </row>
    <row r="38" spans="1:84" ht="12" customHeight="1" x14ac:dyDescent="0.25">
      <c r="A38" s="131"/>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row>
    <row r="39" spans="1:84" ht="12" customHeight="1" x14ac:dyDescent="0.25">
      <c r="A39" s="131"/>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row>
    <row r="40" spans="1:84" ht="12" customHeight="1" x14ac:dyDescent="0.25">
      <c r="A40" s="131"/>
      <c r="B40" s="132"/>
      <c r="C40" s="132"/>
      <c r="D40" s="132"/>
      <c r="E40" s="132"/>
      <c r="F40" s="132"/>
      <c r="G40" s="132"/>
      <c r="H40" s="132"/>
      <c r="I40" s="132"/>
      <c r="J40" s="132"/>
      <c r="K40" s="132"/>
      <c r="L40" s="132"/>
      <c r="M40" s="132"/>
      <c r="N40" s="132"/>
      <c r="O40" s="132"/>
      <c r="P40" s="132"/>
      <c r="Q40" s="132"/>
      <c r="R40" s="132"/>
      <c r="S40" s="132"/>
      <c r="T40" s="132"/>
      <c r="U40" s="132"/>
      <c r="V40" s="132"/>
      <c r="W40" s="132"/>
      <c r="X40" s="132"/>
      <c r="Y40" s="132"/>
      <c r="Z40" s="132"/>
      <c r="AA40" s="132"/>
      <c r="AB40" s="132"/>
      <c r="AC40" s="132"/>
      <c r="AD40" s="132"/>
      <c r="AE40" s="132"/>
      <c r="AF40" s="132"/>
      <c r="AG40" s="132"/>
      <c r="AH40" s="132"/>
      <c r="AI40" s="132"/>
      <c r="AJ40" s="132"/>
      <c r="AK40" s="132"/>
      <c r="AL40" s="132"/>
      <c r="AM40" s="132"/>
      <c r="AN40" s="132"/>
      <c r="AO40" s="132"/>
      <c r="AP40" s="132"/>
      <c r="AQ40" s="132"/>
      <c r="AR40" s="132"/>
      <c r="AS40" s="132"/>
      <c r="AT40" s="132"/>
      <c r="AU40" s="132"/>
      <c r="AV40" s="132"/>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row>
    <row r="41" spans="1:84" ht="12" customHeight="1"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row>
    <row r="42" spans="1:84" ht="12" customHeight="1" x14ac:dyDescent="0.25">
      <c r="A42" s="133" t="s">
        <v>31</v>
      </c>
      <c r="B42" s="133"/>
      <c r="C42" s="133"/>
      <c r="D42" s="133"/>
      <c r="E42" s="134"/>
      <c r="F42" s="134"/>
      <c r="G42" s="134"/>
      <c r="H42" s="134"/>
      <c r="I42" s="134"/>
      <c r="J42" s="134"/>
      <c r="K42" s="134"/>
      <c r="L42" s="13"/>
      <c r="M42" s="13"/>
      <c r="N42" s="13"/>
      <c r="O42" s="13"/>
      <c r="P42" s="13"/>
      <c r="Q42" s="13"/>
      <c r="R42" s="13"/>
      <c r="S42" s="13"/>
      <c r="T42" s="13"/>
      <c r="U42" s="13"/>
      <c r="V42" s="13"/>
      <c r="W42" s="13"/>
      <c r="X42" s="13"/>
      <c r="Y42" s="13"/>
      <c r="Z42" s="13"/>
      <c r="AA42" s="13"/>
      <c r="AB42" s="13"/>
      <c r="AC42" s="13"/>
      <c r="AD42" s="133" t="s">
        <v>32</v>
      </c>
      <c r="AE42" s="133"/>
      <c r="AF42" s="133"/>
      <c r="AG42" s="133"/>
      <c r="AH42" s="133"/>
      <c r="AI42" s="32"/>
      <c r="AJ42" s="32"/>
      <c r="AK42" s="32"/>
      <c r="AL42" s="32"/>
      <c r="AM42" s="32"/>
      <c r="AN42" s="32"/>
      <c r="AO42" s="32"/>
      <c r="AP42" s="32"/>
      <c r="AQ42" s="32"/>
      <c r="AR42" s="32"/>
      <c r="AS42" s="32"/>
      <c r="AT42" s="32"/>
      <c r="AU42" s="32"/>
      <c r="AV42" s="32"/>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row>
    <row r="43" spans="1:84" ht="12.75" hidden="1" customHeight="1" x14ac:dyDescent="0.25"/>
    <row r="44" spans="1:84" ht="12.75" hidden="1" customHeight="1" x14ac:dyDescent="0.25"/>
    <row r="45" spans="1:84" ht="12.75" hidden="1" customHeight="1" x14ac:dyDescent="0.25"/>
    <row r="46" spans="1:84" ht="12.75" hidden="1" customHeight="1" x14ac:dyDescent="0.25"/>
    <row r="47" spans="1:84" ht="12.75" hidden="1" customHeight="1" x14ac:dyDescent="0.25"/>
    <row r="48" spans="1:84" ht="12.75" hidden="1" customHeight="1" x14ac:dyDescent="0.25"/>
    <row r="49" ht="12.75" hidden="1" customHeight="1" x14ac:dyDescent="0.25"/>
    <row r="50" ht="12.75" hidden="1" customHeight="1" x14ac:dyDescent="0.25"/>
    <row r="51" ht="12.75" hidden="1" customHeight="1" x14ac:dyDescent="0.25"/>
    <row r="52" ht="12.75" hidden="1" customHeight="1" x14ac:dyDescent="0.25"/>
    <row r="53" ht="12.75" hidden="1" customHeight="1" x14ac:dyDescent="0.25"/>
    <row r="54" ht="12.75" hidden="1" customHeight="1" x14ac:dyDescent="0.25"/>
    <row r="55" ht="12.75" hidden="1" customHeight="1" x14ac:dyDescent="0.25"/>
  </sheetData>
  <sheetProtection sheet="1" scenarios="1"/>
  <mergeCells count="388">
    <mergeCell ref="B39:AV39"/>
    <mergeCell ref="B40:AV40"/>
    <mergeCell ref="A42:D42"/>
    <mergeCell ref="E42:K42"/>
    <mergeCell ref="AD42:AH42"/>
    <mergeCell ref="AI42:AV42"/>
    <mergeCell ref="AX34:BQ34"/>
    <mergeCell ref="AX35:BQ36"/>
    <mergeCell ref="B36:AV36"/>
    <mergeCell ref="B37:AV37"/>
    <mergeCell ref="AX37:BQ37"/>
    <mergeCell ref="B38:AV38"/>
    <mergeCell ref="Y33:Z33"/>
    <mergeCell ref="AA33:AB33"/>
    <mergeCell ref="AC33:AD33"/>
    <mergeCell ref="AE33:AF33"/>
    <mergeCell ref="AG33:AH33"/>
    <mergeCell ref="AI33:AJ33"/>
    <mergeCell ref="BC32:BG33"/>
    <mergeCell ref="BH32:BL33"/>
    <mergeCell ref="BM32:BQ33"/>
    <mergeCell ref="BR32:BV33"/>
    <mergeCell ref="BW32:CA33"/>
    <mergeCell ref="CB32:CF33"/>
    <mergeCell ref="AE32:AJ32"/>
    <mergeCell ref="AK32:AM32"/>
    <mergeCell ref="AN32:AP32"/>
    <mergeCell ref="AQ32:AS32"/>
    <mergeCell ref="AT32:AV32"/>
    <mergeCell ref="AX32:BB33"/>
    <mergeCell ref="AK33:AM33"/>
    <mergeCell ref="AN33:AP33"/>
    <mergeCell ref="AQ33:AS33"/>
    <mergeCell ref="AT33:AV33"/>
    <mergeCell ref="A32:G33"/>
    <mergeCell ref="H32:L32"/>
    <mergeCell ref="M32:P32"/>
    <mergeCell ref="Q32:T32"/>
    <mergeCell ref="U32:X32"/>
    <mergeCell ref="Y32:AD32"/>
    <mergeCell ref="H33:L33"/>
    <mergeCell ref="M33:P33"/>
    <mergeCell ref="Q33:T33"/>
    <mergeCell ref="U33:X33"/>
    <mergeCell ref="Y31:Z31"/>
    <mergeCell ref="AA31:AB31"/>
    <mergeCell ref="AC31:AD31"/>
    <mergeCell ref="AE31:AF31"/>
    <mergeCell ref="AG31:AH31"/>
    <mergeCell ref="AI31:AJ31"/>
    <mergeCell ref="BC30:BG31"/>
    <mergeCell ref="BH30:BL31"/>
    <mergeCell ref="BM30:BQ31"/>
    <mergeCell ref="BR30:BV31"/>
    <mergeCell ref="BW30:CA31"/>
    <mergeCell ref="CB30:CF31"/>
    <mergeCell ref="AE30:AJ30"/>
    <mergeCell ref="AK30:AM30"/>
    <mergeCell ref="AN30:AP30"/>
    <mergeCell ref="AQ30:AS30"/>
    <mergeCell ref="AT30:AV30"/>
    <mergeCell ref="AX30:BB31"/>
    <mergeCell ref="AK31:AM31"/>
    <mergeCell ref="AN31:AP31"/>
    <mergeCell ref="AQ31:AS31"/>
    <mergeCell ref="AT31:AV31"/>
    <mergeCell ref="A30:G31"/>
    <mergeCell ref="H30:L30"/>
    <mergeCell ref="M30:P30"/>
    <mergeCell ref="Q30:T30"/>
    <mergeCell ref="U30:X30"/>
    <mergeCell ref="Y30:AD30"/>
    <mergeCell ref="H31:L31"/>
    <mergeCell ref="M31:P31"/>
    <mergeCell ref="Q31:T31"/>
    <mergeCell ref="U31:X31"/>
    <mergeCell ref="Y29:Z29"/>
    <mergeCell ref="AA29:AB29"/>
    <mergeCell ref="AC29:AD29"/>
    <mergeCell ref="AE29:AF29"/>
    <mergeCell ref="AG29:AH29"/>
    <mergeCell ref="AI29:AJ29"/>
    <mergeCell ref="BC28:BG29"/>
    <mergeCell ref="BH28:BL29"/>
    <mergeCell ref="BM28:BQ29"/>
    <mergeCell ref="BR28:BV29"/>
    <mergeCell ref="BW28:CA29"/>
    <mergeCell ref="CB28:CF29"/>
    <mergeCell ref="AE28:AJ28"/>
    <mergeCell ref="AK28:AM28"/>
    <mergeCell ref="AN28:AP28"/>
    <mergeCell ref="AQ28:AS28"/>
    <mergeCell ref="AT28:AV28"/>
    <mergeCell ref="AX28:BB29"/>
    <mergeCell ref="AK29:AM29"/>
    <mergeCell ref="AN29:AP29"/>
    <mergeCell ref="AQ29:AS29"/>
    <mergeCell ref="AT29:AV29"/>
    <mergeCell ref="A28:G29"/>
    <mergeCell ref="H28:L28"/>
    <mergeCell ref="M28:P28"/>
    <mergeCell ref="Q28:T28"/>
    <mergeCell ref="U28:X28"/>
    <mergeCell ref="Y28:AD28"/>
    <mergeCell ref="H29:L29"/>
    <mergeCell ref="M29:P29"/>
    <mergeCell ref="Q29:T29"/>
    <mergeCell ref="U29:X29"/>
    <mergeCell ref="Y27:Z27"/>
    <mergeCell ref="AA27:AB27"/>
    <mergeCell ref="AC27:AD27"/>
    <mergeCell ref="AE27:AF27"/>
    <mergeCell ref="AG27:AH27"/>
    <mergeCell ref="AI27:AJ27"/>
    <mergeCell ref="BC26:BG27"/>
    <mergeCell ref="BH26:BL27"/>
    <mergeCell ref="BM26:BQ27"/>
    <mergeCell ref="BR26:BV27"/>
    <mergeCell ref="BW26:CA27"/>
    <mergeCell ref="CB26:CF27"/>
    <mergeCell ref="AE26:AJ26"/>
    <mergeCell ref="AK26:AM26"/>
    <mergeCell ref="AN26:AP26"/>
    <mergeCell ref="AQ26:AS26"/>
    <mergeCell ref="AT26:AV26"/>
    <mergeCell ref="AX26:BB27"/>
    <mergeCell ref="AK27:AM27"/>
    <mergeCell ref="AN27:AP27"/>
    <mergeCell ref="AQ27:AS27"/>
    <mergeCell ref="AT27:AV27"/>
    <mergeCell ref="A26:G27"/>
    <mergeCell ref="H26:L26"/>
    <mergeCell ref="M26:P26"/>
    <mergeCell ref="Q26:T26"/>
    <mergeCell ref="U26:X26"/>
    <mergeCell ref="Y26:AD26"/>
    <mergeCell ref="H27:L27"/>
    <mergeCell ref="M27:P27"/>
    <mergeCell ref="Q27:T27"/>
    <mergeCell ref="U27:X27"/>
    <mergeCell ref="Y25:Z25"/>
    <mergeCell ref="AA25:AB25"/>
    <mergeCell ref="AC25:AD25"/>
    <mergeCell ref="AE25:AF25"/>
    <mergeCell ref="AG25:AH25"/>
    <mergeCell ref="AI25:AJ25"/>
    <mergeCell ref="BC24:BG25"/>
    <mergeCell ref="BH24:BL25"/>
    <mergeCell ref="BM24:BQ25"/>
    <mergeCell ref="BR24:BV25"/>
    <mergeCell ref="BW24:CA25"/>
    <mergeCell ref="CB24:CF25"/>
    <mergeCell ref="AE24:AJ24"/>
    <mergeCell ref="AK24:AM24"/>
    <mergeCell ref="AN24:AP24"/>
    <mergeCell ref="AQ24:AS24"/>
    <mergeCell ref="AT24:AV24"/>
    <mergeCell ref="AX24:BB25"/>
    <mergeCell ref="AK25:AM25"/>
    <mergeCell ref="AN25:AP25"/>
    <mergeCell ref="AQ25:AS25"/>
    <mergeCell ref="AT25:AV25"/>
    <mergeCell ref="A24:G25"/>
    <mergeCell ref="H24:L24"/>
    <mergeCell ref="M24:P24"/>
    <mergeCell ref="Q24:T24"/>
    <mergeCell ref="U24:X24"/>
    <mergeCell ref="Y24:AD24"/>
    <mergeCell ref="H25:L25"/>
    <mergeCell ref="M25:P25"/>
    <mergeCell ref="Q25:T25"/>
    <mergeCell ref="U25:X25"/>
    <mergeCell ref="Y23:Z23"/>
    <mergeCell ref="AA23:AB23"/>
    <mergeCell ref="AC23:AD23"/>
    <mergeCell ref="AE23:AF23"/>
    <mergeCell ref="AG23:AH23"/>
    <mergeCell ref="AI23:AJ23"/>
    <mergeCell ref="BC22:BG23"/>
    <mergeCell ref="BH22:BL23"/>
    <mergeCell ref="BM22:BQ23"/>
    <mergeCell ref="BR22:BV23"/>
    <mergeCell ref="BW22:CA23"/>
    <mergeCell ref="CB22:CF23"/>
    <mergeCell ref="AE22:AJ22"/>
    <mergeCell ref="AK22:AM22"/>
    <mergeCell ref="AN22:AP22"/>
    <mergeCell ref="AQ22:AS22"/>
    <mergeCell ref="AT22:AV22"/>
    <mergeCell ref="AX22:BB23"/>
    <mergeCell ref="AK23:AM23"/>
    <mergeCell ref="AN23:AP23"/>
    <mergeCell ref="AQ23:AS23"/>
    <mergeCell ref="AT23:AV23"/>
    <mergeCell ref="A22:G23"/>
    <mergeCell ref="H22:L22"/>
    <mergeCell ref="M22:P22"/>
    <mergeCell ref="Q22:T22"/>
    <mergeCell ref="U22:X22"/>
    <mergeCell ref="Y22:AD22"/>
    <mergeCell ref="H23:L23"/>
    <mergeCell ref="M23:P23"/>
    <mergeCell ref="Q23:T23"/>
    <mergeCell ref="U23:X23"/>
    <mergeCell ref="Y21:Z21"/>
    <mergeCell ref="AA21:AB21"/>
    <mergeCell ref="AC21:AD21"/>
    <mergeCell ref="AE21:AF21"/>
    <mergeCell ref="AG21:AH21"/>
    <mergeCell ref="AI21:AJ21"/>
    <mergeCell ref="BC20:BG21"/>
    <mergeCell ref="BH20:BL21"/>
    <mergeCell ref="BM20:BQ21"/>
    <mergeCell ref="BR20:BV21"/>
    <mergeCell ref="BW20:CA21"/>
    <mergeCell ref="CB20:CF21"/>
    <mergeCell ref="AE20:AJ20"/>
    <mergeCell ref="AK20:AM20"/>
    <mergeCell ref="AN20:AP20"/>
    <mergeCell ref="AQ20:AS20"/>
    <mergeCell ref="AT20:AV20"/>
    <mergeCell ref="AX20:BB21"/>
    <mergeCell ref="AK21:AM21"/>
    <mergeCell ref="AN21:AP21"/>
    <mergeCell ref="AQ21:AS21"/>
    <mergeCell ref="AT21:AV21"/>
    <mergeCell ref="A20:G21"/>
    <mergeCell ref="H20:L20"/>
    <mergeCell ref="M20:P20"/>
    <mergeCell ref="Q20:T20"/>
    <mergeCell ref="U20:X20"/>
    <mergeCell ref="Y20:AD20"/>
    <mergeCell ref="H21:L21"/>
    <mergeCell ref="M21:P21"/>
    <mergeCell ref="Q21:T21"/>
    <mergeCell ref="U21:X21"/>
    <mergeCell ref="Y19:Z19"/>
    <mergeCell ref="AA19:AB19"/>
    <mergeCell ref="AC19:AD19"/>
    <mergeCell ref="AE19:AF19"/>
    <mergeCell ref="AG19:AH19"/>
    <mergeCell ref="AI19:AJ19"/>
    <mergeCell ref="BC18:BG19"/>
    <mergeCell ref="BH18:BL19"/>
    <mergeCell ref="BM18:BQ19"/>
    <mergeCell ref="BR18:BV19"/>
    <mergeCell ref="BW18:CA19"/>
    <mergeCell ref="CB18:CF19"/>
    <mergeCell ref="AE18:AJ18"/>
    <mergeCell ref="AK18:AM18"/>
    <mergeCell ref="AN18:AP18"/>
    <mergeCell ref="AQ18:AS18"/>
    <mergeCell ref="AT18:AV18"/>
    <mergeCell ref="AX18:BB19"/>
    <mergeCell ref="AK19:AM19"/>
    <mergeCell ref="AN19:AP19"/>
    <mergeCell ref="AQ19:AS19"/>
    <mergeCell ref="AT19:AV19"/>
    <mergeCell ref="A18:G19"/>
    <mergeCell ref="H18:L18"/>
    <mergeCell ref="M18:P18"/>
    <mergeCell ref="Q18:T18"/>
    <mergeCell ref="U18:X18"/>
    <mergeCell ref="Y18:AD18"/>
    <mergeCell ref="H19:L19"/>
    <mergeCell ref="M19:P19"/>
    <mergeCell ref="Q19:T19"/>
    <mergeCell ref="U19:X19"/>
    <mergeCell ref="Y17:Z17"/>
    <mergeCell ref="AA17:AB17"/>
    <mergeCell ref="AC17:AD17"/>
    <mergeCell ref="AE17:AF17"/>
    <mergeCell ref="AG17:AH17"/>
    <mergeCell ref="AI17:AJ17"/>
    <mergeCell ref="BC16:BG17"/>
    <mergeCell ref="BH16:BL17"/>
    <mergeCell ref="BM16:BQ17"/>
    <mergeCell ref="BR16:BV17"/>
    <mergeCell ref="BW16:CA17"/>
    <mergeCell ref="CB16:CF17"/>
    <mergeCell ref="AE16:AJ16"/>
    <mergeCell ref="AK16:AM16"/>
    <mergeCell ref="AN16:AP16"/>
    <mergeCell ref="AQ16:AS16"/>
    <mergeCell ref="AT16:AV16"/>
    <mergeCell ref="AX16:BB17"/>
    <mergeCell ref="AK17:AM17"/>
    <mergeCell ref="AN17:AP17"/>
    <mergeCell ref="AQ17:AS17"/>
    <mergeCell ref="AT17:AV17"/>
    <mergeCell ref="A16:G17"/>
    <mergeCell ref="H16:L16"/>
    <mergeCell ref="M16:P16"/>
    <mergeCell ref="Q16:T16"/>
    <mergeCell ref="U16:X16"/>
    <mergeCell ref="Y16:AD16"/>
    <mergeCell ref="H17:L17"/>
    <mergeCell ref="M17:P17"/>
    <mergeCell ref="Q17:T17"/>
    <mergeCell ref="U17:X17"/>
    <mergeCell ref="Y15:Z15"/>
    <mergeCell ref="AA15:AB15"/>
    <mergeCell ref="AC15:AD15"/>
    <mergeCell ref="AE15:AF15"/>
    <mergeCell ref="AG15:AH15"/>
    <mergeCell ref="AI15:AJ15"/>
    <mergeCell ref="BC14:BG15"/>
    <mergeCell ref="BH14:BL15"/>
    <mergeCell ref="BM14:BQ15"/>
    <mergeCell ref="BR14:BV15"/>
    <mergeCell ref="BW14:CA15"/>
    <mergeCell ref="CB14:CF15"/>
    <mergeCell ref="AE14:AJ14"/>
    <mergeCell ref="AK14:AM14"/>
    <mergeCell ref="AN14:AP14"/>
    <mergeCell ref="AQ14:AS14"/>
    <mergeCell ref="AT14:AV14"/>
    <mergeCell ref="AX14:BB15"/>
    <mergeCell ref="AK15:AM15"/>
    <mergeCell ref="AN15:AP15"/>
    <mergeCell ref="AQ15:AS15"/>
    <mergeCell ref="AT15:AV15"/>
    <mergeCell ref="A14:G15"/>
    <mergeCell ref="H14:L14"/>
    <mergeCell ref="M14:P14"/>
    <mergeCell ref="Q14:T14"/>
    <mergeCell ref="U14:X14"/>
    <mergeCell ref="Y14:AD14"/>
    <mergeCell ref="H15:L15"/>
    <mergeCell ref="M15:P15"/>
    <mergeCell ref="Q15:T15"/>
    <mergeCell ref="U15:X15"/>
    <mergeCell ref="Y13:Z13"/>
    <mergeCell ref="AA13:AB13"/>
    <mergeCell ref="AC13:AD13"/>
    <mergeCell ref="AE13:AF13"/>
    <mergeCell ref="AG13:AH13"/>
    <mergeCell ref="AI13:AJ13"/>
    <mergeCell ref="BC12:BG13"/>
    <mergeCell ref="BH12:BL13"/>
    <mergeCell ref="BM12:BQ13"/>
    <mergeCell ref="BR12:BV13"/>
    <mergeCell ref="BW12:CA13"/>
    <mergeCell ref="CB12:CF13"/>
    <mergeCell ref="AE12:AJ12"/>
    <mergeCell ref="AK12:AM12"/>
    <mergeCell ref="AN12:AP12"/>
    <mergeCell ref="AQ12:AS12"/>
    <mergeCell ref="AT12:AV12"/>
    <mergeCell ref="AX12:BB13"/>
    <mergeCell ref="AK13:AM13"/>
    <mergeCell ref="AN13:AP13"/>
    <mergeCell ref="AQ13:AS13"/>
    <mergeCell ref="AT13:AV13"/>
    <mergeCell ref="A12:G13"/>
    <mergeCell ref="H12:L12"/>
    <mergeCell ref="M12:P12"/>
    <mergeCell ref="Q12:T12"/>
    <mergeCell ref="U12:X12"/>
    <mergeCell ref="Y12:AD12"/>
    <mergeCell ref="H13:L13"/>
    <mergeCell ref="M13:P13"/>
    <mergeCell ref="Q13:T13"/>
    <mergeCell ref="U13:X13"/>
    <mergeCell ref="BC10:BG11"/>
    <mergeCell ref="BH10:BL11"/>
    <mergeCell ref="BM10:BQ11"/>
    <mergeCell ref="BR10:BV11"/>
    <mergeCell ref="BW10:CA11"/>
    <mergeCell ref="CB10:CF11"/>
    <mergeCell ref="AE10:AJ11"/>
    <mergeCell ref="AK10:AM11"/>
    <mergeCell ref="AN10:AP11"/>
    <mergeCell ref="AQ10:AS11"/>
    <mergeCell ref="AT10:AV11"/>
    <mergeCell ref="AX10:BB11"/>
    <mergeCell ref="A10:G11"/>
    <mergeCell ref="H10:L11"/>
    <mergeCell ref="M10:P11"/>
    <mergeCell ref="Q10:T11"/>
    <mergeCell ref="U10:X11"/>
    <mergeCell ref="Y10:AD11"/>
    <mergeCell ref="AW1:CF1"/>
    <mergeCell ref="Z5:AV5"/>
    <mergeCell ref="A7:E7"/>
    <mergeCell ref="F7:P7"/>
    <mergeCell ref="A9:AV9"/>
    <mergeCell ref="AX9:CF9"/>
  </mergeCells>
  <conditionalFormatting sqref="M13:AV13 M15:AV15 M17:AV17 M19:AV19 M21:AV21 M23:AV23 M25:AV25 M27:AV27 M29:AV29 M31:AV31 M33:AV33">
    <cfRule type="expression" dxfId="157" priority="78">
      <formula>NOT(ISBLANK($A12))</formula>
    </cfRule>
  </conditionalFormatting>
  <conditionalFormatting sqref="H13">
    <cfRule type="expression" dxfId="156" priority="72">
      <formula>ISBLANK($A12)</formula>
    </cfRule>
  </conditionalFormatting>
  <conditionalFormatting sqref="F7:P7 E42:K42 AI42">
    <cfRule type="containsBlanks" dxfId="155" priority="71">
      <formula>LEN(TRIM(E7))=0</formula>
    </cfRule>
  </conditionalFormatting>
  <conditionalFormatting sqref="M12:AS12 M14:AS14 M16:AS16 M18:AS18 M20:AS20 M22:AS22 M24:AS24 M26:AS26 M28:AS28 M30:AS30 M32:AS32">
    <cfRule type="expression" dxfId="154" priority="79">
      <formula>NOT(ISBLANK(OFFSET($A11,1,0)))</formula>
    </cfRule>
  </conditionalFormatting>
  <conditionalFormatting sqref="H30">
    <cfRule type="expression" dxfId="153" priority="54">
      <formula>ISBLANK($A30)</formula>
    </cfRule>
  </conditionalFormatting>
  <conditionalFormatting sqref="H31">
    <cfRule type="expression" dxfId="152" priority="53">
      <formula>ISBLANK($A30)</formula>
    </cfRule>
  </conditionalFormatting>
  <conditionalFormatting sqref="H14">
    <cfRule type="expression" dxfId="151" priority="70">
      <formula>ISBLANK($A14)</formula>
    </cfRule>
  </conditionalFormatting>
  <conditionalFormatting sqref="H15">
    <cfRule type="expression" dxfId="150" priority="69">
      <formula>ISBLANK($A14)</formula>
    </cfRule>
  </conditionalFormatting>
  <conditionalFormatting sqref="H16">
    <cfRule type="expression" dxfId="149" priority="68">
      <formula>ISBLANK($A16)</formula>
    </cfRule>
  </conditionalFormatting>
  <conditionalFormatting sqref="H17">
    <cfRule type="expression" dxfId="148" priority="67">
      <formula>ISBLANK($A16)</formula>
    </cfRule>
  </conditionalFormatting>
  <conditionalFormatting sqref="H18">
    <cfRule type="expression" dxfId="147" priority="66">
      <formula>ISBLANK($A18)</formula>
    </cfRule>
  </conditionalFormatting>
  <conditionalFormatting sqref="H19">
    <cfRule type="expression" dxfId="146" priority="65">
      <formula>ISBLANK($A18)</formula>
    </cfRule>
  </conditionalFormatting>
  <conditionalFormatting sqref="H20">
    <cfRule type="expression" dxfId="145" priority="64">
      <formula>ISBLANK($A20)</formula>
    </cfRule>
  </conditionalFormatting>
  <conditionalFormatting sqref="H21">
    <cfRule type="expression" dxfId="144" priority="63">
      <formula>ISBLANK($A20)</formula>
    </cfRule>
  </conditionalFormatting>
  <conditionalFormatting sqref="H22">
    <cfRule type="expression" dxfId="143" priority="62">
      <formula>ISBLANK($A22)</formula>
    </cfRule>
  </conditionalFormatting>
  <conditionalFormatting sqref="H23">
    <cfRule type="expression" dxfId="142" priority="61">
      <formula>ISBLANK($A22)</formula>
    </cfRule>
  </conditionalFormatting>
  <conditionalFormatting sqref="H24">
    <cfRule type="expression" dxfId="141" priority="60">
      <formula>ISBLANK($A24)</formula>
    </cfRule>
  </conditionalFormatting>
  <conditionalFormatting sqref="H25">
    <cfRule type="expression" dxfId="140" priority="59">
      <formula>ISBLANK($A24)</formula>
    </cfRule>
  </conditionalFormatting>
  <conditionalFormatting sqref="H26">
    <cfRule type="expression" dxfId="139" priority="58">
      <formula>ISBLANK($A26)</formula>
    </cfRule>
  </conditionalFormatting>
  <conditionalFormatting sqref="H27">
    <cfRule type="expression" dxfId="138" priority="57">
      <formula>ISBLANK($A26)</formula>
    </cfRule>
  </conditionalFormatting>
  <conditionalFormatting sqref="H28">
    <cfRule type="expression" dxfId="137" priority="56">
      <formula>ISBLANK($A28)</formula>
    </cfRule>
  </conditionalFormatting>
  <conditionalFormatting sqref="H29">
    <cfRule type="expression" dxfId="136" priority="55">
      <formula>ISBLANK($A28)</formula>
    </cfRule>
  </conditionalFormatting>
  <conditionalFormatting sqref="H32">
    <cfRule type="expression" dxfId="135" priority="52">
      <formula>ISBLANK($A32)</formula>
    </cfRule>
  </conditionalFormatting>
  <conditionalFormatting sqref="H33">
    <cfRule type="expression" dxfId="134" priority="51">
      <formula>ISBLANK($A32)</formula>
    </cfRule>
  </conditionalFormatting>
  <conditionalFormatting sqref="M12 Y12 M14 Y14 M16 Y16 M18 Y18 M20 Y20 M22 Y22 M24 Y24 M26 Y26 M28 Y28 M30 Y30 M32 Y32 AN12 AQ12 AN14 AQ14 AN16 AQ16 AN18 AQ18 AN20 AQ20 AN22:AS22 AN24:AS24 AN26:AS26 AN28:AS28 AN30:AS30 AN32:AS32">
    <cfRule type="notContainsBlanks" dxfId="133" priority="77">
      <formula>LEN(TRIM(M12))&gt;0</formula>
    </cfRule>
  </conditionalFormatting>
  <conditionalFormatting sqref="Q13 U13 AE13:AK13 Q15:X15 Q17:X17 Q19:X19 Q21:X21 Q23:X23 Q25:X25 Q27:X27 Q29:X29 Q31:X31 Q33:X33 AE15:AM15 AE17:AM17 AE19:AM19 AE21:AM21 AE23:AM23 AE25:AM25 AE27:AM27 AE29:AM29 AE31:AM31 AE33:AM33">
    <cfRule type="notContainsBlanks" dxfId="132" priority="73">
      <formula>LEN(TRIM(Q13))&gt;0</formula>
    </cfRule>
  </conditionalFormatting>
  <conditionalFormatting sqref="M13 Y13:AD13 AN13:AV13 AN15:AV15 AN17:AV17 AN19:AV19 AN21:AV21 AN23:AV23 AN25:AV25 AN27:AV27 AN29:AV29 AN31:AV31 AN33:AV33 M15 M17 M19 M21 M23 M25 M27 M29 M31 M33 Y15:AD15 Y17:AD17 Y19:AD19 Y21:AD21 Y23:AD23 Y25:AD25 Y27:AD27 Y29:AD29 Y31:AD31 Y33:AD33">
    <cfRule type="notContainsBlanks" dxfId="131" priority="74">
      <formula>LEN(TRIM(M13))&gt;0</formula>
    </cfRule>
  </conditionalFormatting>
  <conditionalFormatting sqref="Q12 U12 AE12 AK12 Q14:X14 AE14:AM14 Q16:X16 AE16:AM16 Q18:X18 AE18:AM18 Q20:X20 AE20:AM20 Q22:X22 AE22:AM22 Q24:X24 AE24:AM24 Q26:X26 AE26:AM26 Q28:X28 AE28:AM28 Q30:X30 AE30:AM30 Q32:X32 AE32:AM32">
    <cfRule type="notContainsBlanks" dxfId="130" priority="76">
      <formula>LEN(TRIM(Q12))&gt;0</formula>
    </cfRule>
  </conditionalFormatting>
  <conditionalFormatting sqref="Q12:X12 AE12:AM12 Q14:X14 AE14:AM14 Q16:X16 AE16:AM16 Q18:X18 AE18:AM18 Q20:X20 AE20:AM20 Q22:X22 AE22:AM22 Q24:X24 AE24:AM24 Q26:X26 AE26:AM26 Q28:X28 AE28:AM28 Q30:X30 AE30:AM30 Q32:X32 AE32:AM32">
    <cfRule type="expression" dxfId="129" priority="75">
      <formula>ISBLANK($A12)</formula>
    </cfRule>
  </conditionalFormatting>
  <conditionalFormatting sqref="H12">
    <cfRule type="expression" dxfId="128" priority="50">
      <formula>ISBLANK($A12)</formula>
    </cfRule>
  </conditionalFormatting>
  <conditionalFormatting sqref="AX34:AX35">
    <cfRule type="expression" dxfId="127" priority="49">
      <formula>#REF!="N/A"</formula>
    </cfRule>
  </conditionalFormatting>
  <conditionalFormatting sqref="BH12:BQ33">
    <cfRule type="notContainsBlanks" dxfId="126" priority="48">
      <formula>LEN(TRIM(BH12))&gt;0</formula>
    </cfRule>
  </conditionalFormatting>
  <conditionalFormatting sqref="CB12:CF33">
    <cfRule type="containsBlanks" dxfId="125" priority="45">
      <formula>LEN(TRIM(CB12))=0</formula>
    </cfRule>
    <cfRule type="cellIs" dxfId="124" priority="47" operator="notBetween">
      <formula>0.9</formula>
      <formula>1</formula>
    </cfRule>
  </conditionalFormatting>
  <conditionalFormatting sqref="AX37">
    <cfRule type="expression" dxfId="123" priority="46">
      <formula>#REF!="N/A"</formula>
    </cfRule>
  </conditionalFormatting>
  <conditionalFormatting sqref="AT12:AV12">
    <cfRule type="expression" dxfId="122" priority="44">
      <formula>NOT(ISBLANK(OFFSET($A11,1,0)))</formula>
    </cfRule>
  </conditionalFormatting>
  <conditionalFormatting sqref="AT12">
    <cfRule type="notContainsBlanks" dxfId="121" priority="43">
      <formula>LEN(TRIM(AT12))&gt;0</formula>
    </cfRule>
  </conditionalFormatting>
  <conditionalFormatting sqref="AT14:AV14">
    <cfRule type="expression" dxfId="120" priority="42">
      <formula>NOT(ISBLANK(OFFSET($A13,1,0)))</formula>
    </cfRule>
  </conditionalFormatting>
  <conditionalFormatting sqref="AT14">
    <cfRule type="notContainsBlanks" dxfId="119" priority="41">
      <formula>LEN(TRIM(AT14))&gt;0</formula>
    </cfRule>
  </conditionalFormatting>
  <conditionalFormatting sqref="AT16:AV16">
    <cfRule type="expression" dxfId="118" priority="40">
      <formula>NOT(ISBLANK(OFFSET($A15,1,0)))</formula>
    </cfRule>
  </conditionalFormatting>
  <conditionalFormatting sqref="AT16">
    <cfRule type="notContainsBlanks" dxfId="117" priority="39">
      <formula>LEN(TRIM(AT16))&gt;0</formula>
    </cfRule>
  </conditionalFormatting>
  <conditionalFormatting sqref="AT18:AV18">
    <cfRule type="expression" dxfId="116" priority="38">
      <formula>NOT(ISBLANK(OFFSET($A17,1,0)))</formula>
    </cfRule>
  </conditionalFormatting>
  <conditionalFormatting sqref="AT18">
    <cfRule type="notContainsBlanks" dxfId="115" priority="37">
      <formula>LEN(TRIM(AT18))&gt;0</formula>
    </cfRule>
  </conditionalFormatting>
  <conditionalFormatting sqref="AT20:AV20">
    <cfRule type="expression" dxfId="114" priority="36">
      <formula>NOT(ISBLANK(OFFSET($A19,1,0)))</formula>
    </cfRule>
  </conditionalFormatting>
  <conditionalFormatting sqref="AT20">
    <cfRule type="notContainsBlanks" dxfId="113" priority="35">
      <formula>LEN(TRIM(AT20))&gt;0</formula>
    </cfRule>
  </conditionalFormatting>
  <conditionalFormatting sqref="AT22:AV22">
    <cfRule type="expression" dxfId="112" priority="34">
      <formula>NOT(ISBLANK(OFFSET($A21,1,0)))</formula>
    </cfRule>
  </conditionalFormatting>
  <conditionalFormatting sqref="AT22">
    <cfRule type="notContainsBlanks" dxfId="111" priority="33">
      <formula>LEN(TRIM(AT22))&gt;0</formula>
    </cfRule>
  </conditionalFormatting>
  <conditionalFormatting sqref="AT24:AV24">
    <cfRule type="expression" dxfId="110" priority="32">
      <formula>NOT(ISBLANK(OFFSET($A23,1,0)))</formula>
    </cfRule>
  </conditionalFormatting>
  <conditionalFormatting sqref="AT24">
    <cfRule type="notContainsBlanks" dxfId="109" priority="31">
      <formula>LEN(TRIM(AT24))&gt;0</formula>
    </cfRule>
  </conditionalFormatting>
  <conditionalFormatting sqref="AT26:AV26">
    <cfRule type="expression" dxfId="108" priority="30">
      <formula>NOT(ISBLANK(OFFSET($A25,1,0)))</formula>
    </cfRule>
  </conditionalFormatting>
  <conditionalFormatting sqref="AT26">
    <cfRule type="notContainsBlanks" dxfId="107" priority="29">
      <formula>LEN(TRIM(AT26))&gt;0</formula>
    </cfRule>
  </conditionalFormatting>
  <conditionalFormatting sqref="AT28:AV28">
    <cfRule type="expression" dxfId="106" priority="28">
      <formula>NOT(ISBLANK(OFFSET($A27,1,0)))</formula>
    </cfRule>
  </conditionalFormatting>
  <conditionalFormatting sqref="AT28">
    <cfRule type="notContainsBlanks" dxfId="105" priority="27">
      <formula>LEN(TRIM(AT28))&gt;0</formula>
    </cfRule>
  </conditionalFormatting>
  <conditionalFormatting sqref="AT30:AV30">
    <cfRule type="expression" dxfId="104" priority="26">
      <formula>NOT(ISBLANK(OFFSET($A29,1,0)))</formula>
    </cfRule>
  </conditionalFormatting>
  <conditionalFormatting sqref="AT30">
    <cfRule type="notContainsBlanks" dxfId="103" priority="25">
      <formula>LEN(TRIM(AT30))&gt;0</formula>
    </cfRule>
  </conditionalFormatting>
  <conditionalFormatting sqref="AT32:AV32">
    <cfRule type="expression" dxfId="102" priority="24">
      <formula>NOT(ISBLANK(OFFSET($A31,1,0)))</formula>
    </cfRule>
  </conditionalFormatting>
  <conditionalFormatting sqref="AT32">
    <cfRule type="notContainsBlanks" dxfId="101" priority="23">
      <formula>LEN(TRIM(AT32))&gt;0</formula>
    </cfRule>
  </conditionalFormatting>
  <conditionalFormatting sqref="Y13:Z13 AE13:AF13">
    <cfRule type="expression" dxfId="100" priority="22">
      <formula>$AK13=1</formula>
    </cfRule>
  </conditionalFormatting>
  <conditionalFormatting sqref="AC13:AD13 AI13:AJ13">
    <cfRule type="expression" dxfId="99" priority="21">
      <formula>$AK13=1</formula>
    </cfRule>
  </conditionalFormatting>
  <conditionalFormatting sqref="Y15:Z15 AE15:AF15">
    <cfRule type="expression" dxfId="98" priority="20">
      <formula>$AK15=1</formula>
    </cfRule>
  </conditionalFormatting>
  <conditionalFormatting sqref="AC15:AD15 AI15:AJ15">
    <cfRule type="expression" dxfId="97" priority="19">
      <formula>$AK15=1</formula>
    </cfRule>
  </conditionalFormatting>
  <conditionalFormatting sqref="Y17:Z17 AE17:AF17">
    <cfRule type="expression" dxfId="96" priority="18">
      <formula>$AK17=1</formula>
    </cfRule>
  </conditionalFormatting>
  <conditionalFormatting sqref="AC17:AD17 AI17:AJ17">
    <cfRule type="expression" dxfId="95" priority="17">
      <formula>$AK17=1</formula>
    </cfRule>
  </conditionalFormatting>
  <conditionalFormatting sqref="Y19:Z19 AE19:AF19">
    <cfRule type="expression" dxfId="94" priority="16">
      <formula>$AK19=1</formula>
    </cfRule>
  </conditionalFormatting>
  <conditionalFormatting sqref="AC19:AD19 AI19:AJ19">
    <cfRule type="expression" dxfId="93" priority="15">
      <formula>$AK19=1</formula>
    </cfRule>
  </conditionalFormatting>
  <conditionalFormatting sqref="Y21:Z21 AE21:AF21">
    <cfRule type="expression" dxfId="92" priority="14">
      <formula>$AK21=1</formula>
    </cfRule>
  </conditionalFormatting>
  <conditionalFormatting sqref="AC21:AD21 AI21:AJ21">
    <cfRule type="expression" dxfId="91" priority="13">
      <formula>$AK21=1</formula>
    </cfRule>
  </conditionalFormatting>
  <conditionalFormatting sqref="Y23:Z23 AE23:AF23">
    <cfRule type="expression" dxfId="90" priority="12">
      <formula>$AK23=1</formula>
    </cfRule>
  </conditionalFormatting>
  <conditionalFormatting sqref="AC23:AD23 AI23:AJ23">
    <cfRule type="expression" dxfId="89" priority="11">
      <formula>$AK23=1</formula>
    </cfRule>
  </conditionalFormatting>
  <conditionalFormatting sqref="Y25:Z25 AE25:AF25">
    <cfRule type="expression" dxfId="88" priority="10">
      <formula>$AK25=1</formula>
    </cfRule>
  </conditionalFormatting>
  <conditionalFormatting sqref="AC25:AD25 AI25:AJ25">
    <cfRule type="expression" dxfId="87" priority="9">
      <formula>$AK25=1</formula>
    </cfRule>
  </conditionalFormatting>
  <conditionalFormatting sqref="Y27:Z27 AE27:AF27">
    <cfRule type="expression" dxfId="86" priority="8">
      <formula>$AK27=1</formula>
    </cfRule>
  </conditionalFormatting>
  <conditionalFormatting sqref="AC27:AD27 AI27:AJ27">
    <cfRule type="expression" dxfId="85" priority="7">
      <formula>$AK27=1</formula>
    </cfRule>
  </conditionalFormatting>
  <conditionalFormatting sqref="Y29:Z29 AE29:AF29">
    <cfRule type="expression" dxfId="84" priority="6">
      <formula>$AK29=1</formula>
    </cfRule>
  </conditionalFormatting>
  <conditionalFormatting sqref="AC29:AD29 AI29:AJ29">
    <cfRule type="expression" dxfId="83" priority="5">
      <formula>$AK29=1</formula>
    </cfRule>
  </conditionalFormatting>
  <conditionalFormatting sqref="Y31:Z31 AE31:AF31">
    <cfRule type="expression" dxfId="82" priority="4">
      <formula>$AK31=1</formula>
    </cfRule>
  </conditionalFormatting>
  <conditionalFormatting sqref="AC31:AD31 AI31:AJ31">
    <cfRule type="expression" dxfId="81" priority="3">
      <formula>$AK31=1</formula>
    </cfRule>
  </conditionalFormatting>
  <conditionalFormatting sqref="Y33:Z33 AE33:AF33">
    <cfRule type="expression" dxfId="80" priority="2">
      <formula>$AK33=1</formula>
    </cfRule>
  </conditionalFormatting>
  <conditionalFormatting sqref="AC33:AD33 AI33:AJ33">
    <cfRule type="expression" dxfId="79" priority="1">
      <formula>$AK33=1</formula>
    </cfRule>
  </conditionalFormatting>
  <dataValidations count="1">
    <dataValidation type="whole" allowBlank="1" showInputMessage="1" showErrorMessage="1" error="This Remarks section is limited to 5." sqref="A36:A40" xr:uid="{1D553C70-F6AD-4E7C-B5D3-65F55AA95671}">
      <formula1>1</formula1>
      <formula2>5</formula2>
    </dataValidation>
  </dataValidations>
  <printOptions horizontalCentered="1"/>
  <pageMargins left="0.5" right="0.5" top="0.5" bottom="0.5" header="0" footer="0.25"/>
  <pageSetup scale="97" orientation="landscape" r:id="rId1"/>
  <headerFooter>
    <oddHeader>&amp;L&amp;6&amp;K00+000&amp;A</oddHeader>
    <oddFooter>&amp;C&amp;8&amp;K002060© 2016 - 2021 Campos Engineering, Inc.</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54CEC-4987-4319-8D09-0DEFDC2A0E99}">
  <sheetPr codeName="Sheet30">
    <pageSetUpPr fitToPage="1"/>
  </sheetPr>
  <dimension ref="A1:DG55"/>
  <sheetViews>
    <sheetView zoomScaleNormal="100" workbookViewId="0">
      <selection activeCell="AK32" sqref="AK32:AM32"/>
    </sheetView>
  </sheetViews>
  <sheetFormatPr defaultColWidth="0" defaultRowHeight="14.45" customHeight="1" zeroHeight="1" x14ac:dyDescent="0.25"/>
  <cols>
    <col min="1" max="48" width="2.7109375" style="3" customWidth="1"/>
    <col min="49" max="84" width="2.7109375" customWidth="1"/>
    <col min="85" max="111" width="2.7109375" hidden="1" customWidth="1"/>
    <col min="112" max="16384" width="9.140625" hidden="1"/>
  </cols>
  <sheetData>
    <row r="1" spans="1:85" ht="12" customHeight="1" thickBot="1" x14ac:dyDescent="0.3">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4" t="s">
        <v>1</v>
      </c>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row>
    <row r="2" spans="1:85" ht="12" customHeight="1" thickBot="1" x14ac:dyDescent="0.3">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5"/>
      <c r="AW2" s="16"/>
      <c r="AX2" s="16"/>
      <c r="AY2" s="16"/>
      <c r="AZ2" s="16"/>
      <c r="BA2" s="16"/>
      <c r="BB2" s="16"/>
      <c r="BC2" s="16"/>
      <c r="BD2" s="16"/>
      <c r="BE2" s="16"/>
      <c r="BF2" s="16"/>
      <c r="BG2" s="16"/>
      <c r="BH2" s="16"/>
      <c r="BI2" s="16"/>
      <c r="BJ2" s="16"/>
      <c r="BK2" s="16"/>
      <c r="BL2" s="16"/>
      <c r="BM2" s="16"/>
      <c r="BN2" s="16"/>
      <c r="BO2" s="16"/>
      <c r="BP2" s="16"/>
      <c r="BQ2" s="16"/>
      <c r="BR2" s="16"/>
      <c r="BS2" s="17" t="s">
        <v>2</v>
      </c>
      <c r="BT2" s="18"/>
      <c r="BU2" s="18"/>
      <c r="BV2" s="18"/>
      <c r="BW2" s="18"/>
      <c r="BX2" s="18"/>
      <c r="BY2" s="18"/>
      <c r="BZ2" s="18"/>
      <c r="CA2" s="18"/>
      <c r="CB2" s="18"/>
      <c r="CC2" s="18"/>
      <c r="CD2" s="18"/>
      <c r="CE2" s="18"/>
      <c r="CF2" s="19"/>
      <c r="CG2" s="19"/>
    </row>
    <row r="3" spans="1:85" ht="12" customHeight="1" thickTop="1"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6"/>
      <c r="AX3" s="16"/>
      <c r="AY3" s="16"/>
      <c r="AZ3" s="16"/>
      <c r="BA3" s="16"/>
      <c r="BB3" s="16"/>
      <c r="BC3" s="16"/>
      <c r="BD3" s="16"/>
      <c r="BE3" s="16"/>
      <c r="BF3" s="16"/>
      <c r="BG3" s="16"/>
      <c r="BH3" s="16"/>
      <c r="BI3" s="16"/>
      <c r="BJ3" s="16"/>
      <c r="BK3" s="16"/>
      <c r="BL3" s="16"/>
      <c r="BM3" s="16"/>
      <c r="BN3" s="16"/>
      <c r="BO3" s="16"/>
      <c r="BP3" s="16"/>
      <c r="BQ3" s="16"/>
      <c r="BR3" s="16"/>
      <c r="BS3" s="20"/>
      <c r="BT3" s="21"/>
      <c r="BU3" s="21"/>
      <c r="BV3" s="21"/>
      <c r="BW3" s="22"/>
      <c r="BX3" s="23"/>
      <c r="BY3" s="21"/>
      <c r="BZ3" s="21"/>
      <c r="CA3" s="21"/>
      <c r="CB3" s="22"/>
      <c r="CC3" s="23"/>
      <c r="CD3" s="21"/>
      <c r="CE3" s="21"/>
      <c r="CF3" s="24"/>
      <c r="CG3" s="24"/>
    </row>
    <row r="4" spans="1:85" ht="12" customHeight="1"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6"/>
      <c r="AX4" s="16"/>
      <c r="AY4" s="16"/>
      <c r="AZ4" s="16"/>
      <c r="BA4" s="16"/>
      <c r="BB4" s="16"/>
      <c r="BC4" s="16"/>
      <c r="BD4" s="16"/>
      <c r="BE4" s="16"/>
      <c r="BF4" s="16"/>
      <c r="BG4" s="16"/>
      <c r="BH4" s="16"/>
      <c r="BI4" s="16"/>
      <c r="BJ4" s="16"/>
      <c r="BK4" s="16"/>
      <c r="BL4" s="16"/>
      <c r="BM4" s="16"/>
      <c r="BN4" s="16"/>
      <c r="BO4" s="16"/>
      <c r="BP4" s="16"/>
      <c r="BQ4" s="16"/>
      <c r="BR4" s="16"/>
      <c r="BS4" s="25"/>
      <c r="BT4" s="26"/>
      <c r="BU4" s="26"/>
      <c r="BV4" s="26"/>
      <c r="BW4" s="27"/>
      <c r="BX4" s="28"/>
      <c r="BY4" s="26"/>
      <c r="BZ4" s="26"/>
      <c r="CA4" s="26"/>
      <c r="CB4" s="27"/>
      <c r="CC4" s="28"/>
      <c r="CD4" s="26"/>
      <c r="CE4" s="26"/>
      <c r="CF4" s="29"/>
      <c r="CG4" s="29"/>
    </row>
    <row r="5" spans="1:85" ht="12.75" customHeight="1" x14ac:dyDescent="0.25">
      <c r="A5" s="13"/>
      <c r="B5" s="13"/>
      <c r="C5" s="13"/>
      <c r="D5" s="13"/>
      <c r="E5" s="13"/>
      <c r="F5" s="13"/>
      <c r="G5" s="13"/>
      <c r="H5" s="13"/>
      <c r="I5" s="13"/>
      <c r="J5" s="13"/>
      <c r="K5" s="13"/>
      <c r="L5" s="13"/>
      <c r="M5" s="13"/>
      <c r="N5" s="13"/>
      <c r="O5" s="13"/>
      <c r="P5" s="13"/>
      <c r="Q5" s="13"/>
      <c r="R5" s="13"/>
      <c r="S5" s="13"/>
      <c r="T5" s="13"/>
      <c r="U5" s="13"/>
      <c r="V5" s="13"/>
      <c r="W5" s="13"/>
      <c r="X5" s="13"/>
      <c r="Y5" s="13"/>
      <c r="Z5" s="30" t="s">
        <v>3</v>
      </c>
      <c r="AA5" s="30"/>
      <c r="AB5" s="30"/>
      <c r="AC5" s="30"/>
      <c r="AD5" s="30"/>
      <c r="AE5" s="30"/>
      <c r="AF5" s="30"/>
      <c r="AG5" s="30"/>
      <c r="AH5" s="30"/>
      <c r="AI5" s="30"/>
      <c r="AJ5" s="30"/>
      <c r="AK5" s="30"/>
      <c r="AL5" s="30"/>
      <c r="AM5" s="30"/>
      <c r="AN5" s="30"/>
      <c r="AO5" s="30"/>
      <c r="AP5" s="30"/>
      <c r="AQ5" s="30"/>
      <c r="AR5" s="30"/>
      <c r="AS5" s="30"/>
      <c r="AT5" s="30"/>
      <c r="AU5" s="30"/>
      <c r="AV5" s="30"/>
      <c r="AW5" s="16"/>
      <c r="AX5" s="16"/>
      <c r="AY5" s="16"/>
      <c r="AZ5" s="16"/>
      <c r="BA5" s="16"/>
      <c r="BB5" s="16"/>
      <c r="BC5" s="16"/>
      <c r="BD5" s="16"/>
      <c r="BE5" s="16"/>
      <c r="BF5" s="16"/>
      <c r="BG5" s="16"/>
      <c r="BH5" s="16"/>
      <c r="BI5" s="16"/>
      <c r="BJ5" s="16"/>
      <c r="BK5" s="16"/>
      <c r="BL5" s="16"/>
      <c r="BM5" s="16"/>
      <c r="BN5" s="16"/>
      <c r="BO5" s="16"/>
      <c r="BP5" s="16"/>
      <c r="BQ5" s="16"/>
      <c r="BR5" s="16"/>
      <c r="BS5" s="25"/>
      <c r="BT5" s="26"/>
      <c r="BU5" s="26"/>
      <c r="BV5" s="26"/>
      <c r="BW5" s="27"/>
      <c r="BX5" s="28"/>
      <c r="BY5" s="26"/>
      <c r="BZ5" s="26"/>
      <c r="CA5" s="26"/>
      <c r="CB5" s="27"/>
      <c r="CC5" s="28"/>
      <c r="CD5" s="26"/>
      <c r="CE5" s="26"/>
      <c r="CF5" s="29"/>
      <c r="CG5" s="29"/>
    </row>
    <row r="6" spans="1:85" ht="12" customHeight="1" x14ac:dyDescent="0.2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6"/>
      <c r="AX6" s="16"/>
      <c r="AY6" s="16"/>
      <c r="AZ6" s="16"/>
      <c r="BA6" s="16"/>
      <c r="BB6" s="16"/>
      <c r="BC6" s="16"/>
      <c r="BD6" s="16"/>
      <c r="BE6" s="16"/>
      <c r="BF6" s="16"/>
      <c r="BG6" s="16"/>
      <c r="BH6" s="16"/>
      <c r="BI6" s="16"/>
      <c r="BJ6" s="16"/>
      <c r="BK6" s="16"/>
      <c r="BL6" s="16"/>
      <c r="BM6" s="16"/>
      <c r="BN6" s="16"/>
      <c r="BO6" s="16"/>
      <c r="BP6" s="16"/>
      <c r="BQ6" s="16"/>
      <c r="BR6" s="16"/>
      <c r="BS6" s="25"/>
      <c r="BT6" s="26"/>
      <c r="BU6" s="26"/>
      <c r="BV6" s="26"/>
      <c r="BW6" s="27"/>
      <c r="BX6" s="28"/>
      <c r="BY6" s="26"/>
      <c r="BZ6" s="26"/>
      <c r="CA6" s="26"/>
      <c r="CB6" s="27"/>
      <c r="CC6" s="28"/>
      <c r="CD6" s="26"/>
      <c r="CE6" s="26"/>
      <c r="CF6" s="29"/>
      <c r="CG6" s="29"/>
    </row>
    <row r="7" spans="1:85" ht="12" customHeight="1" thickBot="1" x14ac:dyDescent="0.3">
      <c r="A7" s="31" t="s">
        <v>4</v>
      </c>
      <c r="B7" s="31"/>
      <c r="C7" s="31"/>
      <c r="D7" s="31"/>
      <c r="E7" s="31"/>
      <c r="F7" s="32" t="s">
        <v>33</v>
      </c>
      <c r="G7" s="32"/>
      <c r="H7" s="32"/>
      <c r="I7" s="32"/>
      <c r="J7" s="32"/>
      <c r="K7" s="32"/>
      <c r="L7" s="32"/>
      <c r="M7" s="32"/>
      <c r="N7" s="32"/>
      <c r="O7" s="32"/>
      <c r="P7" s="32"/>
      <c r="Q7" s="13"/>
      <c r="R7" s="13"/>
      <c r="S7" s="13"/>
      <c r="T7" s="13"/>
      <c r="U7" s="13"/>
      <c r="V7" s="13"/>
      <c r="W7" s="13"/>
      <c r="X7" s="13"/>
      <c r="Y7" s="13"/>
      <c r="Z7" s="13"/>
      <c r="AA7" s="13"/>
      <c r="AB7" s="13"/>
      <c r="AC7" s="13"/>
      <c r="AD7" s="13"/>
      <c r="AE7" s="13"/>
      <c r="AF7" s="13"/>
      <c r="AG7" s="33"/>
      <c r="AH7" s="33"/>
      <c r="AI7" s="33"/>
      <c r="AJ7" s="33"/>
      <c r="AK7" s="33"/>
      <c r="AL7" s="34"/>
      <c r="AM7" s="34"/>
      <c r="AN7" s="34"/>
      <c r="AO7" s="34"/>
      <c r="AP7" s="34"/>
      <c r="AQ7" s="34"/>
      <c r="AR7" s="34"/>
      <c r="AS7" s="34"/>
      <c r="AT7" s="34"/>
      <c r="AU7" s="34"/>
      <c r="AV7" s="34"/>
      <c r="AW7" s="16"/>
      <c r="AX7" s="16"/>
      <c r="AY7" s="16"/>
      <c r="AZ7" s="16"/>
      <c r="BA7" s="16"/>
      <c r="BB7" s="16"/>
      <c r="BC7" s="16"/>
      <c r="BD7" s="16"/>
      <c r="BE7" s="16"/>
      <c r="BF7" s="16"/>
      <c r="BG7" s="16"/>
      <c r="BH7" s="16"/>
      <c r="BI7" s="16"/>
      <c r="BJ7" s="16"/>
      <c r="BK7" s="16"/>
      <c r="BL7" s="16"/>
      <c r="BM7" s="16"/>
      <c r="BN7" s="16"/>
      <c r="BO7" s="16"/>
      <c r="BP7" s="16"/>
      <c r="BQ7" s="16"/>
      <c r="BR7" s="16"/>
      <c r="BS7" s="35"/>
      <c r="BT7" s="36"/>
      <c r="BU7" s="36"/>
      <c r="BV7" s="36"/>
      <c r="BW7" s="37"/>
      <c r="BX7" s="38"/>
      <c r="BY7" s="36"/>
      <c r="BZ7" s="36"/>
      <c r="CA7" s="36"/>
      <c r="CB7" s="37"/>
      <c r="CC7" s="38"/>
      <c r="CD7" s="36"/>
      <c r="CE7" s="36"/>
      <c r="CF7" s="39"/>
      <c r="CG7" s="29"/>
    </row>
    <row r="8" spans="1:85" s="16" customFormat="1" ht="12" customHeight="1" thickBot="1" x14ac:dyDescent="0.3">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Y8" s="40"/>
      <c r="AZ8" s="40"/>
      <c r="BA8" s="40"/>
      <c r="BB8" s="40"/>
      <c r="BC8" s="40"/>
      <c r="BD8" s="40"/>
      <c r="BE8" s="40"/>
      <c r="BF8" s="40"/>
    </row>
    <row r="9" spans="1:85" ht="12" customHeight="1" thickBot="1" x14ac:dyDescent="0.3">
      <c r="A9" s="41" t="s">
        <v>5</v>
      </c>
      <c r="B9" s="42"/>
      <c r="C9" s="42"/>
      <c r="D9" s="42"/>
      <c r="E9" s="42"/>
      <c r="F9" s="42"/>
      <c r="G9" s="42"/>
      <c r="H9" s="42"/>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3"/>
      <c r="AW9" s="16"/>
      <c r="AX9" s="44" t="s">
        <v>6</v>
      </c>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6"/>
    </row>
    <row r="10" spans="1:85" ht="12.75" customHeight="1" thickTop="1" x14ac:dyDescent="0.25">
      <c r="A10" s="47" t="s">
        <v>7</v>
      </c>
      <c r="B10" s="48"/>
      <c r="C10" s="48"/>
      <c r="D10" s="48"/>
      <c r="E10" s="48"/>
      <c r="F10" s="48"/>
      <c r="G10" s="49"/>
      <c r="H10" s="50" t="s">
        <v>8</v>
      </c>
      <c r="I10" s="50"/>
      <c r="J10" s="50"/>
      <c r="K10" s="50"/>
      <c r="L10" s="50"/>
      <c r="M10" s="50" t="s">
        <v>9</v>
      </c>
      <c r="N10" s="50"/>
      <c r="O10" s="50"/>
      <c r="P10" s="50"/>
      <c r="Q10" s="50" t="s">
        <v>10</v>
      </c>
      <c r="R10" s="50"/>
      <c r="S10" s="50"/>
      <c r="T10" s="50"/>
      <c r="U10" s="50" t="s">
        <v>11</v>
      </c>
      <c r="V10" s="50"/>
      <c r="W10" s="50"/>
      <c r="X10" s="50"/>
      <c r="Y10" s="50" t="s">
        <v>12</v>
      </c>
      <c r="Z10" s="50"/>
      <c r="AA10" s="50"/>
      <c r="AB10" s="50"/>
      <c r="AC10" s="50"/>
      <c r="AD10" s="50"/>
      <c r="AE10" s="50" t="s">
        <v>13</v>
      </c>
      <c r="AF10" s="50"/>
      <c r="AG10" s="50"/>
      <c r="AH10" s="50"/>
      <c r="AI10" s="50"/>
      <c r="AJ10" s="50"/>
      <c r="AK10" s="50" t="s">
        <v>14</v>
      </c>
      <c r="AL10" s="50"/>
      <c r="AM10" s="50"/>
      <c r="AN10" s="50" t="s">
        <v>15</v>
      </c>
      <c r="AO10" s="50"/>
      <c r="AP10" s="50"/>
      <c r="AQ10" s="50" t="s">
        <v>16</v>
      </c>
      <c r="AR10" s="50"/>
      <c r="AS10" s="50"/>
      <c r="AT10" s="50" t="s">
        <v>17</v>
      </c>
      <c r="AU10" s="50"/>
      <c r="AV10" s="51"/>
      <c r="AW10" s="16"/>
      <c r="AX10" s="52" t="s">
        <v>18</v>
      </c>
      <c r="AY10" s="53"/>
      <c r="AZ10" s="53"/>
      <c r="BA10" s="53"/>
      <c r="BB10" s="53"/>
      <c r="BC10" s="53" t="s">
        <v>19</v>
      </c>
      <c r="BD10" s="53"/>
      <c r="BE10" s="53"/>
      <c r="BF10" s="53"/>
      <c r="BG10" s="53"/>
      <c r="BH10" s="54" t="s">
        <v>20</v>
      </c>
      <c r="BI10" s="54"/>
      <c r="BJ10" s="54"/>
      <c r="BK10" s="54"/>
      <c r="BL10" s="54"/>
      <c r="BM10" s="54" t="s">
        <v>21</v>
      </c>
      <c r="BN10" s="54"/>
      <c r="BO10" s="54"/>
      <c r="BP10" s="54"/>
      <c r="BQ10" s="54"/>
      <c r="BR10" s="54" t="s">
        <v>22</v>
      </c>
      <c r="BS10" s="54"/>
      <c r="BT10" s="54"/>
      <c r="BU10" s="54"/>
      <c r="BV10" s="54"/>
      <c r="BW10" s="54" t="s">
        <v>23</v>
      </c>
      <c r="BX10" s="54"/>
      <c r="BY10" s="54"/>
      <c r="BZ10" s="54"/>
      <c r="CA10" s="54"/>
      <c r="CB10" s="55" t="s">
        <v>24</v>
      </c>
      <c r="CC10" s="55"/>
      <c r="CD10" s="55"/>
      <c r="CE10" s="55"/>
      <c r="CF10" s="56"/>
    </row>
    <row r="11" spans="1:85" ht="12" customHeight="1" x14ac:dyDescent="0.25">
      <c r="A11" s="47"/>
      <c r="B11" s="48"/>
      <c r="C11" s="48"/>
      <c r="D11" s="48"/>
      <c r="E11" s="48"/>
      <c r="F11" s="48"/>
      <c r="G11" s="49"/>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8"/>
      <c r="AW11" s="16"/>
      <c r="AX11" s="59"/>
      <c r="AY11" s="60"/>
      <c r="AZ11" s="60"/>
      <c r="BA11" s="60"/>
      <c r="BB11" s="60"/>
      <c r="BC11" s="60"/>
      <c r="BD11" s="60"/>
      <c r="BE11" s="60"/>
      <c r="BF11" s="60"/>
      <c r="BG11" s="60"/>
      <c r="BH11" s="61"/>
      <c r="BI11" s="61"/>
      <c r="BJ11" s="61"/>
      <c r="BK11" s="61"/>
      <c r="BL11" s="61"/>
      <c r="BM11" s="61"/>
      <c r="BN11" s="61"/>
      <c r="BO11" s="61"/>
      <c r="BP11" s="61"/>
      <c r="BQ11" s="61"/>
      <c r="BR11" s="61"/>
      <c r="BS11" s="61"/>
      <c r="BT11" s="61"/>
      <c r="BU11" s="61"/>
      <c r="BV11" s="61"/>
      <c r="BW11" s="61"/>
      <c r="BX11" s="61"/>
      <c r="BY11" s="61"/>
      <c r="BZ11" s="61"/>
      <c r="CA11" s="61"/>
      <c r="CB11" s="62"/>
      <c r="CC11" s="62"/>
      <c r="CD11" s="62"/>
      <c r="CE11" s="62"/>
      <c r="CF11" s="63"/>
    </row>
    <row r="12" spans="1:85" ht="12.75" customHeight="1" x14ac:dyDescent="0.25">
      <c r="A12" s="64" t="s">
        <v>57</v>
      </c>
      <c r="B12" s="65"/>
      <c r="C12" s="65"/>
      <c r="D12" s="65"/>
      <c r="E12" s="65"/>
      <c r="F12" s="65"/>
      <c r="G12" s="65"/>
      <c r="H12" s="66" t="s">
        <v>25</v>
      </c>
      <c r="I12" s="66"/>
      <c r="J12" s="66"/>
      <c r="K12" s="66"/>
      <c r="L12" s="66"/>
      <c r="M12" s="67"/>
      <c r="N12" s="68"/>
      <c r="O12" s="68"/>
      <c r="P12" s="69"/>
      <c r="Q12" s="70">
        <v>200</v>
      </c>
      <c r="R12" s="71"/>
      <c r="S12" s="71"/>
      <c r="T12" s="72"/>
      <c r="U12" s="73" t="s">
        <v>40</v>
      </c>
      <c r="V12" s="74"/>
      <c r="W12" s="74"/>
      <c r="X12" s="75"/>
      <c r="Y12" s="76"/>
      <c r="Z12" s="77"/>
      <c r="AA12" s="77"/>
      <c r="AB12" s="77"/>
      <c r="AC12" s="77"/>
      <c r="AD12" s="78"/>
      <c r="AE12" s="76"/>
      <c r="AF12" s="77"/>
      <c r="AG12" s="77"/>
      <c r="AH12" s="77"/>
      <c r="AI12" s="77"/>
      <c r="AJ12" s="78"/>
      <c r="AK12" s="79"/>
      <c r="AL12" s="80"/>
      <c r="AM12" s="80"/>
      <c r="AN12" s="67">
        <v>55</v>
      </c>
      <c r="AO12" s="68"/>
      <c r="AP12" s="68"/>
      <c r="AQ12" s="67"/>
      <c r="AR12" s="68"/>
      <c r="AS12" s="68"/>
      <c r="AT12" s="81">
        <f t="shared" ref="AT12:AT33" si="0">IF(AQ12-AN12&lt;&gt;0,AQ12-AN12,"")</f>
        <v>-55</v>
      </c>
      <c r="AU12" s="82"/>
      <c r="AV12" s="83"/>
      <c r="AW12" s="16"/>
      <c r="AX12" s="84" t="str">
        <f>IFERROR(AVERAGE(Y13,AA13,AC13),"")</f>
        <v/>
      </c>
      <c r="AY12" s="85"/>
      <c r="AZ12" s="85"/>
      <c r="BA12" s="85"/>
      <c r="BB12" s="85"/>
      <c r="BC12" s="86" t="str">
        <f>IFERROR(AVERAGE(AE13,AG13,AI13),"")</f>
        <v/>
      </c>
      <c r="BD12" s="86"/>
      <c r="BE12" s="86"/>
      <c r="BF12" s="86"/>
      <c r="BG12" s="86"/>
      <c r="BH12" s="87" t="str">
        <f>IF(Y13="","",IF(100*(ABS(Y13-$AX$12)/$AX$12)&gt;10,"AMP IMB. &gt; 10%",IF(AA13="","",IF(100*(ABS(AA13-$AX$12)/$AX$12)&gt;10,"AMP IMB. &gt; 10%",IF(AC13="","",IF(100*(ABS(AC13-$AX$12)/$AX$12)&gt;10,"AMP IMB. &gt; 10%",""))))))</f>
        <v/>
      </c>
      <c r="BI12" s="87"/>
      <c r="BJ12" s="87"/>
      <c r="BK12" s="87"/>
      <c r="BL12" s="87"/>
      <c r="BM12" s="87" t="str">
        <f>IF(AE13="","",IF(100*(ABS(AE13-$BC$12)/$BC$12)&gt;10,"VOLT IMB. &gt; 10%",IF(AG13="","",IF(100*(ABS(AG13-$BC$12)/$BC$12)&gt;10,"VOLT IMB. &gt; 10%",IF(AI13="","",IF(100*(ABS(AI13-$BC$12)/$BC$12)&gt;10,"VOLT IMB. &gt; 10%",""))))))</f>
        <v/>
      </c>
      <c r="BN12" s="87"/>
      <c r="BO12" s="87"/>
      <c r="BP12" s="87"/>
      <c r="BQ12" s="87"/>
      <c r="BR12" s="87" t="str">
        <f>IFERROR(1.08*Q13*AT13,"")</f>
        <v/>
      </c>
      <c r="BS12" s="87"/>
      <c r="BT12" s="87"/>
      <c r="BU12" s="87"/>
      <c r="BV12" s="87"/>
      <c r="BW12" s="87" t="str">
        <f>IFERROR(3413*M13,"")</f>
        <v/>
      </c>
      <c r="BX12" s="87"/>
      <c r="BY12" s="87"/>
      <c r="BZ12" s="87"/>
      <c r="CA12" s="87"/>
      <c r="CB12" s="88" t="str">
        <f>IFERROR(BR12/BW12,"")</f>
        <v/>
      </c>
      <c r="CC12" s="88"/>
      <c r="CD12" s="88"/>
      <c r="CE12" s="88"/>
      <c r="CF12" s="89"/>
    </row>
    <row r="13" spans="1:85" ht="12" customHeight="1" x14ac:dyDescent="0.25">
      <c r="A13" s="64"/>
      <c r="B13" s="65"/>
      <c r="C13" s="65"/>
      <c r="D13" s="65"/>
      <c r="E13" s="65"/>
      <c r="F13" s="65"/>
      <c r="G13" s="65"/>
      <c r="H13" s="90" t="s">
        <v>26</v>
      </c>
      <c r="I13" s="90"/>
      <c r="J13" s="90"/>
      <c r="K13" s="90"/>
      <c r="L13" s="90"/>
      <c r="M13" s="91" t="str">
        <f>IF(AK13=1,(AA13*AG13)/1000,IF(AK13=3,(AX12*BC12*1.73)/1000,""))</f>
        <v/>
      </c>
      <c r="N13" s="92"/>
      <c r="O13" s="92"/>
      <c r="P13" s="93"/>
      <c r="Q13" s="94"/>
      <c r="R13" s="95"/>
      <c r="S13" s="95"/>
      <c r="T13" s="96"/>
      <c r="U13" s="97"/>
      <c r="V13" s="98"/>
      <c r="W13" s="98"/>
      <c r="X13" s="99"/>
      <c r="Y13" s="100"/>
      <c r="Z13" s="101"/>
      <c r="AA13" s="100"/>
      <c r="AB13" s="101"/>
      <c r="AC13" s="100"/>
      <c r="AD13" s="101"/>
      <c r="AE13" s="100"/>
      <c r="AF13" s="101"/>
      <c r="AG13" s="100"/>
      <c r="AH13" s="101"/>
      <c r="AI13" s="100"/>
      <c r="AJ13" s="101"/>
      <c r="AK13" s="102"/>
      <c r="AL13" s="102"/>
      <c r="AM13" s="102"/>
      <c r="AN13" s="102"/>
      <c r="AO13" s="102"/>
      <c r="AP13" s="102"/>
      <c r="AQ13" s="102"/>
      <c r="AR13" s="102"/>
      <c r="AS13" s="102"/>
      <c r="AT13" s="103" t="str">
        <f t="shared" si="0"/>
        <v/>
      </c>
      <c r="AU13" s="103"/>
      <c r="AV13" s="104"/>
      <c r="AW13" s="16"/>
      <c r="AX13" s="84"/>
      <c r="AY13" s="85"/>
      <c r="AZ13" s="85"/>
      <c r="BA13" s="85"/>
      <c r="BB13" s="85"/>
      <c r="BC13" s="86"/>
      <c r="BD13" s="86"/>
      <c r="BE13" s="86"/>
      <c r="BF13" s="86"/>
      <c r="BG13" s="86"/>
      <c r="BH13" s="87"/>
      <c r="BI13" s="87"/>
      <c r="BJ13" s="87"/>
      <c r="BK13" s="87"/>
      <c r="BL13" s="87"/>
      <c r="BM13" s="87"/>
      <c r="BN13" s="87"/>
      <c r="BO13" s="87"/>
      <c r="BP13" s="87"/>
      <c r="BQ13" s="87"/>
      <c r="BR13" s="87"/>
      <c r="BS13" s="87"/>
      <c r="BT13" s="87"/>
      <c r="BU13" s="87"/>
      <c r="BV13" s="87"/>
      <c r="BW13" s="87"/>
      <c r="BX13" s="87"/>
      <c r="BY13" s="87"/>
      <c r="BZ13" s="87"/>
      <c r="CA13" s="87"/>
      <c r="CB13" s="88"/>
      <c r="CC13" s="88"/>
      <c r="CD13" s="88"/>
      <c r="CE13" s="88"/>
      <c r="CF13" s="89"/>
    </row>
    <row r="14" spans="1:85" ht="12" customHeight="1" x14ac:dyDescent="0.25">
      <c r="A14" s="64" t="s">
        <v>58</v>
      </c>
      <c r="B14" s="65"/>
      <c r="C14" s="65"/>
      <c r="D14" s="65"/>
      <c r="E14" s="65"/>
      <c r="F14" s="65"/>
      <c r="G14" s="65"/>
      <c r="H14" s="66" t="s">
        <v>25</v>
      </c>
      <c r="I14" s="66"/>
      <c r="J14" s="66"/>
      <c r="K14" s="66"/>
      <c r="L14" s="66"/>
      <c r="M14" s="67"/>
      <c r="N14" s="68"/>
      <c r="O14" s="68"/>
      <c r="P14" s="69"/>
      <c r="Q14" s="70">
        <v>170</v>
      </c>
      <c r="R14" s="71"/>
      <c r="S14" s="71"/>
      <c r="T14" s="72"/>
      <c r="U14" s="73" t="s">
        <v>40</v>
      </c>
      <c r="V14" s="74"/>
      <c r="W14" s="74"/>
      <c r="X14" s="75"/>
      <c r="Y14" s="76"/>
      <c r="Z14" s="77"/>
      <c r="AA14" s="77"/>
      <c r="AB14" s="77"/>
      <c r="AC14" s="77"/>
      <c r="AD14" s="78"/>
      <c r="AE14" s="76"/>
      <c r="AF14" s="77"/>
      <c r="AG14" s="77"/>
      <c r="AH14" s="77"/>
      <c r="AI14" s="77"/>
      <c r="AJ14" s="78"/>
      <c r="AK14" s="80"/>
      <c r="AL14" s="80"/>
      <c r="AM14" s="80"/>
      <c r="AN14" s="67">
        <v>55</v>
      </c>
      <c r="AO14" s="68"/>
      <c r="AP14" s="68"/>
      <c r="AQ14" s="67"/>
      <c r="AR14" s="68"/>
      <c r="AS14" s="68"/>
      <c r="AT14" s="81">
        <f t="shared" si="0"/>
        <v>-55</v>
      </c>
      <c r="AU14" s="82"/>
      <c r="AV14" s="83"/>
      <c r="AW14" s="16"/>
      <c r="AX14" s="84" t="str">
        <f>IFERROR(AVERAGE(Y15,AA15,AC15),"")</f>
        <v/>
      </c>
      <c r="AY14" s="85"/>
      <c r="AZ14" s="85"/>
      <c r="BA14" s="85"/>
      <c r="BB14" s="85"/>
      <c r="BC14" s="86" t="str">
        <f>IFERROR(AVERAGE(AE15,AG15,AI15),"")</f>
        <v/>
      </c>
      <c r="BD14" s="86"/>
      <c r="BE14" s="86"/>
      <c r="BF14" s="86"/>
      <c r="BG14" s="86"/>
      <c r="BH14" s="87" t="str">
        <f>IF(Y15="","",IF(100*(ABS(Y15-$AX$12)/$AX$12)&gt;10,"AMP IMB. &gt; 10%",IF(AA15="","",IF(100*(ABS(AA15-$AX$12)/$AX$12)&gt;10,"AMP IMB. &gt; 10%",IF(AC15="","",IF(100*(ABS(AC15-$AX$12)/$AX$12)&gt;10,"AMP IMB. &gt; 10%",""))))))</f>
        <v/>
      </c>
      <c r="BI14" s="87"/>
      <c r="BJ14" s="87"/>
      <c r="BK14" s="87"/>
      <c r="BL14" s="87"/>
      <c r="BM14" s="87" t="str">
        <f>IF(AE15="","",IF(100*(ABS(AE15-$BC$12)/$BC$12)&gt;10,"VOLT IMB. &gt; 10%",IF(AG15="","",IF(100*(ABS(AG15-$BC$12)/$BC$12)&gt;10,"VOLT IMB. &gt; 10%",IF(AI15="","",IF(100*(ABS(AI15-$BC$12)/$BC$12)&gt;10,"VOLT IMB. &gt; 10%",""))))))</f>
        <v/>
      </c>
      <c r="BN14" s="87"/>
      <c r="BO14" s="87"/>
      <c r="BP14" s="87"/>
      <c r="BQ14" s="87"/>
      <c r="BR14" s="87" t="str">
        <f>IFERROR(1.08*Q15*AT15,"")</f>
        <v/>
      </c>
      <c r="BS14" s="87"/>
      <c r="BT14" s="87"/>
      <c r="BU14" s="87"/>
      <c r="BV14" s="87"/>
      <c r="BW14" s="87" t="str">
        <f>IFERROR(3413*M15,"")</f>
        <v/>
      </c>
      <c r="BX14" s="87"/>
      <c r="BY14" s="87"/>
      <c r="BZ14" s="87"/>
      <c r="CA14" s="87"/>
      <c r="CB14" s="88" t="str">
        <f>IFERROR(BR14/BW14,"")</f>
        <v/>
      </c>
      <c r="CC14" s="88"/>
      <c r="CD14" s="88"/>
      <c r="CE14" s="88"/>
      <c r="CF14" s="89"/>
    </row>
    <row r="15" spans="1:85" s="105" customFormat="1" ht="12" customHeight="1" x14ac:dyDescent="0.25">
      <c r="A15" s="64"/>
      <c r="B15" s="65"/>
      <c r="C15" s="65"/>
      <c r="D15" s="65"/>
      <c r="E15" s="65"/>
      <c r="F15" s="65"/>
      <c r="G15" s="65"/>
      <c r="H15" s="90" t="s">
        <v>26</v>
      </c>
      <c r="I15" s="90"/>
      <c r="J15" s="90"/>
      <c r="K15" s="90"/>
      <c r="L15" s="90"/>
      <c r="M15" s="91" t="str">
        <f>IF(AK15=1,(AA15*AG15)/1000,IF(AK15=3,(AX14*BC14*1.73)/1000,""))</f>
        <v/>
      </c>
      <c r="N15" s="92"/>
      <c r="O15" s="92"/>
      <c r="P15" s="93"/>
      <c r="Q15" s="94"/>
      <c r="R15" s="95"/>
      <c r="S15" s="95"/>
      <c r="T15" s="96"/>
      <c r="U15" s="97"/>
      <c r="V15" s="98"/>
      <c r="W15" s="98"/>
      <c r="X15" s="99"/>
      <c r="Y15" s="100"/>
      <c r="Z15" s="101"/>
      <c r="AA15" s="100"/>
      <c r="AB15" s="101"/>
      <c r="AC15" s="100"/>
      <c r="AD15" s="101"/>
      <c r="AE15" s="100"/>
      <c r="AF15" s="101"/>
      <c r="AG15" s="100"/>
      <c r="AH15" s="101"/>
      <c r="AI15" s="100"/>
      <c r="AJ15" s="101"/>
      <c r="AK15" s="102"/>
      <c r="AL15" s="102"/>
      <c r="AM15" s="102"/>
      <c r="AN15" s="102"/>
      <c r="AO15" s="102"/>
      <c r="AP15" s="102"/>
      <c r="AQ15" s="102"/>
      <c r="AR15" s="102"/>
      <c r="AS15" s="102"/>
      <c r="AT15" s="103" t="str">
        <f t="shared" si="0"/>
        <v/>
      </c>
      <c r="AU15" s="103"/>
      <c r="AV15" s="104"/>
      <c r="AW15" s="16"/>
      <c r="AX15" s="84"/>
      <c r="AY15" s="85"/>
      <c r="AZ15" s="85"/>
      <c r="BA15" s="85"/>
      <c r="BB15" s="85"/>
      <c r="BC15" s="86"/>
      <c r="BD15" s="86"/>
      <c r="BE15" s="86"/>
      <c r="BF15" s="86"/>
      <c r="BG15" s="86"/>
      <c r="BH15" s="87"/>
      <c r="BI15" s="87"/>
      <c r="BJ15" s="87"/>
      <c r="BK15" s="87"/>
      <c r="BL15" s="87"/>
      <c r="BM15" s="87"/>
      <c r="BN15" s="87"/>
      <c r="BO15" s="87"/>
      <c r="BP15" s="87"/>
      <c r="BQ15" s="87"/>
      <c r="BR15" s="87"/>
      <c r="BS15" s="87"/>
      <c r="BT15" s="87"/>
      <c r="BU15" s="87"/>
      <c r="BV15" s="87"/>
      <c r="BW15" s="87"/>
      <c r="BX15" s="87"/>
      <c r="BY15" s="87"/>
      <c r="BZ15" s="87"/>
      <c r="CA15" s="87"/>
      <c r="CB15" s="88"/>
      <c r="CC15" s="88"/>
      <c r="CD15" s="88"/>
      <c r="CE15" s="88"/>
      <c r="CF15" s="89"/>
    </row>
    <row r="16" spans="1:85" ht="12" customHeight="1" x14ac:dyDescent="0.25">
      <c r="A16" s="64" t="s">
        <v>59</v>
      </c>
      <c r="B16" s="65"/>
      <c r="C16" s="65"/>
      <c r="D16" s="65"/>
      <c r="E16" s="65"/>
      <c r="F16" s="65"/>
      <c r="G16" s="65"/>
      <c r="H16" s="66" t="s">
        <v>25</v>
      </c>
      <c r="I16" s="66"/>
      <c r="J16" s="66"/>
      <c r="K16" s="66"/>
      <c r="L16" s="66"/>
      <c r="M16" s="67"/>
      <c r="N16" s="68"/>
      <c r="O16" s="68"/>
      <c r="P16" s="69"/>
      <c r="Q16" s="70">
        <v>200</v>
      </c>
      <c r="R16" s="71"/>
      <c r="S16" s="71"/>
      <c r="T16" s="72"/>
      <c r="U16" s="73" t="s">
        <v>40</v>
      </c>
      <c r="V16" s="74"/>
      <c r="W16" s="74"/>
      <c r="X16" s="75"/>
      <c r="Y16" s="76"/>
      <c r="Z16" s="77"/>
      <c r="AA16" s="77"/>
      <c r="AB16" s="77"/>
      <c r="AC16" s="77"/>
      <c r="AD16" s="78"/>
      <c r="AE16" s="76"/>
      <c r="AF16" s="77"/>
      <c r="AG16" s="77"/>
      <c r="AH16" s="77"/>
      <c r="AI16" s="77"/>
      <c r="AJ16" s="78"/>
      <c r="AK16" s="80"/>
      <c r="AL16" s="80"/>
      <c r="AM16" s="80"/>
      <c r="AN16" s="67">
        <v>55</v>
      </c>
      <c r="AO16" s="68"/>
      <c r="AP16" s="68"/>
      <c r="AQ16" s="67"/>
      <c r="AR16" s="68"/>
      <c r="AS16" s="68"/>
      <c r="AT16" s="81">
        <f t="shared" si="0"/>
        <v>-55</v>
      </c>
      <c r="AU16" s="82"/>
      <c r="AV16" s="83"/>
      <c r="AW16" s="16"/>
      <c r="AX16" s="84" t="str">
        <f>IFERROR(AVERAGE(Y17,AA17,AC17),"")</f>
        <v/>
      </c>
      <c r="AY16" s="85"/>
      <c r="AZ16" s="85"/>
      <c r="BA16" s="85"/>
      <c r="BB16" s="85"/>
      <c r="BC16" s="86" t="str">
        <f>IFERROR(AVERAGE(AE17,AG17,AI17),"")</f>
        <v/>
      </c>
      <c r="BD16" s="86"/>
      <c r="BE16" s="86"/>
      <c r="BF16" s="86"/>
      <c r="BG16" s="86"/>
      <c r="BH16" s="87" t="str">
        <f>IF(Y17="","",IF(100*(ABS(Y17-$AX$12)/$AX$12)&gt;10,"AMP IMB. &gt; 10%",IF(AA17="","",IF(100*(ABS(AA17-$AX$12)/$AX$12)&gt;10,"AMP IMB. &gt; 10%",IF(AC17="","",IF(100*(ABS(AC17-$AX$12)/$AX$12)&gt;10,"AMP IMB. &gt; 10%",""))))))</f>
        <v/>
      </c>
      <c r="BI16" s="87"/>
      <c r="BJ16" s="87"/>
      <c r="BK16" s="87"/>
      <c r="BL16" s="87"/>
      <c r="BM16" s="87" t="str">
        <f>IF(AE17="","",IF(100*(ABS(AE17-$BC$12)/$BC$12)&gt;10,"VOLT IMB. &gt; 10%",IF(AG17="","",IF(100*(ABS(AG17-$BC$12)/$BC$12)&gt;10,"VOLT IMB. &gt; 10%",IF(AI17="","",IF(100*(ABS(AI17-$BC$12)/$BC$12)&gt;10,"VOLT IMB. &gt; 10%",""))))))</f>
        <v/>
      </c>
      <c r="BN16" s="87"/>
      <c r="BO16" s="87"/>
      <c r="BP16" s="87"/>
      <c r="BQ16" s="87"/>
      <c r="BR16" s="87" t="str">
        <f>IFERROR(1.08*Q17*AT17,"")</f>
        <v/>
      </c>
      <c r="BS16" s="87"/>
      <c r="BT16" s="87"/>
      <c r="BU16" s="87"/>
      <c r="BV16" s="87"/>
      <c r="BW16" s="87" t="str">
        <f>IFERROR(3413*M17,"")</f>
        <v/>
      </c>
      <c r="BX16" s="87"/>
      <c r="BY16" s="87"/>
      <c r="BZ16" s="87"/>
      <c r="CA16" s="87"/>
      <c r="CB16" s="88" t="str">
        <f>IFERROR(BR16/BW16,"")</f>
        <v/>
      </c>
      <c r="CC16" s="88"/>
      <c r="CD16" s="88"/>
      <c r="CE16" s="88"/>
      <c r="CF16" s="89"/>
    </row>
    <row r="17" spans="1:84" ht="12" customHeight="1" x14ac:dyDescent="0.25">
      <c r="A17" s="64"/>
      <c r="B17" s="65"/>
      <c r="C17" s="65"/>
      <c r="D17" s="65"/>
      <c r="E17" s="65"/>
      <c r="F17" s="65"/>
      <c r="G17" s="65"/>
      <c r="H17" s="90" t="s">
        <v>26</v>
      </c>
      <c r="I17" s="90"/>
      <c r="J17" s="90"/>
      <c r="K17" s="90"/>
      <c r="L17" s="90"/>
      <c r="M17" s="91" t="str">
        <f>IF(AK17=1,(AA17*AG17)/1000,IF(AK17=3,(AX16*BC16*1.73)/1000,""))</f>
        <v/>
      </c>
      <c r="N17" s="92"/>
      <c r="O17" s="92"/>
      <c r="P17" s="93"/>
      <c r="Q17" s="94"/>
      <c r="R17" s="95"/>
      <c r="S17" s="95"/>
      <c r="T17" s="96"/>
      <c r="U17" s="97"/>
      <c r="V17" s="98"/>
      <c r="W17" s="98"/>
      <c r="X17" s="99"/>
      <c r="Y17" s="100"/>
      <c r="Z17" s="101"/>
      <c r="AA17" s="100"/>
      <c r="AB17" s="101"/>
      <c r="AC17" s="100"/>
      <c r="AD17" s="101"/>
      <c r="AE17" s="100"/>
      <c r="AF17" s="101"/>
      <c r="AG17" s="100"/>
      <c r="AH17" s="101"/>
      <c r="AI17" s="100"/>
      <c r="AJ17" s="101"/>
      <c r="AK17" s="102"/>
      <c r="AL17" s="102"/>
      <c r="AM17" s="102"/>
      <c r="AN17" s="102"/>
      <c r="AO17" s="102"/>
      <c r="AP17" s="102"/>
      <c r="AQ17" s="102"/>
      <c r="AR17" s="102"/>
      <c r="AS17" s="102"/>
      <c r="AT17" s="103" t="str">
        <f t="shared" si="0"/>
        <v/>
      </c>
      <c r="AU17" s="103"/>
      <c r="AV17" s="104"/>
      <c r="AW17" s="16"/>
      <c r="AX17" s="84"/>
      <c r="AY17" s="85"/>
      <c r="AZ17" s="85"/>
      <c r="BA17" s="85"/>
      <c r="BB17" s="85"/>
      <c r="BC17" s="86"/>
      <c r="BD17" s="86"/>
      <c r="BE17" s="86"/>
      <c r="BF17" s="86"/>
      <c r="BG17" s="86"/>
      <c r="BH17" s="87"/>
      <c r="BI17" s="87"/>
      <c r="BJ17" s="87"/>
      <c r="BK17" s="87"/>
      <c r="BL17" s="87"/>
      <c r="BM17" s="87"/>
      <c r="BN17" s="87"/>
      <c r="BO17" s="87"/>
      <c r="BP17" s="87"/>
      <c r="BQ17" s="87"/>
      <c r="BR17" s="87"/>
      <c r="BS17" s="87"/>
      <c r="BT17" s="87"/>
      <c r="BU17" s="87"/>
      <c r="BV17" s="87"/>
      <c r="BW17" s="87"/>
      <c r="BX17" s="87"/>
      <c r="BY17" s="87"/>
      <c r="BZ17" s="87"/>
      <c r="CA17" s="87"/>
      <c r="CB17" s="88"/>
      <c r="CC17" s="88"/>
      <c r="CD17" s="88"/>
      <c r="CE17" s="88"/>
      <c r="CF17" s="89"/>
    </row>
    <row r="18" spans="1:84" ht="12" customHeight="1" x14ac:dyDescent="0.25">
      <c r="A18" s="64" t="s">
        <v>60</v>
      </c>
      <c r="B18" s="65"/>
      <c r="C18" s="65"/>
      <c r="D18" s="65"/>
      <c r="E18" s="65"/>
      <c r="F18" s="65"/>
      <c r="G18" s="65"/>
      <c r="H18" s="66" t="s">
        <v>25</v>
      </c>
      <c r="I18" s="66"/>
      <c r="J18" s="66"/>
      <c r="K18" s="66"/>
      <c r="L18" s="66"/>
      <c r="M18" s="67"/>
      <c r="N18" s="68"/>
      <c r="O18" s="68"/>
      <c r="P18" s="69"/>
      <c r="Q18" s="70">
        <v>170</v>
      </c>
      <c r="R18" s="71"/>
      <c r="S18" s="71"/>
      <c r="T18" s="72"/>
      <c r="U18" s="73" t="s">
        <v>40</v>
      </c>
      <c r="V18" s="74"/>
      <c r="W18" s="74"/>
      <c r="X18" s="75"/>
      <c r="Y18" s="76"/>
      <c r="Z18" s="77"/>
      <c r="AA18" s="77"/>
      <c r="AB18" s="77"/>
      <c r="AC18" s="77"/>
      <c r="AD18" s="78"/>
      <c r="AE18" s="76"/>
      <c r="AF18" s="77"/>
      <c r="AG18" s="77"/>
      <c r="AH18" s="77"/>
      <c r="AI18" s="77"/>
      <c r="AJ18" s="78"/>
      <c r="AK18" s="80"/>
      <c r="AL18" s="80"/>
      <c r="AM18" s="80"/>
      <c r="AN18" s="67">
        <v>55</v>
      </c>
      <c r="AO18" s="68"/>
      <c r="AP18" s="68"/>
      <c r="AQ18" s="67"/>
      <c r="AR18" s="68"/>
      <c r="AS18" s="68"/>
      <c r="AT18" s="81">
        <f t="shared" si="0"/>
        <v>-55</v>
      </c>
      <c r="AU18" s="82"/>
      <c r="AV18" s="83"/>
      <c r="AW18" s="16"/>
      <c r="AX18" s="84" t="str">
        <f>IFERROR(AVERAGE(Y19,AA19,AC19),"")</f>
        <v/>
      </c>
      <c r="AY18" s="85"/>
      <c r="AZ18" s="85"/>
      <c r="BA18" s="85"/>
      <c r="BB18" s="85"/>
      <c r="BC18" s="86" t="str">
        <f>IFERROR(AVERAGE(AE19,AG19,AI19),"")</f>
        <v/>
      </c>
      <c r="BD18" s="86"/>
      <c r="BE18" s="86"/>
      <c r="BF18" s="86"/>
      <c r="BG18" s="86"/>
      <c r="BH18" s="87" t="str">
        <f>IF(Y19="","",IF(100*(ABS(Y19-$AX$12)/$AX$12)&gt;10,"AMP IMB. &gt; 10%",IF(AA19="","",IF(100*(ABS(AA19-$AX$12)/$AX$12)&gt;10,"AMP IMB. &gt; 10%",IF(AC19="","",IF(100*(ABS(AC19-$AX$12)/$AX$12)&gt;10,"AMP IMB. &gt; 10%",""))))))</f>
        <v/>
      </c>
      <c r="BI18" s="87"/>
      <c r="BJ18" s="87"/>
      <c r="BK18" s="87"/>
      <c r="BL18" s="87"/>
      <c r="BM18" s="87" t="str">
        <f>IF(AE19="","",IF(100*(ABS(AE19-$BC$12)/$BC$12)&gt;10,"VOLT IMB. &gt; 10%",IF(AG19="","",IF(100*(ABS(AG19-$BC$12)/$BC$12)&gt;10,"VOLT IMB. &gt; 10%",IF(AI19="","",IF(100*(ABS(AI19-$BC$12)/$BC$12)&gt;10,"VOLT IMB. &gt; 10%",""))))))</f>
        <v/>
      </c>
      <c r="BN18" s="87"/>
      <c r="BO18" s="87"/>
      <c r="BP18" s="87"/>
      <c r="BQ18" s="87"/>
      <c r="BR18" s="87" t="str">
        <f>IFERROR(1.08*Q19*AT19,"")</f>
        <v/>
      </c>
      <c r="BS18" s="87"/>
      <c r="BT18" s="87"/>
      <c r="BU18" s="87"/>
      <c r="BV18" s="87"/>
      <c r="BW18" s="87" t="str">
        <f>IFERROR(3413*M19,"")</f>
        <v/>
      </c>
      <c r="BX18" s="87"/>
      <c r="BY18" s="87"/>
      <c r="BZ18" s="87"/>
      <c r="CA18" s="87"/>
      <c r="CB18" s="88" t="str">
        <f>IFERROR(BR18/BW18,"")</f>
        <v/>
      </c>
      <c r="CC18" s="88"/>
      <c r="CD18" s="88"/>
      <c r="CE18" s="88"/>
      <c r="CF18" s="89"/>
    </row>
    <row r="19" spans="1:84" ht="12" customHeight="1" x14ac:dyDescent="0.25">
      <c r="A19" s="64"/>
      <c r="B19" s="65"/>
      <c r="C19" s="65"/>
      <c r="D19" s="65"/>
      <c r="E19" s="65"/>
      <c r="F19" s="65"/>
      <c r="G19" s="65"/>
      <c r="H19" s="90" t="s">
        <v>26</v>
      </c>
      <c r="I19" s="90"/>
      <c r="J19" s="90"/>
      <c r="K19" s="90"/>
      <c r="L19" s="90"/>
      <c r="M19" s="91" t="str">
        <f>IF(AK19=1,(AA19*AG19)/1000,IF(AK19=3,(AX18*BC18*1.73)/1000,""))</f>
        <v/>
      </c>
      <c r="N19" s="92"/>
      <c r="O19" s="92"/>
      <c r="P19" s="93"/>
      <c r="Q19" s="94"/>
      <c r="R19" s="95"/>
      <c r="S19" s="95"/>
      <c r="T19" s="96"/>
      <c r="U19" s="97"/>
      <c r="V19" s="98"/>
      <c r="W19" s="98"/>
      <c r="X19" s="99"/>
      <c r="Y19" s="100"/>
      <c r="Z19" s="101"/>
      <c r="AA19" s="100"/>
      <c r="AB19" s="101"/>
      <c r="AC19" s="100"/>
      <c r="AD19" s="101"/>
      <c r="AE19" s="100"/>
      <c r="AF19" s="101"/>
      <c r="AG19" s="100"/>
      <c r="AH19" s="101"/>
      <c r="AI19" s="100"/>
      <c r="AJ19" s="101"/>
      <c r="AK19" s="102"/>
      <c r="AL19" s="102"/>
      <c r="AM19" s="102"/>
      <c r="AN19" s="102"/>
      <c r="AO19" s="102"/>
      <c r="AP19" s="102"/>
      <c r="AQ19" s="102"/>
      <c r="AR19" s="102"/>
      <c r="AS19" s="102"/>
      <c r="AT19" s="103" t="str">
        <f t="shared" si="0"/>
        <v/>
      </c>
      <c r="AU19" s="103"/>
      <c r="AV19" s="104"/>
      <c r="AW19" s="16"/>
      <c r="AX19" s="84"/>
      <c r="AY19" s="85"/>
      <c r="AZ19" s="85"/>
      <c r="BA19" s="85"/>
      <c r="BB19" s="85"/>
      <c r="BC19" s="86"/>
      <c r="BD19" s="86"/>
      <c r="BE19" s="86"/>
      <c r="BF19" s="86"/>
      <c r="BG19" s="86"/>
      <c r="BH19" s="87"/>
      <c r="BI19" s="87"/>
      <c r="BJ19" s="87"/>
      <c r="BK19" s="87"/>
      <c r="BL19" s="87"/>
      <c r="BM19" s="87"/>
      <c r="BN19" s="87"/>
      <c r="BO19" s="87"/>
      <c r="BP19" s="87"/>
      <c r="BQ19" s="87"/>
      <c r="BR19" s="87"/>
      <c r="BS19" s="87"/>
      <c r="BT19" s="87"/>
      <c r="BU19" s="87"/>
      <c r="BV19" s="87"/>
      <c r="BW19" s="87"/>
      <c r="BX19" s="87"/>
      <c r="BY19" s="87"/>
      <c r="BZ19" s="87"/>
      <c r="CA19" s="87"/>
      <c r="CB19" s="88"/>
      <c r="CC19" s="88"/>
      <c r="CD19" s="88"/>
      <c r="CE19" s="88"/>
      <c r="CF19" s="89"/>
    </row>
    <row r="20" spans="1:84" ht="12" customHeight="1" x14ac:dyDescent="0.25">
      <c r="A20" s="64" t="s">
        <v>61</v>
      </c>
      <c r="B20" s="65"/>
      <c r="C20" s="65"/>
      <c r="D20" s="65"/>
      <c r="E20" s="65"/>
      <c r="F20" s="65"/>
      <c r="G20" s="65"/>
      <c r="H20" s="66" t="s">
        <v>25</v>
      </c>
      <c r="I20" s="66"/>
      <c r="J20" s="66"/>
      <c r="K20" s="66"/>
      <c r="L20" s="66"/>
      <c r="M20" s="67"/>
      <c r="N20" s="68"/>
      <c r="O20" s="68"/>
      <c r="P20" s="69"/>
      <c r="Q20" s="70">
        <v>140</v>
      </c>
      <c r="R20" s="71"/>
      <c r="S20" s="71"/>
      <c r="T20" s="72"/>
      <c r="U20" s="73" t="s">
        <v>40</v>
      </c>
      <c r="V20" s="74"/>
      <c r="W20" s="74"/>
      <c r="X20" s="75"/>
      <c r="Y20" s="76"/>
      <c r="Z20" s="77"/>
      <c r="AA20" s="77"/>
      <c r="AB20" s="77"/>
      <c r="AC20" s="77"/>
      <c r="AD20" s="78"/>
      <c r="AE20" s="76"/>
      <c r="AF20" s="77"/>
      <c r="AG20" s="77"/>
      <c r="AH20" s="77"/>
      <c r="AI20" s="77"/>
      <c r="AJ20" s="78"/>
      <c r="AK20" s="80"/>
      <c r="AL20" s="80"/>
      <c r="AM20" s="80"/>
      <c r="AN20" s="67">
        <v>55</v>
      </c>
      <c r="AO20" s="68"/>
      <c r="AP20" s="68"/>
      <c r="AQ20" s="67"/>
      <c r="AR20" s="68"/>
      <c r="AS20" s="68"/>
      <c r="AT20" s="81">
        <f t="shared" si="0"/>
        <v>-55</v>
      </c>
      <c r="AU20" s="82"/>
      <c r="AV20" s="83"/>
      <c r="AW20" s="16"/>
      <c r="AX20" s="84" t="str">
        <f>IFERROR(AVERAGE(Y21,AA21,AC21),"")</f>
        <v/>
      </c>
      <c r="AY20" s="85"/>
      <c r="AZ20" s="85"/>
      <c r="BA20" s="85"/>
      <c r="BB20" s="85"/>
      <c r="BC20" s="86" t="str">
        <f>IFERROR(AVERAGE(AE21,AG21,AI21),"")</f>
        <v/>
      </c>
      <c r="BD20" s="86"/>
      <c r="BE20" s="86"/>
      <c r="BF20" s="86"/>
      <c r="BG20" s="86"/>
      <c r="BH20" s="87" t="str">
        <f>IF(Y21="","",IF(100*(ABS(Y21-$AX$12)/$AX$12)&gt;10,"AMP IMB. &gt; 10%",IF(AA21="","",IF(100*(ABS(AA21-$AX$12)/$AX$12)&gt;10,"AMP IMB. &gt; 10%",IF(AC21="","",IF(100*(ABS(AC21-$AX$12)/$AX$12)&gt;10,"AMP IMB. &gt; 10%",""))))))</f>
        <v/>
      </c>
      <c r="BI20" s="87"/>
      <c r="BJ20" s="87"/>
      <c r="BK20" s="87"/>
      <c r="BL20" s="87"/>
      <c r="BM20" s="87" t="str">
        <f>IF(AE21="","",IF(100*(ABS(AE21-$BC$12)/$BC$12)&gt;10,"VOLT IMB. &gt; 10%",IF(AG21="","",IF(100*(ABS(AG21-$BC$12)/$BC$12)&gt;10,"VOLT IMB. &gt; 10%",IF(AI21="","",IF(100*(ABS(AI21-$BC$12)/$BC$12)&gt;10,"VOLT IMB. &gt; 10%",""))))))</f>
        <v/>
      </c>
      <c r="BN20" s="87"/>
      <c r="BO20" s="87"/>
      <c r="BP20" s="87"/>
      <c r="BQ20" s="87"/>
      <c r="BR20" s="87" t="str">
        <f>IFERROR(1.08*Q21*AT21,"")</f>
        <v/>
      </c>
      <c r="BS20" s="87"/>
      <c r="BT20" s="87"/>
      <c r="BU20" s="87"/>
      <c r="BV20" s="87"/>
      <c r="BW20" s="87" t="str">
        <f>IFERROR(3413*M21,"")</f>
        <v/>
      </c>
      <c r="BX20" s="87"/>
      <c r="BY20" s="87"/>
      <c r="BZ20" s="87"/>
      <c r="CA20" s="87"/>
      <c r="CB20" s="88" t="str">
        <f>IFERROR(BR20/BW20,"")</f>
        <v/>
      </c>
      <c r="CC20" s="88"/>
      <c r="CD20" s="88"/>
      <c r="CE20" s="88"/>
      <c r="CF20" s="89"/>
    </row>
    <row r="21" spans="1:84" ht="12" customHeight="1" x14ac:dyDescent="0.25">
      <c r="A21" s="64"/>
      <c r="B21" s="65"/>
      <c r="C21" s="65"/>
      <c r="D21" s="65"/>
      <c r="E21" s="65"/>
      <c r="F21" s="65"/>
      <c r="G21" s="65"/>
      <c r="H21" s="90" t="s">
        <v>26</v>
      </c>
      <c r="I21" s="90"/>
      <c r="J21" s="90"/>
      <c r="K21" s="90"/>
      <c r="L21" s="90"/>
      <c r="M21" s="91" t="str">
        <f>IF(AK21=1,(AA21*AG21)/1000,IF(AK21=3,(AX20*BC20*1.73)/1000,""))</f>
        <v/>
      </c>
      <c r="N21" s="92"/>
      <c r="O21" s="92"/>
      <c r="P21" s="93"/>
      <c r="Q21" s="94"/>
      <c r="R21" s="95"/>
      <c r="S21" s="95"/>
      <c r="T21" s="96"/>
      <c r="U21" s="97"/>
      <c r="V21" s="98"/>
      <c r="W21" s="98"/>
      <c r="X21" s="99"/>
      <c r="Y21" s="100"/>
      <c r="Z21" s="101"/>
      <c r="AA21" s="100"/>
      <c r="AB21" s="101"/>
      <c r="AC21" s="100"/>
      <c r="AD21" s="101"/>
      <c r="AE21" s="100"/>
      <c r="AF21" s="101"/>
      <c r="AG21" s="100"/>
      <c r="AH21" s="101"/>
      <c r="AI21" s="100"/>
      <c r="AJ21" s="101"/>
      <c r="AK21" s="102"/>
      <c r="AL21" s="102"/>
      <c r="AM21" s="102"/>
      <c r="AN21" s="102"/>
      <c r="AO21" s="102"/>
      <c r="AP21" s="102"/>
      <c r="AQ21" s="102"/>
      <c r="AR21" s="102"/>
      <c r="AS21" s="102"/>
      <c r="AT21" s="103" t="str">
        <f t="shared" si="0"/>
        <v/>
      </c>
      <c r="AU21" s="103"/>
      <c r="AV21" s="104"/>
      <c r="AW21" s="16"/>
      <c r="AX21" s="84"/>
      <c r="AY21" s="85"/>
      <c r="AZ21" s="85"/>
      <c r="BA21" s="85"/>
      <c r="BB21" s="85"/>
      <c r="BC21" s="86"/>
      <c r="BD21" s="86"/>
      <c r="BE21" s="86"/>
      <c r="BF21" s="86"/>
      <c r="BG21" s="86"/>
      <c r="BH21" s="87"/>
      <c r="BI21" s="87"/>
      <c r="BJ21" s="87"/>
      <c r="BK21" s="87"/>
      <c r="BL21" s="87"/>
      <c r="BM21" s="87"/>
      <c r="BN21" s="87"/>
      <c r="BO21" s="87"/>
      <c r="BP21" s="87"/>
      <c r="BQ21" s="87"/>
      <c r="BR21" s="87"/>
      <c r="BS21" s="87"/>
      <c r="BT21" s="87"/>
      <c r="BU21" s="87"/>
      <c r="BV21" s="87"/>
      <c r="BW21" s="87"/>
      <c r="BX21" s="87"/>
      <c r="BY21" s="87"/>
      <c r="BZ21" s="87"/>
      <c r="CA21" s="87"/>
      <c r="CB21" s="88"/>
      <c r="CC21" s="88"/>
      <c r="CD21" s="88"/>
      <c r="CE21" s="88"/>
      <c r="CF21" s="89"/>
    </row>
    <row r="22" spans="1:84" ht="12" customHeight="1" x14ac:dyDescent="0.25">
      <c r="A22" s="64" t="s">
        <v>62</v>
      </c>
      <c r="B22" s="65"/>
      <c r="C22" s="65"/>
      <c r="D22" s="65"/>
      <c r="E22" s="65"/>
      <c r="F22" s="65"/>
      <c r="G22" s="65"/>
      <c r="H22" s="66" t="s">
        <v>25</v>
      </c>
      <c r="I22" s="66"/>
      <c r="J22" s="66"/>
      <c r="K22" s="66"/>
      <c r="L22" s="66"/>
      <c r="M22" s="67"/>
      <c r="N22" s="68"/>
      <c r="O22" s="68"/>
      <c r="P22" s="69"/>
      <c r="Q22" s="70">
        <v>180</v>
      </c>
      <c r="R22" s="71"/>
      <c r="S22" s="71"/>
      <c r="T22" s="72"/>
      <c r="U22" s="73" t="s">
        <v>40</v>
      </c>
      <c r="V22" s="74"/>
      <c r="W22" s="74"/>
      <c r="X22" s="75"/>
      <c r="Y22" s="76"/>
      <c r="Z22" s="77"/>
      <c r="AA22" s="77"/>
      <c r="AB22" s="77"/>
      <c r="AC22" s="77"/>
      <c r="AD22" s="78"/>
      <c r="AE22" s="76"/>
      <c r="AF22" s="77"/>
      <c r="AG22" s="77"/>
      <c r="AH22" s="77"/>
      <c r="AI22" s="77"/>
      <c r="AJ22" s="78"/>
      <c r="AK22" s="80"/>
      <c r="AL22" s="80"/>
      <c r="AM22" s="80"/>
      <c r="AN22" s="67">
        <v>55</v>
      </c>
      <c r="AO22" s="68"/>
      <c r="AP22" s="68"/>
      <c r="AQ22" s="67"/>
      <c r="AR22" s="68"/>
      <c r="AS22" s="68"/>
      <c r="AT22" s="81">
        <f t="shared" si="0"/>
        <v>-55</v>
      </c>
      <c r="AU22" s="82"/>
      <c r="AV22" s="83"/>
      <c r="AW22" s="16"/>
      <c r="AX22" s="84" t="str">
        <f>IFERROR(AVERAGE(Y23,AA23,AC23),"")</f>
        <v/>
      </c>
      <c r="AY22" s="85"/>
      <c r="AZ22" s="85"/>
      <c r="BA22" s="85"/>
      <c r="BB22" s="85"/>
      <c r="BC22" s="86" t="str">
        <f>IFERROR(AVERAGE(AE23,AG23,AI23),"")</f>
        <v/>
      </c>
      <c r="BD22" s="86"/>
      <c r="BE22" s="86"/>
      <c r="BF22" s="86"/>
      <c r="BG22" s="86"/>
      <c r="BH22" s="87" t="str">
        <f>IF(Y23="","",IF(100*(ABS(Y23-$AX$12)/$AX$12)&gt;10,"AMP IMB. &gt; 10%",IF(AA23="","",IF(100*(ABS(AA23-$AX$12)/$AX$12)&gt;10,"AMP IMB. &gt; 10%",IF(AC23="","",IF(100*(ABS(AC23-$AX$12)/$AX$12)&gt;10,"AMP IMB. &gt; 10%",""))))))</f>
        <v/>
      </c>
      <c r="BI22" s="87"/>
      <c r="BJ22" s="87"/>
      <c r="BK22" s="87"/>
      <c r="BL22" s="87"/>
      <c r="BM22" s="87" t="str">
        <f>IF(AE23="","",IF(100*(ABS(AE23-$BC$12)/$BC$12)&gt;10,"VOLT IMB. &gt; 10%",IF(AG23="","",IF(100*(ABS(AG23-$BC$12)/$BC$12)&gt;10,"VOLT IMB. &gt; 10%",IF(AI23="","",IF(100*(ABS(AI23-$BC$12)/$BC$12)&gt;10,"VOLT IMB. &gt; 10%",""))))))</f>
        <v/>
      </c>
      <c r="BN22" s="87"/>
      <c r="BO22" s="87"/>
      <c r="BP22" s="87"/>
      <c r="BQ22" s="87"/>
      <c r="BR22" s="87" t="str">
        <f>IFERROR(1.08*Q23*AT23,"")</f>
        <v/>
      </c>
      <c r="BS22" s="87"/>
      <c r="BT22" s="87"/>
      <c r="BU22" s="87"/>
      <c r="BV22" s="87"/>
      <c r="BW22" s="87" t="str">
        <f>IFERROR(3413*M23,"")</f>
        <v/>
      </c>
      <c r="BX22" s="87"/>
      <c r="BY22" s="87"/>
      <c r="BZ22" s="87"/>
      <c r="CA22" s="87"/>
      <c r="CB22" s="88" t="str">
        <f>IFERROR(BR22/BW22,"")</f>
        <v/>
      </c>
      <c r="CC22" s="88"/>
      <c r="CD22" s="88"/>
      <c r="CE22" s="88"/>
      <c r="CF22" s="89"/>
    </row>
    <row r="23" spans="1:84" ht="12" customHeight="1" x14ac:dyDescent="0.25">
      <c r="A23" s="64"/>
      <c r="B23" s="65"/>
      <c r="C23" s="65"/>
      <c r="D23" s="65"/>
      <c r="E23" s="65"/>
      <c r="F23" s="65"/>
      <c r="G23" s="65"/>
      <c r="H23" s="90" t="s">
        <v>26</v>
      </c>
      <c r="I23" s="90"/>
      <c r="J23" s="90"/>
      <c r="K23" s="90"/>
      <c r="L23" s="90"/>
      <c r="M23" s="91" t="str">
        <f>IF(AK23=1,(AA23*AG23)/1000,IF(AK23=3,(AX22*BC22*1.73)/1000,""))</f>
        <v/>
      </c>
      <c r="N23" s="92"/>
      <c r="O23" s="92"/>
      <c r="P23" s="93"/>
      <c r="Q23" s="94"/>
      <c r="R23" s="95"/>
      <c r="S23" s="95"/>
      <c r="T23" s="96"/>
      <c r="U23" s="97"/>
      <c r="V23" s="98"/>
      <c r="W23" s="98"/>
      <c r="X23" s="99"/>
      <c r="Y23" s="100"/>
      <c r="Z23" s="101"/>
      <c r="AA23" s="100"/>
      <c r="AB23" s="101"/>
      <c r="AC23" s="100"/>
      <c r="AD23" s="101"/>
      <c r="AE23" s="100"/>
      <c r="AF23" s="101"/>
      <c r="AG23" s="100"/>
      <c r="AH23" s="101"/>
      <c r="AI23" s="100"/>
      <c r="AJ23" s="101"/>
      <c r="AK23" s="102"/>
      <c r="AL23" s="102"/>
      <c r="AM23" s="102"/>
      <c r="AN23" s="102"/>
      <c r="AO23" s="102"/>
      <c r="AP23" s="102"/>
      <c r="AQ23" s="102"/>
      <c r="AR23" s="102"/>
      <c r="AS23" s="102"/>
      <c r="AT23" s="103" t="str">
        <f t="shared" si="0"/>
        <v/>
      </c>
      <c r="AU23" s="103"/>
      <c r="AV23" s="104"/>
      <c r="AW23" s="16"/>
      <c r="AX23" s="84"/>
      <c r="AY23" s="85"/>
      <c r="AZ23" s="85"/>
      <c r="BA23" s="85"/>
      <c r="BB23" s="85"/>
      <c r="BC23" s="86"/>
      <c r="BD23" s="86"/>
      <c r="BE23" s="86"/>
      <c r="BF23" s="86"/>
      <c r="BG23" s="86"/>
      <c r="BH23" s="87"/>
      <c r="BI23" s="87"/>
      <c r="BJ23" s="87"/>
      <c r="BK23" s="87"/>
      <c r="BL23" s="87"/>
      <c r="BM23" s="87"/>
      <c r="BN23" s="87"/>
      <c r="BO23" s="87"/>
      <c r="BP23" s="87"/>
      <c r="BQ23" s="87"/>
      <c r="BR23" s="87"/>
      <c r="BS23" s="87"/>
      <c r="BT23" s="87"/>
      <c r="BU23" s="87"/>
      <c r="BV23" s="87"/>
      <c r="BW23" s="87"/>
      <c r="BX23" s="87"/>
      <c r="BY23" s="87"/>
      <c r="BZ23" s="87"/>
      <c r="CA23" s="87"/>
      <c r="CB23" s="88"/>
      <c r="CC23" s="88"/>
      <c r="CD23" s="88"/>
      <c r="CE23" s="88"/>
      <c r="CF23" s="89"/>
    </row>
    <row r="24" spans="1:84" ht="12" customHeight="1" x14ac:dyDescent="0.25">
      <c r="A24" s="64" t="s">
        <v>63</v>
      </c>
      <c r="B24" s="65"/>
      <c r="C24" s="65"/>
      <c r="D24" s="65"/>
      <c r="E24" s="65"/>
      <c r="F24" s="65"/>
      <c r="G24" s="65"/>
      <c r="H24" s="66" t="s">
        <v>25</v>
      </c>
      <c r="I24" s="66"/>
      <c r="J24" s="66"/>
      <c r="K24" s="66"/>
      <c r="L24" s="66"/>
      <c r="M24" s="67"/>
      <c r="N24" s="68"/>
      <c r="O24" s="68"/>
      <c r="P24" s="69"/>
      <c r="Q24" s="70">
        <v>140</v>
      </c>
      <c r="R24" s="71"/>
      <c r="S24" s="71"/>
      <c r="T24" s="72"/>
      <c r="U24" s="73" t="s">
        <v>40</v>
      </c>
      <c r="V24" s="74"/>
      <c r="W24" s="74"/>
      <c r="X24" s="75"/>
      <c r="Y24" s="76"/>
      <c r="Z24" s="77"/>
      <c r="AA24" s="77"/>
      <c r="AB24" s="77"/>
      <c r="AC24" s="77"/>
      <c r="AD24" s="78"/>
      <c r="AE24" s="76"/>
      <c r="AF24" s="77"/>
      <c r="AG24" s="77"/>
      <c r="AH24" s="77"/>
      <c r="AI24" s="77"/>
      <c r="AJ24" s="78"/>
      <c r="AK24" s="80"/>
      <c r="AL24" s="80"/>
      <c r="AM24" s="80"/>
      <c r="AN24" s="67">
        <v>55</v>
      </c>
      <c r="AO24" s="68"/>
      <c r="AP24" s="68"/>
      <c r="AQ24" s="67"/>
      <c r="AR24" s="68"/>
      <c r="AS24" s="68"/>
      <c r="AT24" s="81">
        <f t="shared" si="0"/>
        <v>-55</v>
      </c>
      <c r="AU24" s="82"/>
      <c r="AV24" s="83"/>
      <c r="AW24" s="16"/>
      <c r="AX24" s="84" t="str">
        <f>IFERROR(AVERAGE(Y25,AA25,AC25),"")</f>
        <v/>
      </c>
      <c r="AY24" s="85"/>
      <c r="AZ24" s="85"/>
      <c r="BA24" s="85"/>
      <c r="BB24" s="85"/>
      <c r="BC24" s="86" t="str">
        <f>IFERROR(AVERAGE(AE25,AG25,AI25),"")</f>
        <v/>
      </c>
      <c r="BD24" s="86"/>
      <c r="BE24" s="86"/>
      <c r="BF24" s="86"/>
      <c r="BG24" s="86"/>
      <c r="BH24" s="87" t="str">
        <f>IF(Y25="","",IF(100*(ABS(Y25-$AX$12)/$AX$12)&gt;10,"AMP IMB. &gt; 10%",IF(AA25="","",IF(100*(ABS(AA25-$AX$12)/$AX$12)&gt;10,"AMP IMB. &gt; 10%",IF(AC25="","",IF(100*(ABS(AC25-$AX$12)/$AX$12)&gt;10,"AMP IMB. &gt; 10%",""))))))</f>
        <v/>
      </c>
      <c r="BI24" s="87"/>
      <c r="BJ24" s="87"/>
      <c r="BK24" s="87"/>
      <c r="BL24" s="87"/>
      <c r="BM24" s="87" t="str">
        <f>IF(AE25="","",IF(100*(ABS(AE25-$BC$12)/$BC$12)&gt;10,"VOLT IMB. &gt; 10%",IF(AG25="","",IF(100*(ABS(AG25-$BC$12)/$BC$12)&gt;10,"VOLT IMB. &gt; 10%",IF(AI25="","",IF(100*(ABS(AI25-$BC$12)/$BC$12)&gt;10,"VOLT IMB. &gt; 10%",""))))))</f>
        <v/>
      </c>
      <c r="BN24" s="87"/>
      <c r="BO24" s="87"/>
      <c r="BP24" s="87"/>
      <c r="BQ24" s="87"/>
      <c r="BR24" s="87" t="str">
        <f>IFERROR(1.08*Q25*AT25,"")</f>
        <v/>
      </c>
      <c r="BS24" s="87"/>
      <c r="BT24" s="87"/>
      <c r="BU24" s="87"/>
      <c r="BV24" s="87"/>
      <c r="BW24" s="87" t="str">
        <f>IFERROR(3413*M25,"")</f>
        <v/>
      </c>
      <c r="BX24" s="87"/>
      <c r="BY24" s="87"/>
      <c r="BZ24" s="87"/>
      <c r="CA24" s="87"/>
      <c r="CB24" s="88" t="str">
        <f>IFERROR(BR24/BW24,"")</f>
        <v/>
      </c>
      <c r="CC24" s="88"/>
      <c r="CD24" s="88"/>
      <c r="CE24" s="88"/>
      <c r="CF24" s="89"/>
    </row>
    <row r="25" spans="1:84" ht="12" customHeight="1" x14ac:dyDescent="0.25">
      <c r="A25" s="64"/>
      <c r="B25" s="65"/>
      <c r="C25" s="65"/>
      <c r="D25" s="65"/>
      <c r="E25" s="65"/>
      <c r="F25" s="65"/>
      <c r="G25" s="65"/>
      <c r="H25" s="90" t="s">
        <v>26</v>
      </c>
      <c r="I25" s="90"/>
      <c r="J25" s="90"/>
      <c r="K25" s="90"/>
      <c r="L25" s="90"/>
      <c r="M25" s="91" t="str">
        <f>IF(AK25=1,(AA25*AG25)/1000,IF(AK25=3,(AX24*BC24*1.73)/1000,""))</f>
        <v/>
      </c>
      <c r="N25" s="92"/>
      <c r="O25" s="92"/>
      <c r="P25" s="93"/>
      <c r="Q25" s="94"/>
      <c r="R25" s="95"/>
      <c r="S25" s="95"/>
      <c r="T25" s="96"/>
      <c r="U25" s="97"/>
      <c r="V25" s="98"/>
      <c r="W25" s="98"/>
      <c r="X25" s="99"/>
      <c r="Y25" s="100"/>
      <c r="Z25" s="101"/>
      <c r="AA25" s="100"/>
      <c r="AB25" s="101"/>
      <c r="AC25" s="100"/>
      <c r="AD25" s="101"/>
      <c r="AE25" s="100"/>
      <c r="AF25" s="101"/>
      <c r="AG25" s="100"/>
      <c r="AH25" s="101"/>
      <c r="AI25" s="100"/>
      <c r="AJ25" s="101"/>
      <c r="AK25" s="102"/>
      <c r="AL25" s="102"/>
      <c r="AM25" s="102"/>
      <c r="AN25" s="102"/>
      <c r="AO25" s="102"/>
      <c r="AP25" s="102"/>
      <c r="AQ25" s="102"/>
      <c r="AR25" s="102"/>
      <c r="AS25" s="102"/>
      <c r="AT25" s="103" t="str">
        <f t="shared" si="0"/>
        <v/>
      </c>
      <c r="AU25" s="103"/>
      <c r="AV25" s="104"/>
      <c r="AW25" s="16"/>
      <c r="AX25" s="84"/>
      <c r="AY25" s="85"/>
      <c r="AZ25" s="85"/>
      <c r="BA25" s="85"/>
      <c r="BB25" s="85"/>
      <c r="BC25" s="86"/>
      <c r="BD25" s="86"/>
      <c r="BE25" s="86"/>
      <c r="BF25" s="86"/>
      <c r="BG25" s="86"/>
      <c r="BH25" s="87"/>
      <c r="BI25" s="87"/>
      <c r="BJ25" s="87"/>
      <c r="BK25" s="87"/>
      <c r="BL25" s="87"/>
      <c r="BM25" s="87"/>
      <c r="BN25" s="87"/>
      <c r="BO25" s="87"/>
      <c r="BP25" s="87"/>
      <c r="BQ25" s="87"/>
      <c r="BR25" s="87"/>
      <c r="BS25" s="87"/>
      <c r="BT25" s="87"/>
      <c r="BU25" s="87"/>
      <c r="BV25" s="87"/>
      <c r="BW25" s="87"/>
      <c r="BX25" s="87"/>
      <c r="BY25" s="87"/>
      <c r="BZ25" s="87"/>
      <c r="CA25" s="87"/>
      <c r="CB25" s="88"/>
      <c r="CC25" s="88"/>
      <c r="CD25" s="88"/>
      <c r="CE25" s="88"/>
      <c r="CF25" s="89"/>
    </row>
    <row r="26" spans="1:84" ht="12" customHeight="1" x14ac:dyDescent="0.25">
      <c r="A26" s="64" t="s">
        <v>64</v>
      </c>
      <c r="B26" s="65"/>
      <c r="C26" s="65"/>
      <c r="D26" s="65"/>
      <c r="E26" s="65"/>
      <c r="F26" s="65"/>
      <c r="G26" s="65"/>
      <c r="H26" s="66" t="s">
        <v>25</v>
      </c>
      <c r="I26" s="66"/>
      <c r="J26" s="66"/>
      <c r="K26" s="66"/>
      <c r="L26" s="66"/>
      <c r="M26" s="67"/>
      <c r="N26" s="68"/>
      <c r="O26" s="68"/>
      <c r="P26" s="69"/>
      <c r="Q26" s="70">
        <v>230</v>
      </c>
      <c r="R26" s="71"/>
      <c r="S26" s="71"/>
      <c r="T26" s="72"/>
      <c r="U26" s="73" t="s">
        <v>40</v>
      </c>
      <c r="V26" s="74"/>
      <c r="W26" s="74"/>
      <c r="X26" s="75"/>
      <c r="Y26" s="76"/>
      <c r="Z26" s="77"/>
      <c r="AA26" s="77"/>
      <c r="AB26" s="77"/>
      <c r="AC26" s="77"/>
      <c r="AD26" s="78"/>
      <c r="AE26" s="76"/>
      <c r="AF26" s="77"/>
      <c r="AG26" s="77"/>
      <c r="AH26" s="77"/>
      <c r="AI26" s="77"/>
      <c r="AJ26" s="78"/>
      <c r="AK26" s="80"/>
      <c r="AL26" s="80"/>
      <c r="AM26" s="80"/>
      <c r="AN26" s="67">
        <v>55</v>
      </c>
      <c r="AO26" s="68"/>
      <c r="AP26" s="68"/>
      <c r="AQ26" s="67"/>
      <c r="AR26" s="68"/>
      <c r="AS26" s="68"/>
      <c r="AT26" s="81">
        <f t="shared" si="0"/>
        <v>-55</v>
      </c>
      <c r="AU26" s="82"/>
      <c r="AV26" s="83"/>
      <c r="AW26" s="16"/>
      <c r="AX26" s="84" t="str">
        <f>IFERROR(AVERAGE(Y27,AA27,AC27),"")</f>
        <v/>
      </c>
      <c r="AY26" s="85"/>
      <c r="AZ26" s="85"/>
      <c r="BA26" s="85"/>
      <c r="BB26" s="85"/>
      <c r="BC26" s="86" t="str">
        <f>IFERROR(AVERAGE(AE27,AG27,AI27),"")</f>
        <v/>
      </c>
      <c r="BD26" s="86"/>
      <c r="BE26" s="86"/>
      <c r="BF26" s="86"/>
      <c r="BG26" s="86"/>
      <c r="BH26" s="87" t="str">
        <f>IF(Y27="","",IF(100*(ABS(Y27-$AX$12)/$AX$12)&gt;10,"AMP IMB. &gt; 10%",IF(AA27="","",IF(100*(ABS(AA27-$AX$12)/$AX$12)&gt;10,"AMP IMB. &gt; 10%",IF(AC27="","",IF(100*(ABS(AC27-$AX$12)/$AX$12)&gt;10,"AMP IMB. &gt; 10%",""))))))</f>
        <v/>
      </c>
      <c r="BI26" s="87"/>
      <c r="BJ26" s="87"/>
      <c r="BK26" s="87"/>
      <c r="BL26" s="87"/>
      <c r="BM26" s="87" t="str">
        <f>IF(AE27="","",IF(100*(ABS(AE27-$BC$12)/$BC$12)&gt;10,"VOLT IMB. &gt; 10%",IF(AG27="","",IF(100*(ABS(AG27-$BC$12)/$BC$12)&gt;10,"VOLT IMB. &gt; 10%",IF(AI27="","",IF(100*(ABS(AI27-$BC$12)/$BC$12)&gt;10,"VOLT IMB. &gt; 10%",""))))))</f>
        <v/>
      </c>
      <c r="BN26" s="87"/>
      <c r="BO26" s="87"/>
      <c r="BP26" s="87"/>
      <c r="BQ26" s="87"/>
      <c r="BR26" s="87" t="str">
        <f>IFERROR(1.08*Q27*AT27,"")</f>
        <v/>
      </c>
      <c r="BS26" s="87"/>
      <c r="BT26" s="87"/>
      <c r="BU26" s="87"/>
      <c r="BV26" s="87"/>
      <c r="BW26" s="87" t="str">
        <f>IFERROR(3413*M27,"")</f>
        <v/>
      </c>
      <c r="BX26" s="87"/>
      <c r="BY26" s="87"/>
      <c r="BZ26" s="87"/>
      <c r="CA26" s="87"/>
      <c r="CB26" s="88" t="str">
        <f>IFERROR(BR26/BW26,"")</f>
        <v/>
      </c>
      <c r="CC26" s="88"/>
      <c r="CD26" s="88"/>
      <c r="CE26" s="88"/>
      <c r="CF26" s="89"/>
    </row>
    <row r="27" spans="1:84" ht="12" customHeight="1" x14ac:dyDescent="0.25">
      <c r="A27" s="64"/>
      <c r="B27" s="65"/>
      <c r="C27" s="65"/>
      <c r="D27" s="65"/>
      <c r="E27" s="65"/>
      <c r="F27" s="65"/>
      <c r="G27" s="65"/>
      <c r="H27" s="90" t="s">
        <v>26</v>
      </c>
      <c r="I27" s="90"/>
      <c r="J27" s="90"/>
      <c r="K27" s="90"/>
      <c r="L27" s="90"/>
      <c r="M27" s="91" t="str">
        <f>IF(AK27=1,(AA27*AG27)/1000,IF(AK27=3,(AX26*BC26*1.73)/1000,""))</f>
        <v/>
      </c>
      <c r="N27" s="92"/>
      <c r="O27" s="92"/>
      <c r="P27" s="93"/>
      <c r="Q27" s="94"/>
      <c r="R27" s="95"/>
      <c r="S27" s="95"/>
      <c r="T27" s="96"/>
      <c r="U27" s="97"/>
      <c r="V27" s="98"/>
      <c r="W27" s="98"/>
      <c r="X27" s="99"/>
      <c r="Y27" s="100"/>
      <c r="Z27" s="101"/>
      <c r="AA27" s="100"/>
      <c r="AB27" s="101"/>
      <c r="AC27" s="100"/>
      <c r="AD27" s="101"/>
      <c r="AE27" s="100"/>
      <c r="AF27" s="101"/>
      <c r="AG27" s="100"/>
      <c r="AH27" s="101"/>
      <c r="AI27" s="100"/>
      <c r="AJ27" s="101"/>
      <c r="AK27" s="102"/>
      <c r="AL27" s="102"/>
      <c r="AM27" s="102"/>
      <c r="AN27" s="102"/>
      <c r="AO27" s="102"/>
      <c r="AP27" s="102"/>
      <c r="AQ27" s="102"/>
      <c r="AR27" s="102"/>
      <c r="AS27" s="102"/>
      <c r="AT27" s="103" t="str">
        <f t="shared" si="0"/>
        <v/>
      </c>
      <c r="AU27" s="103"/>
      <c r="AV27" s="104"/>
      <c r="AW27" s="16"/>
      <c r="AX27" s="84"/>
      <c r="AY27" s="85"/>
      <c r="AZ27" s="85"/>
      <c r="BA27" s="85"/>
      <c r="BB27" s="85"/>
      <c r="BC27" s="86"/>
      <c r="BD27" s="86"/>
      <c r="BE27" s="86"/>
      <c r="BF27" s="86"/>
      <c r="BG27" s="86"/>
      <c r="BH27" s="87"/>
      <c r="BI27" s="87"/>
      <c r="BJ27" s="87"/>
      <c r="BK27" s="87"/>
      <c r="BL27" s="87"/>
      <c r="BM27" s="87"/>
      <c r="BN27" s="87"/>
      <c r="BO27" s="87"/>
      <c r="BP27" s="87"/>
      <c r="BQ27" s="87"/>
      <c r="BR27" s="87"/>
      <c r="BS27" s="87"/>
      <c r="BT27" s="87"/>
      <c r="BU27" s="87"/>
      <c r="BV27" s="87"/>
      <c r="BW27" s="87"/>
      <c r="BX27" s="87"/>
      <c r="BY27" s="87"/>
      <c r="BZ27" s="87"/>
      <c r="CA27" s="87"/>
      <c r="CB27" s="88"/>
      <c r="CC27" s="88"/>
      <c r="CD27" s="88"/>
      <c r="CE27" s="88"/>
      <c r="CF27" s="89"/>
    </row>
    <row r="28" spans="1:84" ht="12" customHeight="1" x14ac:dyDescent="0.25">
      <c r="A28" s="64" t="s">
        <v>65</v>
      </c>
      <c r="B28" s="65"/>
      <c r="C28" s="65"/>
      <c r="D28" s="65"/>
      <c r="E28" s="65"/>
      <c r="F28" s="65"/>
      <c r="G28" s="65"/>
      <c r="H28" s="66" t="s">
        <v>25</v>
      </c>
      <c r="I28" s="66"/>
      <c r="J28" s="66"/>
      <c r="K28" s="66"/>
      <c r="L28" s="66"/>
      <c r="M28" s="67">
        <v>2.5</v>
      </c>
      <c r="N28" s="68"/>
      <c r="O28" s="68"/>
      <c r="P28" s="69"/>
      <c r="Q28" s="70">
        <v>260</v>
      </c>
      <c r="R28" s="71"/>
      <c r="S28" s="71"/>
      <c r="T28" s="72"/>
      <c r="U28" s="73" t="s">
        <v>40</v>
      </c>
      <c r="V28" s="74"/>
      <c r="W28" s="74"/>
      <c r="X28" s="75"/>
      <c r="Y28" s="76">
        <v>20.8</v>
      </c>
      <c r="Z28" s="77"/>
      <c r="AA28" s="77"/>
      <c r="AB28" s="77"/>
      <c r="AC28" s="77"/>
      <c r="AD28" s="78"/>
      <c r="AE28" s="76">
        <v>120</v>
      </c>
      <c r="AF28" s="77"/>
      <c r="AG28" s="77"/>
      <c r="AH28" s="77"/>
      <c r="AI28" s="77"/>
      <c r="AJ28" s="78"/>
      <c r="AK28" s="80">
        <v>1</v>
      </c>
      <c r="AL28" s="80"/>
      <c r="AM28" s="80"/>
      <c r="AN28" s="67">
        <v>55</v>
      </c>
      <c r="AO28" s="68"/>
      <c r="AP28" s="68"/>
      <c r="AQ28" s="67">
        <v>85.4</v>
      </c>
      <c r="AR28" s="68"/>
      <c r="AS28" s="68"/>
      <c r="AT28" s="81">
        <f t="shared" si="0"/>
        <v>30.4</v>
      </c>
      <c r="AU28" s="82"/>
      <c r="AV28" s="83"/>
      <c r="AW28" s="16"/>
      <c r="AX28" s="84" t="str">
        <f>IFERROR(AVERAGE(Y29,AA29,AC29),"")</f>
        <v/>
      </c>
      <c r="AY28" s="85"/>
      <c r="AZ28" s="85"/>
      <c r="BA28" s="85"/>
      <c r="BB28" s="85"/>
      <c r="BC28" s="86" t="str">
        <f>IFERROR(AVERAGE(AE29,AG29,AI29),"")</f>
        <v/>
      </c>
      <c r="BD28" s="86"/>
      <c r="BE28" s="86"/>
      <c r="BF28" s="86"/>
      <c r="BG28" s="86"/>
      <c r="BH28" s="87" t="str">
        <f>IF(Y29="","",IF(100*(ABS(Y29-$AX$12)/$AX$12)&gt;10,"AMP IMB. &gt; 10%",IF(AA29="","",IF(100*(ABS(AA29-$AX$12)/$AX$12)&gt;10,"AMP IMB. &gt; 10%",IF(AC29="","",IF(100*(ABS(AC29-$AX$12)/$AX$12)&gt;10,"AMP IMB. &gt; 10%",""))))))</f>
        <v/>
      </c>
      <c r="BI28" s="87"/>
      <c r="BJ28" s="87"/>
      <c r="BK28" s="87"/>
      <c r="BL28" s="87"/>
      <c r="BM28" s="87" t="str">
        <f>IF(AE29="","",IF(100*(ABS(AE29-$BC$12)/$BC$12)&gt;10,"VOLT IMB. &gt; 10%",IF(AG29="","",IF(100*(ABS(AG29-$BC$12)/$BC$12)&gt;10,"VOLT IMB. &gt; 10%",IF(AI29="","",IF(100*(ABS(AI29-$BC$12)/$BC$12)&gt;10,"VOLT IMB. &gt; 10%",""))))))</f>
        <v/>
      </c>
      <c r="BN28" s="87"/>
      <c r="BO28" s="87"/>
      <c r="BP28" s="87"/>
      <c r="BQ28" s="87"/>
      <c r="BR28" s="87" t="str">
        <f>IFERROR(1.08*Q29*AT29,"")</f>
        <v/>
      </c>
      <c r="BS28" s="87"/>
      <c r="BT28" s="87"/>
      <c r="BU28" s="87"/>
      <c r="BV28" s="87"/>
      <c r="BW28" s="87" t="str">
        <f>IFERROR(3413*M29,"")</f>
        <v/>
      </c>
      <c r="BX28" s="87"/>
      <c r="BY28" s="87"/>
      <c r="BZ28" s="87"/>
      <c r="CA28" s="87"/>
      <c r="CB28" s="88" t="str">
        <f>IFERROR(BR28/BW28,"")</f>
        <v/>
      </c>
      <c r="CC28" s="88"/>
      <c r="CD28" s="88"/>
      <c r="CE28" s="88"/>
      <c r="CF28" s="89"/>
    </row>
    <row r="29" spans="1:84" ht="12" customHeight="1" x14ac:dyDescent="0.25">
      <c r="A29" s="64"/>
      <c r="B29" s="65"/>
      <c r="C29" s="65"/>
      <c r="D29" s="65"/>
      <c r="E29" s="65"/>
      <c r="F29" s="65"/>
      <c r="G29" s="65"/>
      <c r="H29" s="90" t="s">
        <v>26</v>
      </c>
      <c r="I29" s="90"/>
      <c r="J29" s="90"/>
      <c r="K29" s="90"/>
      <c r="L29" s="90"/>
      <c r="M29" s="91" t="str">
        <f>IF(AK29=1,(AA29*AG29)/1000,IF(AK29=3,(AX28*BC28*1.73)/1000,""))</f>
        <v/>
      </c>
      <c r="N29" s="92"/>
      <c r="O29" s="92"/>
      <c r="P29" s="93"/>
      <c r="Q29" s="94"/>
      <c r="R29" s="95"/>
      <c r="S29" s="95"/>
      <c r="T29" s="96"/>
      <c r="U29" s="97"/>
      <c r="V29" s="98"/>
      <c r="W29" s="98"/>
      <c r="X29" s="99"/>
      <c r="Y29" s="100"/>
      <c r="Z29" s="101"/>
      <c r="AA29" s="100"/>
      <c r="AB29" s="101"/>
      <c r="AC29" s="100"/>
      <c r="AD29" s="101"/>
      <c r="AE29" s="100"/>
      <c r="AF29" s="101"/>
      <c r="AG29" s="100"/>
      <c r="AH29" s="101"/>
      <c r="AI29" s="100"/>
      <c r="AJ29" s="101"/>
      <c r="AK29" s="102"/>
      <c r="AL29" s="102"/>
      <c r="AM29" s="102"/>
      <c r="AN29" s="102"/>
      <c r="AO29" s="102"/>
      <c r="AP29" s="102"/>
      <c r="AQ29" s="102"/>
      <c r="AR29" s="102"/>
      <c r="AS29" s="102"/>
      <c r="AT29" s="103" t="str">
        <f t="shared" si="0"/>
        <v/>
      </c>
      <c r="AU29" s="103"/>
      <c r="AV29" s="104"/>
      <c r="AW29" s="16"/>
      <c r="AX29" s="84"/>
      <c r="AY29" s="85"/>
      <c r="AZ29" s="85"/>
      <c r="BA29" s="85"/>
      <c r="BB29" s="85"/>
      <c r="BC29" s="86"/>
      <c r="BD29" s="86"/>
      <c r="BE29" s="86"/>
      <c r="BF29" s="86"/>
      <c r="BG29" s="86"/>
      <c r="BH29" s="87"/>
      <c r="BI29" s="87"/>
      <c r="BJ29" s="87"/>
      <c r="BK29" s="87"/>
      <c r="BL29" s="87"/>
      <c r="BM29" s="87"/>
      <c r="BN29" s="87"/>
      <c r="BO29" s="87"/>
      <c r="BP29" s="87"/>
      <c r="BQ29" s="87"/>
      <c r="BR29" s="87"/>
      <c r="BS29" s="87"/>
      <c r="BT29" s="87"/>
      <c r="BU29" s="87"/>
      <c r="BV29" s="87"/>
      <c r="BW29" s="87"/>
      <c r="BX29" s="87"/>
      <c r="BY29" s="87"/>
      <c r="BZ29" s="87"/>
      <c r="CA29" s="87"/>
      <c r="CB29" s="88"/>
      <c r="CC29" s="88"/>
      <c r="CD29" s="88"/>
      <c r="CE29" s="88"/>
      <c r="CF29" s="89"/>
    </row>
    <row r="30" spans="1:84" ht="12" customHeight="1" x14ac:dyDescent="0.25">
      <c r="A30" s="64" t="s">
        <v>66</v>
      </c>
      <c r="B30" s="65"/>
      <c r="C30" s="65"/>
      <c r="D30" s="65"/>
      <c r="E30" s="65"/>
      <c r="F30" s="65"/>
      <c r="G30" s="65"/>
      <c r="H30" s="66" t="s">
        <v>25</v>
      </c>
      <c r="I30" s="66"/>
      <c r="J30" s="66"/>
      <c r="K30" s="66"/>
      <c r="L30" s="66"/>
      <c r="M30" s="67">
        <v>3.5</v>
      </c>
      <c r="N30" s="68"/>
      <c r="O30" s="68"/>
      <c r="P30" s="69"/>
      <c r="Q30" s="70">
        <v>350</v>
      </c>
      <c r="R30" s="71"/>
      <c r="S30" s="71"/>
      <c r="T30" s="72"/>
      <c r="U30" s="73" t="s">
        <v>40</v>
      </c>
      <c r="V30" s="74"/>
      <c r="W30" s="74"/>
      <c r="X30" s="75"/>
      <c r="Y30" s="76">
        <v>29.2</v>
      </c>
      <c r="Z30" s="77"/>
      <c r="AA30" s="77"/>
      <c r="AB30" s="77"/>
      <c r="AC30" s="77"/>
      <c r="AD30" s="78"/>
      <c r="AE30" s="76">
        <v>120</v>
      </c>
      <c r="AF30" s="77"/>
      <c r="AG30" s="77"/>
      <c r="AH30" s="77"/>
      <c r="AI30" s="77"/>
      <c r="AJ30" s="78"/>
      <c r="AK30" s="80">
        <v>1</v>
      </c>
      <c r="AL30" s="80"/>
      <c r="AM30" s="80"/>
      <c r="AN30" s="67">
        <v>55</v>
      </c>
      <c r="AO30" s="68"/>
      <c r="AP30" s="68"/>
      <c r="AQ30" s="67">
        <v>86.6</v>
      </c>
      <c r="AR30" s="68"/>
      <c r="AS30" s="68"/>
      <c r="AT30" s="81">
        <f t="shared" si="0"/>
        <v>31.6</v>
      </c>
      <c r="AU30" s="82"/>
      <c r="AV30" s="83"/>
      <c r="AW30" s="16"/>
      <c r="AX30" s="84" t="str">
        <f>IFERROR(AVERAGE(Y31,AA31,AC31),"")</f>
        <v/>
      </c>
      <c r="AY30" s="85"/>
      <c r="AZ30" s="85"/>
      <c r="BA30" s="85"/>
      <c r="BB30" s="85"/>
      <c r="BC30" s="86" t="str">
        <f>IFERROR(AVERAGE(AE31,AG31,AI31),"")</f>
        <v/>
      </c>
      <c r="BD30" s="86"/>
      <c r="BE30" s="86"/>
      <c r="BF30" s="86"/>
      <c r="BG30" s="86"/>
      <c r="BH30" s="87" t="str">
        <f>IF(Y31="","",IF(100*(ABS(Y31-$AX$12)/$AX$12)&gt;10,"AMP IMB. &gt; 10%",IF(AA31="","",IF(100*(ABS(AA31-$AX$12)/$AX$12)&gt;10,"AMP IMB. &gt; 10%",IF(AC31="","",IF(100*(ABS(AC31-$AX$12)/$AX$12)&gt;10,"AMP IMB. &gt; 10%",""))))))</f>
        <v/>
      </c>
      <c r="BI30" s="87"/>
      <c r="BJ30" s="87"/>
      <c r="BK30" s="87"/>
      <c r="BL30" s="87"/>
      <c r="BM30" s="87" t="str">
        <f>IF(AE31="","",IF(100*(ABS(AE31-$BC$12)/$BC$12)&gt;10,"VOLT IMB. &gt; 10%",IF(AG31="","",IF(100*(ABS(AG31-$BC$12)/$BC$12)&gt;10,"VOLT IMB. &gt; 10%",IF(AI31="","",IF(100*(ABS(AI31-$BC$12)/$BC$12)&gt;10,"VOLT IMB. &gt; 10%",""))))))</f>
        <v/>
      </c>
      <c r="BN30" s="87"/>
      <c r="BO30" s="87"/>
      <c r="BP30" s="87"/>
      <c r="BQ30" s="87"/>
      <c r="BR30" s="87" t="str">
        <f>IFERROR(1.08*Q31*AT31,"")</f>
        <v/>
      </c>
      <c r="BS30" s="87"/>
      <c r="BT30" s="87"/>
      <c r="BU30" s="87"/>
      <c r="BV30" s="87"/>
      <c r="BW30" s="87" t="str">
        <f>IFERROR(3413*M31,"")</f>
        <v/>
      </c>
      <c r="BX30" s="87"/>
      <c r="BY30" s="87"/>
      <c r="BZ30" s="87"/>
      <c r="CA30" s="87"/>
      <c r="CB30" s="88" t="str">
        <f>IFERROR(BR30/BW30,"")</f>
        <v/>
      </c>
      <c r="CC30" s="88"/>
      <c r="CD30" s="88"/>
      <c r="CE30" s="88"/>
      <c r="CF30" s="89"/>
    </row>
    <row r="31" spans="1:84" ht="12" customHeight="1" x14ac:dyDescent="0.25">
      <c r="A31" s="64"/>
      <c r="B31" s="65"/>
      <c r="C31" s="65"/>
      <c r="D31" s="65"/>
      <c r="E31" s="65"/>
      <c r="F31" s="65"/>
      <c r="G31" s="65"/>
      <c r="H31" s="90" t="s">
        <v>26</v>
      </c>
      <c r="I31" s="90"/>
      <c r="J31" s="90"/>
      <c r="K31" s="90"/>
      <c r="L31" s="90"/>
      <c r="M31" s="91" t="str">
        <f>IF(AK31=1,(AA31*AG31)/1000,IF(AK31=3,(AX30*BC30*1.73)/1000,""))</f>
        <v/>
      </c>
      <c r="N31" s="92"/>
      <c r="O31" s="92"/>
      <c r="P31" s="93"/>
      <c r="Q31" s="94"/>
      <c r="R31" s="95"/>
      <c r="S31" s="95"/>
      <c r="T31" s="96"/>
      <c r="U31" s="97"/>
      <c r="V31" s="98"/>
      <c r="W31" s="98"/>
      <c r="X31" s="99"/>
      <c r="Y31" s="100"/>
      <c r="Z31" s="101"/>
      <c r="AA31" s="100"/>
      <c r="AB31" s="101"/>
      <c r="AC31" s="100"/>
      <c r="AD31" s="101"/>
      <c r="AE31" s="100"/>
      <c r="AF31" s="101"/>
      <c r="AG31" s="100"/>
      <c r="AH31" s="101"/>
      <c r="AI31" s="100"/>
      <c r="AJ31" s="101"/>
      <c r="AK31" s="102"/>
      <c r="AL31" s="102"/>
      <c r="AM31" s="102"/>
      <c r="AN31" s="102"/>
      <c r="AO31" s="102"/>
      <c r="AP31" s="102"/>
      <c r="AQ31" s="102"/>
      <c r="AR31" s="102"/>
      <c r="AS31" s="102"/>
      <c r="AT31" s="103" t="str">
        <f t="shared" si="0"/>
        <v/>
      </c>
      <c r="AU31" s="103"/>
      <c r="AV31" s="104"/>
      <c r="AW31" s="16"/>
      <c r="AX31" s="84"/>
      <c r="AY31" s="85"/>
      <c r="AZ31" s="85"/>
      <c r="BA31" s="85"/>
      <c r="BB31" s="85"/>
      <c r="BC31" s="86"/>
      <c r="BD31" s="86"/>
      <c r="BE31" s="86"/>
      <c r="BF31" s="86"/>
      <c r="BG31" s="86"/>
      <c r="BH31" s="87"/>
      <c r="BI31" s="87"/>
      <c r="BJ31" s="87"/>
      <c r="BK31" s="87"/>
      <c r="BL31" s="87"/>
      <c r="BM31" s="87"/>
      <c r="BN31" s="87"/>
      <c r="BO31" s="87"/>
      <c r="BP31" s="87"/>
      <c r="BQ31" s="87"/>
      <c r="BR31" s="87"/>
      <c r="BS31" s="87"/>
      <c r="BT31" s="87"/>
      <c r="BU31" s="87"/>
      <c r="BV31" s="87"/>
      <c r="BW31" s="87"/>
      <c r="BX31" s="87"/>
      <c r="BY31" s="87"/>
      <c r="BZ31" s="87"/>
      <c r="CA31" s="87"/>
      <c r="CB31" s="88"/>
      <c r="CC31" s="88"/>
      <c r="CD31" s="88"/>
      <c r="CE31" s="88"/>
      <c r="CF31" s="89"/>
    </row>
    <row r="32" spans="1:84" ht="12" customHeight="1" x14ac:dyDescent="0.25">
      <c r="A32" s="64" t="s">
        <v>67</v>
      </c>
      <c r="B32" s="65"/>
      <c r="C32" s="65"/>
      <c r="D32" s="65"/>
      <c r="E32" s="65"/>
      <c r="F32" s="65"/>
      <c r="G32" s="65"/>
      <c r="H32" s="66" t="s">
        <v>25</v>
      </c>
      <c r="I32" s="66"/>
      <c r="J32" s="66"/>
      <c r="K32" s="66"/>
      <c r="L32" s="66"/>
      <c r="M32" s="67">
        <v>3</v>
      </c>
      <c r="N32" s="68"/>
      <c r="O32" s="68"/>
      <c r="P32" s="69"/>
      <c r="Q32" s="70">
        <v>300</v>
      </c>
      <c r="R32" s="71"/>
      <c r="S32" s="71"/>
      <c r="T32" s="72"/>
      <c r="U32" s="73" t="s">
        <v>40</v>
      </c>
      <c r="V32" s="74"/>
      <c r="W32" s="74"/>
      <c r="X32" s="75"/>
      <c r="Y32" s="76">
        <v>25</v>
      </c>
      <c r="Z32" s="77"/>
      <c r="AA32" s="77"/>
      <c r="AB32" s="77"/>
      <c r="AC32" s="77"/>
      <c r="AD32" s="78"/>
      <c r="AE32" s="76">
        <v>120</v>
      </c>
      <c r="AF32" s="77"/>
      <c r="AG32" s="77"/>
      <c r="AH32" s="77"/>
      <c r="AI32" s="77"/>
      <c r="AJ32" s="78"/>
      <c r="AK32" s="80">
        <v>1</v>
      </c>
      <c r="AL32" s="80"/>
      <c r="AM32" s="80"/>
      <c r="AN32" s="67">
        <v>55</v>
      </c>
      <c r="AO32" s="68"/>
      <c r="AP32" s="68"/>
      <c r="AQ32" s="67">
        <v>86.6</v>
      </c>
      <c r="AR32" s="68"/>
      <c r="AS32" s="68"/>
      <c r="AT32" s="81">
        <f t="shared" si="0"/>
        <v>31.6</v>
      </c>
      <c r="AU32" s="82"/>
      <c r="AV32" s="83"/>
      <c r="AW32" s="16"/>
      <c r="AX32" s="84" t="str">
        <f>IFERROR(AVERAGE(Y33,AA33,AC33),"")</f>
        <v/>
      </c>
      <c r="AY32" s="85"/>
      <c r="AZ32" s="85"/>
      <c r="BA32" s="85"/>
      <c r="BB32" s="85"/>
      <c r="BC32" s="86" t="str">
        <f>IFERROR(AVERAGE(AE33,AG33,AI33),"")</f>
        <v/>
      </c>
      <c r="BD32" s="86"/>
      <c r="BE32" s="86"/>
      <c r="BF32" s="86"/>
      <c r="BG32" s="86"/>
      <c r="BH32" s="87" t="str">
        <f>IF(Y33="","",IF(100*(ABS(Y33-$AX$12)/$AX$12)&gt;10,"AMP IMB. &gt; 10%",IF(AA33="","",IF(100*(ABS(AA33-$AX$12)/$AX$12)&gt;10,"AMP IMB. &gt; 10%",IF(AC33="","",IF(100*(ABS(AC33-$AX$12)/$AX$12)&gt;10,"AMP IMB. &gt; 10%",""))))))</f>
        <v/>
      </c>
      <c r="BI32" s="87"/>
      <c r="BJ32" s="87"/>
      <c r="BK32" s="87"/>
      <c r="BL32" s="87"/>
      <c r="BM32" s="87" t="str">
        <f>IF(AE33="","",IF(100*(ABS(AE33-$BC$12)/$BC$12)&gt;10,"VOLT IMB. &gt; 10%",IF(AG33="","",IF(100*(ABS(AG33-$BC$12)/$BC$12)&gt;10,"VOLT IMB. &gt; 10%",IF(AI33="","",IF(100*(ABS(AI33-$BC$12)/$BC$12)&gt;10,"VOLT IMB. &gt; 10%",""))))))</f>
        <v/>
      </c>
      <c r="BN32" s="87"/>
      <c r="BO32" s="87"/>
      <c r="BP32" s="87"/>
      <c r="BQ32" s="87"/>
      <c r="BR32" s="87" t="str">
        <f>IFERROR(1.08*Q33*AT33,"")</f>
        <v/>
      </c>
      <c r="BS32" s="87"/>
      <c r="BT32" s="87"/>
      <c r="BU32" s="87"/>
      <c r="BV32" s="87"/>
      <c r="BW32" s="87" t="str">
        <f>IFERROR(3413*M33,"")</f>
        <v/>
      </c>
      <c r="BX32" s="87"/>
      <c r="BY32" s="87"/>
      <c r="BZ32" s="87"/>
      <c r="CA32" s="87"/>
      <c r="CB32" s="88" t="str">
        <f>IFERROR(BR32/BW32,"")</f>
        <v/>
      </c>
      <c r="CC32" s="88"/>
      <c r="CD32" s="88"/>
      <c r="CE32" s="88"/>
      <c r="CF32" s="89"/>
    </row>
    <row r="33" spans="1:84" ht="12" customHeight="1" thickBot="1" x14ac:dyDescent="0.3">
      <c r="A33" s="106"/>
      <c r="B33" s="107"/>
      <c r="C33" s="107"/>
      <c r="D33" s="107"/>
      <c r="E33" s="107"/>
      <c r="F33" s="107"/>
      <c r="G33" s="107"/>
      <c r="H33" s="108" t="s">
        <v>26</v>
      </c>
      <c r="I33" s="108"/>
      <c r="J33" s="108"/>
      <c r="K33" s="108"/>
      <c r="L33" s="108"/>
      <c r="M33" s="109" t="str">
        <f>IF(AK33=1,(AA33*AG33)/1000,IF(AK33=3,(AX32*BC32*1.73)/1000,""))</f>
        <v/>
      </c>
      <c r="N33" s="110"/>
      <c r="O33" s="110"/>
      <c r="P33" s="111"/>
      <c r="Q33" s="112"/>
      <c r="R33" s="113"/>
      <c r="S33" s="113"/>
      <c r="T33" s="114"/>
      <c r="U33" s="115"/>
      <c r="V33" s="116"/>
      <c r="W33" s="116"/>
      <c r="X33" s="117"/>
      <c r="Y33" s="118"/>
      <c r="Z33" s="119"/>
      <c r="AA33" s="118"/>
      <c r="AB33" s="119"/>
      <c r="AC33" s="118"/>
      <c r="AD33" s="119"/>
      <c r="AE33" s="118"/>
      <c r="AF33" s="119"/>
      <c r="AG33" s="118"/>
      <c r="AH33" s="119"/>
      <c r="AI33" s="118"/>
      <c r="AJ33" s="119"/>
      <c r="AK33" s="120"/>
      <c r="AL33" s="120"/>
      <c r="AM33" s="120"/>
      <c r="AN33" s="120"/>
      <c r="AO33" s="120"/>
      <c r="AP33" s="120"/>
      <c r="AQ33" s="120"/>
      <c r="AR33" s="120"/>
      <c r="AS33" s="120"/>
      <c r="AT33" s="121" t="str">
        <f t="shared" si="0"/>
        <v/>
      </c>
      <c r="AU33" s="121"/>
      <c r="AV33" s="122"/>
      <c r="AW33" s="16"/>
      <c r="AX33" s="84"/>
      <c r="AY33" s="85"/>
      <c r="AZ33" s="85"/>
      <c r="BA33" s="85"/>
      <c r="BB33" s="85"/>
      <c r="BC33" s="86"/>
      <c r="BD33" s="86"/>
      <c r="BE33" s="86"/>
      <c r="BF33" s="86"/>
      <c r="BG33" s="86"/>
      <c r="BH33" s="87"/>
      <c r="BI33" s="87"/>
      <c r="BJ33" s="87"/>
      <c r="BK33" s="87"/>
      <c r="BL33" s="87"/>
      <c r="BM33" s="87"/>
      <c r="BN33" s="87"/>
      <c r="BO33" s="87"/>
      <c r="BP33" s="87"/>
      <c r="BQ33" s="87"/>
      <c r="BR33" s="87"/>
      <c r="BS33" s="87"/>
      <c r="BT33" s="87"/>
      <c r="BU33" s="87"/>
      <c r="BV33" s="87"/>
      <c r="BW33" s="87"/>
      <c r="BX33" s="87"/>
      <c r="BY33" s="87"/>
      <c r="BZ33" s="87"/>
      <c r="CA33" s="87"/>
      <c r="CB33" s="88"/>
      <c r="CC33" s="88"/>
      <c r="CD33" s="88"/>
      <c r="CE33" s="88"/>
      <c r="CF33" s="89"/>
    </row>
    <row r="34" spans="1:84" ht="12" customHeight="1" x14ac:dyDescent="0.25">
      <c r="A34" s="34"/>
      <c r="B34" s="123"/>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16"/>
      <c r="AX34" s="124" t="s">
        <v>27</v>
      </c>
      <c r="AY34" s="125"/>
      <c r="AZ34" s="125"/>
      <c r="BA34" s="125"/>
      <c r="BB34" s="125"/>
      <c r="BC34" s="125"/>
      <c r="BD34" s="125"/>
      <c r="BE34" s="125"/>
      <c r="BF34" s="125"/>
      <c r="BG34" s="125"/>
      <c r="BH34" s="125"/>
      <c r="BI34" s="125"/>
      <c r="BJ34" s="125"/>
      <c r="BK34" s="125"/>
      <c r="BL34" s="125"/>
      <c r="BM34" s="125"/>
      <c r="BN34" s="125"/>
      <c r="BO34" s="125"/>
      <c r="BP34" s="125"/>
      <c r="BQ34" s="126"/>
      <c r="BR34" s="16"/>
      <c r="BS34" s="16"/>
      <c r="BT34" s="16"/>
      <c r="BU34" s="16"/>
      <c r="BV34" s="16"/>
      <c r="BW34" s="16"/>
      <c r="BX34" s="16"/>
      <c r="BY34" s="16"/>
      <c r="BZ34" s="16"/>
      <c r="CA34" s="16"/>
      <c r="CB34" s="16"/>
      <c r="CC34" s="16"/>
      <c r="CD34" s="16"/>
      <c r="CE34" s="16"/>
      <c r="CF34" s="16"/>
    </row>
    <row r="35" spans="1:84" ht="12" customHeight="1" x14ac:dyDescent="0.25">
      <c r="A35" s="34"/>
      <c r="B35" s="127" t="s">
        <v>28</v>
      </c>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16"/>
      <c r="AX35" s="128" t="s">
        <v>29</v>
      </c>
      <c r="AY35" s="129"/>
      <c r="AZ35" s="129"/>
      <c r="BA35" s="129"/>
      <c r="BB35" s="129"/>
      <c r="BC35" s="129"/>
      <c r="BD35" s="129"/>
      <c r="BE35" s="129"/>
      <c r="BF35" s="129"/>
      <c r="BG35" s="129"/>
      <c r="BH35" s="129"/>
      <c r="BI35" s="129"/>
      <c r="BJ35" s="129"/>
      <c r="BK35" s="129"/>
      <c r="BL35" s="129"/>
      <c r="BM35" s="129"/>
      <c r="BN35" s="129"/>
      <c r="BO35" s="129"/>
      <c r="BP35" s="129"/>
      <c r="BQ35" s="130"/>
      <c r="BR35" s="16"/>
      <c r="BS35" s="16"/>
      <c r="BT35" s="16"/>
      <c r="BU35" s="16"/>
      <c r="BV35" s="16"/>
      <c r="BW35" s="16"/>
      <c r="BX35" s="16"/>
      <c r="BY35" s="16"/>
      <c r="BZ35" s="16"/>
      <c r="CA35" s="16"/>
      <c r="CB35" s="16"/>
      <c r="CC35" s="16"/>
      <c r="CD35" s="16"/>
      <c r="CE35" s="16"/>
      <c r="CF35" s="16"/>
    </row>
    <row r="36" spans="1:84" ht="12" customHeight="1" x14ac:dyDescent="0.25">
      <c r="A36" s="131"/>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6"/>
      <c r="AX36" s="128"/>
      <c r="AY36" s="129"/>
      <c r="AZ36" s="129"/>
      <c r="BA36" s="129"/>
      <c r="BB36" s="129"/>
      <c r="BC36" s="129"/>
      <c r="BD36" s="129"/>
      <c r="BE36" s="129"/>
      <c r="BF36" s="129"/>
      <c r="BG36" s="129"/>
      <c r="BH36" s="129"/>
      <c r="BI36" s="129"/>
      <c r="BJ36" s="129"/>
      <c r="BK36" s="129"/>
      <c r="BL36" s="129"/>
      <c r="BM36" s="129"/>
      <c r="BN36" s="129"/>
      <c r="BO36" s="129"/>
      <c r="BP36" s="129"/>
      <c r="BQ36" s="130"/>
      <c r="BR36" s="16"/>
      <c r="BS36" s="16"/>
      <c r="BT36" s="16"/>
      <c r="BU36" s="16"/>
      <c r="BV36" s="16"/>
      <c r="BW36" s="16"/>
      <c r="BX36" s="16"/>
      <c r="BY36" s="16"/>
      <c r="BZ36" s="16"/>
      <c r="CA36" s="16"/>
      <c r="CB36" s="16"/>
      <c r="CC36" s="16"/>
      <c r="CD36" s="16"/>
      <c r="CE36" s="16"/>
      <c r="CF36" s="16"/>
    </row>
    <row r="37" spans="1:84" ht="12" customHeight="1" x14ac:dyDescent="0.25">
      <c r="A37" s="131"/>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6"/>
      <c r="AX37" s="124" t="s">
        <v>30</v>
      </c>
      <c r="AY37" s="125"/>
      <c r="AZ37" s="125"/>
      <c r="BA37" s="125"/>
      <c r="BB37" s="125"/>
      <c r="BC37" s="125"/>
      <c r="BD37" s="125"/>
      <c r="BE37" s="125"/>
      <c r="BF37" s="125"/>
      <c r="BG37" s="125"/>
      <c r="BH37" s="125"/>
      <c r="BI37" s="125"/>
      <c r="BJ37" s="125"/>
      <c r="BK37" s="125"/>
      <c r="BL37" s="125"/>
      <c r="BM37" s="125"/>
      <c r="BN37" s="125"/>
      <c r="BO37" s="125"/>
      <c r="BP37" s="125"/>
      <c r="BQ37" s="126"/>
      <c r="BR37" s="16"/>
      <c r="BS37" s="16"/>
      <c r="BT37" s="16"/>
      <c r="BU37" s="16"/>
      <c r="BV37" s="16"/>
      <c r="BW37" s="16"/>
      <c r="BX37" s="16"/>
      <c r="BY37" s="16"/>
      <c r="BZ37" s="16"/>
      <c r="CA37" s="16"/>
      <c r="CB37" s="16"/>
      <c r="CC37" s="16"/>
      <c r="CD37" s="16"/>
      <c r="CE37" s="16"/>
      <c r="CF37" s="16"/>
    </row>
    <row r="38" spans="1:84" ht="12" customHeight="1" x14ac:dyDescent="0.25">
      <c r="A38" s="131"/>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row>
    <row r="39" spans="1:84" ht="12" customHeight="1" x14ac:dyDescent="0.25">
      <c r="A39" s="131"/>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row>
    <row r="40" spans="1:84" ht="12" customHeight="1" x14ac:dyDescent="0.25">
      <c r="A40" s="131"/>
      <c r="B40" s="132"/>
      <c r="C40" s="132"/>
      <c r="D40" s="132"/>
      <c r="E40" s="132"/>
      <c r="F40" s="132"/>
      <c r="G40" s="132"/>
      <c r="H40" s="132"/>
      <c r="I40" s="132"/>
      <c r="J40" s="132"/>
      <c r="K40" s="132"/>
      <c r="L40" s="132"/>
      <c r="M40" s="132"/>
      <c r="N40" s="132"/>
      <c r="O40" s="132"/>
      <c r="P40" s="132"/>
      <c r="Q40" s="132"/>
      <c r="R40" s="132"/>
      <c r="S40" s="132"/>
      <c r="T40" s="132"/>
      <c r="U40" s="132"/>
      <c r="V40" s="132"/>
      <c r="W40" s="132"/>
      <c r="X40" s="132"/>
      <c r="Y40" s="132"/>
      <c r="Z40" s="132"/>
      <c r="AA40" s="132"/>
      <c r="AB40" s="132"/>
      <c r="AC40" s="132"/>
      <c r="AD40" s="132"/>
      <c r="AE40" s="132"/>
      <c r="AF40" s="132"/>
      <c r="AG40" s="132"/>
      <c r="AH40" s="132"/>
      <c r="AI40" s="132"/>
      <c r="AJ40" s="132"/>
      <c r="AK40" s="132"/>
      <c r="AL40" s="132"/>
      <c r="AM40" s="132"/>
      <c r="AN40" s="132"/>
      <c r="AO40" s="132"/>
      <c r="AP40" s="132"/>
      <c r="AQ40" s="132"/>
      <c r="AR40" s="132"/>
      <c r="AS40" s="132"/>
      <c r="AT40" s="132"/>
      <c r="AU40" s="132"/>
      <c r="AV40" s="132"/>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row>
    <row r="41" spans="1:84" ht="12" customHeight="1"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row>
    <row r="42" spans="1:84" ht="12" customHeight="1" x14ac:dyDescent="0.25">
      <c r="A42" s="133" t="s">
        <v>31</v>
      </c>
      <c r="B42" s="133"/>
      <c r="C42" s="133"/>
      <c r="D42" s="133"/>
      <c r="E42" s="134"/>
      <c r="F42" s="134"/>
      <c r="G42" s="134"/>
      <c r="H42" s="134"/>
      <c r="I42" s="134"/>
      <c r="J42" s="134"/>
      <c r="K42" s="134"/>
      <c r="L42" s="13"/>
      <c r="M42" s="13"/>
      <c r="N42" s="13"/>
      <c r="O42" s="13"/>
      <c r="P42" s="13"/>
      <c r="Q42" s="13"/>
      <c r="R42" s="13"/>
      <c r="S42" s="13"/>
      <c r="T42" s="13"/>
      <c r="U42" s="13"/>
      <c r="V42" s="13"/>
      <c r="W42" s="13"/>
      <c r="X42" s="13"/>
      <c r="Y42" s="13"/>
      <c r="Z42" s="13"/>
      <c r="AA42" s="13"/>
      <c r="AB42" s="13"/>
      <c r="AC42" s="13"/>
      <c r="AD42" s="133" t="s">
        <v>32</v>
      </c>
      <c r="AE42" s="133"/>
      <c r="AF42" s="133"/>
      <c r="AG42" s="133"/>
      <c r="AH42" s="133"/>
      <c r="AI42" s="32"/>
      <c r="AJ42" s="32"/>
      <c r="AK42" s="32"/>
      <c r="AL42" s="32"/>
      <c r="AM42" s="32"/>
      <c r="AN42" s="32"/>
      <c r="AO42" s="32"/>
      <c r="AP42" s="32"/>
      <c r="AQ42" s="32"/>
      <c r="AR42" s="32"/>
      <c r="AS42" s="32"/>
      <c r="AT42" s="32"/>
      <c r="AU42" s="32"/>
      <c r="AV42" s="32"/>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row>
    <row r="43" spans="1:84" ht="12.75" hidden="1" customHeight="1" x14ac:dyDescent="0.25"/>
    <row r="44" spans="1:84" ht="12.75" hidden="1" customHeight="1" x14ac:dyDescent="0.25"/>
    <row r="45" spans="1:84" ht="12.75" hidden="1" customHeight="1" x14ac:dyDescent="0.25"/>
    <row r="46" spans="1:84" ht="12.75" hidden="1" customHeight="1" x14ac:dyDescent="0.25"/>
    <row r="47" spans="1:84" ht="12.75" hidden="1" customHeight="1" x14ac:dyDescent="0.25"/>
    <row r="48" spans="1:84" ht="12.75" hidden="1" customHeight="1" x14ac:dyDescent="0.25"/>
    <row r="49" ht="12.75" hidden="1" customHeight="1" x14ac:dyDescent="0.25"/>
    <row r="50" ht="12.75" hidden="1" customHeight="1" x14ac:dyDescent="0.25"/>
    <row r="51" ht="12.75" hidden="1" customHeight="1" x14ac:dyDescent="0.25"/>
    <row r="52" ht="12.75" hidden="1" customHeight="1" x14ac:dyDescent="0.25"/>
    <row r="53" ht="12.75" hidden="1" customHeight="1" x14ac:dyDescent="0.25"/>
    <row r="54" ht="12.75" hidden="1" customHeight="1" x14ac:dyDescent="0.25"/>
    <row r="55" ht="12.75" hidden="1" customHeight="1" x14ac:dyDescent="0.25"/>
  </sheetData>
  <sheetProtection sheet="1" scenarios="1"/>
  <mergeCells count="388">
    <mergeCell ref="B39:AV39"/>
    <mergeCell ref="B40:AV40"/>
    <mergeCell ref="A42:D42"/>
    <mergeCell ref="E42:K42"/>
    <mergeCell ref="AD42:AH42"/>
    <mergeCell ref="AI42:AV42"/>
    <mergeCell ref="AX34:BQ34"/>
    <mergeCell ref="AX35:BQ36"/>
    <mergeCell ref="B36:AV36"/>
    <mergeCell ref="B37:AV37"/>
    <mergeCell ref="AX37:BQ37"/>
    <mergeCell ref="B38:AV38"/>
    <mergeCell ref="Y33:Z33"/>
    <mergeCell ref="AA33:AB33"/>
    <mergeCell ref="AC33:AD33"/>
    <mergeCell ref="AE33:AF33"/>
    <mergeCell ref="AG33:AH33"/>
    <mergeCell ref="AI33:AJ33"/>
    <mergeCell ref="BC32:BG33"/>
    <mergeCell ref="BH32:BL33"/>
    <mergeCell ref="BM32:BQ33"/>
    <mergeCell ref="BR32:BV33"/>
    <mergeCell ref="BW32:CA33"/>
    <mergeCell ref="CB32:CF33"/>
    <mergeCell ref="AE32:AJ32"/>
    <mergeCell ref="AK32:AM32"/>
    <mergeCell ref="AN32:AP32"/>
    <mergeCell ref="AQ32:AS32"/>
    <mergeCell ref="AT32:AV32"/>
    <mergeCell ref="AX32:BB33"/>
    <mergeCell ref="AK33:AM33"/>
    <mergeCell ref="AN33:AP33"/>
    <mergeCell ref="AQ33:AS33"/>
    <mergeCell ref="AT33:AV33"/>
    <mergeCell ref="A32:G33"/>
    <mergeCell ref="H32:L32"/>
    <mergeCell ref="M32:P32"/>
    <mergeCell ref="Q32:T32"/>
    <mergeCell ref="U32:X32"/>
    <mergeCell ref="Y32:AD32"/>
    <mergeCell ref="H33:L33"/>
    <mergeCell ref="M33:P33"/>
    <mergeCell ref="Q33:T33"/>
    <mergeCell ref="U33:X33"/>
    <mergeCell ref="Y31:Z31"/>
    <mergeCell ref="AA31:AB31"/>
    <mergeCell ref="AC31:AD31"/>
    <mergeCell ref="AE31:AF31"/>
    <mergeCell ref="AG31:AH31"/>
    <mergeCell ref="AI31:AJ31"/>
    <mergeCell ref="BC30:BG31"/>
    <mergeCell ref="BH30:BL31"/>
    <mergeCell ref="BM30:BQ31"/>
    <mergeCell ref="BR30:BV31"/>
    <mergeCell ref="BW30:CA31"/>
    <mergeCell ref="CB30:CF31"/>
    <mergeCell ref="AE30:AJ30"/>
    <mergeCell ref="AK30:AM30"/>
    <mergeCell ref="AN30:AP30"/>
    <mergeCell ref="AQ30:AS30"/>
    <mergeCell ref="AT30:AV30"/>
    <mergeCell ref="AX30:BB31"/>
    <mergeCell ref="AK31:AM31"/>
    <mergeCell ref="AN31:AP31"/>
    <mergeCell ref="AQ31:AS31"/>
    <mergeCell ref="AT31:AV31"/>
    <mergeCell ref="A30:G31"/>
    <mergeCell ref="H30:L30"/>
    <mergeCell ref="M30:P30"/>
    <mergeCell ref="Q30:T30"/>
    <mergeCell ref="U30:X30"/>
    <mergeCell ref="Y30:AD30"/>
    <mergeCell ref="H31:L31"/>
    <mergeCell ref="M31:P31"/>
    <mergeCell ref="Q31:T31"/>
    <mergeCell ref="U31:X31"/>
    <mergeCell ref="Y29:Z29"/>
    <mergeCell ref="AA29:AB29"/>
    <mergeCell ref="AC29:AD29"/>
    <mergeCell ref="AE29:AF29"/>
    <mergeCell ref="AG29:AH29"/>
    <mergeCell ref="AI29:AJ29"/>
    <mergeCell ref="BC28:BG29"/>
    <mergeCell ref="BH28:BL29"/>
    <mergeCell ref="BM28:BQ29"/>
    <mergeCell ref="BR28:BV29"/>
    <mergeCell ref="BW28:CA29"/>
    <mergeCell ref="CB28:CF29"/>
    <mergeCell ref="AE28:AJ28"/>
    <mergeCell ref="AK28:AM28"/>
    <mergeCell ref="AN28:AP28"/>
    <mergeCell ref="AQ28:AS28"/>
    <mergeCell ref="AT28:AV28"/>
    <mergeCell ref="AX28:BB29"/>
    <mergeCell ref="AK29:AM29"/>
    <mergeCell ref="AN29:AP29"/>
    <mergeCell ref="AQ29:AS29"/>
    <mergeCell ref="AT29:AV29"/>
    <mergeCell ref="A28:G29"/>
    <mergeCell ref="H28:L28"/>
    <mergeCell ref="M28:P28"/>
    <mergeCell ref="Q28:T28"/>
    <mergeCell ref="U28:X28"/>
    <mergeCell ref="Y28:AD28"/>
    <mergeCell ref="H29:L29"/>
    <mergeCell ref="M29:P29"/>
    <mergeCell ref="Q29:T29"/>
    <mergeCell ref="U29:X29"/>
    <mergeCell ref="Y27:Z27"/>
    <mergeCell ref="AA27:AB27"/>
    <mergeCell ref="AC27:AD27"/>
    <mergeCell ref="AE27:AF27"/>
    <mergeCell ref="AG27:AH27"/>
    <mergeCell ref="AI27:AJ27"/>
    <mergeCell ref="BC26:BG27"/>
    <mergeCell ref="BH26:BL27"/>
    <mergeCell ref="BM26:BQ27"/>
    <mergeCell ref="BR26:BV27"/>
    <mergeCell ref="BW26:CA27"/>
    <mergeCell ref="CB26:CF27"/>
    <mergeCell ref="AE26:AJ26"/>
    <mergeCell ref="AK26:AM26"/>
    <mergeCell ref="AN26:AP26"/>
    <mergeCell ref="AQ26:AS26"/>
    <mergeCell ref="AT26:AV26"/>
    <mergeCell ref="AX26:BB27"/>
    <mergeCell ref="AK27:AM27"/>
    <mergeCell ref="AN27:AP27"/>
    <mergeCell ref="AQ27:AS27"/>
    <mergeCell ref="AT27:AV27"/>
    <mergeCell ref="A26:G27"/>
    <mergeCell ref="H26:L26"/>
    <mergeCell ref="M26:P26"/>
    <mergeCell ref="Q26:T26"/>
    <mergeCell ref="U26:X26"/>
    <mergeCell ref="Y26:AD26"/>
    <mergeCell ref="H27:L27"/>
    <mergeCell ref="M27:P27"/>
    <mergeCell ref="Q27:T27"/>
    <mergeCell ref="U27:X27"/>
    <mergeCell ref="Y25:Z25"/>
    <mergeCell ref="AA25:AB25"/>
    <mergeCell ref="AC25:AD25"/>
    <mergeCell ref="AE25:AF25"/>
    <mergeCell ref="AG25:AH25"/>
    <mergeCell ref="AI25:AJ25"/>
    <mergeCell ref="BC24:BG25"/>
    <mergeCell ref="BH24:BL25"/>
    <mergeCell ref="BM24:BQ25"/>
    <mergeCell ref="BR24:BV25"/>
    <mergeCell ref="BW24:CA25"/>
    <mergeCell ref="CB24:CF25"/>
    <mergeCell ref="AE24:AJ24"/>
    <mergeCell ref="AK24:AM24"/>
    <mergeCell ref="AN24:AP24"/>
    <mergeCell ref="AQ24:AS24"/>
    <mergeCell ref="AT24:AV24"/>
    <mergeCell ref="AX24:BB25"/>
    <mergeCell ref="AK25:AM25"/>
    <mergeCell ref="AN25:AP25"/>
    <mergeCell ref="AQ25:AS25"/>
    <mergeCell ref="AT25:AV25"/>
    <mergeCell ref="A24:G25"/>
    <mergeCell ref="H24:L24"/>
    <mergeCell ref="M24:P24"/>
    <mergeCell ref="Q24:T24"/>
    <mergeCell ref="U24:X24"/>
    <mergeCell ref="Y24:AD24"/>
    <mergeCell ref="H25:L25"/>
    <mergeCell ref="M25:P25"/>
    <mergeCell ref="Q25:T25"/>
    <mergeCell ref="U25:X25"/>
    <mergeCell ref="Y23:Z23"/>
    <mergeCell ref="AA23:AB23"/>
    <mergeCell ref="AC23:AD23"/>
    <mergeCell ref="AE23:AF23"/>
    <mergeCell ref="AG23:AH23"/>
    <mergeCell ref="AI23:AJ23"/>
    <mergeCell ref="BC22:BG23"/>
    <mergeCell ref="BH22:BL23"/>
    <mergeCell ref="BM22:BQ23"/>
    <mergeCell ref="BR22:BV23"/>
    <mergeCell ref="BW22:CA23"/>
    <mergeCell ref="CB22:CF23"/>
    <mergeCell ref="AE22:AJ22"/>
    <mergeCell ref="AK22:AM22"/>
    <mergeCell ref="AN22:AP22"/>
    <mergeCell ref="AQ22:AS22"/>
    <mergeCell ref="AT22:AV22"/>
    <mergeCell ref="AX22:BB23"/>
    <mergeCell ref="AK23:AM23"/>
    <mergeCell ref="AN23:AP23"/>
    <mergeCell ref="AQ23:AS23"/>
    <mergeCell ref="AT23:AV23"/>
    <mergeCell ref="A22:G23"/>
    <mergeCell ref="H22:L22"/>
    <mergeCell ref="M22:P22"/>
    <mergeCell ref="Q22:T22"/>
    <mergeCell ref="U22:X22"/>
    <mergeCell ref="Y22:AD22"/>
    <mergeCell ref="H23:L23"/>
    <mergeCell ref="M23:P23"/>
    <mergeCell ref="Q23:T23"/>
    <mergeCell ref="U23:X23"/>
    <mergeCell ref="Y21:Z21"/>
    <mergeCell ref="AA21:AB21"/>
    <mergeCell ref="AC21:AD21"/>
    <mergeCell ref="AE21:AF21"/>
    <mergeCell ref="AG21:AH21"/>
    <mergeCell ref="AI21:AJ21"/>
    <mergeCell ref="BC20:BG21"/>
    <mergeCell ref="BH20:BL21"/>
    <mergeCell ref="BM20:BQ21"/>
    <mergeCell ref="BR20:BV21"/>
    <mergeCell ref="BW20:CA21"/>
    <mergeCell ref="CB20:CF21"/>
    <mergeCell ref="AE20:AJ20"/>
    <mergeCell ref="AK20:AM20"/>
    <mergeCell ref="AN20:AP20"/>
    <mergeCell ref="AQ20:AS20"/>
    <mergeCell ref="AT20:AV20"/>
    <mergeCell ref="AX20:BB21"/>
    <mergeCell ref="AK21:AM21"/>
    <mergeCell ref="AN21:AP21"/>
    <mergeCell ref="AQ21:AS21"/>
    <mergeCell ref="AT21:AV21"/>
    <mergeCell ref="A20:G21"/>
    <mergeCell ref="H20:L20"/>
    <mergeCell ref="M20:P20"/>
    <mergeCell ref="Q20:T20"/>
    <mergeCell ref="U20:X20"/>
    <mergeCell ref="Y20:AD20"/>
    <mergeCell ref="H21:L21"/>
    <mergeCell ref="M21:P21"/>
    <mergeCell ref="Q21:T21"/>
    <mergeCell ref="U21:X21"/>
    <mergeCell ref="Y19:Z19"/>
    <mergeCell ref="AA19:AB19"/>
    <mergeCell ref="AC19:AD19"/>
    <mergeCell ref="AE19:AF19"/>
    <mergeCell ref="AG19:AH19"/>
    <mergeCell ref="AI19:AJ19"/>
    <mergeCell ref="BC18:BG19"/>
    <mergeCell ref="BH18:BL19"/>
    <mergeCell ref="BM18:BQ19"/>
    <mergeCell ref="BR18:BV19"/>
    <mergeCell ref="BW18:CA19"/>
    <mergeCell ref="CB18:CF19"/>
    <mergeCell ref="AE18:AJ18"/>
    <mergeCell ref="AK18:AM18"/>
    <mergeCell ref="AN18:AP18"/>
    <mergeCell ref="AQ18:AS18"/>
    <mergeCell ref="AT18:AV18"/>
    <mergeCell ref="AX18:BB19"/>
    <mergeCell ref="AK19:AM19"/>
    <mergeCell ref="AN19:AP19"/>
    <mergeCell ref="AQ19:AS19"/>
    <mergeCell ref="AT19:AV19"/>
    <mergeCell ref="A18:G19"/>
    <mergeCell ref="H18:L18"/>
    <mergeCell ref="M18:P18"/>
    <mergeCell ref="Q18:T18"/>
    <mergeCell ref="U18:X18"/>
    <mergeCell ref="Y18:AD18"/>
    <mergeCell ref="H19:L19"/>
    <mergeCell ref="M19:P19"/>
    <mergeCell ref="Q19:T19"/>
    <mergeCell ref="U19:X19"/>
    <mergeCell ref="Y17:Z17"/>
    <mergeCell ref="AA17:AB17"/>
    <mergeCell ref="AC17:AD17"/>
    <mergeCell ref="AE17:AF17"/>
    <mergeCell ref="AG17:AH17"/>
    <mergeCell ref="AI17:AJ17"/>
    <mergeCell ref="BC16:BG17"/>
    <mergeCell ref="BH16:BL17"/>
    <mergeCell ref="BM16:BQ17"/>
    <mergeCell ref="BR16:BV17"/>
    <mergeCell ref="BW16:CA17"/>
    <mergeCell ref="CB16:CF17"/>
    <mergeCell ref="AE16:AJ16"/>
    <mergeCell ref="AK16:AM16"/>
    <mergeCell ref="AN16:AP16"/>
    <mergeCell ref="AQ16:AS16"/>
    <mergeCell ref="AT16:AV16"/>
    <mergeCell ref="AX16:BB17"/>
    <mergeCell ref="AK17:AM17"/>
    <mergeCell ref="AN17:AP17"/>
    <mergeCell ref="AQ17:AS17"/>
    <mergeCell ref="AT17:AV17"/>
    <mergeCell ref="A16:G17"/>
    <mergeCell ref="H16:L16"/>
    <mergeCell ref="M16:P16"/>
    <mergeCell ref="Q16:T16"/>
    <mergeCell ref="U16:X16"/>
    <mergeCell ref="Y16:AD16"/>
    <mergeCell ref="H17:L17"/>
    <mergeCell ref="M17:P17"/>
    <mergeCell ref="Q17:T17"/>
    <mergeCell ref="U17:X17"/>
    <mergeCell ref="Y15:Z15"/>
    <mergeCell ref="AA15:AB15"/>
    <mergeCell ref="AC15:AD15"/>
    <mergeCell ref="AE15:AF15"/>
    <mergeCell ref="AG15:AH15"/>
    <mergeCell ref="AI15:AJ15"/>
    <mergeCell ref="BC14:BG15"/>
    <mergeCell ref="BH14:BL15"/>
    <mergeCell ref="BM14:BQ15"/>
    <mergeCell ref="BR14:BV15"/>
    <mergeCell ref="BW14:CA15"/>
    <mergeCell ref="CB14:CF15"/>
    <mergeCell ref="AE14:AJ14"/>
    <mergeCell ref="AK14:AM14"/>
    <mergeCell ref="AN14:AP14"/>
    <mergeCell ref="AQ14:AS14"/>
    <mergeCell ref="AT14:AV14"/>
    <mergeCell ref="AX14:BB15"/>
    <mergeCell ref="AK15:AM15"/>
    <mergeCell ref="AN15:AP15"/>
    <mergeCell ref="AQ15:AS15"/>
    <mergeCell ref="AT15:AV15"/>
    <mergeCell ref="A14:G15"/>
    <mergeCell ref="H14:L14"/>
    <mergeCell ref="M14:P14"/>
    <mergeCell ref="Q14:T14"/>
    <mergeCell ref="U14:X14"/>
    <mergeCell ref="Y14:AD14"/>
    <mergeCell ref="H15:L15"/>
    <mergeCell ref="M15:P15"/>
    <mergeCell ref="Q15:T15"/>
    <mergeCell ref="U15:X15"/>
    <mergeCell ref="Y13:Z13"/>
    <mergeCell ref="AA13:AB13"/>
    <mergeCell ref="AC13:AD13"/>
    <mergeCell ref="AE13:AF13"/>
    <mergeCell ref="AG13:AH13"/>
    <mergeCell ref="AI13:AJ13"/>
    <mergeCell ref="BC12:BG13"/>
    <mergeCell ref="BH12:BL13"/>
    <mergeCell ref="BM12:BQ13"/>
    <mergeCell ref="BR12:BV13"/>
    <mergeCell ref="BW12:CA13"/>
    <mergeCell ref="CB12:CF13"/>
    <mergeCell ref="AE12:AJ12"/>
    <mergeCell ref="AK12:AM12"/>
    <mergeCell ref="AN12:AP12"/>
    <mergeCell ref="AQ12:AS12"/>
    <mergeCell ref="AT12:AV12"/>
    <mergeCell ref="AX12:BB13"/>
    <mergeCell ref="AK13:AM13"/>
    <mergeCell ref="AN13:AP13"/>
    <mergeCell ref="AQ13:AS13"/>
    <mergeCell ref="AT13:AV13"/>
    <mergeCell ref="A12:G13"/>
    <mergeCell ref="H12:L12"/>
    <mergeCell ref="M12:P12"/>
    <mergeCell ref="Q12:T12"/>
    <mergeCell ref="U12:X12"/>
    <mergeCell ref="Y12:AD12"/>
    <mergeCell ref="H13:L13"/>
    <mergeCell ref="M13:P13"/>
    <mergeCell ref="Q13:T13"/>
    <mergeCell ref="U13:X13"/>
    <mergeCell ref="BC10:BG11"/>
    <mergeCell ref="BH10:BL11"/>
    <mergeCell ref="BM10:BQ11"/>
    <mergeCell ref="BR10:BV11"/>
    <mergeCell ref="BW10:CA11"/>
    <mergeCell ref="CB10:CF11"/>
    <mergeCell ref="AE10:AJ11"/>
    <mergeCell ref="AK10:AM11"/>
    <mergeCell ref="AN10:AP11"/>
    <mergeCell ref="AQ10:AS11"/>
    <mergeCell ref="AT10:AV11"/>
    <mergeCell ref="AX10:BB11"/>
    <mergeCell ref="A10:G11"/>
    <mergeCell ref="H10:L11"/>
    <mergeCell ref="M10:P11"/>
    <mergeCell ref="Q10:T11"/>
    <mergeCell ref="U10:X11"/>
    <mergeCell ref="Y10:AD11"/>
    <mergeCell ref="AW1:CF1"/>
    <mergeCell ref="Z5:AV5"/>
    <mergeCell ref="A7:E7"/>
    <mergeCell ref="F7:P7"/>
    <mergeCell ref="A9:AV9"/>
    <mergeCell ref="AX9:CF9"/>
  </mergeCells>
  <conditionalFormatting sqref="M13:AV13 M15:AV15 M17:AV17 M19:AV19 M21:AV21 M23:AV23 M25:AV25 M27:AV27 M29:AV29 M31:AV31 M33:AV33">
    <cfRule type="expression" dxfId="78" priority="78">
      <formula>NOT(ISBLANK($A12))</formula>
    </cfRule>
  </conditionalFormatting>
  <conditionalFormatting sqref="H13">
    <cfRule type="expression" dxfId="77" priority="72">
      <formula>ISBLANK($A12)</formula>
    </cfRule>
  </conditionalFormatting>
  <conditionalFormatting sqref="F7:P7 E42:K42 AI42">
    <cfRule type="containsBlanks" dxfId="76" priority="71">
      <formula>LEN(TRIM(E7))=0</formula>
    </cfRule>
  </conditionalFormatting>
  <conditionalFormatting sqref="M12:AS12 M14:AS14 M16:AS16 M18:AS18 M20:AS20 M22:AS22 M24:AS24 M26:AS26 M28:AS28 M30:AS30 M32:AS32">
    <cfRule type="expression" dxfId="75" priority="79">
      <formula>NOT(ISBLANK(OFFSET($A11,1,0)))</formula>
    </cfRule>
  </conditionalFormatting>
  <conditionalFormatting sqref="H30">
    <cfRule type="expression" dxfId="74" priority="54">
      <formula>ISBLANK($A30)</formula>
    </cfRule>
  </conditionalFormatting>
  <conditionalFormatting sqref="H31">
    <cfRule type="expression" dxfId="73" priority="53">
      <formula>ISBLANK($A30)</formula>
    </cfRule>
  </conditionalFormatting>
  <conditionalFormatting sqref="H14">
    <cfRule type="expression" dxfId="72" priority="70">
      <formula>ISBLANK($A14)</formula>
    </cfRule>
  </conditionalFormatting>
  <conditionalFormatting sqref="H15">
    <cfRule type="expression" dxfId="71" priority="69">
      <formula>ISBLANK($A14)</formula>
    </cfRule>
  </conditionalFormatting>
  <conditionalFormatting sqref="H16">
    <cfRule type="expression" dxfId="70" priority="68">
      <formula>ISBLANK($A16)</formula>
    </cfRule>
  </conditionalFormatting>
  <conditionalFormatting sqref="H17">
    <cfRule type="expression" dxfId="69" priority="67">
      <formula>ISBLANK($A16)</formula>
    </cfRule>
  </conditionalFormatting>
  <conditionalFormatting sqref="H18">
    <cfRule type="expression" dxfId="68" priority="66">
      <formula>ISBLANK($A18)</formula>
    </cfRule>
  </conditionalFormatting>
  <conditionalFormatting sqref="H19">
    <cfRule type="expression" dxfId="67" priority="65">
      <formula>ISBLANK($A18)</formula>
    </cfRule>
  </conditionalFormatting>
  <conditionalFormatting sqref="H20">
    <cfRule type="expression" dxfId="66" priority="64">
      <formula>ISBLANK($A20)</formula>
    </cfRule>
  </conditionalFormatting>
  <conditionalFormatting sqref="H21">
    <cfRule type="expression" dxfId="65" priority="63">
      <formula>ISBLANK($A20)</formula>
    </cfRule>
  </conditionalFormatting>
  <conditionalFormatting sqref="H22">
    <cfRule type="expression" dxfId="64" priority="62">
      <formula>ISBLANK($A22)</formula>
    </cfRule>
  </conditionalFormatting>
  <conditionalFormatting sqref="H23">
    <cfRule type="expression" dxfId="63" priority="61">
      <formula>ISBLANK($A22)</formula>
    </cfRule>
  </conditionalFormatting>
  <conditionalFormatting sqref="H24">
    <cfRule type="expression" dxfId="62" priority="60">
      <formula>ISBLANK($A24)</formula>
    </cfRule>
  </conditionalFormatting>
  <conditionalFormatting sqref="H25">
    <cfRule type="expression" dxfId="61" priority="59">
      <formula>ISBLANK($A24)</formula>
    </cfRule>
  </conditionalFormatting>
  <conditionalFormatting sqref="H26">
    <cfRule type="expression" dxfId="60" priority="58">
      <formula>ISBLANK($A26)</formula>
    </cfRule>
  </conditionalFormatting>
  <conditionalFormatting sqref="H27">
    <cfRule type="expression" dxfId="59" priority="57">
      <formula>ISBLANK($A26)</formula>
    </cfRule>
  </conditionalFormatting>
  <conditionalFormatting sqref="H28">
    <cfRule type="expression" dxfId="58" priority="56">
      <formula>ISBLANK($A28)</formula>
    </cfRule>
  </conditionalFormatting>
  <conditionalFormatting sqref="H29">
    <cfRule type="expression" dxfId="57" priority="55">
      <formula>ISBLANK($A28)</formula>
    </cfRule>
  </conditionalFormatting>
  <conditionalFormatting sqref="H32">
    <cfRule type="expression" dxfId="56" priority="52">
      <formula>ISBLANK($A32)</formula>
    </cfRule>
  </conditionalFormatting>
  <conditionalFormatting sqref="H33">
    <cfRule type="expression" dxfId="55" priority="51">
      <formula>ISBLANK($A32)</formula>
    </cfRule>
  </conditionalFormatting>
  <conditionalFormatting sqref="M12 Y12 M14 Y14 M16 Y16 M18 Y18 M20 Y20 M22 Y22 M24 Y24 M26 Y26 M28 Y28 M30 Y30 M32 Y32 AN12 AQ12 AN14 AQ14 AN16 AQ16 AN18 AQ18 AN20 AQ20 AN22:AS22 AN24:AS24 AN26:AS26 AN28:AS28 AN30:AS30 AN32:AS32">
    <cfRule type="notContainsBlanks" dxfId="54" priority="77">
      <formula>LEN(TRIM(M12))&gt;0</formula>
    </cfRule>
  </conditionalFormatting>
  <conditionalFormatting sqref="Q13 U13 AE13:AK13 Q15:X15 Q17:X17 Q19:X19 Q21:X21 Q23:X23 Q25:X25 Q27:X27 Q29:X29 Q31:X31 Q33:X33 AE15:AM15 AE17:AM17 AE19:AM19 AE21:AM21 AE23:AM23 AE25:AM25 AE27:AM27 AE29:AM29 AE31:AM31 AE33:AM33">
    <cfRule type="notContainsBlanks" dxfId="53" priority="73">
      <formula>LEN(TRIM(Q13))&gt;0</formula>
    </cfRule>
  </conditionalFormatting>
  <conditionalFormatting sqref="M13 Y13:AD13 AN13:AV13 AN15:AV15 AN17:AV17 AN19:AV19 AN21:AV21 AN23:AV23 AN25:AV25 AN27:AV27 AN29:AV29 AN31:AV31 AN33:AV33 M15 M17 M19 M21 M23 M25 M27 M29 M31 M33 Y15:AD15 Y17:AD17 Y19:AD19 Y21:AD21 Y23:AD23 Y25:AD25 Y27:AD27 Y29:AD29 Y31:AD31 Y33:AD33">
    <cfRule type="notContainsBlanks" dxfId="52" priority="74">
      <formula>LEN(TRIM(M13))&gt;0</formula>
    </cfRule>
  </conditionalFormatting>
  <conditionalFormatting sqref="Q12 U12 AE12 AK12 Q14:X14 AE14:AM14 Q16:X16 AE16:AM16 Q18:X18 AE18:AM18 Q20:X20 AE20:AM20 Q22:X22 AE22:AM22 Q24:X24 AE24:AM24 Q26:X26 AE26:AM26 Q28:X28 AE28:AM28 Q30:X30 AE30:AM30 Q32:X32 AE32:AM32">
    <cfRule type="notContainsBlanks" dxfId="51" priority="76">
      <formula>LEN(TRIM(Q12))&gt;0</formula>
    </cfRule>
  </conditionalFormatting>
  <conditionalFormatting sqref="Q12:X12 AE12:AM12 Q14:X14 AE14:AM14 Q16:X16 AE16:AM16 Q18:X18 AE18:AM18 Q20:X20 AE20:AM20 Q22:X22 AE22:AM22 Q24:X24 AE24:AM24 Q26:X26 AE26:AM26 Q28:X28 AE28:AM28 Q30:X30 AE30:AM30 Q32:X32 AE32:AM32">
    <cfRule type="expression" dxfId="50" priority="75">
      <formula>ISBLANK($A12)</formula>
    </cfRule>
  </conditionalFormatting>
  <conditionalFormatting sqref="H12">
    <cfRule type="expression" dxfId="49" priority="50">
      <formula>ISBLANK($A12)</formula>
    </cfRule>
  </conditionalFormatting>
  <conditionalFormatting sqref="AX34:AX35">
    <cfRule type="expression" dxfId="48" priority="49">
      <formula>#REF!="N/A"</formula>
    </cfRule>
  </conditionalFormatting>
  <conditionalFormatting sqref="BH12:BQ33">
    <cfRule type="notContainsBlanks" dxfId="47" priority="48">
      <formula>LEN(TRIM(BH12))&gt;0</formula>
    </cfRule>
  </conditionalFormatting>
  <conditionalFormatting sqref="CB12:CF33">
    <cfRule type="containsBlanks" dxfId="46" priority="45">
      <formula>LEN(TRIM(CB12))=0</formula>
    </cfRule>
    <cfRule type="cellIs" dxfId="45" priority="47" operator="notBetween">
      <formula>0.9</formula>
      <formula>1</formula>
    </cfRule>
  </conditionalFormatting>
  <conditionalFormatting sqref="AX37">
    <cfRule type="expression" dxfId="44" priority="46">
      <formula>#REF!="N/A"</formula>
    </cfRule>
  </conditionalFormatting>
  <conditionalFormatting sqref="AT12:AV12">
    <cfRule type="expression" dxfId="43" priority="44">
      <formula>NOT(ISBLANK(OFFSET($A11,1,0)))</formula>
    </cfRule>
  </conditionalFormatting>
  <conditionalFormatting sqref="AT12">
    <cfRule type="notContainsBlanks" dxfId="42" priority="43">
      <formula>LEN(TRIM(AT12))&gt;0</formula>
    </cfRule>
  </conditionalFormatting>
  <conditionalFormatting sqref="AT14:AV14">
    <cfRule type="expression" dxfId="41" priority="42">
      <formula>NOT(ISBLANK(OFFSET($A13,1,0)))</formula>
    </cfRule>
  </conditionalFormatting>
  <conditionalFormatting sqref="AT14">
    <cfRule type="notContainsBlanks" dxfId="40" priority="41">
      <formula>LEN(TRIM(AT14))&gt;0</formula>
    </cfRule>
  </conditionalFormatting>
  <conditionalFormatting sqref="AT16:AV16">
    <cfRule type="expression" dxfId="39" priority="40">
      <formula>NOT(ISBLANK(OFFSET($A15,1,0)))</formula>
    </cfRule>
  </conditionalFormatting>
  <conditionalFormatting sqref="AT16">
    <cfRule type="notContainsBlanks" dxfId="38" priority="39">
      <formula>LEN(TRIM(AT16))&gt;0</formula>
    </cfRule>
  </conditionalFormatting>
  <conditionalFormatting sqref="AT18:AV18">
    <cfRule type="expression" dxfId="37" priority="38">
      <formula>NOT(ISBLANK(OFFSET($A17,1,0)))</formula>
    </cfRule>
  </conditionalFormatting>
  <conditionalFormatting sqref="AT18">
    <cfRule type="notContainsBlanks" dxfId="36" priority="37">
      <formula>LEN(TRIM(AT18))&gt;0</formula>
    </cfRule>
  </conditionalFormatting>
  <conditionalFormatting sqref="AT20:AV20">
    <cfRule type="expression" dxfId="35" priority="36">
      <formula>NOT(ISBLANK(OFFSET($A19,1,0)))</formula>
    </cfRule>
  </conditionalFormatting>
  <conditionalFormatting sqref="AT20">
    <cfRule type="notContainsBlanks" dxfId="34" priority="35">
      <formula>LEN(TRIM(AT20))&gt;0</formula>
    </cfRule>
  </conditionalFormatting>
  <conditionalFormatting sqref="AT22:AV22">
    <cfRule type="expression" dxfId="33" priority="34">
      <formula>NOT(ISBLANK(OFFSET($A21,1,0)))</formula>
    </cfRule>
  </conditionalFormatting>
  <conditionalFormatting sqref="AT22">
    <cfRule type="notContainsBlanks" dxfId="32" priority="33">
      <formula>LEN(TRIM(AT22))&gt;0</formula>
    </cfRule>
  </conditionalFormatting>
  <conditionalFormatting sqref="AT24:AV24">
    <cfRule type="expression" dxfId="31" priority="32">
      <formula>NOT(ISBLANK(OFFSET($A23,1,0)))</formula>
    </cfRule>
  </conditionalFormatting>
  <conditionalFormatting sqref="AT24">
    <cfRule type="notContainsBlanks" dxfId="30" priority="31">
      <formula>LEN(TRIM(AT24))&gt;0</formula>
    </cfRule>
  </conditionalFormatting>
  <conditionalFormatting sqref="AT26:AV26">
    <cfRule type="expression" dxfId="29" priority="30">
      <formula>NOT(ISBLANK(OFFSET($A25,1,0)))</formula>
    </cfRule>
  </conditionalFormatting>
  <conditionalFormatting sqref="AT26">
    <cfRule type="notContainsBlanks" dxfId="28" priority="29">
      <formula>LEN(TRIM(AT26))&gt;0</formula>
    </cfRule>
  </conditionalFormatting>
  <conditionalFormatting sqref="AT28:AV28">
    <cfRule type="expression" dxfId="27" priority="28">
      <formula>NOT(ISBLANK(OFFSET($A27,1,0)))</formula>
    </cfRule>
  </conditionalFormatting>
  <conditionalFormatting sqref="AT28">
    <cfRule type="notContainsBlanks" dxfId="26" priority="27">
      <formula>LEN(TRIM(AT28))&gt;0</formula>
    </cfRule>
  </conditionalFormatting>
  <conditionalFormatting sqref="AT30:AV30">
    <cfRule type="expression" dxfId="25" priority="26">
      <formula>NOT(ISBLANK(OFFSET($A29,1,0)))</formula>
    </cfRule>
  </conditionalFormatting>
  <conditionalFormatting sqref="AT30">
    <cfRule type="notContainsBlanks" dxfId="24" priority="25">
      <formula>LEN(TRIM(AT30))&gt;0</formula>
    </cfRule>
  </conditionalFormatting>
  <conditionalFormatting sqref="AT32:AV32">
    <cfRule type="expression" dxfId="23" priority="24">
      <formula>NOT(ISBLANK(OFFSET($A31,1,0)))</formula>
    </cfRule>
  </conditionalFormatting>
  <conditionalFormatting sqref="AT32">
    <cfRule type="notContainsBlanks" dxfId="22" priority="23">
      <formula>LEN(TRIM(AT32))&gt;0</formula>
    </cfRule>
  </conditionalFormatting>
  <conditionalFormatting sqref="Y13:Z13 AE13:AF13">
    <cfRule type="expression" dxfId="21" priority="22">
      <formula>$AK13=1</formula>
    </cfRule>
  </conditionalFormatting>
  <conditionalFormatting sqref="AC13:AD13 AI13:AJ13">
    <cfRule type="expression" dxfId="20" priority="21">
      <formula>$AK13=1</formula>
    </cfRule>
  </conditionalFormatting>
  <conditionalFormatting sqref="Y15:Z15 AE15:AF15">
    <cfRule type="expression" dxfId="19" priority="20">
      <formula>$AK15=1</formula>
    </cfRule>
  </conditionalFormatting>
  <conditionalFormatting sqref="AC15:AD15 AI15:AJ15">
    <cfRule type="expression" dxfId="18" priority="19">
      <formula>$AK15=1</formula>
    </cfRule>
  </conditionalFormatting>
  <conditionalFormatting sqref="Y17:Z17 AE17:AF17">
    <cfRule type="expression" dxfId="17" priority="18">
      <formula>$AK17=1</formula>
    </cfRule>
  </conditionalFormatting>
  <conditionalFormatting sqref="AC17:AD17 AI17:AJ17">
    <cfRule type="expression" dxfId="16" priority="17">
      <formula>$AK17=1</formula>
    </cfRule>
  </conditionalFormatting>
  <conditionalFormatting sqref="Y19:Z19 AE19:AF19">
    <cfRule type="expression" dxfId="15" priority="16">
      <formula>$AK19=1</formula>
    </cfRule>
  </conditionalFormatting>
  <conditionalFormatting sqref="AC19:AD19 AI19:AJ19">
    <cfRule type="expression" dxfId="14" priority="15">
      <formula>$AK19=1</formula>
    </cfRule>
  </conditionalFormatting>
  <conditionalFormatting sqref="Y21:Z21 AE21:AF21">
    <cfRule type="expression" dxfId="13" priority="14">
      <formula>$AK21=1</formula>
    </cfRule>
  </conditionalFormatting>
  <conditionalFormatting sqref="AC21:AD21 AI21:AJ21">
    <cfRule type="expression" dxfId="12" priority="13">
      <formula>$AK21=1</formula>
    </cfRule>
  </conditionalFormatting>
  <conditionalFormatting sqref="Y23:Z23 AE23:AF23">
    <cfRule type="expression" dxfId="11" priority="12">
      <formula>$AK23=1</formula>
    </cfRule>
  </conditionalFormatting>
  <conditionalFormatting sqref="AC23:AD23 AI23:AJ23">
    <cfRule type="expression" dxfId="10" priority="11">
      <formula>$AK23=1</formula>
    </cfRule>
  </conditionalFormatting>
  <conditionalFormatting sqref="Y25:Z25 AE25:AF25">
    <cfRule type="expression" dxfId="9" priority="10">
      <formula>$AK25=1</formula>
    </cfRule>
  </conditionalFormatting>
  <conditionalFormatting sqref="AC25:AD25 AI25:AJ25">
    <cfRule type="expression" dxfId="8" priority="9">
      <formula>$AK25=1</formula>
    </cfRule>
  </conditionalFormatting>
  <conditionalFormatting sqref="Y27:Z27 AE27:AF27">
    <cfRule type="expression" dxfId="7" priority="8">
      <formula>$AK27=1</formula>
    </cfRule>
  </conditionalFormatting>
  <conditionalFormatting sqref="AC27:AD27 AI27:AJ27">
    <cfRule type="expression" dxfId="6" priority="7">
      <formula>$AK27=1</formula>
    </cfRule>
  </conditionalFormatting>
  <conditionalFormatting sqref="Y29:Z29 AE29:AF29">
    <cfRule type="expression" dxfId="5" priority="6">
      <formula>$AK29=1</formula>
    </cfRule>
  </conditionalFormatting>
  <conditionalFormatting sqref="AC29:AD29 AI29:AJ29">
    <cfRule type="expression" dxfId="4" priority="5">
      <formula>$AK29=1</formula>
    </cfRule>
  </conditionalFormatting>
  <conditionalFormatting sqref="Y31:Z31 AE31:AF31">
    <cfRule type="expression" dxfId="3" priority="4">
      <formula>$AK31=1</formula>
    </cfRule>
  </conditionalFormatting>
  <conditionalFormatting sqref="AC31:AD31 AI31:AJ31">
    <cfRule type="expression" dxfId="2" priority="3">
      <formula>$AK31=1</formula>
    </cfRule>
  </conditionalFormatting>
  <conditionalFormatting sqref="Y33:Z33 AE33:AF33">
    <cfRule type="expression" dxfId="1" priority="2">
      <formula>$AK33=1</formula>
    </cfRule>
  </conditionalFormatting>
  <conditionalFormatting sqref="AC33:AD33 AI33:AJ33">
    <cfRule type="expression" dxfId="0" priority="1">
      <formula>$AK33=1</formula>
    </cfRule>
  </conditionalFormatting>
  <dataValidations count="1">
    <dataValidation type="whole" allowBlank="1" showInputMessage="1" showErrorMessage="1" error="This Remarks section is limited to 5." sqref="A36:A40" xr:uid="{9AC27C24-9486-40F1-901D-2003332F1910}">
      <formula1>1</formula1>
      <formula2>5</formula2>
    </dataValidation>
  </dataValidations>
  <printOptions horizontalCentered="1"/>
  <pageMargins left="0.5" right="0.5" top="0.5" bottom="0.5" header="0" footer="0.25"/>
  <pageSetup scale="97" orientation="landscape" r:id="rId1"/>
  <headerFooter>
    <oddHeader>&amp;L&amp;6&amp;K00+000&amp;A</oddHeader>
    <oddFooter>&amp;C&amp;8&amp;K002060© 2016 - 2021 Campos Engineering, Inc.</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EHSUMFLYER</vt:lpstr>
      <vt:lpstr>EH - HEATERSUM-1</vt:lpstr>
      <vt:lpstr>EH - HEATERSUM-2</vt:lpstr>
      <vt:lpstr>EH - HEATERSUM-3</vt:lpstr>
      <vt:lpstr>EHSUMFLYER!CLIENTLOGO</vt:lpstr>
      <vt:lpstr>'EH - HEATERSUM-1'!Print_Area</vt:lpstr>
      <vt:lpstr>'EH - HEATERSUM-2'!Print_Area</vt:lpstr>
      <vt:lpstr>'EH - HEATERSUM-3'!Print_Area</vt:lpstr>
      <vt:lpstr>EHSUMFLYER!Print_Area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Dirk Thieme</dc:creator>
  <cp:lastModifiedBy>Dirk Thieme</cp:lastModifiedBy>
  <dcterms:created xsi:type="dcterms:W3CDTF">2022-07-25T13:45:37Z</dcterms:created>
  <dcterms:modified xsi:type="dcterms:W3CDTF">2022-07-25T13:45:43Z</dcterms:modified>
</cp:coreProperties>
</file>