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c171f0861f9398/Documentos/Estudo MBA Tecnologia e Aplicacao de BI/_TCC/04 Base_Dados/06 Analise e Consolidada/"/>
    </mc:Choice>
  </mc:AlternateContent>
  <xr:revisionPtr revIDLastSave="1" documentId="8_{9A93AAFF-0ACC-4B6F-8C19-35F68B0CC067}" xr6:coauthVersionLast="45" xr6:coauthVersionMax="45" xr10:uidLastSave="{801683FD-28A5-4E1D-ACBA-12F00063F2E3}"/>
  <bookViews>
    <workbookView xWindow="-108" yWindow="-108" windowWidth="23256" windowHeight="12576" activeTab="3" xr2:uid="{1E860F57-662B-644A-BBFD-AA6360E9799F}"/>
  </bookViews>
  <sheets>
    <sheet name="Dicionario" sheetId="3" r:id="rId1"/>
    <sheet name="Planilha4" sheetId="11" r:id="rId2"/>
    <sheet name="Din" sheetId="9" r:id="rId3"/>
    <sheet name="Dados_v5" sheetId="8" r:id="rId4"/>
    <sheet name="Dados" sheetId="7" r:id="rId5"/>
  </sheets>
  <definedNames>
    <definedName name="_xlnm._FilterDatabase" localSheetId="4" hidden="1">Dados!$A$1:$P$418</definedName>
  </definedNam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1" l="1"/>
  <c r="C14" i="11"/>
  <c r="B15" i="11" s="1"/>
  <c r="C13" i="11"/>
  <c r="B14" i="11" s="1"/>
  <c r="C12" i="11"/>
  <c r="N3" i="8" s="1"/>
  <c r="B8" i="11"/>
  <c r="N418" i="8" l="1"/>
  <c r="N410" i="8"/>
  <c r="N402" i="8"/>
  <c r="N394" i="8"/>
  <c r="N386" i="8"/>
  <c r="N378" i="8"/>
  <c r="N370" i="8"/>
  <c r="N362" i="8"/>
  <c r="N354" i="8"/>
  <c r="N346" i="8"/>
  <c r="N338" i="8"/>
  <c r="N330" i="8"/>
  <c r="N322" i="8"/>
  <c r="N314" i="8"/>
  <c r="N306" i="8"/>
  <c r="N298" i="8"/>
  <c r="N290" i="8"/>
  <c r="N282" i="8"/>
  <c r="N274" i="8"/>
  <c r="N266" i="8"/>
  <c r="N258" i="8"/>
  <c r="N250" i="8"/>
  <c r="N242" i="8"/>
  <c r="N234" i="8"/>
  <c r="N226" i="8"/>
  <c r="N218" i="8"/>
  <c r="N210" i="8"/>
  <c r="N202" i="8"/>
  <c r="N194" i="8"/>
  <c r="N186" i="8"/>
  <c r="N178" i="8"/>
  <c r="N170" i="8"/>
  <c r="N162" i="8"/>
  <c r="N154" i="8"/>
  <c r="N146" i="8"/>
  <c r="N138" i="8"/>
  <c r="N130" i="8"/>
  <c r="N122" i="8"/>
  <c r="N114" i="8"/>
  <c r="N106" i="8"/>
  <c r="N98" i="8"/>
  <c r="N90" i="8"/>
  <c r="N82" i="8"/>
  <c r="N74" i="8"/>
  <c r="N66" i="8"/>
  <c r="N58" i="8"/>
  <c r="N50" i="8"/>
  <c r="N42" i="8"/>
  <c r="N34" i="8"/>
  <c r="N26" i="8"/>
  <c r="N18" i="8"/>
  <c r="N10" i="8"/>
  <c r="N417" i="8"/>
  <c r="N409" i="8"/>
  <c r="N401" i="8"/>
  <c r="N393" i="8"/>
  <c r="N385" i="8"/>
  <c r="N377" i="8"/>
  <c r="N369" i="8"/>
  <c r="N361" i="8"/>
  <c r="N353" i="8"/>
  <c r="N345" i="8"/>
  <c r="N337" i="8"/>
  <c r="N329" i="8"/>
  <c r="N321" i="8"/>
  <c r="N313" i="8"/>
  <c r="N305" i="8"/>
  <c r="N297" i="8"/>
  <c r="N289" i="8"/>
  <c r="N281" i="8"/>
  <c r="N273" i="8"/>
  <c r="N265" i="8"/>
  <c r="N257" i="8"/>
  <c r="N249" i="8"/>
  <c r="N241" i="8"/>
  <c r="N233" i="8"/>
  <c r="N225" i="8"/>
  <c r="N217" i="8"/>
  <c r="N209" i="8"/>
  <c r="N201" i="8"/>
  <c r="N193" i="8"/>
  <c r="N185" i="8"/>
  <c r="N177" i="8"/>
  <c r="N169" i="8"/>
  <c r="N161" i="8"/>
  <c r="N153" i="8"/>
  <c r="N145" i="8"/>
  <c r="N137" i="8"/>
  <c r="N129" i="8"/>
  <c r="N121" i="8"/>
  <c r="N113" i="8"/>
  <c r="N105" i="8"/>
  <c r="N97" i="8"/>
  <c r="N89" i="8"/>
  <c r="N81" i="8"/>
  <c r="N73" i="8"/>
  <c r="N65" i="8"/>
  <c r="N57" i="8"/>
  <c r="N49" i="8"/>
  <c r="N41" i="8"/>
  <c r="N33" i="8"/>
  <c r="N25" i="8"/>
  <c r="N17" i="8"/>
  <c r="N9" i="8"/>
  <c r="N416" i="8"/>
  <c r="N408" i="8"/>
  <c r="N400" i="8"/>
  <c r="N392" i="8"/>
  <c r="N384" i="8"/>
  <c r="N376" i="8"/>
  <c r="N368" i="8"/>
  <c r="N360" i="8"/>
  <c r="N352" i="8"/>
  <c r="N344" i="8"/>
  <c r="N336" i="8"/>
  <c r="N328" i="8"/>
  <c r="N320" i="8"/>
  <c r="N312" i="8"/>
  <c r="N304" i="8"/>
  <c r="N296" i="8"/>
  <c r="N288" i="8"/>
  <c r="N280" i="8"/>
  <c r="N272" i="8"/>
  <c r="N264" i="8"/>
  <c r="N256" i="8"/>
  <c r="N248" i="8"/>
  <c r="N240" i="8"/>
  <c r="N232" i="8"/>
  <c r="N224" i="8"/>
  <c r="N216" i="8"/>
  <c r="N208" i="8"/>
  <c r="N200" i="8"/>
  <c r="N192" i="8"/>
  <c r="N184" i="8"/>
  <c r="N176" i="8"/>
  <c r="N168" i="8"/>
  <c r="N160" i="8"/>
  <c r="N152" i="8"/>
  <c r="N144" i="8"/>
  <c r="N136" i="8"/>
  <c r="N128" i="8"/>
  <c r="N120" i="8"/>
  <c r="N112" i="8"/>
  <c r="N104" i="8"/>
  <c r="N96" i="8"/>
  <c r="N88" i="8"/>
  <c r="N80" i="8"/>
  <c r="N72" i="8"/>
  <c r="N64" i="8"/>
  <c r="N56" i="8"/>
  <c r="N48" i="8"/>
  <c r="N40" i="8"/>
  <c r="N32" i="8"/>
  <c r="N24" i="8"/>
  <c r="N16" i="8"/>
  <c r="N8" i="8"/>
  <c r="N412" i="8"/>
  <c r="N380" i="8"/>
  <c r="N348" i="8"/>
  <c r="N292" i="8"/>
  <c r="N252" i="8"/>
  <c r="N212" i="8"/>
  <c r="N172" i="8"/>
  <c r="N140" i="8"/>
  <c r="N100" i="8"/>
  <c r="N28" i="8"/>
  <c r="N2" i="8"/>
  <c r="N387" i="8"/>
  <c r="N355" i="8"/>
  <c r="N315" i="8"/>
  <c r="N275" i="8"/>
  <c r="N235" i="8"/>
  <c r="N195" i="8"/>
  <c r="N171" i="8"/>
  <c r="N139" i="8"/>
  <c r="N131" i="8"/>
  <c r="N107" i="8"/>
  <c r="N91" i="8"/>
  <c r="N67" i="8"/>
  <c r="N11" i="8"/>
  <c r="N415" i="8"/>
  <c r="N407" i="8"/>
  <c r="N399" i="8"/>
  <c r="N391" i="8"/>
  <c r="N383" i="8"/>
  <c r="N375" i="8"/>
  <c r="N367" i="8"/>
  <c r="N359" i="8"/>
  <c r="N351" i="8"/>
  <c r="N343" i="8"/>
  <c r="N335" i="8"/>
  <c r="N327" i="8"/>
  <c r="N319" i="8"/>
  <c r="N311" i="8"/>
  <c r="N303" i="8"/>
  <c r="N295" i="8"/>
  <c r="N287" i="8"/>
  <c r="N279" i="8"/>
  <c r="N271" i="8"/>
  <c r="N263" i="8"/>
  <c r="N255" i="8"/>
  <c r="N247" i="8"/>
  <c r="N239" i="8"/>
  <c r="N231" i="8"/>
  <c r="N223" i="8"/>
  <c r="N215" i="8"/>
  <c r="N207" i="8"/>
  <c r="N199" i="8"/>
  <c r="N191" i="8"/>
  <c r="N183" i="8"/>
  <c r="N175" i="8"/>
  <c r="N167" i="8"/>
  <c r="N159" i="8"/>
  <c r="N151" i="8"/>
  <c r="N143" i="8"/>
  <c r="N135" i="8"/>
  <c r="N127" i="8"/>
  <c r="N119" i="8"/>
  <c r="N111" i="8"/>
  <c r="N103" i="8"/>
  <c r="N95" i="8"/>
  <c r="N87" i="8"/>
  <c r="N79" i="8"/>
  <c r="N71" i="8"/>
  <c r="N63" i="8"/>
  <c r="N55" i="8"/>
  <c r="N47" i="8"/>
  <c r="N39" i="8"/>
  <c r="N31" i="8"/>
  <c r="N23" i="8"/>
  <c r="N15" i="8"/>
  <c r="N7" i="8"/>
  <c r="N404" i="8"/>
  <c r="N372" i="8"/>
  <c r="N340" i="8"/>
  <c r="N316" i="8"/>
  <c r="N276" i="8"/>
  <c r="N244" i="8"/>
  <c r="N220" i="8"/>
  <c r="N180" i="8"/>
  <c r="N156" i="8"/>
  <c r="N116" i="8"/>
  <c r="N92" i="8"/>
  <c r="N60" i="8"/>
  <c r="N36" i="8"/>
  <c r="N4" i="8"/>
  <c r="N403" i="8"/>
  <c r="N379" i="8"/>
  <c r="N339" i="8"/>
  <c r="N307" i="8"/>
  <c r="N283" i="8"/>
  <c r="N259" i="8"/>
  <c r="N227" i="8"/>
  <c r="N203" i="8"/>
  <c r="N155" i="8"/>
  <c r="N43" i="8"/>
  <c r="B13" i="11"/>
  <c r="N414" i="8"/>
  <c r="N406" i="8"/>
  <c r="N398" i="8"/>
  <c r="N390" i="8"/>
  <c r="N382" i="8"/>
  <c r="N374" i="8"/>
  <c r="N366" i="8"/>
  <c r="N358" i="8"/>
  <c r="N350" i="8"/>
  <c r="N342" i="8"/>
  <c r="N334" i="8"/>
  <c r="N326" i="8"/>
  <c r="N318" i="8"/>
  <c r="N310" i="8"/>
  <c r="N302" i="8"/>
  <c r="N294" i="8"/>
  <c r="N286" i="8"/>
  <c r="N278" i="8"/>
  <c r="N270" i="8"/>
  <c r="N262" i="8"/>
  <c r="N254" i="8"/>
  <c r="N246" i="8"/>
  <c r="N238" i="8"/>
  <c r="N230" i="8"/>
  <c r="N222" i="8"/>
  <c r="N214" i="8"/>
  <c r="N206" i="8"/>
  <c r="N198" i="8"/>
  <c r="N190" i="8"/>
  <c r="N182" i="8"/>
  <c r="N174" i="8"/>
  <c r="N166" i="8"/>
  <c r="N158" i="8"/>
  <c r="N150" i="8"/>
  <c r="N142" i="8"/>
  <c r="N134" i="8"/>
  <c r="N126" i="8"/>
  <c r="N118" i="8"/>
  <c r="N110" i="8"/>
  <c r="N102" i="8"/>
  <c r="N94" i="8"/>
  <c r="N86" i="8"/>
  <c r="N78" i="8"/>
  <c r="N70" i="8"/>
  <c r="N62" i="8"/>
  <c r="N54" i="8"/>
  <c r="N46" i="8"/>
  <c r="N38" i="8"/>
  <c r="N30" i="8"/>
  <c r="N22" i="8"/>
  <c r="N14" i="8"/>
  <c r="N6" i="8"/>
  <c r="N388" i="8"/>
  <c r="N364" i="8"/>
  <c r="N324" i="8"/>
  <c r="N300" i="8"/>
  <c r="N268" i="8"/>
  <c r="N228" i="8"/>
  <c r="N196" i="8"/>
  <c r="N164" i="8"/>
  <c r="N132" i="8"/>
  <c r="N108" i="8"/>
  <c r="N76" i="8"/>
  <c r="N52" i="8"/>
  <c r="N20" i="8"/>
  <c r="N395" i="8"/>
  <c r="N363" i="8"/>
  <c r="N331" i="8"/>
  <c r="N299" i="8"/>
  <c r="N267" i="8"/>
  <c r="N243" i="8"/>
  <c r="N211" i="8"/>
  <c r="N179" i="8"/>
  <c r="N163" i="8"/>
  <c r="N123" i="8"/>
  <c r="N51" i="8"/>
  <c r="N413" i="8"/>
  <c r="N405" i="8"/>
  <c r="N397" i="8"/>
  <c r="N389" i="8"/>
  <c r="N381" i="8"/>
  <c r="N373" i="8"/>
  <c r="N365" i="8"/>
  <c r="N357" i="8"/>
  <c r="N349" i="8"/>
  <c r="N341" i="8"/>
  <c r="N333" i="8"/>
  <c r="N325" i="8"/>
  <c r="N317" i="8"/>
  <c r="N309" i="8"/>
  <c r="N301" i="8"/>
  <c r="N293" i="8"/>
  <c r="N285" i="8"/>
  <c r="N277" i="8"/>
  <c r="N269" i="8"/>
  <c r="N261" i="8"/>
  <c r="N253" i="8"/>
  <c r="N245" i="8"/>
  <c r="N237" i="8"/>
  <c r="N229" i="8"/>
  <c r="N221" i="8"/>
  <c r="N213" i="8"/>
  <c r="N205" i="8"/>
  <c r="N197" i="8"/>
  <c r="N189" i="8"/>
  <c r="N181" i="8"/>
  <c r="N173" i="8"/>
  <c r="N165" i="8"/>
  <c r="N157" i="8"/>
  <c r="N149" i="8"/>
  <c r="N141" i="8"/>
  <c r="N133" i="8"/>
  <c r="N125" i="8"/>
  <c r="N117" i="8"/>
  <c r="N109" i="8"/>
  <c r="N101" i="8"/>
  <c r="N93" i="8"/>
  <c r="N85" i="8"/>
  <c r="N77" i="8"/>
  <c r="N69" i="8"/>
  <c r="N61" i="8"/>
  <c r="N53" i="8"/>
  <c r="N45" i="8"/>
  <c r="N37" i="8"/>
  <c r="N29" i="8"/>
  <c r="N21" i="8"/>
  <c r="N13" i="8"/>
  <c r="N5" i="8"/>
  <c r="N396" i="8"/>
  <c r="N356" i="8"/>
  <c r="N332" i="8"/>
  <c r="N308" i="8"/>
  <c r="N284" i="8"/>
  <c r="N260" i="8"/>
  <c r="N236" i="8"/>
  <c r="N204" i="8"/>
  <c r="N188" i="8"/>
  <c r="N148" i="8"/>
  <c r="N124" i="8"/>
  <c r="N84" i="8"/>
  <c r="N68" i="8"/>
  <c r="N44" i="8"/>
  <c r="N12" i="8"/>
  <c r="N411" i="8"/>
  <c r="N371" i="8"/>
  <c r="N347" i="8"/>
  <c r="N323" i="8"/>
  <c r="N291" i="8"/>
  <c r="N251" i="8"/>
  <c r="N219" i="8"/>
  <c r="N187" i="8"/>
  <c r="N147" i="8"/>
  <c r="N115" i="8"/>
  <c r="N99" i="8"/>
  <c r="N83" i="8"/>
  <c r="N75" i="8"/>
  <c r="N59" i="8"/>
  <c r="N35" i="8"/>
  <c r="N27" i="8"/>
  <c r="N19" i="8"/>
</calcChain>
</file>

<file path=xl/sharedStrings.xml><?xml version="1.0" encoding="utf-8"?>
<sst xmlns="http://schemas.openxmlformats.org/spreadsheetml/2006/main" count="944" uniqueCount="481">
  <si>
    <t>Municipio</t>
  </si>
  <si>
    <t>População residente</t>
  </si>
  <si>
    <t>Aiquara</t>
  </si>
  <si>
    <t>Catolândia</t>
  </si>
  <si>
    <t>Contendas do Sincorá</t>
  </si>
  <si>
    <t>Dom Macedo Costa</t>
  </si>
  <si>
    <t>Gavião</t>
  </si>
  <si>
    <t>Ibiquera</t>
  </si>
  <si>
    <t>Lafaiete Coutinho</t>
  </si>
  <si>
    <t>Lajedão</t>
  </si>
  <si>
    <t>Lajedinho</t>
  </si>
  <si>
    <t>Abaíra</t>
  </si>
  <si>
    <t>Almadina</t>
  </si>
  <si>
    <t>Apuarema</t>
  </si>
  <si>
    <t>Aratuípe</t>
  </si>
  <si>
    <t>Barra do Rocha</t>
  </si>
  <si>
    <t>Barro Preto</t>
  </si>
  <si>
    <t>Canápolis</t>
  </si>
  <si>
    <t>Candeal</t>
  </si>
  <si>
    <t>Cardeal da Silva</t>
  </si>
  <si>
    <t>Caturama</t>
  </si>
  <si>
    <t>Cordeiros</t>
  </si>
  <si>
    <t>Cravolândia</t>
  </si>
  <si>
    <t>Elísio Medrado</t>
  </si>
  <si>
    <t>Feira da Mata</t>
  </si>
  <si>
    <t>Firmino Alves</t>
  </si>
  <si>
    <t>Gongogi</t>
  </si>
  <si>
    <t>Ibirapuã</t>
  </si>
  <si>
    <t>Ichu</t>
  </si>
  <si>
    <t>Ipupiara</t>
  </si>
  <si>
    <t>Irajuba</t>
  </si>
  <si>
    <t>Itagimirim</t>
  </si>
  <si>
    <t>Itaju do Colônia</t>
  </si>
  <si>
    <t>Itamari</t>
  </si>
  <si>
    <t>Itanagra</t>
  </si>
  <si>
    <t>Itaquara</t>
  </si>
  <si>
    <t>Jaborandi</t>
  </si>
  <si>
    <t>Jussari</t>
  </si>
  <si>
    <t>Jussiape</t>
  </si>
  <si>
    <t>Lajedo do Tabocal</t>
  </si>
  <si>
    <t>Lamarão</t>
  </si>
  <si>
    <t>Macururé</t>
  </si>
  <si>
    <t>Maetinga</t>
  </si>
  <si>
    <t>Maiquinique</t>
  </si>
  <si>
    <t>Malhada de Pedras</t>
  </si>
  <si>
    <t>Morpará</t>
  </si>
  <si>
    <t>Muniz Ferreira</t>
  </si>
  <si>
    <t>Nova Fátima</t>
  </si>
  <si>
    <t>Nova Ibiá</t>
  </si>
  <si>
    <t>Nova Itarana</t>
  </si>
  <si>
    <t>Nova Redenção</t>
  </si>
  <si>
    <t>Ouriçangas</t>
  </si>
  <si>
    <t>Palmeiras</t>
  </si>
  <si>
    <t>Pedrão</t>
  </si>
  <si>
    <t>Piraí do Norte</t>
  </si>
  <si>
    <t>Planaltino</t>
  </si>
  <si>
    <t>Potiraguá</t>
  </si>
  <si>
    <t>Quixabeira</t>
  </si>
  <si>
    <t>Ribeirão do Largo</t>
  </si>
  <si>
    <t>Rodelas</t>
  </si>
  <si>
    <t>Santa Cruz da Vitória</t>
  </si>
  <si>
    <t>Santa Teresinha</t>
  </si>
  <si>
    <t>Santanópolis</t>
  </si>
  <si>
    <t>São Domingos</t>
  </si>
  <si>
    <t>São José da Vitória</t>
  </si>
  <si>
    <t>Tanquinho</t>
  </si>
  <si>
    <t>Teodoro Sampaio</t>
  </si>
  <si>
    <t>Várzea do Poço</t>
  </si>
  <si>
    <t>Varzedo</t>
  </si>
  <si>
    <t>Vereda</t>
  </si>
  <si>
    <t>Wagner</t>
  </si>
  <si>
    <t>Abaré</t>
  </si>
  <si>
    <t>Acajutiba</t>
  </si>
  <si>
    <t>Adustina</t>
  </si>
  <si>
    <t>Água Fria</t>
  </si>
  <si>
    <t>América Dourada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</si>
  <si>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</si>
  <si>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</si>
  <si>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</si>
  <si>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</si>
  <si>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</si>
  <si>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</si>
  <si>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</si>
  <si>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</si>
  <si>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Araças</t>
  </si>
  <si>
    <t>Aracatu</t>
  </si>
  <si>
    <t>Aramari</t>
  </si>
  <si>
    <t>Arataca</t>
  </si>
  <si>
    <t>Aurelino Leal</t>
  </si>
  <si>
    <t>Baianópolis</t>
  </si>
  <si>
    <t>Banzaê</t>
  </si>
  <si>
    <t>Barra do Mendes</t>
  </si>
  <si>
    <t>Barro Alto</t>
  </si>
  <si>
    <t>Barrocas</t>
  </si>
  <si>
    <t>Belo Campo</t>
  </si>
  <si>
    <t>Biritinga</t>
  </si>
  <si>
    <t>Boa Nova</t>
  </si>
  <si>
    <t>Boa Vista do Tupim</t>
  </si>
  <si>
    <t>Bom Jesus da Serra</t>
  </si>
  <si>
    <t>Boninal</t>
  </si>
  <si>
    <t>Bonito</t>
  </si>
  <si>
    <t>Botuporã</t>
  </si>
  <si>
    <t>Brejões</t>
  </si>
  <si>
    <t>Brejolândia</t>
  </si>
  <si>
    <t>Brotas de Macaúbas</t>
  </si>
  <si>
    <t>Buerarema</t>
  </si>
  <si>
    <t>Buritirama</t>
  </si>
  <si>
    <t>Caatiba</t>
  </si>
  <si>
    <t>Cabaceiras do Paraguaçu</t>
  </si>
  <si>
    <t>Caém</t>
  </si>
  <si>
    <t>Caetanos</t>
  </si>
  <si>
    <t>Cafarnaum</t>
  </si>
  <si>
    <t>Cairu</t>
  </si>
  <si>
    <t>Caldeirão Grande</t>
  </si>
  <si>
    <t>Candiba</t>
  </si>
  <si>
    <t>Canudos</t>
  </si>
  <si>
    <t>Capela do Alto Alegre</t>
  </si>
  <si>
    <t>Caraíbas</t>
  </si>
  <si>
    <t>Central</t>
  </si>
  <si>
    <t>Chorrochó</t>
  </si>
  <si>
    <t>Cipó</t>
  </si>
  <si>
    <t>Cocos</t>
  </si>
  <si>
    <t>Conceição do Almeida</t>
  </si>
  <si>
    <t>Condeúba</t>
  </si>
  <si>
    <t>Coribe</t>
  </si>
  <si>
    <t>Coronel João Sá</t>
  </si>
  <si>
    <t>Cotegipe</t>
  </si>
  <si>
    <t>Cristópolis</t>
  </si>
  <si>
    <t>Dário Meira</t>
  </si>
  <si>
    <t>Dom Basílio</t>
  </si>
  <si>
    <t>Érico Cardoso</t>
  </si>
  <si>
    <t>Fátima</t>
  </si>
  <si>
    <t>Filadélfia</t>
  </si>
  <si>
    <t>Floresta Azul</t>
  </si>
  <si>
    <t>Gentio do Ouro</t>
  </si>
  <si>
    <t>Glória</t>
  </si>
  <si>
    <t>Governador Mangabeira</t>
  </si>
  <si>
    <t>Guajeru</t>
  </si>
  <si>
    <t>Heliópolis</t>
  </si>
  <si>
    <t>Ibiassucê</t>
  </si>
  <si>
    <t>Ibicoara</t>
  </si>
  <si>
    <t>Ibicuí</t>
  </si>
  <si>
    <t>Ibipeba</t>
  </si>
  <si>
    <t>Ibipitanga</t>
  </si>
  <si>
    <t>Ibirataia</t>
  </si>
  <si>
    <t>Ibitiara</t>
  </si>
  <si>
    <t>Ibititá</t>
  </si>
  <si>
    <t>Igaporã</t>
  </si>
  <si>
    <t>Igrapiúna</t>
  </si>
  <si>
    <t>Ipecaetá</t>
  </si>
  <si>
    <t>Iramaia</t>
  </si>
  <si>
    <t>Itaeté</t>
  </si>
  <si>
    <t>Itagi</t>
  </si>
  <si>
    <t>Itagibá</t>
  </si>
  <si>
    <t>Itaguaçu da Bahia</t>
  </si>
  <si>
    <t>Itapé</t>
  </si>
  <si>
    <t>Itapebi</t>
  </si>
  <si>
    <t>Itapitanga</t>
  </si>
  <si>
    <t>Itarantim</t>
  </si>
  <si>
    <t>Itatim</t>
  </si>
  <si>
    <t>Itiruçu</t>
  </si>
  <si>
    <t>Itororó</t>
  </si>
  <si>
    <t>Ituaçu</t>
  </si>
  <si>
    <t>Iuiú</t>
  </si>
  <si>
    <t>Jacaraci</t>
  </si>
  <si>
    <t>Jaguaripe</t>
  </si>
  <si>
    <t>Jandaíra</t>
  </si>
  <si>
    <t>Jiquiriçá</t>
  </si>
  <si>
    <t>Jitaúna</t>
  </si>
  <si>
    <t>Jucuruçu</t>
  </si>
  <si>
    <t>Jussara</t>
  </si>
  <si>
    <t>Lagoa Real</t>
  </si>
  <si>
    <t>Lençóis</t>
  </si>
  <si>
    <t>Licínio de Almeida</t>
  </si>
  <si>
    <t>Macajuba</t>
  </si>
  <si>
    <t>Macarani</t>
  </si>
  <si>
    <t>Madre de Deus</t>
  </si>
  <si>
    <t>Mairi</t>
  </si>
  <si>
    <t>Malhada</t>
  </si>
  <si>
    <t>Manoel Vitorino</t>
  </si>
  <si>
    <t>Mansidão</t>
  </si>
  <si>
    <t>Maraú</t>
  </si>
  <si>
    <t>Marcionílio Souza</t>
  </si>
  <si>
    <t>Mascote</t>
  </si>
  <si>
    <t>Matina</t>
  </si>
  <si>
    <t>Milagres</t>
  </si>
  <si>
    <t>Mirangaba</t>
  </si>
  <si>
    <t>Mirante</t>
  </si>
  <si>
    <t>Mortugaba</t>
  </si>
  <si>
    <t>Mucugê</t>
  </si>
  <si>
    <t>Mulungu do Morro</t>
  </si>
  <si>
    <t>Muquém de São Francisco</t>
  </si>
  <si>
    <t>Nilo Peçanha</t>
  </si>
  <si>
    <t>Nordestina</t>
  </si>
  <si>
    <t>Nova Canaã</t>
  </si>
  <si>
    <t>Novo Horizonte</t>
  </si>
  <si>
    <t>Novo Triunfo</t>
  </si>
  <si>
    <t>Ourolândia</t>
  </si>
  <si>
    <t>Pau Brasil</t>
  </si>
  <si>
    <t>Pé de Serra</t>
  </si>
  <si>
    <t>Pedro Alexandre</t>
  </si>
  <si>
    <t>Piatã</t>
  </si>
  <si>
    <t>Pindaí</t>
  </si>
  <si>
    <t>Pintadas</t>
  </si>
  <si>
    <t>Piripá</t>
  </si>
  <si>
    <t>Ponto Novo</t>
  </si>
  <si>
    <t>Presidente Dutra</t>
  </si>
  <si>
    <t>Presidente Jânio Quadros</t>
  </si>
  <si>
    <t>Retirolândia</t>
  </si>
  <si>
    <t>Ribeira do Amparo</t>
  </si>
  <si>
    <t>Rio de Contas</t>
  </si>
  <si>
    <t>Rio do Antônio</t>
  </si>
  <si>
    <t>Rio do Pires</t>
  </si>
  <si>
    <t>Salinas da Margarida</t>
  </si>
  <si>
    <t>Santa Bárbara</t>
  </si>
  <si>
    <t>Santa Brígida</t>
  </si>
  <si>
    <t>Santa Inês</t>
  </si>
  <si>
    <t>Santa Luzia</t>
  </si>
  <si>
    <t>São Félix</t>
  </si>
  <si>
    <t>São Félix do Coribe</t>
  </si>
  <si>
    <t>São Gabriel</t>
  </si>
  <si>
    <t>São José do Jacuípe</t>
  </si>
  <si>
    <t>São Miguel das Matas</t>
  </si>
  <si>
    <t>Sapeaçu</t>
  </si>
  <si>
    <t>Sátiro Dias</t>
  </si>
  <si>
    <t>Saubara</t>
  </si>
  <si>
    <t>Saúde</t>
  </si>
  <si>
    <t>Sebastião Laranjeiras</t>
  </si>
  <si>
    <t>Serra Dourada</t>
  </si>
  <si>
    <t>Serra Preta</t>
  </si>
  <si>
    <t>Serrolândia</t>
  </si>
  <si>
    <t>Sítio do Mato</t>
  </si>
  <si>
    <t>Sítio do Quinto</t>
  </si>
  <si>
    <t>Souto Soares</t>
  </si>
  <si>
    <t>Tabocas do Brejo Velho</t>
  </si>
  <si>
    <t>Tanque Novo</t>
  </si>
  <si>
    <t>Taperoá</t>
  </si>
  <si>
    <t>Tapiramutá</t>
  </si>
  <si>
    <t>Teolândia</t>
  </si>
  <si>
    <t>Terra Nova</t>
  </si>
  <si>
    <t>Tremedal</t>
  </si>
  <si>
    <t>Ubaíra</t>
  </si>
  <si>
    <t>Uibaí</t>
  </si>
  <si>
    <t>Umburanas</t>
  </si>
  <si>
    <t>Urandi</t>
  </si>
  <si>
    <t>Uruçuca</t>
  </si>
  <si>
    <t>Utinga</t>
  </si>
  <si>
    <t>Várzea da Roça</t>
  </si>
  <si>
    <t>Várzea Nova</t>
  </si>
  <si>
    <t>Wanderley</t>
  </si>
  <si>
    <t>Alcobaça</t>
  </si>
  <si>
    <t>Amargosa</t>
  </si>
  <si>
    <t>Amélia Rodrigues</t>
  </si>
  <si>
    <t>Anagé</t>
  </si>
  <si>
    <t>Baixa Grande</t>
  </si>
  <si>
    <t>Barra</t>
  </si>
  <si>
    <t>Barra da Estiva</t>
  </si>
  <si>
    <t>Barra do Choça</t>
  </si>
  <si>
    <t>Belmonte</t>
  </si>
  <si>
    <t>Boquira</t>
  </si>
  <si>
    <t>Cachoeira</t>
  </si>
  <si>
    <t>Caculé</t>
  </si>
  <si>
    <t>Caetité</t>
  </si>
  <si>
    <t>Camacan</t>
  </si>
  <si>
    <t>Camamu</t>
  </si>
  <si>
    <t>Campo Alegre de Lourdes</t>
  </si>
  <si>
    <t>Canarana</t>
  </si>
  <si>
    <t>Canavieiras</t>
  </si>
  <si>
    <t>Cândido Sales</t>
  </si>
  <si>
    <t>Cansanção</t>
  </si>
  <si>
    <t>Capim Grosso</t>
  </si>
  <si>
    <t>Caravelas</t>
  </si>
  <si>
    <t>Carinhanha</t>
  </si>
  <si>
    <t>Castro Alves</t>
  </si>
  <si>
    <t>Cícero Dantas</t>
  </si>
  <si>
    <t>Coaraci</t>
  </si>
  <si>
    <t>Conceição da Feira</t>
  </si>
  <si>
    <t>Conceição do Jacuípe</t>
  </si>
  <si>
    <t>Conde</t>
  </si>
  <si>
    <t>Coração de Maria</t>
  </si>
  <si>
    <t>Correntina</t>
  </si>
  <si>
    <t>Crisópolis</t>
  </si>
  <si>
    <t>Curaçá</t>
  </si>
  <si>
    <t>Encruzilhada</t>
  </si>
  <si>
    <t>Entre Rios</t>
  </si>
  <si>
    <t>Esplanada</t>
  </si>
  <si>
    <t>Formosa do Rio Preto</t>
  </si>
  <si>
    <t>Gandu</t>
  </si>
  <si>
    <t>Guaratinga</t>
  </si>
  <si>
    <t>Iaçu</t>
  </si>
  <si>
    <t>Ibicaraí</t>
  </si>
  <si>
    <t>Ibirapitanga</t>
  </si>
  <si>
    <t>Ibotirama</t>
  </si>
  <si>
    <t>Iguaí</t>
  </si>
  <si>
    <t>Inhambupe</t>
  </si>
  <si>
    <t>Ipiaú</t>
  </si>
  <si>
    <t>Iraquara</t>
  </si>
  <si>
    <t>Irará</t>
  </si>
  <si>
    <t>Itabela</t>
  </si>
  <si>
    <t>Itacaré</t>
  </si>
  <si>
    <t>Itajuípe</t>
  </si>
  <si>
    <t>Itambé</t>
  </si>
  <si>
    <t>Itanhém</t>
  </si>
  <si>
    <t>Itaparica</t>
  </si>
  <si>
    <t>Itapicuru</t>
  </si>
  <si>
    <t>Itiúba</t>
  </si>
  <si>
    <t>Ituberá</t>
  </si>
  <si>
    <t>Jaguarari</t>
  </si>
  <si>
    <t>Jeremoabo</t>
  </si>
  <si>
    <t>João Dourado</t>
  </si>
  <si>
    <t>Laje</t>
  </si>
  <si>
    <t>Lapão</t>
  </si>
  <si>
    <t>Livramento de Nossa Senhora</t>
  </si>
  <si>
    <t>Macaúbas</t>
  </si>
  <si>
    <t>Maracás</t>
  </si>
  <si>
    <t>Maragogipe</t>
  </si>
  <si>
    <t>Mata de São João</t>
  </si>
  <si>
    <t>Medeiros Neto</t>
  </si>
  <si>
    <t>Miguel Calmon</t>
  </si>
  <si>
    <t>Morro do Chapéu</t>
  </si>
  <si>
    <t>Mucuri</t>
  </si>
  <si>
    <t>Mundo Novo</t>
  </si>
  <si>
    <t>Muritiba</t>
  </si>
  <si>
    <t>Mutuípe</t>
  </si>
  <si>
    <t>Nazaré</t>
  </si>
  <si>
    <t>Nova Soure</t>
  </si>
  <si>
    <t>Nova Viçosa</t>
  </si>
  <si>
    <t>Olindina</t>
  </si>
  <si>
    <t>Oliveira dos Brejinhos</t>
  </si>
  <si>
    <t>Palmas de Monte Alto</t>
  </si>
  <si>
    <t>Paramirim</t>
  </si>
  <si>
    <t>Paratinga</t>
  </si>
  <si>
    <t>Paripiranga</t>
  </si>
  <si>
    <t>Pilão Arcado</t>
  </si>
  <si>
    <t>Pindobaçu</t>
  </si>
  <si>
    <t>Piritiba</t>
  </si>
  <si>
    <t>Planalto</t>
  </si>
  <si>
    <t>Poções</t>
  </si>
  <si>
    <t>Pojuca</t>
  </si>
  <si>
    <t>Prado</t>
  </si>
  <si>
    <t>Presidente Tancredo Neves</t>
  </si>
  <si>
    <t>Queimadas</t>
  </si>
  <si>
    <t>Quijingue</t>
  </si>
  <si>
    <t>Rafael Jambeiro</t>
  </si>
  <si>
    <t>Remanso</t>
  </si>
  <si>
    <t>Riachão das Neves</t>
  </si>
  <si>
    <t>Riachão do Jacuípe</t>
  </si>
  <si>
    <t>Riacho de Santana</t>
  </si>
  <si>
    <t>Ribeira do Pombal</t>
  </si>
  <si>
    <t>Rio Real</t>
  </si>
  <si>
    <t>Ruy Barbosa</t>
  </si>
  <si>
    <t>Santa Cruz Cabrália</t>
  </si>
  <si>
    <t>Santa Maria da Vitória</t>
  </si>
  <si>
    <t>Santa Rita de Cássia</t>
  </si>
  <si>
    <t>Santaluz</t>
  </si>
  <si>
    <t>Santana</t>
  </si>
  <si>
    <t>Santo Estêvão</t>
  </si>
  <si>
    <t>São Desidério</t>
  </si>
  <si>
    <t>São Felipe</t>
  </si>
  <si>
    <t>São Francisco do Conde</t>
  </si>
  <si>
    <t>São Gonçalo dos Campos</t>
  </si>
  <si>
    <t>São Sebastião do Passé</t>
  </si>
  <si>
    <t>Seabra</t>
  </si>
  <si>
    <t>Sento Sé</t>
  </si>
  <si>
    <t>Serra do Ramalho</t>
  </si>
  <si>
    <t>Sobradinho</t>
  </si>
  <si>
    <t>Tanhaçu</t>
  </si>
  <si>
    <t>Teofilândia</t>
  </si>
  <si>
    <t>Uauá</t>
  </si>
  <si>
    <t>Ubaitaba</t>
  </si>
  <si>
    <t>Ubatã</t>
  </si>
  <si>
    <t>Una</t>
  </si>
  <si>
    <t>Valente</t>
  </si>
  <si>
    <t>Vera Cruz</t>
  </si>
  <si>
    <t>Wenceslau Guimarães</t>
  </si>
  <si>
    <t>Xique-Xique</t>
  </si>
  <si>
    <t>Araci</t>
  </si>
  <si>
    <t>Bom Jesus da Lapa</t>
  </si>
  <si>
    <t>Brumado</t>
  </si>
  <si>
    <t>Campo Formoso</t>
  </si>
  <si>
    <t>Candeias</t>
  </si>
  <si>
    <t>Casa Nova</t>
  </si>
  <si>
    <t>Catu</t>
  </si>
  <si>
    <t>Conceição do Coité</t>
  </si>
  <si>
    <t>Cruz das Almas</t>
  </si>
  <si>
    <t>Dias d'Ávila</t>
  </si>
  <si>
    <t>Euclides da Cunha</t>
  </si>
  <si>
    <t>Guanambi</t>
  </si>
  <si>
    <t>Ipirá</t>
  </si>
  <si>
    <t>Irecê</t>
  </si>
  <si>
    <t>Itaberaba</t>
  </si>
  <si>
    <t>Itamaraju</t>
  </si>
  <si>
    <t>Itapetinga</t>
  </si>
  <si>
    <t>Jacobina</t>
  </si>
  <si>
    <t>Jaguaquara</t>
  </si>
  <si>
    <t>Luís Eduardo Magalhães</t>
  </si>
  <si>
    <t>Monte Santo</t>
  </si>
  <si>
    <t>Santo Amaro</t>
  </si>
  <si>
    <t>Santo Antônio de Jesus</t>
  </si>
  <si>
    <t>Senhor do Bonfim</t>
  </si>
  <si>
    <t>Serrinha</t>
  </si>
  <si>
    <t>Tucano</t>
  </si>
  <si>
    <t>Valença</t>
  </si>
  <si>
    <t>Alagoinhas</t>
  </si>
  <si>
    <t>Barreiras</t>
  </si>
  <si>
    <t>Camaçari</t>
  </si>
  <si>
    <t>Eunápolis</t>
  </si>
  <si>
    <t>Ilhéus</t>
  </si>
  <si>
    <t>Itabuna</t>
  </si>
  <si>
    <t>Jequié</t>
  </si>
  <si>
    <t>Juazeiro</t>
  </si>
  <si>
    <t>Lauro de Freitas</t>
  </si>
  <si>
    <t>Paulo Afonso</t>
  </si>
  <si>
    <t>Porto Seguro</t>
  </si>
  <si>
    <t>Simões Filho</t>
  </si>
  <si>
    <t>Teixeira de Freitas</t>
  </si>
  <si>
    <t>Vitória da Conquista</t>
  </si>
  <si>
    <t>Feira de Santana</t>
  </si>
  <si>
    <t>Salvador</t>
  </si>
  <si>
    <t>Unidade Domestica</t>
  </si>
  <si>
    <t>Rendimento mensal total domiciliar per capita nominal</t>
  </si>
  <si>
    <t>Total</t>
  </si>
  <si>
    <t>IDHM 2010</t>
  </si>
  <si>
    <t>IDHM Renda 2010</t>
  </si>
  <si>
    <t>IDHM Longevidade 2010</t>
  </si>
  <si>
    <t>IDHM Educação 2010</t>
  </si>
  <si>
    <t>Tema</t>
  </si>
  <si>
    <t>População</t>
  </si>
  <si>
    <t>Renda</t>
  </si>
  <si>
    <t>Educação</t>
  </si>
  <si>
    <t>Trabalho</t>
  </si>
  <si>
    <t>IDHM</t>
  </si>
  <si>
    <t>Descrição das Variáveis</t>
  </si>
  <si>
    <t>Resultado do calculo da razão entre o total dos rendimentos domiciliares (em termos nominais) e o total dos moradores</t>
  </si>
  <si>
    <t>índice de Desenvolvimento Humano por Municipio composto pelos indicadores IDHM Renda, IDHM Longevidade e IDHM Educação</t>
  </si>
  <si>
    <t>Indicador composto pela renda per capita dos municipios</t>
  </si>
  <si>
    <t>Indicador composto com base no resultado referente a educação</t>
  </si>
  <si>
    <t>Indicador composto pela expectativa de vida</t>
  </si>
  <si>
    <t>É o domicílio particular ou a unidade de habitação em domicílio coletivo</t>
  </si>
  <si>
    <t>Total de pessoas residentes no município</t>
  </si>
  <si>
    <t>Indice Gini</t>
  </si>
  <si>
    <t xml:space="preserve">Calculado para a distribuição do rendimento nominal mensal das pessoas com 10 anos de idade ou mais, com rendimento, e do rendimento nominal mensal dos dos domicilios particulares permanentes, com rendimento domiciliar. É a medida do grau de concentração de uma distribuição, cujo valor varia de zero (0), a perfeita igualdade, até 1, a desigualdade máxima. </t>
  </si>
  <si>
    <t>Gini</t>
  </si>
  <si>
    <t>Total Geral</t>
  </si>
  <si>
    <t>Baixo</t>
  </si>
  <si>
    <t>Alto</t>
  </si>
  <si>
    <t>Perc Pessoas mais de 10 anos com rendimento</t>
  </si>
  <si>
    <t>Perc Pessoas acima 25 anos com pelo menos fundamento completo</t>
  </si>
  <si>
    <t>Perc Economicamente Ativa com Rendimento</t>
  </si>
  <si>
    <t>Perc Alfabetizacao</t>
  </si>
  <si>
    <t>Perc Saneamento Adequado</t>
  </si>
  <si>
    <t>Perc Pessoas de 10 anos ou mais de idade, ocupadas na semana de referência</t>
  </si>
  <si>
    <t>Perc População Rural</t>
  </si>
  <si>
    <t>Percentual da população rural</t>
  </si>
  <si>
    <t>População empregada ou que possui condições de trabalhar e que realiza algum esforço mínimo para isto e possui rendimentos.</t>
  </si>
  <si>
    <t>Atributo</t>
  </si>
  <si>
    <t>Perc de Pessoas com mais de 10 anos com rendimentos</t>
  </si>
  <si>
    <t>Razão do total de pessoas com mais de 10 anos e com rendimento e o total de pessoas com mais de 10 anos.</t>
  </si>
  <si>
    <t>Perc de pessoas de 10 anos ou mais de idade, ocupadas na semana de referência</t>
  </si>
  <si>
    <t>Razão do total de pessoas que, na semana de referência, trabalharam pelo menos uma hora completa em trabalho remunerado com mais de 10 anos ou mais de idade, e o total de pessoas com mais de 10 anos.</t>
  </si>
  <si>
    <t>Razaão do total de pessoas incapazes de ler e escrever um bilhete simples no idioma que conhecesse e o total da população.</t>
  </si>
  <si>
    <t>Razão entre o total de pessoas com pelo menos fundamental completo e o total da população com 25 anos ou mais.</t>
  </si>
  <si>
    <t>Número de residencias que possui acesso a rede de abastecimento geral de água e esgotamento sanitário por rede geral ou fossa septica.</t>
  </si>
  <si>
    <t>Valores</t>
  </si>
  <si>
    <t>Mín. de IDHM 2010</t>
  </si>
  <si>
    <t>Máx. de IDHM 2010_2</t>
  </si>
  <si>
    <t>Amplitude</t>
  </si>
  <si>
    <t>De</t>
  </si>
  <si>
    <t>Até</t>
  </si>
  <si>
    <t>Faixas</t>
  </si>
  <si>
    <t>Descrição</t>
  </si>
  <si>
    <t>FAIXAS IDHM 2010</t>
  </si>
  <si>
    <t>IDHM Faixas</t>
  </si>
  <si>
    <t>Média de IDHM Renda 2010</t>
  </si>
  <si>
    <t>Quartil 1</t>
  </si>
  <si>
    <t>Quartil 2</t>
  </si>
  <si>
    <t>Quartil 3</t>
  </si>
  <si>
    <t>Quartil 4</t>
  </si>
  <si>
    <t>Médio Baixo</t>
  </si>
  <si>
    <t>Médio Alto</t>
  </si>
  <si>
    <t>Contagem de IDHM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</si>
</sst>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\ ###\ ###\ ###"/>
    <numFmt numFmtId="165" formatCode="_-* #,##0_-;\-* #,##0_-;_-* &quot;-&quot;??_-;_-@_-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0.59996337778862885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0.59996337778862885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</cellStyleXfs>
  <cellXfs count="23">
    <xf numFmtId="0" fontId="0" fillId="0" borderId="0" xfId="0"/>
    <xf numFmtId="0" fontId="4" fillId="0" borderId="0" xfId="0" applyFont="1" applyAlignment="1"/>
    <xf numFmtId="0" fontId="5" fillId="0" borderId="0" xfId="2" applyFont="1" applyAlignment="1">
      <alignment horizontal="left"/>
    </xf>
    <xf numFmtId="0" fontId="4" fillId="0" borderId="0" xfId="0" applyFont="1" applyAlignment="1">
      <alignment wrapText="1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0" fillId="0" borderId="0" xfId="0" pivotButton="1"/>
    <xf numFmtId="0" fontId="0" fillId="0" borderId="0" xfId="0" applyNumberFormat="1"/>
    <xf numFmtId="164" fontId="5" fillId="4" borderId="0" xfId="3" applyNumberFormat="1" applyFont="1" applyFill="1" applyAlignment="1">
      <alignment horizontal="left" wrapText="1"/>
    </xf>
    <xf numFmtId="165" fontId="4" fillId="4" borderId="0" xfId="1" applyNumberFormat="1" applyFont="1" applyFill="1" applyAlignment="1">
      <alignment horizontal="center" wrapText="1"/>
    </xf>
    <xf numFmtId="165" fontId="4" fillId="5" borderId="0" xfId="1" applyNumberFormat="1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5" borderId="0" xfId="0" applyFont="1" applyFill="1" applyAlignment="1"/>
    <xf numFmtId="0" fontId="4" fillId="6" borderId="0" xfId="0" applyFont="1" applyFill="1" applyAlignment="1">
      <alignment wrapText="1"/>
    </xf>
    <xf numFmtId="0" fontId="4" fillId="7" borderId="0" xfId="0" applyFont="1" applyFill="1" applyAlignment="1"/>
    <xf numFmtId="0" fontId="4" fillId="7" borderId="0" xfId="0" applyFont="1" applyFill="1" applyAlignment="1">
      <alignment wrapText="1"/>
    </xf>
    <xf numFmtId="43" fontId="0" fillId="0" borderId="0" xfId="0" applyNumberFormat="1"/>
  </cellXfs>
  <cellStyles count="4">
    <cellStyle name="Normal" xfId="0" builtinId="0"/>
    <cellStyle name="Normal_tab06" xfId="3" xr:uid="{2563E307-22F1-6549-843B-FEDE7C4094C8}"/>
    <cellStyle name="Normal_tab1_UF_municípios" xfId="2" xr:uid="{37B9E0F1-AD72-7C45-94E6-09BD0F5E2073}"/>
    <cellStyle name="Vírgula" xfId="1" builtinId="3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dos_v5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Oliveira" refreshedDate="43829.546671064818" createdVersion="6" refreshedVersion="6" minRefreshableVersion="3" recordCount="417" xr:uid="{3D78BB0C-712E-49C6-9848-5412DE1FA151}">
  <cacheSource type="worksheet">
    <worksheetSource ref="A1:R418" sheet="Dados_v5" r:id="rId2"/>
  </cacheSource>
  <cacheFields count="17">
    <cacheField name="Municipio" numFmtId="0">
      <sharedItems/>
    </cacheField>
    <cacheField name="População residente" numFmtId="0">
      <sharedItems containsSemiMixedTypes="0" containsString="0" containsNumber="1" containsInteger="1" minValue="2612" maxValue="2675656"/>
    </cacheField>
    <cacheField name="Perc População Rural" numFmtId="0">
      <sharedItems containsSemiMixedTypes="0" containsString="0" containsNumber="1" minValue="0" maxValue="87.51"/>
    </cacheField>
    <cacheField name="Unidade Domestica" numFmtId="0">
      <sharedItems containsSemiMixedTypes="0" containsString="0" containsNumber="1" containsInteger="1" minValue="759" maxValue="858887"/>
    </cacheField>
    <cacheField name="Rendimento mensal total domiciliar per capita nominal" numFmtId="0">
      <sharedItems containsSemiMixedTypes="0" containsString="0" containsNumber="1" containsInteger="1" minValue="143" maxValue="878"/>
    </cacheField>
    <cacheField name="Perc Alfabetizacao" numFmtId="0">
      <sharedItems containsSemiMixedTypes="0" containsString="0" containsNumber="1" minValue="44" maxValue="93.71"/>
    </cacheField>
    <cacheField name="Perc Saneamento Adequado" numFmtId="0">
      <sharedItems containsSemiMixedTypes="0" containsString="0" containsNumber="1" minValue="0" maxValue="91.55"/>
    </cacheField>
    <cacheField name="Perc Pessoas de 10 anos ou mais de idade, ocupadas na semana de referência" numFmtId="0">
      <sharedItems containsSemiMixedTypes="0" containsString="0" containsNumber="1" minValue="78.11" maxValue="88.36"/>
    </cacheField>
    <cacheField name="Perc Pessoas mais de 10 anos com rendimento" numFmtId="0">
      <sharedItems containsSemiMixedTypes="0" containsString="0" containsNumber="1" minValue="45.66" maxValue="74.209999999999994"/>
    </cacheField>
    <cacheField name="Perc Pessoas acima 25 anos com pelo menos fundamento completo" numFmtId="0">
      <sharedItems containsSemiMixedTypes="0" containsString="0" containsNumber="1" minValue="11.92" maxValue="67.989999999999995"/>
    </cacheField>
    <cacheField name="Perc Economicamente Ativa com Rendimento" numFmtId="0">
      <sharedItems containsSemiMixedTypes="0" containsString="0" containsNumber="1" minValue="35.26" maxValue="66.33"/>
    </cacheField>
    <cacheField name="IDHM 2010" numFmtId="0">
      <sharedItems containsSemiMixedTypes="0" containsString="0" containsNumber="1" minValue="48.6" maxValue="75.900000000000006"/>
    </cacheField>
    <cacheField name="IDHM Faixas" numFmtId="0">
      <sharedItems count="5">
        <s v="Médio Baixo"/>
        <s v="Alto"/>
        <s v="Médio Alto"/>
        <s v="Baixo"/>
        <s v="Médio" u="1"/>
      </sharedItems>
    </cacheField>
    <cacheField name="IDHM Renda 2010" numFmtId="0">
      <sharedItems containsSemiMixedTypes="0" containsString="0" containsNumber="1" minValue="45.5" maxValue="78.099999999999994"/>
    </cacheField>
    <cacheField name="IDHM Longevidade 2010" numFmtId="0">
      <sharedItems containsSemiMixedTypes="0" containsString="0" containsNumber="1" minValue="68.5" maxValue="83.5"/>
    </cacheField>
    <cacheField name="IDHM Educação 2010" numFmtId="0">
      <sharedItems containsSemiMixedTypes="0" containsString="0" containsNumber="1" minValue="31.9" maxValue="67.900000000000006"/>
    </cacheField>
    <cacheField name="Gini" numFmtId="0">
      <sharedItems containsSemiMixedTypes="0" containsString="0" containsNumber="1" minValue="40.590000000000003" maxValue="7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Aiquara"/>
    <n v="4602"/>
    <n v="41.76"/>
    <n v="1359"/>
    <n v="262"/>
    <n v="64.540000000000006"/>
    <n v="55.92"/>
    <n v="83.4"/>
    <n v="67.58"/>
    <n v="27.85"/>
    <n v="53.13"/>
    <n v="58.3"/>
    <x v="0"/>
    <n v="52.2"/>
    <n v="75.3"/>
    <n v="41.3"/>
    <n v="43.93"/>
  </r>
  <r>
    <s v="Catolândia"/>
    <n v="2612"/>
    <n v="62.98"/>
    <n v="759"/>
    <n v="251"/>
    <n v="61.94"/>
    <n v="2.11"/>
    <n v="84.25"/>
    <n v="56.76"/>
    <n v="20.28"/>
    <n v="43.53"/>
    <n v="58.2"/>
    <x v="0"/>
    <n v="53.5"/>
    <n v="70.099999999999994"/>
    <n v="43.4"/>
    <n v="52.17"/>
  </r>
  <r>
    <s v="Contendas do Sincorá"/>
    <n v="4663"/>
    <n v="50.74"/>
    <n v="1339"/>
    <n v="266"/>
    <n v="59.9"/>
    <n v="10.83"/>
    <n v="84.39"/>
    <n v="65.36"/>
    <n v="21.88"/>
    <n v="53.7"/>
    <n v="57.7"/>
    <x v="0"/>
    <n v="52.1"/>
    <n v="77.5"/>
    <n v="39.799999999999997"/>
    <n v="51.44"/>
  </r>
  <r>
    <s v="Dom Macedo Costa"/>
    <n v="3874"/>
    <n v="54.54"/>
    <n v="1179"/>
    <n v="295"/>
    <n v="67.790000000000006"/>
    <n v="6.53"/>
    <n v="85.88"/>
    <n v="63.96"/>
    <n v="31"/>
    <n v="53.26"/>
    <n v="63.2"/>
    <x v="1"/>
    <n v="53"/>
    <n v="74.5"/>
    <n v="43.8"/>
    <n v="56.09"/>
  </r>
  <r>
    <s v="Gavião"/>
    <n v="4561"/>
    <n v="44.35"/>
    <n v="1355"/>
    <n v="251"/>
    <n v="59.44"/>
    <n v="10.85"/>
    <n v="86.14"/>
    <n v="69.739999999999995"/>
    <n v="25.66"/>
    <n v="58.27"/>
    <n v="59.9"/>
    <x v="2"/>
    <n v="52.3"/>
    <n v="73.5"/>
    <n v="43.7"/>
    <n v="41.1"/>
  </r>
  <r>
    <s v="Ibiquera"/>
    <n v="4866"/>
    <n v="49.42"/>
    <n v="1400"/>
    <n v="202"/>
    <n v="57.09"/>
    <n v="1.64"/>
    <n v="82.03"/>
    <n v="48.69"/>
    <n v="18.23"/>
    <n v="45.01"/>
    <n v="51.1"/>
    <x v="3"/>
    <n v="50.5"/>
    <n v="71.099999999999994"/>
    <n v="31.9"/>
    <n v="60.49"/>
  </r>
  <r>
    <s v="Lafaiete Coutinho"/>
    <n v="3901"/>
    <n v="46.07"/>
    <n v="1243"/>
    <n v="256"/>
    <n v="57.96"/>
    <n v="32.42"/>
    <n v="86.69"/>
    <n v="67.75"/>
    <n v="21.62"/>
    <n v="54.77"/>
    <n v="59.9"/>
    <x v="2"/>
    <n v="55.5"/>
    <n v="72.599999999999994"/>
    <n v="41.7"/>
    <n v="51.43"/>
  </r>
  <r>
    <s v="Lajedão"/>
    <n v="3733"/>
    <n v="44.39"/>
    <n v="1215"/>
    <n v="386"/>
    <n v="63.46"/>
    <n v="44.28"/>
    <n v="84.48"/>
    <n v="66.739999999999995"/>
    <n v="23.19"/>
    <n v="50.86"/>
    <n v="63.2"/>
    <x v="1"/>
    <n v="54.8"/>
    <n v="73.099999999999994"/>
    <n v="43.1"/>
    <n v="58.53"/>
  </r>
  <r>
    <s v="Lajedinho"/>
    <n v="3936"/>
    <n v="68.37"/>
    <n v="1114"/>
    <n v="195"/>
    <n v="60.21"/>
    <n v="20.2"/>
    <n v="82.3"/>
    <n v="56.81"/>
    <n v="17.850000000000001"/>
    <n v="48.49"/>
    <n v="54.6"/>
    <x v="3"/>
    <n v="51.5"/>
    <n v="78"/>
    <n v="35.799999999999997"/>
    <n v="56.71"/>
  </r>
  <r>
    <s v="Abaíra"/>
    <n v="8316"/>
    <n v="55.07"/>
    <n v="2574"/>
    <n v="292"/>
    <n v="68.47"/>
    <n v="12.39"/>
    <n v="88.15"/>
    <n v="64.86"/>
    <n v="21.86"/>
    <n v="49.9"/>
    <n v="60.3"/>
    <x v="2"/>
    <n v="51.3"/>
    <n v="76.900000000000006"/>
    <n v="43"/>
    <n v="47.42"/>
  </r>
  <r>
    <s v="Almadina"/>
    <n v="6357"/>
    <n v="20.09"/>
    <n v="1961"/>
    <n v="259"/>
    <n v="52.52"/>
    <n v="68.03"/>
    <n v="85"/>
    <n v="60.17"/>
    <n v="18.63"/>
    <n v="38.4"/>
    <n v="56.3"/>
    <x v="3"/>
    <n v="54.5"/>
    <n v="71.599999999999994"/>
    <n v="39.200000000000003"/>
    <n v="47.66"/>
  </r>
  <r>
    <s v="Apuarema"/>
    <n v="7459"/>
    <n v="31.4"/>
    <n v="2115"/>
    <n v="261"/>
    <n v="55.11"/>
    <n v="38.68"/>
    <n v="82.86"/>
    <n v="64.69"/>
    <n v="18.89"/>
    <n v="51.83"/>
    <n v="55.2"/>
    <x v="3"/>
    <n v="52.4"/>
    <n v="72.2"/>
    <n v="38.6"/>
    <n v="46.61"/>
  </r>
  <r>
    <s v="Aratuípe"/>
    <n v="8599"/>
    <n v="35.89"/>
    <n v="2417"/>
    <n v="236"/>
    <n v="64.599999999999994"/>
    <n v="20.6"/>
    <n v="83.28"/>
    <n v="66.61"/>
    <n v="31.41"/>
    <n v="58.76"/>
    <n v="57.5"/>
    <x v="0"/>
    <n v="51.2"/>
    <n v="68.5"/>
    <n v="45.4"/>
    <n v="52.9"/>
  </r>
  <r>
    <s v="Barra do Rocha"/>
    <n v="6313"/>
    <n v="39.71"/>
    <n v="1798"/>
    <n v="280"/>
    <n v="60.72"/>
    <n v="45.94"/>
    <n v="82.71"/>
    <n v="62.94"/>
    <n v="25.91"/>
    <n v="47.2"/>
    <n v="57.7"/>
    <x v="0"/>
    <n v="53.3"/>
    <n v="75.400000000000006"/>
    <n v="40"/>
    <n v="51.84"/>
  </r>
  <r>
    <s v="Barro Preto"/>
    <n v="6453"/>
    <n v="17.95"/>
    <n v="1953"/>
    <n v="271"/>
    <n v="60.58"/>
    <n v="68.25"/>
    <n v="85.2"/>
    <n v="62.65"/>
    <n v="29.95"/>
    <n v="44.31"/>
    <n v="60.2"/>
    <x v="2"/>
    <n v="53.9"/>
    <n v="76.3"/>
    <n v="41.1"/>
    <n v="49.17"/>
  </r>
  <r>
    <s v="Canápolis"/>
    <n v="9410"/>
    <n v="65.73"/>
    <n v="2555"/>
    <n v="206"/>
    <n v="56.3"/>
    <n v="19.22"/>
    <n v="81.89"/>
    <n v="59.37"/>
    <n v="21.82"/>
    <n v="44.22"/>
    <n v="56.5"/>
    <x v="3"/>
    <n v="52.5"/>
    <n v="73.8"/>
    <n v="40.200000000000003"/>
    <n v="49.79"/>
  </r>
  <r>
    <s v="Candeal"/>
    <n v="8895"/>
    <n v="60.92"/>
    <n v="2553"/>
    <n v="242"/>
    <n v="61.53"/>
    <n v="0.59"/>
    <n v="84.97"/>
    <n v="64.88"/>
    <n v="25.46"/>
    <n v="56.15"/>
    <n v="58.7"/>
    <x v="0"/>
    <n v="53.1"/>
    <n v="76.2"/>
    <n v="40.4"/>
    <n v="44.2"/>
  </r>
  <r>
    <s v="Cardeal da Silva"/>
    <n v="8899"/>
    <n v="67.400000000000006"/>
    <n v="2375"/>
    <n v="218"/>
    <n v="69.05"/>
    <n v="12.76"/>
    <n v="80.7"/>
    <n v="49"/>
    <n v="25.29"/>
    <n v="44.62"/>
    <n v="55.2"/>
    <x v="3"/>
    <n v="52.4"/>
    <n v="73.599999999999994"/>
    <n v="37.9"/>
    <n v="54.72"/>
  </r>
  <r>
    <s v="Caturama"/>
    <n v="8843"/>
    <n v="73.150000000000006"/>
    <n v="2410"/>
    <n v="229"/>
    <n v="56.82"/>
    <n v="16.510000000000002"/>
    <n v="85.42"/>
    <n v="63.56"/>
    <n v="16.309999999999999"/>
    <n v="49.23"/>
    <n v="57.1"/>
    <x v="0"/>
    <n v="56.6"/>
    <n v="75.900000000000006"/>
    <n v="36.6"/>
    <n v="50.38"/>
  </r>
  <r>
    <s v="Cordeiros"/>
    <n v="8168"/>
    <n v="68.77"/>
    <n v="2211"/>
    <n v="254"/>
    <n v="61.02"/>
    <n v="0.27"/>
    <n v="86.47"/>
    <n v="62.55"/>
    <n v="18.059999999999999"/>
    <n v="45.32"/>
    <n v="57.9"/>
    <x v="0"/>
    <n v="53.5"/>
    <n v="74.900000000000006"/>
    <n v="40.700000000000003"/>
    <n v="45.58"/>
  </r>
  <r>
    <s v="Cravolândia"/>
    <n v="5041"/>
    <n v="36.92"/>
    <n v="1464"/>
    <n v="232"/>
    <n v="59.49"/>
    <n v="56.08"/>
    <n v="82.44"/>
    <n v="65.989999999999995"/>
    <n v="27.45"/>
    <n v="56.27"/>
    <n v="59.9"/>
    <x v="2"/>
    <n v="55.5"/>
    <n v="73.5"/>
    <n v="41.3"/>
    <n v="53.16"/>
  </r>
  <r>
    <s v="Elísio Medrado"/>
    <n v="7947"/>
    <n v="59.13"/>
    <n v="2558"/>
    <n v="286"/>
    <n v="60.66"/>
    <n v="0.55000000000000004"/>
    <n v="85.77"/>
    <n v="66.58"/>
    <n v="24.24"/>
    <n v="59.93"/>
    <n v="62.3"/>
    <x v="1"/>
    <n v="56.4"/>
    <n v="76.8"/>
    <n v="39.6"/>
    <n v="50.7"/>
  </r>
  <r>
    <s v="Feira da Mata"/>
    <n v="6184"/>
    <n v="47.56"/>
    <n v="1742"/>
    <n v="216"/>
    <n v="66.75"/>
    <n v="1.78"/>
    <n v="84.15"/>
    <n v="55.26"/>
    <n v="20.36"/>
    <n v="42.29"/>
    <n v="58.8"/>
    <x v="0"/>
    <n v="56.8"/>
    <n v="74.8"/>
    <n v="39"/>
    <n v="54.67"/>
  </r>
  <r>
    <s v="Firmino Alves"/>
    <n v="5384"/>
    <n v="19.45"/>
    <n v="1602"/>
    <n v="310"/>
    <n v="65.64"/>
    <n v="55.87"/>
    <n v="83.35"/>
    <n v="69.91"/>
    <n v="25.36"/>
    <n v="51.51"/>
    <n v="57.8"/>
    <x v="0"/>
    <n v="55.8"/>
    <n v="75.2"/>
    <n v="38.299999999999997"/>
    <n v="43.75"/>
  </r>
  <r>
    <s v="Gongogi"/>
    <n v="8357"/>
    <n v="35.89"/>
    <n v="2241"/>
    <n v="220"/>
    <n v="58.24"/>
    <n v="57.3"/>
    <n v="83.28"/>
    <n v="57.21"/>
    <n v="24.1"/>
    <n v="46.72"/>
    <n v="57.6"/>
    <x v="0"/>
    <n v="54.2"/>
    <n v="76.5"/>
    <n v="38.700000000000003"/>
    <n v="47.81"/>
  </r>
  <r>
    <s v="Ibirapuã"/>
    <n v="7956"/>
    <n v="43.04"/>
    <n v="2454"/>
    <n v="395"/>
    <n v="65.459999999999994"/>
    <n v="44.78"/>
    <n v="83.22"/>
    <n v="68.89"/>
    <n v="25.39"/>
    <n v="54.56"/>
    <n v="61.4"/>
    <x v="2"/>
    <n v="54.3"/>
    <n v="68.5"/>
    <n v="46"/>
    <n v="51.3"/>
  </r>
  <r>
    <s v="Ichu"/>
    <n v="5255"/>
    <n v="35.97"/>
    <n v="1555"/>
    <n v="283"/>
    <n v="78.459999999999994"/>
    <n v="0.32"/>
    <n v="84.69"/>
    <n v="65.84"/>
    <n v="34.840000000000003"/>
    <n v="53.19"/>
    <n v="63.1"/>
    <x v="1"/>
    <n v="51.6"/>
    <n v="77.8"/>
    <n v="43"/>
    <n v="47.25"/>
  </r>
  <r>
    <s v="Ipupiara"/>
    <n v="9285"/>
    <n v="35.61"/>
    <n v="2730"/>
    <n v="254"/>
    <n v="75.62"/>
    <n v="1.68"/>
    <n v="85.19"/>
    <n v="60.98"/>
    <n v="23.47"/>
    <n v="47.2"/>
    <n v="59"/>
    <x v="2"/>
    <n v="54.6"/>
    <n v="68.5"/>
    <n v="44.2"/>
    <n v="50.52"/>
  </r>
  <r>
    <s v="Irajuba"/>
    <n v="7002"/>
    <n v="53.26"/>
    <n v="2113"/>
    <n v="238"/>
    <n v="60.04"/>
    <n v="2.79"/>
    <n v="82.35"/>
    <n v="61.33"/>
    <n v="22.23"/>
    <n v="53.3"/>
    <n v="57.6"/>
    <x v="0"/>
    <n v="54.3"/>
    <n v="69.400000000000006"/>
    <n v="42.6"/>
    <n v="52.36"/>
  </r>
  <r>
    <s v="Itagimirim"/>
    <n v="7110"/>
    <n v="20.55"/>
    <n v="2166"/>
    <n v="326"/>
    <n v="59.55"/>
    <n v="72.44"/>
    <n v="82.53"/>
    <n v="62.23"/>
    <n v="32.049999999999997"/>
    <n v="49.97"/>
    <n v="63.4"/>
    <x v="1"/>
    <n v="56.1"/>
    <n v="74.8"/>
    <n v="41.5"/>
    <n v="52.77"/>
  </r>
  <r>
    <s v="Itaju do Colônia"/>
    <n v="7309"/>
    <n v="19.82"/>
    <n v="2171"/>
    <n v="265"/>
    <n v="64.239999999999995"/>
    <n v="63.38"/>
    <n v="79.87"/>
    <n v="63.86"/>
    <n v="27.22"/>
    <n v="52.5"/>
    <n v="59.2"/>
    <x v="2"/>
    <n v="52.9"/>
    <n v="74.7"/>
    <n v="42.2"/>
    <n v="48.25"/>
  </r>
  <r>
    <s v="Itamari"/>
    <n v="7903"/>
    <n v="26.12"/>
    <n v="2387"/>
    <n v="300"/>
    <n v="59.66"/>
    <n v="37.659999999999997"/>
    <n v="82.27"/>
    <n v="68.08"/>
    <n v="27.23"/>
    <n v="55.26"/>
    <n v="57.8"/>
    <x v="0"/>
    <n v="53.5"/>
    <n v="76.400000000000006"/>
    <n v="39.5"/>
    <n v="52.32"/>
  </r>
  <r>
    <s v="Itanagra"/>
    <n v="7598"/>
    <n v="69.37"/>
    <n v="2156"/>
    <n v="265"/>
    <n v="66.25"/>
    <n v="19.02"/>
    <n v="79.739999999999995"/>
    <n v="54.66"/>
    <n v="25.22"/>
    <n v="48.88"/>
    <n v="58.4"/>
    <x v="0"/>
    <n v="53.3"/>
    <n v="71"/>
    <n v="43.1"/>
    <n v="63.54"/>
  </r>
  <r>
    <s v="Itaquara"/>
    <n v="7678"/>
    <n v="39.979999999999997"/>
    <n v="2224"/>
    <n v="224"/>
    <n v="49.44"/>
    <n v="54.5"/>
    <n v="85.3"/>
    <n v="55.05"/>
    <n v="16"/>
    <n v="48.52"/>
    <n v="55.3"/>
    <x v="3"/>
    <n v="54.5"/>
    <n v="74.900000000000006"/>
    <n v="36"/>
    <n v="57.08"/>
  </r>
  <r>
    <s v="Jaborandi"/>
    <n v="8973"/>
    <n v="66.12"/>
    <n v="2660"/>
    <n v="246"/>
    <n v="61.15"/>
    <n v="30.56"/>
    <n v="86.74"/>
    <n v="56.94"/>
    <n v="23.93"/>
    <n v="50.18"/>
    <n v="61.3"/>
    <x v="2"/>
    <n v="54.1"/>
    <n v="75.599999999999994"/>
    <n v="41.8"/>
    <n v="63.54"/>
  </r>
  <r>
    <s v="Jussari"/>
    <n v="6474"/>
    <n v="24.68"/>
    <n v="2001"/>
    <n v="268"/>
    <n v="57.34"/>
    <n v="65.319999999999993"/>
    <n v="82.98"/>
    <n v="58.24"/>
    <n v="26.72"/>
    <n v="44.46"/>
    <n v="56.7"/>
    <x v="0"/>
    <n v="56.5"/>
    <n v="75.099999999999994"/>
    <n v="36.799999999999997"/>
    <n v="52.63"/>
  </r>
  <r>
    <s v="Jussiape"/>
    <n v="8031"/>
    <n v="61.8"/>
    <n v="2382"/>
    <n v="281"/>
    <n v="59.26"/>
    <n v="13.81"/>
    <n v="87.84"/>
    <n v="71.709999999999994"/>
    <n v="22.66"/>
    <n v="54.03"/>
    <n v="60.2"/>
    <x v="2"/>
    <n v="55.8"/>
    <n v="76.3"/>
    <n v="39.700000000000003"/>
    <n v="45.87"/>
  </r>
  <r>
    <s v="Lajedo do Tabocal"/>
    <n v="8305"/>
    <n v="38"/>
    <n v="2437"/>
    <n v="219"/>
    <n v="57.11"/>
    <n v="0.62"/>
    <n v="83.23"/>
    <n v="63.26"/>
    <n v="19"/>
    <n v="51.37"/>
    <n v="58.4"/>
    <x v="0"/>
    <n v="55.3"/>
    <n v="68.599999999999994"/>
    <n v="42.9"/>
    <n v="47.13"/>
  </r>
  <r>
    <s v="Lamarão"/>
    <n v="9560"/>
    <n v="78.19"/>
    <n v="2452"/>
    <n v="189"/>
    <n v="52.97"/>
    <n v="15.7"/>
    <n v="82.52"/>
    <n v="52.97"/>
    <n v="16.690000000000001"/>
    <n v="51.3"/>
    <n v="51.8"/>
    <x v="3"/>
    <n v="51.5"/>
    <n v="69.900000000000006"/>
    <n v="35.9"/>
    <n v="50.27"/>
  </r>
  <r>
    <s v="Macururé"/>
    <n v="8073"/>
    <n v="64.569999999999993"/>
    <n v="2098"/>
    <n v="230"/>
    <n v="63.19"/>
    <n v="0.33"/>
    <n v="81.33"/>
    <n v="56.82"/>
    <n v="30.6"/>
    <n v="50.47"/>
    <n v="60.4"/>
    <x v="2"/>
    <n v="53.3"/>
    <n v="74.7"/>
    <n v="42.7"/>
    <n v="54.67"/>
  </r>
  <r>
    <s v="Maetinga"/>
    <n v="7038"/>
    <n v="59.97"/>
    <n v="1982"/>
    <n v="245"/>
    <n v="50.18"/>
    <n v="24.57"/>
    <n v="85.16"/>
    <n v="64.569999999999993"/>
    <n v="14.06"/>
    <n v="57.36"/>
    <n v="53.8"/>
    <x v="3"/>
    <n v="50.3"/>
    <n v="69.400000000000006"/>
    <n v="38.4"/>
    <n v="46.07"/>
  </r>
  <r>
    <s v="Maiquinique"/>
    <n v="8782"/>
    <n v="21.25"/>
    <n v="2700"/>
    <n v="329"/>
    <n v="60.74"/>
    <n v="71.19"/>
    <n v="82.93"/>
    <n v="67.5"/>
    <n v="26.8"/>
    <n v="53.51"/>
    <n v="57.6"/>
    <x v="0"/>
    <n v="53.5"/>
    <n v="75.3"/>
    <n v="45.3"/>
    <n v="47.03"/>
  </r>
  <r>
    <s v="Malhada de Pedras"/>
    <n v="8468"/>
    <n v="61.81"/>
    <n v="2366"/>
    <n v="242"/>
    <n v="60.34"/>
    <n v="9.3800000000000008"/>
    <n v="85.4"/>
    <n v="58.62"/>
    <n v="18.309999999999999"/>
    <n v="47.54"/>
    <n v="57.8"/>
    <x v="0"/>
    <n v="55.4"/>
    <n v="78.900000000000006"/>
    <n v="37"/>
    <n v="48.43"/>
  </r>
  <r>
    <s v="Morpará"/>
    <n v="8280"/>
    <n v="33.119999999999997"/>
    <n v="2393"/>
    <n v="216"/>
    <n v="59.71"/>
    <n v="3.26"/>
    <n v="83.1"/>
    <n v="54.2"/>
    <n v="17.559999999999999"/>
    <n v="44.41"/>
    <n v="55.8"/>
    <x v="3"/>
    <n v="55.2"/>
    <n v="69.5"/>
    <n v="39.5"/>
    <n v="55.57"/>
  </r>
  <r>
    <s v="Muniz Ferreira"/>
    <n v="7317"/>
    <n v="53.61"/>
    <n v="2249"/>
    <n v="279"/>
    <n v="65.069999999999993"/>
    <n v="19.39"/>
    <n v="86.1"/>
    <n v="64.41"/>
    <n v="30.69"/>
    <n v="51.74"/>
    <n v="61.7"/>
    <x v="1"/>
    <n v="55.2"/>
    <n v="76.3"/>
    <n v="40.700000000000003"/>
    <n v="52.03"/>
  </r>
  <r>
    <s v="Nova Fátima"/>
    <n v="7602"/>
    <n v="33.25"/>
    <n v="2408"/>
    <n v="275"/>
    <n v="63.69"/>
    <n v="60.59"/>
    <n v="85.98"/>
    <n v="67.63"/>
    <n v="22.49"/>
    <n v="53.48"/>
    <n v="59.7"/>
    <x v="2"/>
    <n v="56.3"/>
    <n v="77"/>
    <n v="38.6"/>
    <n v="44.32"/>
  </r>
  <r>
    <s v="Nova Ibiá"/>
    <n v="6648"/>
    <n v="57.78"/>
    <n v="2022"/>
    <n v="308"/>
    <n v="57.64"/>
    <n v="33.090000000000003"/>
    <n v="82.75"/>
    <n v="68.77"/>
    <n v="19.809999999999999"/>
    <n v="55.31"/>
    <n v="57"/>
    <x v="0"/>
    <n v="52.2"/>
    <n v="77.099999999999994"/>
    <n v="39.200000000000003"/>
    <n v="56.35"/>
  </r>
  <r>
    <s v="Nova Itarana"/>
    <n v="7435"/>
    <n v="63.48"/>
    <n v="2096"/>
    <n v="179"/>
    <n v="57.44"/>
    <n v="2.67"/>
    <n v="81.56"/>
    <n v="54.97"/>
    <n v="15.77"/>
    <n v="41.04"/>
    <n v="52.4"/>
    <x v="3"/>
    <n v="51.4"/>
    <n v="73.7"/>
    <n v="34.299999999999997"/>
    <n v="56.03"/>
  </r>
  <r>
    <s v="Nova Redenção"/>
    <n v="8034"/>
    <n v="34.81"/>
    <n v="2120"/>
    <n v="225"/>
    <n v="60.02"/>
    <n v="5.38"/>
    <n v="83.55"/>
    <n v="56.81"/>
    <n v="20.84"/>
    <n v="52.02"/>
    <n v="56.7"/>
    <x v="0"/>
    <n v="53.9"/>
    <n v="77.5"/>
    <n v="37.4"/>
    <n v="50.95"/>
  </r>
  <r>
    <s v="Ouriçangas"/>
    <n v="8298"/>
    <n v="66.709999999999994"/>
    <n v="2417"/>
    <n v="259"/>
    <n v="58.95"/>
    <n v="14.03"/>
    <n v="85.45"/>
    <n v="65.53"/>
    <n v="23.88"/>
    <n v="59.5"/>
    <n v="60.7"/>
    <x v="2"/>
    <n v="57"/>
    <n v="73.900000000000006"/>
    <n v="40.5"/>
    <n v="45.52"/>
  </r>
  <r>
    <s v="Palmeiras"/>
    <n v="8410"/>
    <n v="37.71"/>
    <n v="2441"/>
    <n v="285"/>
    <n v="74.77"/>
    <n v="27.41"/>
    <n v="81.58"/>
    <n v="64.64"/>
    <n v="37.47"/>
    <n v="56.38"/>
    <n v="64.3"/>
    <x v="1"/>
    <n v="55.7"/>
    <n v="75.8"/>
    <n v="41.3"/>
    <n v="58.34"/>
  </r>
  <r>
    <s v="Pedrão"/>
    <n v="6876"/>
    <n v="75.040000000000006"/>
    <n v="1877"/>
    <n v="224"/>
    <n v="67.599999999999994"/>
    <n v="1.81"/>
    <n v="84.15"/>
    <n v="57.1"/>
    <n v="24.47"/>
    <n v="51.16"/>
    <n v="58.8"/>
    <x v="0"/>
    <n v="48.8"/>
    <n v="76.099999999999994"/>
    <n v="44.5"/>
    <n v="47.53"/>
  </r>
  <r>
    <s v="Piraí do Norte"/>
    <n v="9799"/>
    <n v="62.35"/>
    <n v="2633"/>
    <n v="235"/>
    <n v="63.4"/>
    <n v="18.88"/>
    <n v="80.989999999999995"/>
    <n v="62.94"/>
    <n v="18.8"/>
    <n v="53.52"/>
    <n v="53.3"/>
    <x v="3"/>
    <n v="53.4"/>
    <n v="81"/>
    <n v="40.299999999999997"/>
    <n v="49.41"/>
  </r>
  <r>
    <s v="Planaltino"/>
    <n v="8822"/>
    <n v="58.74"/>
    <n v="2529"/>
    <n v="245"/>
    <n v="51.44"/>
    <n v="0.43"/>
    <n v="84.84"/>
    <n v="66.02"/>
    <n v="17.28"/>
    <n v="57.09"/>
    <n v="57.2"/>
    <x v="0"/>
    <n v="53.6"/>
    <n v="72.5"/>
    <n v="40.9"/>
    <n v="56.31"/>
  </r>
  <r>
    <s v="Potiraguá"/>
    <n v="9810"/>
    <n v="32.68"/>
    <n v="2808"/>
    <n v="305"/>
    <n v="67.650000000000006"/>
    <n v="74.290000000000006"/>
    <n v="83.07"/>
    <n v="66.13"/>
    <n v="29.26"/>
    <n v="54.58"/>
    <n v="62.5"/>
    <x v="1"/>
    <n v="50.3"/>
    <n v="75"/>
    <n v="45.7"/>
    <n v="49.47"/>
  </r>
  <r>
    <s v="Quixabeira"/>
    <n v="9554"/>
    <n v="61.66"/>
    <n v="3036"/>
    <n v="214"/>
    <n v="54.39"/>
    <n v="3.66"/>
    <n v="83.74"/>
    <n v="65.48"/>
    <n v="18.88"/>
    <n v="55.67"/>
    <n v="57.8"/>
    <x v="0"/>
    <n v="52.6"/>
    <n v="71.8"/>
    <n v="43.2"/>
    <n v="50.53"/>
  </r>
  <r>
    <s v="Ribeirão do Largo"/>
    <n v="8602"/>
    <n v="45.98"/>
    <n v="2428"/>
    <n v="250"/>
    <n v="56.45"/>
    <n v="28.71"/>
    <n v="81.05"/>
    <n v="66.099999999999994"/>
    <n v="15.34"/>
    <n v="52.78"/>
    <n v="54"/>
    <x v="3"/>
    <n v="48.9"/>
    <n v="77.8"/>
    <n v="35.4"/>
    <n v="47.18"/>
  </r>
  <r>
    <s v="Rodelas"/>
    <n v="7775"/>
    <n v="15.88"/>
    <n v="2094"/>
    <n v="258"/>
    <n v="69.13"/>
    <n v="79.27"/>
    <n v="80.069999999999993"/>
    <n v="57.97"/>
    <n v="40.96"/>
    <n v="44.74"/>
    <n v="63.2"/>
    <x v="1"/>
    <n v="55.9"/>
    <n v="76.599999999999994"/>
    <n v="40.6"/>
    <n v="55.58"/>
  </r>
  <r>
    <s v="Santa Cruz da Vitória"/>
    <n v="6673"/>
    <n v="23.93"/>
    <n v="1761"/>
    <n v="251"/>
    <n v="62.9"/>
    <n v="71.83"/>
    <n v="84.7"/>
    <n v="49.17"/>
    <n v="32.35"/>
    <n v="36.08"/>
    <n v="61"/>
    <x v="2"/>
    <n v="54.8"/>
    <n v="71.2"/>
    <n v="43.9"/>
    <n v="58.19"/>
  </r>
  <r>
    <s v="Santa Teresinha"/>
    <n v="9648"/>
    <n v="75.81"/>
    <n v="2886"/>
    <n v="234"/>
    <n v="62.38"/>
    <n v="3.53"/>
    <n v="84.37"/>
    <n v="58.15"/>
    <n v="22.84"/>
    <n v="45.58"/>
    <n v="58.7"/>
    <x v="0"/>
    <n v="54.8"/>
    <n v="77"/>
    <n v="43.7"/>
    <n v="54.24"/>
  </r>
  <r>
    <s v="Santanópolis"/>
    <n v="8776"/>
    <n v="80.81"/>
    <n v="2480"/>
    <n v="234"/>
    <n v="64.63"/>
    <n v="0.81"/>
    <n v="82.55"/>
    <n v="61.33"/>
    <n v="26.54"/>
    <n v="58.47"/>
    <n v="59.2"/>
    <x v="2"/>
    <n v="50.6"/>
    <n v="77.599999999999994"/>
    <n v="42.4"/>
    <n v="52.56"/>
  </r>
  <r>
    <s v="São Domingos"/>
    <n v="9226"/>
    <n v="35.880000000000003"/>
    <n v="2911"/>
    <n v="290"/>
    <n v="65.97"/>
    <n v="62.56"/>
    <n v="85"/>
    <n v="74.209999999999994"/>
    <n v="31.49"/>
    <n v="62.27"/>
    <n v="64"/>
    <x v="1"/>
    <n v="53.6"/>
    <n v="73.2"/>
    <n v="44.4"/>
    <n v="47.29"/>
  </r>
  <r>
    <s v="São José da Vitória"/>
    <n v="5715"/>
    <n v="9.68"/>
    <n v="1711"/>
    <n v="229"/>
    <n v="60.21"/>
    <n v="68.849999999999994"/>
    <n v="81.72"/>
    <n v="62.42"/>
    <n v="22.23"/>
    <n v="43.49"/>
    <n v="54.6"/>
    <x v="3"/>
    <n v="50.8"/>
    <n v="72.900000000000006"/>
    <n v="38.9"/>
    <n v="46.06"/>
  </r>
  <r>
    <s v="Tanquinho"/>
    <n v="8008"/>
    <n v="28.68"/>
    <n v="2222"/>
    <n v="279"/>
    <n v="70.45"/>
    <n v="44.24"/>
    <n v="84.3"/>
    <n v="58.75"/>
    <n v="34.18"/>
    <n v="43.9"/>
    <n v="59.7"/>
    <x v="2"/>
    <n v="51.4"/>
    <n v="72.900000000000006"/>
    <n v="44.7"/>
    <n v="48.54"/>
  </r>
  <r>
    <s v="Teodoro Sampaio"/>
    <n v="7895"/>
    <n v="19.68"/>
    <n v="2447"/>
    <n v="247"/>
    <n v="65.319999999999993"/>
    <n v="18.72"/>
    <n v="84.81"/>
    <n v="57.7"/>
    <n v="30.21"/>
    <n v="44.48"/>
    <n v="59.4"/>
    <x v="2"/>
    <n v="51.1"/>
    <n v="74.900000000000006"/>
    <n v="43.5"/>
    <n v="56.42"/>
  </r>
  <r>
    <s v="Várzea do Poço"/>
    <n v="8661"/>
    <n v="33.159999999999997"/>
    <n v="2811"/>
    <n v="255"/>
    <n v="63.51"/>
    <n v="19.420000000000002"/>
    <n v="85.69"/>
    <n v="69.27"/>
    <n v="24.24"/>
    <n v="53.07"/>
    <n v="57.5"/>
    <x v="0"/>
    <n v="53.3"/>
    <n v="77.2"/>
    <n v="38.6"/>
    <n v="51.29"/>
  </r>
  <r>
    <s v="Varzedo"/>
    <n v="9109"/>
    <n v="63.07"/>
    <n v="2718"/>
    <n v="252"/>
    <n v="60.3"/>
    <n v="17.989999999999998"/>
    <n v="84.87"/>
    <n v="65.959999999999994"/>
    <n v="23.83"/>
    <n v="58.8"/>
    <n v="58.6"/>
    <x v="0"/>
    <n v="56.1"/>
    <n v="68.900000000000006"/>
    <n v="42.4"/>
    <n v="52.37"/>
  </r>
  <r>
    <s v="Vereda"/>
    <n v="6800"/>
    <n v="79.72"/>
    <n v="2087"/>
    <n v="277"/>
    <n v="54.91"/>
    <n v="27.31"/>
    <n v="83.55"/>
    <n v="60.04"/>
    <n v="18.45"/>
    <n v="45.26"/>
    <n v="57.7"/>
    <x v="0"/>
    <n v="53.9"/>
    <n v="68.900000000000006"/>
    <n v="43.4"/>
    <n v="47.29"/>
  </r>
  <r>
    <s v="Wagner"/>
    <n v="8983"/>
    <n v="27.84"/>
    <n v="2461"/>
    <n v="242"/>
    <n v="69.209999999999994"/>
    <n v="1.02"/>
    <n v="82.64"/>
    <n v="62.2"/>
    <n v="28.62"/>
    <n v="53.9"/>
    <n v="58.7"/>
    <x v="0"/>
    <n v="51.6"/>
    <n v="75.099999999999994"/>
    <n v="42.5"/>
    <n v="52.62"/>
  </r>
  <r>
    <s v="Abaré"/>
    <n v="17064"/>
    <n v="47.09"/>
    <n v="4314"/>
    <n v="202"/>
    <n v="63.1"/>
    <n v="43.14"/>
    <n v="79.72"/>
    <n v="54.6"/>
    <n v="26.46"/>
    <n v="49.94"/>
    <n v="57.5"/>
    <x v="0"/>
    <n v="53.3"/>
    <n v="74.599999999999994"/>
    <n v="52.3"/>
    <n v="56.21"/>
  </r>
  <r>
    <s v="Acajutiba"/>
    <n v="14653"/>
    <n v="12.82"/>
    <n v="4103"/>
    <n v="229"/>
    <n v="68.650000000000006"/>
    <n v="6.9"/>
    <n v="81.260000000000005"/>
    <n v="59.56"/>
    <n v="26.85"/>
    <n v="49.18"/>
    <n v="58.2"/>
    <x v="0"/>
    <n v="53.9"/>
    <n v="76.900000000000006"/>
    <n v="46.8"/>
    <n v="57.91"/>
  </r>
  <r>
    <s v="Adustina"/>
    <n v="15702"/>
    <n v="64.510000000000005"/>
    <n v="4522"/>
    <n v="208"/>
    <n v="48.34"/>
    <n v="23.18"/>
    <n v="83.32"/>
    <n v="58.82"/>
    <n v="14.22"/>
    <n v="45.08"/>
    <n v="54.6"/>
    <x v="3"/>
    <n v="58.6"/>
    <n v="73.099999999999994"/>
    <n v="47.4"/>
    <n v="54.78"/>
  </r>
  <r>
    <s v="Água Fria"/>
    <n v="15731"/>
    <n v="63.28"/>
    <n v="4585"/>
    <n v="211"/>
    <n v="60.08"/>
    <n v="2.33"/>
    <n v="84.24"/>
    <n v="53.83"/>
    <n v="20.68"/>
    <n v="52.96"/>
    <n v="55"/>
    <x v="3"/>
    <n v="52.7"/>
    <n v="76.3"/>
    <n v="50.5"/>
    <n v="53.76"/>
  </r>
  <r>
    <s v="América Dourada"/>
    <n v="15961"/>
    <n v="32.130000000000003"/>
    <n v="4325"/>
    <n v="179"/>
    <n v="62.07"/>
    <n v="1.32"/>
    <n v="80.25"/>
    <n v="58.35"/>
    <n v="22.56"/>
    <n v="47.11"/>
    <n v="56.1"/>
    <x v="3"/>
    <n v="55.5"/>
    <n v="74"/>
    <n v="46.5"/>
    <n v="50.49"/>
  </r>
  <r>
    <s v="Andaraí"/>
    <n v="13960"/>
    <n v="44.32"/>
    <n v="3747"/>
    <n v="203"/>
    <n v="63.62"/>
    <n v="11.69"/>
    <n v="80.69"/>
    <n v="54.18"/>
    <n v="21.23"/>
    <n v="48.29"/>
    <n v="55.5"/>
    <x v="3"/>
    <n v="57.1"/>
    <n v="78.900000000000006"/>
    <n v="42.4"/>
    <n v="60.17"/>
  </r>
  <r>
    <s v="Andorinha"/>
    <n v="14414"/>
    <n v="56.93"/>
    <n v="4621"/>
    <n v="265"/>
    <n v="61.61"/>
    <n v="34.78"/>
    <n v="84.67"/>
    <n v="63.66"/>
    <n v="24.19"/>
    <n v="52.89"/>
    <n v="58.8"/>
    <x v="0"/>
    <n v="53.9"/>
    <n v="76.2"/>
    <n v="47.5"/>
    <n v="55.88"/>
  </r>
  <r>
    <s v="Angical"/>
    <n v="14073"/>
    <n v="53.59"/>
    <n v="3792"/>
    <n v="253"/>
    <n v="63.95"/>
    <n v="3.51"/>
    <n v="83.76"/>
    <n v="55.38"/>
    <n v="26.7"/>
    <n v="49.23"/>
    <n v="62.5"/>
    <x v="1"/>
    <n v="53"/>
    <n v="76.400000000000006"/>
    <n v="49.2"/>
    <n v="56.48"/>
  </r>
  <r>
    <s v="Anguera"/>
    <n v="10242"/>
    <n v="57.76"/>
    <n v="2521"/>
    <n v="250"/>
    <n v="64.34"/>
    <n v="21.26"/>
    <n v="85.43"/>
    <n v="58.59"/>
    <n v="25.26"/>
    <n v="45.19"/>
    <n v="58.9"/>
    <x v="0"/>
    <n v="55.2"/>
    <n v="75.400000000000006"/>
    <n v="44.5"/>
    <n v="48.68"/>
  </r>
  <r>
    <s v="Antas"/>
    <n v="17072"/>
    <n v="62.75"/>
    <n v="4624"/>
    <n v="252"/>
    <n v="55.69"/>
    <n v="50.04"/>
    <n v="86.43"/>
    <n v="56.23"/>
    <n v="27.34"/>
    <n v="42.99"/>
    <n v="59.2"/>
    <x v="2"/>
    <n v="56.7"/>
    <n v="77.400000000000006"/>
    <n v="47.7"/>
    <n v="56.2"/>
  </r>
  <r>
    <s v="Antônio Cardoso"/>
    <n v="11554"/>
    <n v="72.09"/>
    <n v="2890"/>
    <n v="229"/>
    <n v="57.35"/>
    <n v="12.18"/>
    <n v="83.36"/>
    <n v="61.53"/>
    <n v="23.29"/>
    <n v="64.25"/>
    <n v="56.1"/>
    <x v="3"/>
    <n v="56.3"/>
    <n v="75.099999999999994"/>
    <n v="42.1"/>
    <n v="45.83"/>
  </r>
  <r>
    <s v="Antônio Gonçalves"/>
    <n v="11015"/>
    <n v="47.5"/>
    <n v="3084"/>
    <n v="241"/>
    <n v="71.569999999999993"/>
    <n v="10.47"/>
    <n v="82.72"/>
    <n v="64.62"/>
    <n v="27.51"/>
    <n v="52.03"/>
    <n v="59.8"/>
    <x v="2"/>
    <n v="54.4"/>
    <n v="72"/>
    <n v="47.6"/>
    <n v="51.57"/>
  </r>
  <r>
    <s v="Aporá"/>
    <n v="17731"/>
    <n v="52.03"/>
    <n v="5172"/>
    <n v="201"/>
    <n v="60.43"/>
    <n v="0.87"/>
    <n v="82.01"/>
    <n v="57.44"/>
    <n v="21.06"/>
    <n v="53.16"/>
    <n v="54.8"/>
    <x v="3"/>
    <n v="56.8"/>
    <n v="76.099999999999994"/>
    <n v="47"/>
    <n v="56.62"/>
  </r>
  <r>
    <s v="Araças"/>
    <n v="11561"/>
    <n v="49.77"/>
    <n v="3121"/>
    <n v="229"/>
    <n v="67.319999999999993"/>
    <n v="2.5"/>
    <n v="81.489999999999995"/>
    <n v="51.81"/>
    <n v="28.67"/>
    <n v="47.72"/>
    <n v="57"/>
    <x v="0"/>
    <n v="56.2"/>
    <n v="71"/>
    <n v="45.2"/>
    <n v="54.37"/>
  </r>
  <r>
    <s v="Aracatu"/>
    <n v="13743"/>
    <n v="71.349999999999994"/>
    <n v="3650"/>
    <n v="267"/>
    <n v="55.16"/>
    <n v="0.71"/>
    <n v="85.13"/>
    <n v="70.28"/>
    <n v="14.11"/>
    <n v="60.11"/>
    <n v="58.1"/>
    <x v="0"/>
    <n v="52.7"/>
    <n v="77.900000000000006"/>
    <n v="47.1"/>
    <n v="44.73"/>
  </r>
  <r>
    <s v="Aramari"/>
    <n v="10036"/>
    <n v="48.93"/>
    <n v="2675"/>
    <n v="276"/>
    <n v="70.650000000000006"/>
    <n v="6.43"/>
    <n v="84.59"/>
    <n v="52.05"/>
    <n v="30.48"/>
    <n v="43.36"/>
    <n v="58.8"/>
    <x v="0"/>
    <n v="54"/>
    <n v="74.400000000000006"/>
    <n v="46.2"/>
    <n v="52.53"/>
  </r>
  <r>
    <s v="Arataca"/>
    <n v="10392"/>
    <n v="46.23"/>
    <n v="3029"/>
    <n v="256"/>
    <n v="57.7"/>
    <n v="15.35"/>
    <n v="78.91"/>
    <n v="67.08"/>
    <n v="21.5"/>
    <n v="49.93"/>
    <n v="55.9"/>
    <x v="3"/>
    <n v="55"/>
    <n v="74"/>
    <n v="43.5"/>
    <n v="47.06"/>
  </r>
  <r>
    <s v="Aurelino Leal"/>
    <n v="13595"/>
    <n v="15.95"/>
    <n v="3923"/>
    <n v="235"/>
    <n v="61.93"/>
    <n v="45.04"/>
    <n v="82.22"/>
    <n v="62.49"/>
    <n v="23.41"/>
    <n v="47.22"/>
    <n v="56.8"/>
    <x v="0"/>
    <n v="50.4"/>
    <n v="76.099999999999994"/>
    <n v="47.1"/>
    <n v="45.88"/>
  </r>
  <r>
    <s v="Baianópolis"/>
    <n v="13850"/>
    <n v="74.86"/>
    <n v="3822"/>
    <n v="226"/>
    <n v="55.88"/>
    <n v="2.15"/>
    <n v="82.17"/>
    <n v="54.65"/>
    <n v="20.98"/>
    <n v="44.66"/>
    <n v="58.9"/>
    <x v="0"/>
    <n v="59.1"/>
    <n v="75.400000000000006"/>
    <n v="43.9"/>
    <n v="57.89"/>
  </r>
  <r>
    <s v="Banzaê"/>
    <n v="11814"/>
    <n v="65.790000000000006"/>
    <n v="3035"/>
    <n v="220"/>
    <n v="62.42"/>
    <n v="13.01"/>
    <n v="82.29"/>
    <n v="59.23"/>
    <n v="20.88"/>
    <n v="49.49"/>
    <n v="57.9"/>
    <x v="0"/>
    <n v="56.6"/>
    <n v="76"/>
    <n v="44.9"/>
    <n v="47.16"/>
  </r>
  <r>
    <s v="Barra do Mendes"/>
    <n v="13987"/>
    <n v="55.27"/>
    <n v="4113"/>
    <n v="259"/>
    <n v="78.510000000000005"/>
    <n v="2.16"/>
    <n v="82.97"/>
    <n v="60.8"/>
    <n v="27.42"/>
    <n v="48.79"/>
    <n v="63"/>
    <x v="1"/>
    <n v="54.9"/>
    <n v="77.5"/>
    <n v="47.1"/>
    <n v="57.75"/>
  </r>
  <r>
    <s v="Barro Alto"/>
    <n v="13612"/>
    <n v="50.69"/>
    <n v="3977"/>
    <n v="218"/>
    <n v="73.709999999999994"/>
    <n v="6.51"/>
    <n v="81.86"/>
    <n v="68.94"/>
    <n v="25.58"/>
    <n v="61.37"/>
    <n v="60.7"/>
    <x v="2"/>
    <n v="58"/>
    <n v="72.7"/>
    <n v="47"/>
    <n v="51.25"/>
  </r>
  <r>
    <s v="Barrocas"/>
    <n v="14191"/>
    <n v="59.87"/>
    <n v="3871"/>
    <n v="254"/>
    <n v="71.209999999999994"/>
    <n v="24.98"/>
    <n v="82.63"/>
    <n v="66.680000000000007"/>
    <n v="26.38"/>
    <n v="65.03"/>
    <n v="61"/>
    <x v="2"/>
    <n v="55.4"/>
    <n v="77.5"/>
    <n v="46.2"/>
    <n v="46.72"/>
  </r>
  <r>
    <s v="Belo Campo"/>
    <n v="16021"/>
    <n v="43.64"/>
    <n v="4359"/>
    <n v="247"/>
    <n v="61.44"/>
    <n v="0.02"/>
    <n v="83.9"/>
    <n v="63.63"/>
    <n v="18.079999999999998"/>
    <n v="53.49"/>
    <n v="57.5"/>
    <x v="0"/>
    <n v="57"/>
    <n v="72.400000000000006"/>
    <n v="50.2"/>
    <n v="49.72"/>
  </r>
  <r>
    <s v="Biritinga"/>
    <n v="14836"/>
    <n v="76.290000000000006"/>
    <n v="4120"/>
    <n v="206"/>
    <n v="62.09"/>
    <n v="15.17"/>
    <n v="83.3"/>
    <n v="53.49"/>
    <n v="19.3"/>
    <n v="51.44"/>
    <n v="53.8"/>
    <x v="3"/>
    <n v="57"/>
    <n v="75.3"/>
    <n v="44.3"/>
    <n v="56.1"/>
  </r>
  <r>
    <s v="Boa Nova"/>
    <n v="15411"/>
    <n v="62.34"/>
    <n v="4223"/>
    <n v="226"/>
    <n v="53.75"/>
    <n v="27.61"/>
    <n v="83.37"/>
    <n v="59.66"/>
    <n v="15.37"/>
    <n v="46.13"/>
    <n v="56.7"/>
    <x v="0"/>
    <n v="56.5"/>
    <n v="77.2"/>
    <n v="44"/>
    <n v="52"/>
  </r>
  <r>
    <s v="Boa Vista do Tupim"/>
    <n v="17991"/>
    <n v="63.35"/>
    <n v="4956"/>
    <n v="193"/>
    <n v="57.57"/>
    <n v="4.26"/>
    <n v="81.62"/>
    <n v="57.19"/>
    <n v="18.36"/>
    <n v="46.85"/>
    <n v="55.1"/>
    <x v="3"/>
    <n v="55.4"/>
    <n v="76.599999999999994"/>
    <n v="47.8"/>
    <n v="56.27"/>
  </r>
  <r>
    <s v="Bom Jesus da Serra"/>
    <n v="10113"/>
    <n v="72.63"/>
    <n v="2624"/>
    <n v="203"/>
    <n v="60.23"/>
    <n v="0.5"/>
    <n v="82.92"/>
    <n v="58.65"/>
    <n v="14.86"/>
    <n v="44.21"/>
    <n v="54.6"/>
    <x v="3"/>
    <n v="55.7"/>
    <n v="73.8"/>
    <n v="42.8"/>
    <n v="52.8"/>
  </r>
  <r>
    <s v="Boninal"/>
    <n v="13695"/>
    <n v="66.36"/>
    <n v="3392"/>
    <n v="238"/>
    <n v="67.78"/>
    <n v="6.52"/>
    <n v="84.02"/>
    <n v="54.34"/>
    <n v="21.94"/>
    <n v="47.23"/>
    <n v="61.2"/>
    <x v="2"/>
    <n v="55.4"/>
    <n v="73.400000000000006"/>
    <n v="49"/>
    <n v="55.75"/>
  </r>
  <r>
    <s v="Bonito"/>
    <n v="14834"/>
    <n v="57.99"/>
    <n v="3959"/>
    <n v="206"/>
    <n v="72.900000000000006"/>
    <n v="4.75"/>
    <n v="79.59"/>
    <n v="66.739999999999995"/>
    <n v="23.66"/>
    <n v="63.44"/>
    <n v="56.1"/>
    <x v="3"/>
    <n v="54.5"/>
    <n v="74.599999999999994"/>
    <n v="50.4"/>
    <n v="50.58"/>
  </r>
  <r>
    <s v="Botuporã"/>
    <n v="11154"/>
    <n v="63.46"/>
    <n v="2944"/>
    <n v="225"/>
    <n v="61.05"/>
    <n v="27.17"/>
    <n v="84.63"/>
    <n v="60.97"/>
    <n v="19.239999999999998"/>
    <n v="60.25"/>
    <n v="57.5"/>
    <x v="0"/>
    <n v="54.1"/>
    <n v="73.2"/>
    <n v="45.9"/>
    <n v="53.34"/>
  </r>
  <r>
    <s v="Brejões"/>
    <n v="14282"/>
    <n v="65.430000000000007"/>
    <n v="3950"/>
    <n v="266"/>
    <n v="64.14"/>
    <n v="30.68"/>
    <n v="84.18"/>
    <n v="58.02"/>
    <n v="24.69"/>
    <n v="46.71"/>
    <n v="59.7"/>
    <x v="2"/>
    <n v="55.9"/>
    <n v="78.900000000000006"/>
    <n v="44.7"/>
    <n v="51.81"/>
  </r>
  <r>
    <s v="Brejolândia"/>
    <n v="11077"/>
    <n v="82.09"/>
    <n v="3136"/>
    <n v="209"/>
    <n v="60.4"/>
    <n v="0.41"/>
    <n v="83.92"/>
    <n v="55.25"/>
    <n v="23.81"/>
    <n v="40.880000000000003"/>
    <n v="59.2"/>
    <x v="2"/>
    <n v="62"/>
    <n v="71.400000000000006"/>
    <n v="41.9"/>
    <n v="56.48"/>
  </r>
  <r>
    <s v="Brotas de Macaúbas"/>
    <n v="10717"/>
    <n v="70.91"/>
    <n v="3199"/>
    <n v="246"/>
    <n v="68.89"/>
    <n v="21.79"/>
    <n v="83.35"/>
    <n v="57.51"/>
    <n v="22.21"/>
    <n v="47.75"/>
    <n v="57"/>
    <x v="0"/>
    <n v="53.1"/>
    <n v="73.2"/>
    <n v="46.3"/>
    <n v="56.99"/>
  </r>
  <r>
    <s v="Buerarema"/>
    <n v="18605"/>
    <n v="17.89"/>
    <n v="5489"/>
    <n v="294"/>
    <n v="65.48"/>
    <n v="58.74"/>
    <n v="84.67"/>
    <n v="54.16"/>
    <n v="30.57"/>
    <n v="40.270000000000003"/>
    <n v="61.3"/>
    <x v="2"/>
    <n v="58.3"/>
    <n v="77.8"/>
    <n v="47.4"/>
    <n v="57.6"/>
  </r>
  <r>
    <s v="Buritirama"/>
    <n v="19600"/>
    <n v="59.67"/>
    <n v="4588"/>
    <n v="161"/>
    <n v="64.44"/>
    <n v="1.63"/>
    <n v="80.94"/>
    <n v="50.03"/>
    <n v="23.1"/>
    <n v="49.08"/>
    <n v="56.5"/>
    <x v="3"/>
    <n v="56"/>
    <n v="72.099999999999994"/>
    <n v="50.8"/>
    <n v="55.31"/>
  </r>
  <r>
    <s v="Caatiba"/>
    <n v="11420"/>
    <n v="52.73"/>
    <n v="2924"/>
    <n v="266"/>
    <n v="55.74"/>
    <n v="57.05"/>
    <n v="83.19"/>
    <n v="65.989999999999995"/>
    <n v="17.98"/>
    <n v="49.41"/>
    <n v="56.1"/>
    <x v="3"/>
    <n v="53.4"/>
    <n v="74.7"/>
    <n v="38.1"/>
    <n v="40.590000000000003"/>
  </r>
  <r>
    <s v="Cabaceiras do Paraguaçu"/>
    <n v="17327"/>
    <n v="73.2"/>
    <n v="4316"/>
    <n v="184"/>
    <n v="63.56"/>
    <n v="4.01"/>
    <n v="80.459999999999994"/>
    <n v="55.56"/>
    <n v="22.58"/>
    <n v="65"/>
    <n v="58.1"/>
    <x v="0"/>
    <n v="56.3"/>
    <n v="77.5"/>
    <n v="47.9"/>
    <n v="54.55"/>
  </r>
  <r>
    <s v="Caém"/>
    <n v="10368"/>
    <n v="64.75"/>
    <n v="2966"/>
    <n v="213"/>
    <n v="64.72"/>
    <n v="6.57"/>
    <n v="81.34"/>
    <n v="57.49"/>
    <n v="21.79"/>
    <n v="50.55"/>
    <n v="54.6"/>
    <x v="3"/>
    <n v="50.1"/>
    <n v="74.7"/>
    <n v="37.200000000000003"/>
    <n v="55.01"/>
  </r>
  <r>
    <s v="Caetanos"/>
    <n v="13639"/>
    <n v="75.87"/>
    <n v="3211"/>
    <n v="212"/>
    <n v="58.97"/>
    <n v="1.84"/>
    <n v="84.51"/>
    <n v="54.03"/>
    <n v="14.69"/>
    <n v="35.26"/>
    <n v="54.2"/>
    <x v="3"/>
    <n v="56.2"/>
    <n v="76"/>
    <n v="44.4"/>
    <n v="50.28"/>
  </r>
  <r>
    <s v="Cafarnaum"/>
    <n v="17209"/>
    <n v="38.619999999999997"/>
    <n v="4740"/>
    <n v="206"/>
    <n v="69.489999999999995"/>
    <n v="3.57"/>
    <n v="81.62"/>
    <n v="65.319999999999993"/>
    <n v="25.04"/>
    <n v="47.51"/>
    <n v="58.4"/>
    <x v="0"/>
    <n v="56.8"/>
    <n v="78.3"/>
    <n v="46.8"/>
    <n v="55.78"/>
  </r>
  <r>
    <s v="Cairu"/>
    <n v="15374"/>
    <n v="47.01"/>
    <n v="4724"/>
    <n v="328"/>
    <n v="77.56"/>
    <n v="41.87"/>
    <n v="81.56"/>
    <n v="64.5"/>
    <n v="36.270000000000003"/>
    <n v="57.26"/>
    <n v="62.7"/>
    <x v="1"/>
    <n v="55.4"/>
    <n v="74.7"/>
    <n v="52.7"/>
    <n v="54.74"/>
  </r>
  <r>
    <s v="Caldeirão Grande"/>
    <n v="12491"/>
    <n v="63.51"/>
    <n v="3525"/>
    <n v="194"/>
    <n v="58.63"/>
    <n v="7.21"/>
    <n v="80.94"/>
    <n v="58.9"/>
    <n v="23.57"/>
    <n v="58.74"/>
    <n v="57.3"/>
    <x v="0"/>
    <n v="59.5"/>
    <n v="71.3"/>
    <n v="45.4"/>
    <n v="56.02"/>
  </r>
  <r>
    <s v="Candiba"/>
    <n v="13210"/>
    <n v="41.52"/>
    <n v="3675"/>
    <n v="263"/>
    <n v="60.23"/>
    <n v="0.44"/>
    <n v="85.75"/>
    <n v="67.290000000000006"/>
    <n v="21.54"/>
    <n v="55.08"/>
    <n v="59.1"/>
    <x v="2"/>
    <n v="56.7"/>
    <n v="74.400000000000006"/>
    <n v="46.4"/>
    <n v="44.61"/>
  </r>
  <r>
    <s v="Canudos"/>
    <n v="15732"/>
    <n v="44.71"/>
    <n v="4231"/>
    <n v="235"/>
    <n v="64.540000000000006"/>
    <n v="14.75"/>
    <n v="80.790000000000006"/>
    <n v="62.08"/>
    <n v="21.97"/>
    <n v="52.18"/>
    <n v="56.2"/>
    <x v="3"/>
    <n v="55.8"/>
    <n v="73.599999999999994"/>
    <n v="49.9"/>
    <n v="53.81"/>
  </r>
  <r>
    <s v="Capela do Alto Alegre"/>
    <n v="11527"/>
    <n v="51.46"/>
    <n v="3755"/>
    <n v="274"/>
    <n v="56.99"/>
    <n v="30.01"/>
    <n v="85.64"/>
    <n v="64.98"/>
    <n v="21.89"/>
    <n v="53.57"/>
    <n v="59.9"/>
    <x v="2"/>
    <n v="54.3"/>
    <n v="76.900000000000006"/>
    <n v="44.7"/>
    <n v="49.77"/>
  </r>
  <r>
    <s v="Caraíbas"/>
    <n v="10222"/>
    <n v="75.42"/>
    <n v="2907"/>
    <n v="248"/>
    <n v="49.81"/>
    <n v="3.65"/>
    <n v="85.03"/>
    <n v="64.64"/>
    <n v="12.99"/>
    <n v="45.37"/>
    <n v="55.5"/>
    <x v="3"/>
    <n v="54.6"/>
    <n v="76.2"/>
    <n v="36.299999999999997"/>
    <n v="49.3"/>
  </r>
  <r>
    <s v="Central"/>
    <n v="17013"/>
    <n v="52.05"/>
    <n v="4938"/>
    <n v="213"/>
    <n v="71.3"/>
    <n v="6.03"/>
    <n v="82.26"/>
    <n v="60.42"/>
    <n v="30.92"/>
    <n v="49.62"/>
    <n v="59.6"/>
    <x v="2"/>
    <n v="57.5"/>
    <n v="73.8"/>
    <n v="50.1"/>
    <n v="54.27"/>
  </r>
  <r>
    <s v="Chorrochó"/>
    <n v="10734"/>
    <n v="75.489999999999995"/>
    <n v="2739"/>
    <n v="219"/>
    <n v="60.35"/>
    <n v="24.94"/>
    <n v="80.89"/>
    <n v="56.49"/>
    <n v="25.26"/>
    <n v="45.97"/>
    <n v="60"/>
    <x v="2"/>
    <n v="53.6"/>
    <n v="71.900000000000006"/>
    <n v="48.5"/>
    <n v="58.11"/>
  </r>
  <r>
    <s v="Cipó"/>
    <n v="15755"/>
    <n v="28.36"/>
    <n v="4420"/>
    <n v="273"/>
    <n v="65.88"/>
    <n v="5.75"/>
    <n v="82.2"/>
    <n v="65.400000000000006"/>
    <n v="30.43"/>
    <n v="54.71"/>
    <n v="60.1"/>
    <x v="2"/>
    <n v="55.9"/>
    <n v="76.400000000000006"/>
    <n v="50"/>
    <n v="54.75"/>
  </r>
  <r>
    <s v="Cocos"/>
    <n v="18153"/>
    <n v="52.78"/>
    <n v="4855"/>
    <n v="270"/>
    <n v="63.86"/>
    <n v="0.43"/>
    <n v="82.66"/>
    <n v="55.09"/>
    <n v="20.3"/>
    <n v="46.93"/>
    <n v="59.6"/>
    <x v="2"/>
    <n v="55.8"/>
    <n v="75.7"/>
    <n v="50.3"/>
    <n v="56.38"/>
  </r>
  <r>
    <s v="Conceição do Almeida"/>
    <n v="17889"/>
    <n v="55.69"/>
    <n v="5097"/>
    <n v="268"/>
    <n v="68.23"/>
    <n v="19.329999999999998"/>
    <n v="86.49"/>
    <n v="53.09"/>
    <n v="28.79"/>
    <n v="44.41"/>
    <n v="60.6"/>
    <x v="2"/>
    <n v="54.8"/>
    <n v="74.900000000000006"/>
    <n v="52.3"/>
    <n v="58.33"/>
  </r>
  <r>
    <s v="Condeúba"/>
    <n v="16898"/>
    <n v="55.84"/>
    <n v="4697"/>
    <n v="257"/>
    <n v="59.66"/>
    <n v="5.17"/>
    <n v="84.48"/>
    <n v="62.76"/>
    <n v="20.56"/>
    <n v="46.14"/>
    <n v="58.2"/>
    <x v="0"/>
    <n v="57.3"/>
    <n v="74.099999999999994"/>
    <n v="49"/>
    <n v="49.75"/>
  </r>
  <r>
    <s v="Coribe"/>
    <n v="14307"/>
    <n v="57.08"/>
    <n v="4228"/>
    <n v="236"/>
    <n v="57.87"/>
    <n v="1.21"/>
    <n v="84.42"/>
    <n v="56.62"/>
    <n v="24.3"/>
    <n v="45.47"/>
    <n v="60"/>
    <x v="2"/>
    <n v="58.1"/>
    <n v="75.900000000000006"/>
    <n v="44.7"/>
    <n v="58.77"/>
  </r>
  <r>
    <s v="Coronel João Sá"/>
    <n v="17066"/>
    <n v="58.73"/>
    <n v="4868"/>
    <n v="225"/>
    <n v="44.99"/>
    <n v="26.73"/>
    <n v="81.900000000000006"/>
    <n v="64.2"/>
    <n v="15.1"/>
    <n v="51.7"/>
    <n v="53.5"/>
    <x v="3"/>
    <n v="56.1"/>
    <n v="77.7"/>
    <n v="46.2"/>
    <n v="48.83"/>
  </r>
  <r>
    <s v="Cotegipe"/>
    <n v="13636"/>
    <n v="51.25"/>
    <n v="3726"/>
    <n v="214"/>
    <n v="57.33"/>
    <n v="0.64"/>
    <n v="82.42"/>
    <n v="56.76"/>
    <n v="23.99"/>
    <n v="50.28"/>
    <n v="59"/>
    <x v="2"/>
    <n v="60.8"/>
    <n v="76.8"/>
    <n v="41.9"/>
    <n v="55.99"/>
  </r>
  <r>
    <s v="Cristópolis"/>
    <n v="13280"/>
    <n v="76.41"/>
    <n v="3724"/>
    <n v="221"/>
    <n v="55.65"/>
    <n v="4.7"/>
    <n v="83.98"/>
    <n v="58.69"/>
    <n v="26.9"/>
    <n v="41.43"/>
    <n v="61.4"/>
    <x v="2"/>
    <n v="55.8"/>
    <n v="75.8"/>
    <n v="47.1"/>
    <n v="54.57"/>
  </r>
  <r>
    <s v="Dário Meira"/>
    <n v="12836"/>
    <n v="60.35"/>
    <n v="3381"/>
    <n v="210"/>
    <n v="51.67"/>
    <n v="38.54"/>
    <n v="81.73"/>
    <n v="52.53"/>
    <n v="20.9"/>
    <n v="48.76"/>
    <n v="54"/>
    <x v="3"/>
    <n v="55.1"/>
    <n v="70.5"/>
    <n v="45.1"/>
    <n v="55.78"/>
  </r>
  <r>
    <s v="Dom Basílio"/>
    <n v="11355"/>
    <n v="80.260000000000005"/>
    <n v="2971"/>
    <n v="248"/>
    <n v="63.42"/>
    <n v="7.0000000000000007E-2"/>
    <n v="85.29"/>
    <n v="66.41"/>
    <n v="21.37"/>
    <n v="53.46"/>
    <n v="59.1"/>
    <x v="2"/>
    <n v="57.7"/>
    <n v="73.599999999999994"/>
    <n v="43.5"/>
    <n v="45.88"/>
  </r>
  <r>
    <s v="Érico Cardoso"/>
    <n v="10859"/>
    <n v="81.430000000000007"/>
    <n v="2656"/>
    <n v="267"/>
    <n v="53.48"/>
    <n v="0.26"/>
    <n v="86.17"/>
    <n v="58.15"/>
    <n v="19.829999999999998"/>
    <n v="58.25"/>
    <n v="58.4"/>
    <x v="0"/>
    <n v="53.4"/>
    <n v="72.3"/>
    <n v="47.1"/>
    <n v="49.16"/>
  </r>
  <r>
    <s v="Fátima"/>
    <n v="17652"/>
    <n v="60.82"/>
    <n v="5260"/>
    <n v="224"/>
    <n v="47.81"/>
    <n v="37.78"/>
    <n v="85.04"/>
    <n v="65.84"/>
    <n v="16.39"/>
    <n v="54.67"/>
    <n v="55.9"/>
    <x v="3"/>
    <n v="58.9"/>
    <n v="74"/>
    <n v="46.9"/>
    <n v="52.94"/>
  </r>
  <r>
    <s v="Filadélfia"/>
    <n v="16740"/>
    <n v="46.11"/>
    <n v="4788"/>
    <n v="217"/>
    <n v="67.19"/>
    <n v="8.5"/>
    <n v="82.7"/>
    <n v="58.6"/>
    <n v="24.44"/>
    <n v="46.57"/>
    <n v="56.5"/>
    <x v="3"/>
    <n v="59.7"/>
    <n v="70.599999999999994"/>
    <n v="48.7"/>
    <n v="57.54"/>
  </r>
  <r>
    <s v="Floresta Azul"/>
    <n v="10660"/>
    <n v="31.12"/>
    <n v="3030"/>
    <n v="245"/>
    <n v="57.05"/>
    <n v="67.430000000000007"/>
    <n v="83.81"/>
    <n v="59.05"/>
    <n v="24.91"/>
    <n v="37.71"/>
    <n v="55.7"/>
    <x v="3"/>
    <n v="55.4"/>
    <n v="70.7"/>
    <n v="45.3"/>
    <n v="46.67"/>
  </r>
  <r>
    <s v="Gentio do Ouro"/>
    <n v="10622"/>
    <n v="49.63"/>
    <n v="2976"/>
    <n v="194"/>
    <n v="62.93"/>
    <n v="0.17"/>
    <n v="83.15"/>
    <n v="54.1"/>
    <n v="20.350000000000001"/>
    <n v="37.51"/>
    <n v="55.9"/>
    <x v="3"/>
    <n v="53.2"/>
    <n v="73.400000000000006"/>
    <n v="45.4"/>
    <n v="52.5"/>
  </r>
  <r>
    <s v="Glória"/>
    <n v="15076"/>
    <n v="81.25"/>
    <n v="4282"/>
    <n v="257"/>
    <n v="58.13"/>
    <n v="14.55"/>
    <n v="83.83"/>
    <n v="58.21"/>
    <n v="22.48"/>
    <n v="45.93"/>
    <n v="59.3"/>
    <x v="2"/>
    <n v="56"/>
    <n v="72.3"/>
    <n v="48.7"/>
    <n v="52.54"/>
  </r>
  <r>
    <s v="Governador Mangabeira"/>
    <n v="19818"/>
    <n v="62.57"/>
    <n v="5402"/>
    <n v="273"/>
    <n v="74.14"/>
    <n v="5.74"/>
    <n v="83.28"/>
    <n v="60.75"/>
    <n v="39.64"/>
    <n v="60.37"/>
    <n v="64.3"/>
    <x v="1"/>
    <n v="57.5"/>
    <n v="79.2"/>
    <n v="48.1"/>
    <n v="54.45"/>
  </r>
  <r>
    <s v="Guajeru"/>
    <n v="10412"/>
    <n v="80.05"/>
    <n v="2667"/>
    <n v="234"/>
    <n v="54.21"/>
    <n v="0.49"/>
    <n v="85.88"/>
    <n v="57.34"/>
    <n v="13.6"/>
    <n v="55.77"/>
    <n v="56.9"/>
    <x v="0"/>
    <n v="54.9"/>
    <n v="77.099999999999994"/>
    <n v="37.1"/>
    <n v="46.02"/>
  </r>
  <r>
    <s v="Heliópolis"/>
    <n v="13192"/>
    <n v="58.85"/>
    <n v="3829"/>
    <n v="226"/>
    <n v="53.27"/>
    <n v="6.45"/>
    <n v="84.16"/>
    <n v="61.98"/>
    <n v="17.170000000000002"/>
    <n v="57.25"/>
    <n v="56.3"/>
    <x v="3"/>
    <n v="57.9"/>
    <n v="69.5"/>
    <n v="47.7"/>
    <n v="50.81"/>
  </r>
  <r>
    <s v="Ibiassucê"/>
    <n v="10062"/>
    <n v="53.23"/>
    <n v="2798"/>
    <n v="308"/>
    <n v="66.849999999999994"/>
    <n v="2.2200000000000002"/>
    <n v="86.72"/>
    <n v="68.58"/>
    <n v="24.25"/>
    <n v="61.28"/>
    <n v="61.1"/>
    <x v="2"/>
    <n v="55.4"/>
    <n v="68.599999999999994"/>
    <n v="45.9"/>
    <n v="46.87"/>
  </r>
  <r>
    <s v="Ibicoara"/>
    <n v="17282"/>
    <n v="36.58"/>
    <n v="4739"/>
    <n v="269"/>
    <n v="77.28"/>
    <n v="16.61"/>
    <n v="79.64"/>
    <n v="62.77"/>
    <n v="23.23"/>
    <n v="56.11"/>
    <n v="59.1"/>
    <x v="2"/>
    <n v="58.9"/>
    <n v="75.2"/>
    <n v="47.3"/>
    <n v="49.07"/>
  </r>
  <r>
    <s v="Ibicuí"/>
    <n v="15785"/>
    <n v="24.21"/>
    <n v="4780"/>
    <n v="302"/>
    <n v="61.91"/>
    <n v="56.05"/>
    <n v="83.64"/>
    <n v="66.150000000000006"/>
    <n v="24.86"/>
    <n v="48.88"/>
    <n v="58.4"/>
    <x v="0"/>
    <n v="56.9"/>
    <n v="75.7"/>
    <n v="45.1"/>
    <n v="51.03"/>
  </r>
  <r>
    <s v="Ibipeba"/>
    <n v="17008"/>
    <n v="40.92"/>
    <n v="4918"/>
    <n v="238"/>
    <n v="73.05"/>
    <n v="4.53"/>
    <n v="83.14"/>
    <n v="66.06"/>
    <n v="29.36"/>
    <n v="49.13"/>
    <n v="61.6"/>
    <x v="1"/>
    <n v="56.5"/>
    <n v="79.8"/>
    <n v="48.2"/>
    <n v="57"/>
  </r>
  <r>
    <s v="Ibipitanga"/>
    <n v="14171"/>
    <n v="63.62"/>
    <n v="3787"/>
    <n v="236"/>
    <n v="57.9"/>
    <n v="1"/>
    <n v="84.89"/>
    <n v="57.71"/>
    <n v="18.54"/>
    <n v="42.57"/>
    <n v="58.4"/>
    <x v="0"/>
    <n v="58.4"/>
    <n v="74.2"/>
    <n v="44.9"/>
    <n v="57.61"/>
  </r>
  <r>
    <s v="Ibirataia"/>
    <n v="18943"/>
    <n v="16.899999999999999"/>
    <n v="5590"/>
    <n v="277"/>
    <n v="57.15"/>
    <n v="66.37"/>
    <n v="83.61"/>
    <n v="63.08"/>
    <n v="26.04"/>
    <n v="46.07"/>
    <n v="57.6"/>
    <x v="0"/>
    <n v="55"/>
    <n v="76.400000000000006"/>
    <n v="49.3"/>
    <n v="49.89"/>
  </r>
  <r>
    <s v="Ibitiara"/>
    <n v="15508"/>
    <n v="77.84"/>
    <n v="4212"/>
    <n v="231"/>
    <n v="64.86"/>
    <n v="11.61"/>
    <n v="85.53"/>
    <n v="56.99"/>
    <n v="19.28"/>
    <n v="39.4"/>
    <n v="58.5"/>
    <x v="0"/>
    <n v="59.6"/>
    <n v="71.2"/>
    <n v="45.8"/>
    <n v="55.4"/>
  </r>
  <r>
    <s v="Ibititá"/>
    <n v="17840"/>
    <n v="53.26"/>
    <n v="5207"/>
    <n v="227"/>
    <n v="66.61"/>
    <n v="1.23"/>
    <n v="83.03"/>
    <n v="68.06"/>
    <n v="26.83"/>
    <n v="51.1"/>
    <n v="60.2"/>
    <x v="2"/>
    <n v="58.2"/>
    <n v="77"/>
    <n v="48"/>
    <n v="50.81"/>
  </r>
  <r>
    <s v="Igaporã"/>
    <n v="15205"/>
    <n v="48.28"/>
    <n v="3967"/>
    <n v="265"/>
    <n v="68.83"/>
    <n v="19.41"/>
    <n v="85.21"/>
    <n v="64.83"/>
    <n v="29.28"/>
    <n v="51.98"/>
    <n v="61.4"/>
    <x v="2"/>
    <n v="58.6"/>
    <n v="78"/>
    <n v="43.5"/>
    <n v="49.66"/>
  </r>
  <r>
    <s v="Igrapiúna"/>
    <n v="13343"/>
    <n v="67.959999999999994"/>
    <n v="3554"/>
    <n v="232"/>
    <n v="67.28"/>
    <n v="15.45"/>
    <n v="79.72"/>
    <n v="63.64"/>
    <n v="20.76"/>
    <n v="57.84"/>
    <n v="57.4"/>
    <x v="0"/>
    <n v="58.9"/>
    <n v="75"/>
    <n v="43.6"/>
    <n v="54.81"/>
  </r>
  <r>
    <s v="Ipecaetá"/>
    <n v="15331"/>
    <n v="82.8"/>
    <n v="3836"/>
    <n v="190"/>
    <n v="61.05"/>
    <n v="0.99"/>
    <n v="84.55"/>
    <n v="50.2"/>
    <n v="18.75"/>
    <n v="51.92"/>
    <n v="55"/>
    <x v="3"/>
    <n v="58.1"/>
    <n v="70.7"/>
    <n v="46.2"/>
    <n v="53.12"/>
  </r>
  <r>
    <s v="Iramaia"/>
    <n v="11990"/>
    <n v="54.93"/>
    <n v="3239"/>
    <n v="214"/>
    <n v="64.989999999999995"/>
    <n v="1.17"/>
    <n v="82.85"/>
    <n v="60.61"/>
    <n v="22.09"/>
    <n v="46.74"/>
    <n v="57.1"/>
    <x v="0"/>
    <n v="50.8"/>
    <n v="75.099999999999994"/>
    <n v="41.5"/>
    <n v="50.48"/>
  </r>
  <r>
    <s v="Itaeté"/>
    <n v="14924"/>
    <n v="58.4"/>
    <n v="4071"/>
    <n v="216"/>
    <n v="63.36"/>
    <n v="7.61"/>
    <n v="81.8"/>
    <n v="56.22"/>
    <n v="21.75"/>
    <n v="43.81"/>
    <n v="57.2"/>
    <x v="0"/>
    <n v="59.6"/>
    <n v="69.900000000000006"/>
    <n v="46.4"/>
    <n v="54.9"/>
  </r>
  <r>
    <s v="Itagi"/>
    <n v="13051"/>
    <n v="21.77"/>
    <n v="3691"/>
    <n v="228"/>
    <n v="55.51"/>
    <n v="50.88"/>
    <n v="83.27"/>
    <n v="62.99"/>
    <n v="21.59"/>
    <n v="43.53"/>
    <n v="54.3"/>
    <x v="3"/>
    <n v="54.7"/>
    <n v="70.099999999999994"/>
    <n v="45.9"/>
    <n v="47.83"/>
  </r>
  <r>
    <s v="Itagibá"/>
    <n v="15193"/>
    <n v="37"/>
    <n v="4226"/>
    <n v="268"/>
    <n v="60.53"/>
    <n v="60.62"/>
    <n v="83.52"/>
    <n v="58.58"/>
    <n v="25.31"/>
    <n v="47.01"/>
    <n v="58.9"/>
    <x v="0"/>
    <n v="52.5"/>
    <n v="76.3"/>
    <n v="49"/>
    <n v="49.55"/>
  </r>
  <r>
    <s v="Itaguaçu da Bahia"/>
    <n v="13209"/>
    <n v="80.33"/>
    <n v="3529"/>
    <n v="184"/>
    <n v="60.33"/>
    <n v="0.77"/>
    <n v="80.56"/>
    <n v="63.75"/>
    <n v="18.010000000000002"/>
    <n v="61.38"/>
    <n v="56.2"/>
    <x v="3"/>
    <n v="58.5"/>
    <n v="70.5"/>
    <n v="46.5"/>
    <n v="53.69"/>
  </r>
  <r>
    <s v="Itapé"/>
    <n v="10995"/>
    <n v="34.700000000000003"/>
    <n v="3332"/>
    <n v="290"/>
    <n v="65.599999999999994"/>
    <n v="54.56"/>
    <n v="83.28"/>
    <n v="62.46"/>
    <n v="30.51"/>
    <n v="47.38"/>
    <n v="59.9"/>
    <x v="2"/>
    <n v="55.9"/>
    <n v="78.599999999999994"/>
    <n v="38.200000000000003"/>
    <n v="47.92"/>
  </r>
  <r>
    <s v="Itapebi"/>
    <n v="10495"/>
    <n v="21.22"/>
    <n v="2996"/>
    <n v="289"/>
    <n v="59.18"/>
    <n v="3.27"/>
    <n v="80.34"/>
    <n v="59.04"/>
    <n v="24.05"/>
    <n v="45.54"/>
    <n v="57.2"/>
    <x v="0"/>
    <n v="55.6"/>
    <n v="75.7"/>
    <n v="42.9"/>
    <n v="49.64"/>
  </r>
  <r>
    <s v="Itapitanga"/>
    <n v="10207"/>
    <n v="25.63"/>
    <n v="2752"/>
    <n v="231"/>
    <n v="62.18"/>
    <n v="74.239999999999995"/>
    <n v="83.25"/>
    <n v="57.22"/>
    <n v="23.34"/>
    <n v="42.88"/>
    <n v="57.1"/>
    <x v="0"/>
    <n v="55.3"/>
    <n v="72.599999999999994"/>
    <n v="45"/>
    <n v="44.43"/>
  </r>
  <r>
    <s v="Itarantim"/>
    <n v="18539"/>
    <n v="17.46"/>
    <n v="5331"/>
    <n v="294"/>
    <n v="65.61"/>
    <n v="69.8"/>
    <n v="84.24"/>
    <n v="66.59"/>
    <n v="26.7"/>
    <n v="52.1"/>
    <n v="61"/>
    <x v="2"/>
    <n v="57.6"/>
    <n v="77.099999999999994"/>
    <n v="48.3"/>
    <n v="51.81"/>
  </r>
  <r>
    <s v="Itatim"/>
    <n v="14522"/>
    <n v="30.37"/>
    <n v="4172"/>
    <n v="245"/>
    <n v="66.290000000000006"/>
    <n v="2.04"/>
    <n v="82.22"/>
    <n v="62.45"/>
    <n v="25.07"/>
    <n v="52.02"/>
    <n v="58.2"/>
    <x v="0"/>
    <n v="56.1"/>
    <n v="76.3"/>
    <n v="45.4"/>
    <n v="47.09"/>
  </r>
  <r>
    <s v="Itiruçu"/>
    <n v="12693"/>
    <n v="24.95"/>
    <n v="3798"/>
    <n v="273"/>
    <n v="63.33"/>
    <n v="43.55"/>
    <n v="84.04"/>
    <n v="67.55"/>
    <n v="26.98"/>
    <n v="51.65"/>
    <n v="60"/>
    <x v="2"/>
    <n v="56.8"/>
    <n v="71.8"/>
    <n v="45.8"/>
    <n v="50.39"/>
  </r>
  <r>
    <s v="Itororó"/>
    <n v="19914"/>
    <n v="9.11"/>
    <n v="5947"/>
    <n v="323"/>
    <n v="63.68"/>
    <n v="67.34"/>
    <n v="83.7"/>
    <n v="65.739999999999995"/>
    <n v="26.83"/>
    <n v="51.36"/>
    <n v="59.4"/>
    <x v="2"/>
    <n v="55"/>
    <n v="75.5"/>
    <n v="51"/>
    <n v="46.39"/>
  </r>
  <r>
    <s v="Ituaçu"/>
    <n v="18127"/>
    <n v="63.76"/>
    <n v="4973"/>
    <n v="273"/>
    <n v="61.48"/>
    <n v="7.16"/>
    <n v="84.24"/>
    <n v="62.07"/>
    <n v="18.670000000000002"/>
    <n v="54.03"/>
    <n v="57"/>
    <x v="0"/>
    <n v="58.3"/>
    <n v="73.099999999999994"/>
    <n v="48.4"/>
    <n v="52.74"/>
  </r>
  <r>
    <s v="Iuiú"/>
    <n v="10900"/>
    <n v="51.52"/>
    <n v="2760"/>
    <n v="223"/>
    <n v="62.94"/>
    <n v="12.21"/>
    <n v="82.15"/>
    <n v="63.09"/>
    <n v="23.64"/>
    <n v="54.96"/>
    <n v="59.1"/>
    <x v="2"/>
    <n v="56.5"/>
    <n v="77"/>
    <n v="42.5"/>
    <n v="47.16"/>
  </r>
  <r>
    <s v="Jacaraci"/>
    <n v="13651"/>
    <n v="63.94"/>
    <n v="3681"/>
    <n v="269"/>
    <n v="59.23"/>
    <n v="5.32"/>
    <n v="86.84"/>
    <n v="64.650000000000006"/>
    <n v="18.86"/>
    <n v="57.34"/>
    <n v="59.3"/>
    <x v="2"/>
    <n v="55.4"/>
    <n v="78.599999999999994"/>
    <n v="45.2"/>
    <n v="47.62"/>
  </r>
  <r>
    <s v="Jaguaripe"/>
    <n v="16467"/>
    <n v="67.83"/>
    <n v="4584"/>
    <n v="201"/>
    <n v="59.86"/>
    <n v="4.01"/>
    <n v="82.06"/>
    <n v="66.040000000000006"/>
    <n v="19.48"/>
    <n v="62.32"/>
    <n v="55.6"/>
    <x v="3"/>
    <n v="56.5"/>
    <n v="76.599999999999994"/>
    <n v="47.1"/>
    <n v="55.92"/>
  </r>
  <r>
    <s v="Jandaíra"/>
    <n v="10331"/>
    <n v="40.5"/>
    <n v="2693"/>
    <n v="187"/>
    <n v="63.45"/>
    <n v="2.56"/>
    <n v="79.39"/>
    <n v="56.05"/>
    <n v="21.62"/>
    <n v="46.87"/>
    <n v="55"/>
    <x v="3"/>
    <n v="54.4"/>
    <n v="76.8"/>
    <n v="42.2"/>
    <n v="54.72"/>
  </r>
  <r>
    <s v="Jiquiriçá"/>
    <n v="14118"/>
    <n v="60.47"/>
    <n v="3985"/>
    <n v="234"/>
    <n v="66.69"/>
    <n v="26.78"/>
    <n v="83.39"/>
    <n v="64.78"/>
    <n v="19.21"/>
    <n v="59.9"/>
    <n v="55.3"/>
    <x v="3"/>
    <n v="52.5"/>
    <n v="76.3"/>
    <n v="47.7"/>
    <n v="50.46"/>
  </r>
  <r>
    <s v="Jitaúna"/>
    <n v="14115"/>
    <n v="34.4"/>
    <n v="4093"/>
    <n v="242"/>
    <n v="56.19"/>
    <n v="43.59"/>
    <n v="83.43"/>
    <n v="61.77"/>
    <n v="26.1"/>
    <n v="46.01"/>
    <n v="57.5"/>
    <x v="0"/>
    <n v="56.6"/>
    <n v="75.400000000000006"/>
    <n v="42.6"/>
    <n v="51.29"/>
  </r>
  <r>
    <s v="Jucuruçu"/>
    <n v="10290"/>
    <n v="77.73"/>
    <n v="3004"/>
    <n v="227"/>
    <n v="53.92"/>
    <n v="30.13"/>
    <n v="83.02"/>
    <n v="49.89"/>
    <n v="19.66"/>
    <n v="36.299999999999997"/>
    <n v="54.1"/>
    <x v="3"/>
    <n v="46.9"/>
    <n v="70.5"/>
    <n v="41.3"/>
    <n v="56.1"/>
  </r>
  <r>
    <s v="Jussara"/>
    <n v="15052"/>
    <n v="33.22"/>
    <n v="4182"/>
    <n v="210"/>
    <n v="63.51"/>
    <n v="0.84"/>
    <n v="80.680000000000007"/>
    <n v="66.19"/>
    <n v="24.18"/>
    <n v="49.81"/>
    <n v="57.1"/>
    <x v="0"/>
    <n v="56.8"/>
    <n v="77.7"/>
    <n v="43.6"/>
    <n v="52.37"/>
  </r>
  <r>
    <s v="Lagoa Real"/>
    <n v="13934"/>
    <n v="79.849999999999994"/>
    <n v="3311"/>
    <n v="197"/>
    <n v="64.56"/>
    <n v="1.54"/>
    <n v="84.76"/>
    <n v="59.91"/>
    <n v="15.21"/>
    <n v="54.53"/>
    <n v="54.5"/>
    <x v="3"/>
    <n v="54.3"/>
    <n v="75.400000000000006"/>
    <n v="46.4"/>
    <n v="48.53"/>
  </r>
  <r>
    <s v="Lençóis"/>
    <n v="10368"/>
    <n v="22.48"/>
    <n v="3000"/>
    <n v="325"/>
    <n v="73.86"/>
    <n v="53.6"/>
    <n v="81"/>
    <n v="62.74"/>
    <n v="38.590000000000003"/>
    <n v="57.61"/>
    <n v="62.3"/>
    <x v="1"/>
    <n v="57.1"/>
    <n v="70.400000000000006"/>
    <n v="47"/>
    <n v="61.5"/>
  </r>
  <r>
    <s v="Licínio de Almeida"/>
    <n v="12311"/>
    <n v="49.21"/>
    <n v="3483"/>
    <n v="267"/>
    <n v="64.91"/>
    <n v="1.41"/>
    <n v="84.87"/>
    <n v="69.41"/>
    <n v="25.58"/>
    <n v="55.29"/>
    <n v="62.1"/>
    <x v="1"/>
    <n v="58.8"/>
    <n v="69.7"/>
    <n v="46.1"/>
    <n v="45.44"/>
  </r>
  <r>
    <s v="Macajuba"/>
    <n v="11229"/>
    <n v="38.81"/>
    <n v="3324"/>
    <n v="191"/>
    <n v="61.44"/>
    <n v="42.6"/>
    <n v="80.44"/>
    <n v="53.67"/>
    <n v="16.420000000000002"/>
    <n v="44.65"/>
    <n v="52.4"/>
    <x v="3"/>
    <n v="52.3"/>
    <n v="74.3"/>
    <n v="45"/>
    <n v="56.39"/>
  </r>
  <r>
    <s v="Macarani"/>
    <n v="17093"/>
    <n v="20.21"/>
    <n v="4960"/>
    <n v="325"/>
    <n v="59.38"/>
    <n v="73.25"/>
    <n v="83.99"/>
    <n v="67.87"/>
    <n v="26.58"/>
    <n v="52.04"/>
    <n v="60.5"/>
    <x v="2"/>
    <n v="56.6"/>
    <n v="74.7"/>
    <n v="50.8"/>
    <n v="47.13"/>
  </r>
  <r>
    <s v="Madre de Deus"/>
    <n v="17376"/>
    <n v="3"/>
    <n v="5172"/>
    <n v="453"/>
    <n v="92"/>
    <n v="91.55"/>
    <n v="85.13"/>
    <n v="55.76"/>
    <n v="63.67"/>
    <n v="53.95"/>
    <n v="70.8"/>
    <x v="1"/>
    <n v="54.7"/>
    <n v="74.8"/>
    <n v="53.9"/>
    <n v="56.31"/>
  </r>
  <r>
    <s v="Mairi"/>
    <n v="19326"/>
    <n v="42.49"/>
    <n v="5809"/>
    <n v="261"/>
    <n v="64.44"/>
    <n v="46.19"/>
    <n v="84.09"/>
    <n v="65.23"/>
    <n v="21.3"/>
    <n v="54.88"/>
    <n v="57.2"/>
    <x v="0"/>
    <n v="57.3"/>
    <n v="73.900000000000006"/>
    <n v="49.1"/>
    <n v="50.96"/>
  </r>
  <r>
    <s v="Malhada"/>
    <n v="16014"/>
    <n v="59.04"/>
    <n v="3853"/>
    <n v="198"/>
    <n v="66.87"/>
    <n v="8.0500000000000007"/>
    <n v="79.95"/>
    <n v="57.35"/>
    <n v="20.58"/>
    <n v="48.48"/>
    <n v="56.2"/>
    <x v="3"/>
    <n v="60.6"/>
    <n v="79.099999999999994"/>
    <n v="42.9"/>
    <n v="49.13"/>
  </r>
  <r>
    <s v="Manoel Vitorino"/>
    <n v="14387"/>
    <n v="48.85"/>
    <n v="3953"/>
    <n v="219"/>
    <n v="59.6"/>
    <n v="1.52"/>
    <n v="83.33"/>
    <n v="59.16"/>
    <n v="19.059999999999999"/>
    <n v="49.48"/>
    <n v="56.6"/>
    <x v="3"/>
    <n v="56.7"/>
    <n v="71.7"/>
    <n v="47.2"/>
    <n v="51.44"/>
  </r>
  <r>
    <s v="Mansidão"/>
    <n v="12592"/>
    <n v="62.02"/>
    <n v="2829"/>
    <n v="255"/>
    <n v="75.290000000000006"/>
    <n v="0.14000000000000001"/>
    <n v="81.650000000000006"/>
    <n v="47.93"/>
    <n v="34.25"/>
    <n v="40.28"/>
    <n v="59.9"/>
    <x v="2"/>
    <n v="55"/>
    <n v="78.2"/>
    <n v="45.9"/>
    <n v="55.04"/>
  </r>
  <r>
    <s v="Maraú"/>
    <n v="19101"/>
    <n v="81.36"/>
    <n v="5162"/>
    <n v="297"/>
    <n v="65.02"/>
    <n v="7.52"/>
    <n v="79.84"/>
    <n v="63.07"/>
    <n v="25.02"/>
    <n v="52.56"/>
    <n v="59.3"/>
    <x v="2"/>
    <n v="55.8"/>
    <n v="80.5"/>
    <n v="47.1"/>
    <n v="71.3"/>
  </r>
  <r>
    <s v="Marcionílio Souza"/>
    <n v="10500"/>
    <n v="49.41"/>
    <n v="2902"/>
    <n v="200"/>
    <n v="56.99"/>
    <n v="5.0999999999999996"/>
    <n v="81.849999999999994"/>
    <n v="52.94"/>
    <n v="21.39"/>
    <n v="43.46"/>
    <n v="56.1"/>
    <x v="3"/>
    <n v="54.7"/>
    <n v="74.8"/>
    <n v="43.7"/>
    <n v="51.13"/>
  </r>
  <r>
    <s v="Mascote"/>
    <n v="14640"/>
    <n v="20.23"/>
    <n v="4102"/>
    <n v="239"/>
    <n v="57.69"/>
    <n v="40.81"/>
    <n v="80.56"/>
    <n v="53.29"/>
    <n v="24.02"/>
    <n v="41.17"/>
    <n v="58.1"/>
    <x v="0"/>
    <n v="58.1"/>
    <n v="70"/>
    <n v="47.4"/>
    <n v="60.26"/>
  </r>
  <r>
    <s v="Matina"/>
    <n v="11145"/>
    <n v="68.84"/>
    <n v="2739"/>
    <n v="202"/>
    <n v="54.01"/>
    <n v="1.31"/>
    <n v="82.57"/>
    <n v="64.38"/>
    <n v="19.190000000000001"/>
    <n v="44.91"/>
    <n v="57.2"/>
    <x v="0"/>
    <n v="53.8"/>
    <n v="74.099999999999994"/>
    <n v="45.6"/>
    <n v="45.28"/>
  </r>
  <r>
    <s v="Milagres"/>
    <n v="10306"/>
    <n v="24.42"/>
    <n v="3118"/>
    <n v="268"/>
    <n v="67.3"/>
    <n v="3.69"/>
    <n v="83.42"/>
    <n v="65.849999999999994"/>
    <n v="27.88"/>
    <n v="51.27"/>
    <n v="62.2"/>
    <x v="1"/>
    <n v="56.5"/>
    <n v="78.900000000000006"/>
    <n v="42.4"/>
    <n v="52.5"/>
  </r>
  <r>
    <s v="Mirangaba"/>
    <n v="16279"/>
    <n v="51.6"/>
    <n v="4655"/>
    <n v="186"/>
    <n v="63.94"/>
    <n v="16.82"/>
    <n v="82.41"/>
    <n v="58.09"/>
    <n v="20.23"/>
    <n v="48.79"/>
    <n v="54.2"/>
    <x v="3"/>
    <n v="55.5"/>
    <n v="73.400000000000006"/>
    <n v="49.6"/>
    <n v="51.83"/>
  </r>
  <r>
    <s v="Mirante"/>
    <n v="10507"/>
    <n v="82.78"/>
    <n v="2786"/>
    <n v="202"/>
    <n v="55.25"/>
    <n v="19.239999999999998"/>
    <n v="84.18"/>
    <n v="60.66"/>
    <n v="12.56"/>
    <n v="47.87"/>
    <n v="52.7"/>
    <x v="3"/>
    <n v="51.7"/>
    <n v="77.099999999999994"/>
    <n v="33.5"/>
    <n v="52.17"/>
  </r>
  <r>
    <s v="Mortugaba"/>
    <n v="12477"/>
    <n v="52.82"/>
    <n v="3446"/>
    <n v="314"/>
    <n v="58.95"/>
    <n v="1.63"/>
    <n v="86.24"/>
    <n v="68.28"/>
    <n v="23.53"/>
    <n v="60.59"/>
    <n v="61.8"/>
    <x v="1"/>
    <n v="52.6"/>
    <n v="75.8"/>
    <n v="47.3"/>
    <n v="47.89"/>
  </r>
  <r>
    <s v="Mucugê"/>
    <n v="10545"/>
    <n v="60.36"/>
    <n v="3056"/>
    <n v="408"/>
    <n v="71"/>
    <n v="30.96"/>
    <n v="82.24"/>
    <n v="62.5"/>
    <n v="30.16"/>
    <n v="55.54"/>
    <n v="60.6"/>
    <x v="2"/>
    <n v="54"/>
    <n v="76.400000000000006"/>
    <n v="41.5"/>
    <n v="53.15"/>
  </r>
  <r>
    <s v="Mulungu do Morro"/>
    <n v="12249"/>
    <n v="51.68"/>
    <n v="3307"/>
    <n v="180"/>
    <n v="72.11"/>
    <n v="0.27"/>
    <n v="80.39"/>
    <n v="63"/>
    <n v="18.64"/>
    <n v="56.87"/>
    <n v="56.6"/>
    <x v="3"/>
    <n v="45.5"/>
    <n v="77.400000000000006"/>
    <n v="50.9"/>
    <n v="49.52"/>
  </r>
  <r>
    <s v="Muquém de São Francisco"/>
    <n v="10272"/>
    <n v="87.51"/>
    <n v="2635"/>
    <n v="176"/>
    <n v="66.78"/>
    <n v="5.05"/>
    <n v="78.11"/>
    <n v="50.6"/>
    <n v="18.96"/>
    <n v="48.77"/>
    <n v="54.9"/>
    <x v="3"/>
    <n v="58.4"/>
    <n v="71"/>
    <n v="42.4"/>
    <n v="54.95"/>
  </r>
  <r>
    <s v="Nilo Peçanha"/>
    <n v="12530"/>
    <n v="75.22"/>
    <n v="3556"/>
    <n v="224"/>
    <n v="62.51"/>
    <n v="26.21"/>
    <n v="82.25"/>
    <n v="56.48"/>
    <n v="22.25"/>
    <n v="50.51"/>
    <n v="54.7"/>
    <x v="3"/>
    <n v="54.7"/>
    <n v="76.8"/>
    <n v="45.3"/>
    <n v="55.3"/>
  </r>
  <r>
    <s v="Nordestina"/>
    <n v="12371"/>
    <n v="68.3"/>
    <n v="3320"/>
    <n v="180"/>
    <n v="58.22"/>
    <n v="1.2"/>
    <n v="82.41"/>
    <n v="54.97"/>
    <n v="19.46"/>
    <n v="46.99"/>
    <n v="56"/>
    <x v="3"/>
    <n v="58.6"/>
    <n v="69"/>
    <n v="47.2"/>
    <n v="54.16"/>
  </r>
  <r>
    <s v="Nova Canaã"/>
    <n v="16713"/>
    <n v="59"/>
    <n v="4977"/>
    <n v="243"/>
    <n v="53.99"/>
    <n v="42.76"/>
    <n v="83.16"/>
    <n v="63.67"/>
    <n v="16.41"/>
    <n v="50.55"/>
    <n v="54.5"/>
    <x v="3"/>
    <n v="57.3"/>
    <n v="73.7"/>
    <n v="47.9"/>
    <n v="48.1"/>
  </r>
  <r>
    <s v="Novo Horizonte"/>
    <n v="10673"/>
    <n v="67.16"/>
    <n v="3051"/>
    <n v="237"/>
    <n v="66.91"/>
    <n v="1.02"/>
    <n v="84"/>
    <n v="59.84"/>
    <n v="21.1"/>
    <n v="45.96"/>
    <n v="59.7"/>
    <x v="2"/>
    <n v="53.6"/>
    <n v="76.400000000000006"/>
    <n v="45.4"/>
    <n v="57.62"/>
  </r>
  <r>
    <s v="Novo Triunfo"/>
    <n v="15051"/>
    <n v="50.15"/>
    <n v="3644"/>
    <n v="196"/>
    <n v="66.209999999999994"/>
    <n v="50.82"/>
    <n v="83.24"/>
    <n v="52.74"/>
    <n v="24.69"/>
    <n v="51.03"/>
    <n v="55.4"/>
    <x v="3"/>
    <n v="54.3"/>
    <n v="77.3"/>
    <n v="45.6"/>
    <n v="51.97"/>
  </r>
  <r>
    <s v="Ourolândia"/>
    <n v="16425"/>
    <n v="61.39"/>
    <n v="4668"/>
    <n v="203"/>
    <n v="61.32"/>
    <n v="5.89"/>
    <n v="80.59"/>
    <n v="65.77"/>
    <n v="21.22"/>
    <n v="55.74"/>
    <n v="56"/>
    <x v="3"/>
    <n v="56.6"/>
    <n v="77"/>
    <n v="46.9"/>
    <n v="53.36"/>
  </r>
  <r>
    <s v="Pau Brasil"/>
    <n v="10852"/>
    <n v="31.98"/>
    <n v="3152"/>
    <n v="255"/>
    <n v="61.56"/>
    <n v="60.53"/>
    <n v="79.13"/>
    <n v="59.43"/>
    <n v="25.12"/>
    <n v="44.53"/>
    <n v="58.3"/>
    <x v="0"/>
    <n v="57.7"/>
    <n v="69.900000000000006"/>
    <n v="45.1"/>
    <n v="56.75"/>
  </r>
  <r>
    <s v="Pé de Serra"/>
    <n v="13752"/>
    <n v="62.38"/>
    <n v="4056"/>
    <n v="230"/>
    <n v="64.06"/>
    <n v="2.69"/>
    <n v="84.27"/>
    <n v="65.3"/>
    <n v="19.420000000000002"/>
    <n v="55.51"/>
    <n v="58.7"/>
    <x v="0"/>
    <n v="58.6"/>
    <n v="74.7"/>
    <n v="44.6"/>
    <n v="46.24"/>
  </r>
  <r>
    <s v="Pedro Alexandre"/>
    <n v="16995"/>
    <n v="83.61"/>
    <n v="4274"/>
    <n v="163"/>
    <n v="44"/>
    <n v="2.06"/>
    <n v="80.069999999999993"/>
    <n v="56.4"/>
    <n v="15.77"/>
    <n v="50.82"/>
    <n v="51.3"/>
    <x v="3"/>
    <n v="56.3"/>
    <n v="74.099999999999994"/>
    <n v="47.9"/>
    <n v="51.25"/>
  </r>
  <r>
    <s v="Piatã"/>
    <n v="17982"/>
    <n v="57.67"/>
    <n v="4858"/>
    <n v="234"/>
    <n v="65.28"/>
    <n v="4.51"/>
    <n v="82.95"/>
    <n v="53.74"/>
    <n v="17.59"/>
    <n v="47.52"/>
    <n v="57.1"/>
    <x v="0"/>
    <n v="55.3"/>
    <n v="74"/>
    <n v="50.4"/>
    <n v="55.69"/>
  </r>
  <r>
    <s v="Pindaí"/>
    <n v="15628"/>
    <n v="72.36"/>
    <n v="4164"/>
    <n v="238"/>
    <n v="63.46"/>
    <n v="0.79"/>
    <n v="85.52"/>
    <n v="64.62"/>
    <n v="21.2"/>
    <n v="55.34"/>
    <n v="60.3"/>
    <x v="2"/>
    <n v="57.3"/>
    <n v="73.3"/>
    <n v="47.1"/>
    <n v="45.13"/>
  </r>
  <r>
    <s v="Pintadas"/>
    <n v="10342"/>
    <n v="43.53"/>
    <n v="2866"/>
    <n v="277"/>
    <n v="64.2"/>
    <n v="47.56"/>
    <n v="84.49"/>
    <n v="62.4"/>
    <n v="22.68"/>
    <n v="53.29"/>
    <n v="61.2"/>
    <x v="2"/>
    <n v="53.8"/>
    <n v="74"/>
    <n v="46.9"/>
    <n v="47.33"/>
  </r>
  <r>
    <s v="Piripá"/>
    <n v="12783"/>
    <n v="51.54"/>
    <n v="3349"/>
    <n v="239"/>
    <n v="60.03"/>
    <n v="3.34"/>
    <n v="85.43"/>
    <n v="56.33"/>
    <n v="22.87"/>
    <n v="41.06"/>
    <n v="57.5"/>
    <x v="0"/>
    <n v="57.1"/>
    <n v="73.7"/>
    <n v="43.1"/>
    <n v="49.57"/>
  </r>
  <r>
    <s v="Ponto Novo"/>
    <n v="15742"/>
    <n v="46.61"/>
    <n v="4501"/>
    <n v="214"/>
    <n v="63.94"/>
    <n v="9.7799999999999994"/>
    <n v="81.489999999999995"/>
    <n v="58.33"/>
    <n v="21.75"/>
    <n v="50.38"/>
    <n v="58"/>
    <x v="0"/>
    <n v="54.7"/>
    <n v="75.3"/>
    <n v="46.9"/>
    <n v="50.77"/>
  </r>
  <r>
    <s v="Presidente Dutra"/>
    <n v="13750"/>
    <n v="34.14"/>
    <n v="4041"/>
    <n v="237"/>
    <n v="77.08"/>
    <n v="6.76"/>
    <n v="83.84"/>
    <n v="62.78"/>
    <n v="30.49"/>
    <n v="42.19"/>
    <n v="61.4"/>
    <x v="2"/>
    <n v="55.3"/>
    <n v="75.7"/>
    <n v="47.5"/>
    <n v="55.26"/>
  </r>
  <r>
    <s v="Presidente Jânio Quadros"/>
    <n v="13652"/>
    <n v="69.25"/>
    <n v="3792"/>
    <n v="216"/>
    <n v="48.48"/>
    <n v="23.07"/>
    <n v="85.28"/>
    <n v="59.44"/>
    <n v="13.21"/>
    <n v="46.14"/>
    <n v="54.2"/>
    <x v="3"/>
    <n v="50.7"/>
    <n v="74.3"/>
    <n v="46.7"/>
    <n v="55.48"/>
  </r>
  <r>
    <s v="Retirolândia"/>
    <n v="12055"/>
    <n v="44.24"/>
    <n v="3675"/>
    <n v="276"/>
    <n v="71.2"/>
    <n v="16.11"/>
    <n v="84.71"/>
    <n v="68.400000000000006"/>
    <n v="29.88"/>
    <n v="57.22"/>
    <n v="63.6"/>
    <x v="1"/>
    <n v="59"/>
    <n v="71.2"/>
    <n v="47.7"/>
    <n v="47.53"/>
  </r>
  <r>
    <s v="Ribeira do Amparo"/>
    <n v="14276"/>
    <n v="86.54"/>
    <n v="3933"/>
    <n v="177"/>
    <n v="50.01"/>
    <n v="0.43"/>
    <n v="83"/>
    <n v="57.02"/>
    <n v="14.69"/>
    <n v="50.37"/>
    <n v="51.2"/>
    <x v="3"/>
    <n v="53.3"/>
    <n v="77.599999999999994"/>
    <n v="46"/>
    <n v="53.55"/>
  </r>
  <r>
    <s v="Rio de Contas"/>
    <n v="13007"/>
    <n v="51.5"/>
    <n v="3721"/>
    <n v="290"/>
    <n v="68.03"/>
    <n v="20.64"/>
    <n v="88.36"/>
    <n v="63.91"/>
    <n v="24.66"/>
    <n v="44.79"/>
    <n v="60.5"/>
    <x v="2"/>
    <n v="59.4"/>
    <n v="80.7"/>
    <n v="41.3"/>
    <n v="49.3"/>
  </r>
  <r>
    <s v="Rio do Antônio"/>
    <n v="14815"/>
    <n v="59.55"/>
    <n v="4012"/>
    <n v="218"/>
    <n v="56.95"/>
    <n v="6.51"/>
    <n v="85.47"/>
    <n v="60.52"/>
    <n v="19.07"/>
    <n v="48.59"/>
    <n v="57.6"/>
    <x v="0"/>
    <n v="54.9"/>
    <n v="74.7"/>
    <n v="47.1"/>
    <n v="49.5"/>
  </r>
  <r>
    <s v="Rio do Pires"/>
    <n v="11918"/>
    <n v="55.81"/>
    <n v="3249"/>
    <n v="262"/>
    <n v="57.48"/>
    <n v="0.74"/>
    <n v="86.33"/>
    <n v="60.62"/>
    <n v="21.45"/>
    <n v="44.64"/>
    <n v="59.4"/>
    <x v="2"/>
    <n v="54.3"/>
    <n v="74"/>
    <n v="46.3"/>
    <n v="48.81"/>
  </r>
  <r>
    <s v="Salinas da Margarida"/>
    <n v="13456"/>
    <n v="55.71"/>
    <n v="3833"/>
    <n v="264"/>
    <n v="82.37"/>
    <n v="11.43"/>
    <n v="82.79"/>
    <n v="66.48"/>
    <n v="42.17"/>
    <n v="60.47"/>
    <n v="61.7"/>
    <x v="1"/>
    <n v="57.7"/>
    <n v="79.599999999999994"/>
    <n v="43.3"/>
    <n v="54.68"/>
  </r>
  <r>
    <s v="Santa Bárbara"/>
    <n v="19064"/>
    <n v="54.53"/>
    <n v="5413"/>
    <n v="233"/>
    <n v="67.89"/>
    <n v="5.3"/>
    <n v="82.96"/>
    <n v="59.07"/>
    <n v="25.37"/>
    <n v="49.9"/>
    <n v="58.3"/>
    <x v="0"/>
    <n v="64.3"/>
    <n v="80.099999999999994"/>
    <n v="40.4"/>
    <n v="53.47"/>
  </r>
  <r>
    <s v="Santa Brígida"/>
    <n v="15060"/>
    <n v="62.74"/>
    <n v="4174"/>
    <n v="204"/>
    <n v="52.07"/>
    <n v="30.83"/>
    <n v="81.48"/>
    <n v="61.96"/>
    <n v="17.87"/>
    <n v="59.46"/>
    <n v="54.6"/>
    <x v="3"/>
    <n v="56.3"/>
    <n v="70.400000000000006"/>
    <n v="47.9"/>
    <n v="55.46"/>
  </r>
  <r>
    <s v="Santa Inês"/>
    <n v="10363"/>
    <n v="8.19"/>
    <n v="3226"/>
    <n v="278"/>
    <n v="57.5"/>
    <n v="62.46"/>
    <n v="85.08"/>
    <n v="64.680000000000007"/>
    <n v="27.87"/>
    <n v="48.94"/>
    <n v="57.4"/>
    <x v="0"/>
    <n v="51.7"/>
    <n v="75.3"/>
    <n v="46.6"/>
    <n v="49.21"/>
  </r>
  <r>
    <s v="Santa Luzia"/>
    <n v="13344"/>
    <n v="39.51"/>
    <n v="3971"/>
    <n v="245"/>
    <n v="57.55"/>
    <n v="40.29"/>
    <n v="82.29"/>
    <n v="61.19"/>
    <n v="19.489999999999998"/>
    <n v="50.02"/>
    <n v="55.6"/>
    <x v="3"/>
    <n v="51.8"/>
    <n v="73.7"/>
    <n v="46.3"/>
    <n v="46.39"/>
  </r>
  <r>
    <s v="São Félix"/>
    <n v="14098"/>
    <n v="34.28"/>
    <n v="3695"/>
    <n v="303"/>
    <n v="76.790000000000006"/>
    <n v="56.83"/>
    <n v="86.39"/>
    <n v="61.32"/>
    <n v="39.520000000000003"/>
    <n v="56.37"/>
    <n v="63.9"/>
    <x v="1"/>
    <n v="55"/>
    <n v="74.400000000000006"/>
    <n v="49"/>
    <n v="49.21"/>
  </r>
  <r>
    <s v="São Félix do Coribe"/>
    <n v="13048"/>
    <n v="18.86"/>
    <n v="3683"/>
    <n v="372"/>
    <n v="75.98"/>
    <n v="1.28"/>
    <n v="81.62"/>
    <n v="65.56"/>
    <n v="32.409999999999997"/>
    <n v="53.36"/>
    <n v="63.9"/>
    <x v="1"/>
    <n v="53.5"/>
    <n v="77.8"/>
    <n v="48"/>
    <n v="50.58"/>
  </r>
  <r>
    <s v="São Gabriel"/>
    <n v="18427"/>
    <n v="43.05"/>
    <n v="5121"/>
    <n v="201"/>
    <n v="72.040000000000006"/>
    <n v="7.32"/>
    <n v="81.8"/>
    <n v="62.98"/>
    <n v="29.38"/>
    <n v="49.76"/>
    <n v="59.2"/>
    <x v="2"/>
    <n v="53"/>
    <n v="77.5"/>
    <n v="51.2"/>
    <n v="51.81"/>
  </r>
  <r>
    <s v="São José do Jacuípe"/>
    <n v="10180"/>
    <n v="31.33"/>
    <n v="3142"/>
    <n v="236"/>
    <n v="58.64"/>
    <n v="31.29"/>
    <n v="82.6"/>
    <n v="70.819999999999993"/>
    <n v="17.28"/>
    <n v="54.57"/>
    <n v="55.2"/>
    <x v="3"/>
    <n v="55.2"/>
    <n v="68.5"/>
    <n v="46.7"/>
    <n v="46.64"/>
  </r>
  <r>
    <s v="São Miguel das Matas"/>
    <n v="10414"/>
    <n v="67.739999999999995"/>
    <n v="3098"/>
    <n v="247"/>
    <n v="63.57"/>
    <n v="14.01"/>
    <n v="83.74"/>
    <n v="68.42"/>
    <n v="20.440000000000001"/>
    <n v="62.28"/>
    <n v="59.3"/>
    <x v="2"/>
    <n v="54.3"/>
    <n v="77"/>
    <n v="44.6"/>
    <n v="52.13"/>
  </r>
  <r>
    <s v="Sapeaçu"/>
    <n v="16585"/>
    <n v="51.26"/>
    <n v="4779"/>
    <n v="279"/>
    <n v="76.11"/>
    <n v="3.45"/>
    <n v="84.6"/>
    <n v="61.96"/>
    <n v="31.54"/>
    <n v="54.18"/>
    <n v="61.4"/>
    <x v="2"/>
    <n v="54.5"/>
    <n v="80.7"/>
    <n v="49.1"/>
    <n v="59.05"/>
  </r>
  <r>
    <s v="Sátiro Dias"/>
    <n v="18964"/>
    <n v="77.16"/>
    <n v="5156"/>
    <n v="197"/>
    <n v="57.03"/>
    <n v="23.74"/>
    <n v="82.55"/>
    <n v="57.8"/>
    <n v="15.59"/>
    <n v="58.67"/>
    <n v="52.7"/>
    <x v="3"/>
    <n v="54.8"/>
    <n v="76.400000000000006"/>
    <n v="48"/>
    <n v="54.48"/>
  </r>
  <r>
    <s v="Saubara"/>
    <n v="11201"/>
    <n v="2.2599999999999998"/>
    <n v="3538"/>
    <n v="265"/>
    <n v="77.89"/>
    <n v="27.05"/>
    <n v="84.61"/>
    <n v="63.3"/>
    <n v="37.75"/>
    <n v="54.82"/>
    <n v="61.7"/>
    <x v="1"/>
    <n v="56.8"/>
    <n v="72.900000000000006"/>
    <n v="45.2"/>
    <n v="50.05"/>
  </r>
  <r>
    <s v="Saúde"/>
    <n v="11845"/>
    <n v="43.89"/>
    <n v="3539"/>
    <n v="236"/>
    <n v="67.95"/>
    <n v="19.75"/>
    <n v="82.66"/>
    <n v="56.01"/>
    <n v="25.54"/>
    <n v="50.96"/>
    <n v="54.9"/>
    <x v="3"/>
    <n v="50.6"/>
    <n v="75.099999999999994"/>
    <n v="46.4"/>
    <n v="55.25"/>
  </r>
  <r>
    <s v="Sebastião Laranjeiras"/>
    <n v="10371"/>
    <n v="60.62"/>
    <n v="2628"/>
    <n v="243"/>
    <n v="62.53"/>
    <n v="9.17"/>
    <n v="85.77"/>
    <n v="64.19"/>
    <n v="24.1"/>
    <n v="52.36"/>
    <n v="61.5"/>
    <x v="1"/>
    <n v="57.3"/>
    <n v="70.8"/>
    <n v="46.2"/>
    <n v="46.35"/>
  </r>
  <r>
    <s v="Serra Dourada"/>
    <n v="18112"/>
    <n v="66.86"/>
    <n v="4990"/>
    <n v="228"/>
    <n v="64.56"/>
    <n v="0.9"/>
    <n v="83.98"/>
    <n v="57.69"/>
    <n v="24.96"/>
    <n v="48.68"/>
    <n v="60.8"/>
    <x v="2"/>
    <n v="57.4"/>
    <n v="76.099999999999994"/>
    <n v="49.1"/>
    <n v="51.43"/>
  </r>
  <r>
    <s v="Serra Preta"/>
    <n v="15401"/>
    <n v="55.07"/>
    <n v="4311"/>
    <n v="235"/>
    <n v="58.5"/>
    <n v="9.77"/>
    <n v="84.58"/>
    <n v="58.67"/>
    <n v="20.96"/>
    <n v="49.92"/>
    <n v="56.6"/>
    <x v="3"/>
    <n v="52.7"/>
    <n v="75.7"/>
    <n v="48.2"/>
    <n v="48.87"/>
  </r>
  <r>
    <s v="Serrolândia"/>
    <n v="12344"/>
    <n v="41.03"/>
    <n v="4044"/>
    <n v="248"/>
    <n v="65.89"/>
    <n v="4.45"/>
    <n v="84.44"/>
    <n v="66.36"/>
    <n v="24.99"/>
    <n v="57.58"/>
    <n v="59"/>
    <x v="2"/>
    <n v="54.4"/>
    <n v="77.8"/>
    <n v="46.3"/>
    <n v="50.98"/>
  </r>
  <r>
    <s v="Sítio do Mato"/>
    <n v="12050"/>
    <n v="43.02"/>
    <n v="2958"/>
    <n v="143"/>
    <n v="71.67"/>
    <n v="12.04"/>
    <n v="78.430000000000007"/>
    <n v="45.66"/>
    <n v="25.57"/>
    <n v="37.07"/>
    <n v="56.4"/>
    <x v="3"/>
    <n v="53.8"/>
    <n v="76.8"/>
    <n v="43.5"/>
    <n v="59.56"/>
  </r>
  <r>
    <s v="Sítio do Quinto"/>
    <n v="12592"/>
    <n v="58.93"/>
    <n v="3772"/>
    <n v="219"/>
    <n v="44.89"/>
    <n v="16.07"/>
    <n v="83.4"/>
    <n v="61.99"/>
    <n v="12.94"/>
    <n v="52.06"/>
    <n v="53.3"/>
    <x v="3"/>
    <n v="56.6"/>
    <n v="72.7"/>
    <n v="42.4"/>
    <n v="55.68"/>
  </r>
  <r>
    <s v="Souto Soares"/>
    <n v="15899"/>
    <n v="62.02"/>
    <n v="4175"/>
    <n v="194"/>
    <n v="71.12"/>
    <n v="1.37"/>
    <n v="81.150000000000006"/>
    <n v="57.83"/>
    <n v="24.5"/>
    <n v="54.41"/>
    <n v="59.2"/>
    <x v="2"/>
    <n v="54"/>
    <n v="72.8"/>
    <n v="53.8"/>
    <n v="54.38"/>
  </r>
  <r>
    <s v="Tabocas do Brejo Velho"/>
    <n v="11431"/>
    <n v="65.599999999999994"/>
    <n v="3098"/>
    <n v="201"/>
    <n v="57.17"/>
    <n v="0.16"/>
    <n v="82.73"/>
    <n v="54.62"/>
    <n v="23.55"/>
    <n v="45.91"/>
    <n v="58.4"/>
    <x v="0"/>
    <n v="55.5"/>
    <n v="75.900000000000006"/>
    <n v="43.4"/>
    <n v="54.1"/>
  </r>
  <r>
    <s v="Tanque Novo"/>
    <n v="16128"/>
    <n v="54.63"/>
    <n v="4374"/>
    <n v="247"/>
    <n v="59.18"/>
    <n v="1.39"/>
    <n v="83.08"/>
    <n v="65.959999999999994"/>
    <n v="20.59"/>
    <n v="61.44"/>
    <n v="59.9"/>
    <x v="2"/>
    <n v="57.7"/>
    <n v="77.099999999999994"/>
    <n v="48"/>
    <n v="59.97"/>
  </r>
  <r>
    <s v="Taperoá"/>
    <n v="18748"/>
    <n v="53.46"/>
    <n v="5113"/>
    <n v="229"/>
    <n v="62.53"/>
    <n v="27.4"/>
    <n v="80.31"/>
    <n v="65.790000000000006"/>
    <n v="25.62"/>
    <n v="55.06"/>
    <n v="56.6"/>
    <x v="3"/>
    <n v="57.8"/>
    <n v="74.3"/>
    <n v="48.1"/>
    <n v="53.5"/>
  </r>
  <r>
    <s v="Tapiramutá"/>
    <n v="16516"/>
    <n v="22.6"/>
    <n v="3999"/>
    <n v="233"/>
    <n v="67.3"/>
    <n v="2.1800000000000002"/>
    <n v="80.77"/>
    <n v="56.57"/>
    <n v="24.99"/>
    <n v="47.54"/>
    <n v="59.4"/>
    <x v="2"/>
    <n v="56"/>
    <n v="77.5"/>
    <n v="49"/>
    <n v="61.91"/>
  </r>
  <r>
    <s v="Teolândia"/>
    <n v="14836"/>
    <n v="65.84"/>
    <n v="3621"/>
    <n v="210"/>
    <n v="56.38"/>
    <n v="21.87"/>
    <n v="81.739999999999995"/>
    <n v="60.19"/>
    <n v="21.72"/>
    <n v="54.25"/>
    <n v="55.5"/>
    <x v="3"/>
    <n v="54.4"/>
    <n v="77.599999999999994"/>
    <n v="45.3"/>
    <n v="48.59"/>
  </r>
  <r>
    <s v="Terra Nova"/>
    <n v="12803"/>
    <n v="10.27"/>
    <n v="3606"/>
    <n v="268"/>
    <n v="80.790000000000006"/>
    <n v="51.69"/>
    <n v="84.19"/>
    <n v="60.2"/>
    <n v="32.229999999999997"/>
    <n v="44.9"/>
    <n v="57.8"/>
    <x v="0"/>
    <n v="56.5"/>
    <n v="74.900000000000006"/>
    <n v="43"/>
    <n v="45.76"/>
  </r>
  <r>
    <s v="Tremedal"/>
    <n v="17029"/>
    <n v="76.87"/>
    <n v="4831"/>
    <n v="234"/>
    <n v="52.87"/>
    <n v="6.29"/>
    <n v="86.55"/>
    <n v="62.02"/>
    <n v="12.51"/>
    <n v="44.37"/>
    <n v="52.8"/>
    <x v="3"/>
    <n v="57.1"/>
    <n v="74.5"/>
    <n v="47.2"/>
    <n v="48.65"/>
  </r>
  <r>
    <s v="Ubaíra"/>
    <n v="19750"/>
    <n v="55.33"/>
    <n v="5897"/>
    <n v="260"/>
    <n v="55.63"/>
    <n v="33.700000000000003"/>
    <n v="83.9"/>
    <n v="63.59"/>
    <n v="22.15"/>
    <n v="57.68"/>
    <n v="58.2"/>
    <x v="0"/>
    <n v="57.3"/>
    <n v="70.900000000000006"/>
    <n v="51.3"/>
    <n v="58.31"/>
  </r>
  <r>
    <s v="Uibaí"/>
    <n v="13625"/>
    <n v="39"/>
    <n v="4199"/>
    <n v="244"/>
    <n v="74.83"/>
    <n v="1.91"/>
    <n v="84.89"/>
    <n v="65.540000000000006"/>
    <n v="30.89"/>
    <n v="48.66"/>
    <n v="61.7"/>
    <x v="1"/>
    <n v="54.5"/>
    <n v="76.400000000000006"/>
    <n v="47.9"/>
    <n v="53.71"/>
  </r>
  <r>
    <s v="Umburanas"/>
    <n v="17000"/>
    <n v="55.82"/>
    <n v="3974"/>
    <n v="147"/>
    <n v="63.55"/>
    <n v="1.56"/>
    <n v="82.54"/>
    <n v="50.72"/>
    <n v="19.13"/>
    <n v="41.8"/>
    <n v="51.5"/>
    <x v="3"/>
    <n v="56.6"/>
    <n v="74.900000000000006"/>
    <n v="47.5"/>
    <n v="50.74"/>
  </r>
  <r>
    <s v="Urandi"/>
    <n v="16466"/>
    <n v="63.93"/>
    <n v="4477"/>
    <n v="284"/>
    <n v="64.91"/>
    <n v="7.42"/>
    <n v="85"/>
    <n v="63.39"/>
    <n v="21.98"/>
    <n v="46.2"/>
    <n v="59.8"/>
    <x v="2"/>
    <n v="56.7"/>
    <n v="76.8"/>
    <n v="48.8"/>
    <n v="51.26"/>
  </r>
  <r>
    <s v="Uruçuca"/>
    <n v="19837"/>
    <n v="20.46"/>
    <n v="6020"/>
    <n v="311"/>
    <n v="68.12"/>
    <n v="59.78"/>
    <n v="82.66"/>
    <n v="65.19"/>
    <n v="32.93"/>
    <n v="51.37"/>
    <n v="61.6"/>
    <x v="1"/>
    <n v="61.8"/>
    <n v="75.099999999999994"/>
    <n v="46.7"/>
    <n v="49.49"/>
  </r>
  <r>
    <s v="Utinga"/>
    <n v="18173"/>
    <n v="29.51"/>
    <n v="5081"/>
    <n v="229"/>
    <n v="71.209999999999994"/>
    <n v="1.91"/>
    <n v="81.02"/>
    <n v="65.58"/>
    <n v="27.81"/>
    <n v="54.12"/>
    <n v="59"/>
    <x v="2"/>
    <n v="56.8"/>
    <n v="76.7"/>
    <n v="48.1"/>
    <n v="62.53"/>
  </r>
  <r>
    <s v="Várzea da Roça"/>
    <n v="13786"/>
    <n v="52.99"/>
    <n v="4229"/>
    <n v="208"/>
    <n v="57.29"/>
    <n v="17.05"/>
    <n v="84.38"/>
    <n v="65.13"/>
    <n v="14.97"/>
    <n v="56.61"/>
    <n v="53.9"/>
    <x v="3"/>
    <n v="56.6"/>
    <n v="71.7"/>
    <n v="46.9"/>
    <n v="49.97"/>
  </r>
  <r>
    <s v="Várzea Nova"/>
    <n v="13073"/>
    <n v="34.58"/>
    <n v="3919"/>
    <n v="212"/>
    <n v="65.78"/>
    <n v="31.51"/>
    <n v="83.64"/>
    <n v="66.7"/>
    <n v="23.07"/>
    <n v="53.66"/>
    <n v="55.5"/>
    <x v="3"/>
    <n v="57.9"/>
    <n v="75.2"/>
    <n v="40.6"/>
    <n v="49.93"/>
  </r>
  <r>
    <s v="Wanderley"/>
    <n v="12485"/>
    <n v="52.92"/>
    <n v="3498"/>
    <n v="237"/>
    <n v="64.650000000000006"/>
    <n v="0.86"/>
    <n v="82.5"/>
    <n v="59.24"/>
    <n v="25.42"/>
    <n v="50.78"/>
    <n v="60"/>
    <x v="2"/>
    <n v="57.5"/>
    <n v="74.400000000000006"/>
    <n v="43.8"/>
    <n v="59.93"/>
  </r>
  <r>
    <s v="Alcobaça"/>
    <n v="21271"/>
    <n v="47.89"/>
    <n v="5988"/>
    <n v="302"/>
    <n v="66.87"/>
    <n v="26.75"/>
    <n v="81.06"/>
    <n v="65.489999999999995"/>
    <n v="26.86"/>
    <n v="55.65"/>
    <n v="60.8"/>
    <x v="2"/>
    <n v="60.9"/>
    <n v="75.900000000000006"/>
    <n v="46.6"/>
    <n v="53.45"/>
  </r>
  <r>
    <s v="Amargosa"/>
    <n v="34351"/>
    <n v="27.54"/>
    <n v="10382"/>
    <n v="319"/>
    <n v="68.86"/>
    <n v="18.63"/>
    <n v="84.57"/>
    <n v="66.790000000000006"/>
    <n v="33.880000000000003"/>
    <n v="57.46"/>
    <n v="62.5"/>
    <x v="1"/>
    <n v="65.2"/>
    <n v="77.8"/>
    <n v="49.7"/>
    <n v="56.79"/>
  </r>
  <r>
    <s v="Amélia Rodrigues"/>
    <n v="25190"/>
    <n v="20.77"/>
    <n v="7153"/>
    <n v="331"/>
    <n v="80.459999999999994"/>
    <n v="8.8800000000000008"/>
    <n v="83.54"/>
    <n v="62.6"/>
    <n v="45.8"/>
    <n v="54.97"/>
    <n v="66.599999999999994"/>
    <x v="1"/>
    <n v="57.7"/>
    <n v="74.400000000000006"/>
    <n v="54.5"/>
    <n v="49.98"/>
  </r>
  <r>
    <s v="Anagé"/>
    <n v="25516"/>
    <n v="80.7"/>
    <n v="7239"/>
    <n v="226"/>
    <n v="49.16"/>
    <n v="10.94"/>
    <n v="84.86"/>
    <n v="61.52"/>
    <n v="13.71"/>
    <n v="41.98"/>
    <n v="54"/>
    <x v="3"/>
    <n v="58.1"/>
    <n v="75.3"/>
    <n v="46.1"/>
    <n v="48.41"/>
  </r>
  <r>
    <s v="Baixa Grande"/>
    <n v="20060"/>
    <n v="58.43"/>
    <n v="5716"/>
    <n v="223"/>
    <n v="63.56"/>
    <n v="29.15"/>
    <n v="81.25"/>
    <n v="61.35"/>
    <n v="22.1"/>
    <n v="53.28"/>
    <n v="58.5"/>
    <x v="0"/>
    <n v="58.6"/>
    <n v="78.8"/>
    <n v="45.2"/>
    <n v="54.44"/>
  </r>
  <r>
    <s v="Barra"/>
    <n v="49325"/>
    <n v="54.49"/>
    <n v="11471"/>
    <n v="184"/>
    <n v="69.040000000000006"/>
    <n v="15.96"/>
    <n v="78.75"/>
    <n v="50.41"/>
    <n v="26.43"/>
    <n v="48.27"/>
    <n v="55.7"/>
    <x v="3"/>
    <n v="60.8"/>
    <n v="78.2"/>
    <n v="56"/>
    <n v="59.97"/>
  </r>
  <r>
    <s v="Barra da Estiva"/>
    <n v="21187"/>
    <n v="50.89"/>
    <n v="5617"/>
    <n v="247"/>
    <n v="74.040000000000006"/>
    <n v="44.19"/>
    <n v="82.18"/>
    <n v="63"/>
    <n v="23.22"/>
    <n v="61.15"/>
    <n v="57.5"/>
    <x v="0"/>
    <n v="55.8"/>
    <n v="76.2"/>
    <n v="48.9"/>
    <n v="54.56"/>
  </r>
  <r>
    <s v="Barra do Choça"/>
    <n v="34788"/>
    <n v="35.590000000000003"/>
    <n v="9207"/>
    <n v="231"/>
    <n v="60.46"/>
    <n v="25.08"/>
    <n v="81.900000000000006"/>
    <n v="66.680000000000007"/>
    <n v="18.11"/>
    <n v="53.96"/>
    <n v="55.1"/>
    <x v="3"/>
    <n v="58.1"/>
    <n v="76.099999999999994"/>
    <n v="53.1"/>
    <n v="44.52"/>
  </r>
  <r>
    <s v="Belmonte"/>
    <n v="21798"/>
    <n v="47.61"/>
    <n v="6360"/>
    <n v="274"/>
    <n v="65.42"/>
    <n v="51.81"/>
    <n v="81.16"/>
    <n v="60.99"/>
    <n v="28.57"/>
    <n v="52.34"/>
    <n v="59.8"/>
    <x v="2"/>
    <n v="57.2"/>
    <n v="76.5"/>
    <n v="52.5"/>
    <n v="49.79"/>
  </r>
  <r>
    <s v="Boquira"/>
    <n v="22037"/>
    <n v="66.58"/>
    <n v="5794"/>
    <n v="227"/>
    <n v="62.02"/>
    <n v="1.1000000000000001"/>
    <n v="84.01"/>
    <n v="60.21"/>
    <n v="25.58"/>
    <n v="47.5"/>
    <n v="60.3"/>
    <x v="2"/>
    <n v="55.9"/>
    <n v="76.5"/>
    <n v="50.3"/>
    <n v="53.57"/>
  </r>
  <r>
    <s v="Cachoeira"/>
    <n v="32026"/>
    <n v="48.83"/>
    <n v="9309"/>
    <n v="322"/>
    <n v="75.87"/>
    <n v="44.53"/>
    <n v="84.76"/>
    <n v="62.02"/>
    <n v="44.61"/>
    <n v="55.09"/>
    <n v="64.7"/>
    <x v="1"/>
    <n v="63.1"/>
    <n v="80.099999999999994"/>
    <n v="48.4"/>
    <n v="57.29"/>
  </r>
  <r>
    <s v="Caculé"/>
    <n v="22236"/>
    <n v="40.15"/>
    <n v="6330"/>
    <n v="333"/>
    <n v="68.91"/>
    <n v="15.31"/>
    <n v="86.37"/>
    <n v="69.900000000000006"/>
    <n v="29.04"/>
    <n v="59.29"/>
    <n v="63.7"/>
    <x v="1"/>
    <n v="60.4"/>
    <n v="77.599999999999994"/>
    <n v="49.6"/>
    <n v="48.35"/>
  </r>
  <r>
    <s v="Caetité"/>
    <n v="47515"/>
    <n v="40.130000000000003"/>
    <n v="12789"/>
    <n v="332"/>
    <n v="68.989999999999995"/>
    <n v="31.25"/>
    <n v="84.92"/>
    <n v="66.17"/>
    <n v="29.07"/>
    <n v="58.18"/>
    <n v="62.5"/>
    <x v="1"/>
    <n v="65.7"/>
    <n v="78"/>
    <n v="54.6"/>
    <n v="59.93"/>
  </r>
  <r>
    <s v="Camacan"/>
    <n v="31472"/>
    <n v="21.57"/>
    <n v="9067"/>
    <n v="299"/>
    <n v="68.069999999999993"/>
    <n v="64.67"/>
    <n v="80.849999999999994"/>
    <n v="58.45"/>
    <n v="28.08"/>
    <n v="45.26"/>
    <n v="58.1"/>
    <x v="0"/>
    <n v="57.6"/>
    <n v="76.3"/>
    <n v="53.6"/>
    <n v="62.44"/>
  </r>
  <r>
    <s v="Camamu"/>
    <n v="35180"/>
    <n v="55.61"/>
    <n v="9421"/>
    <n v="229"/>
    <n v="64.64"/>
    <n v="31.39"/>
    <n v="79.11"/>
    <n v="61.6"/>
    <n v="27.56"/>
    <n v="55.05"/>
    <n v="56.5"/>
    <x v="3"/>
    <n v="56.3"/>
    <n v="73.8"/>
    <n v="56.5"/>
    <n v="54.84"/>
  </r>
  <r>
    <s v="Campo Alegre de Lourdes"/>
    <n v="28090"/>
    <n v="71.069999999999993"/>
    <n v="7613"/>
    <n v="177"/>
    <n v="60.86"/>
    <n v="0"/>
    <n v="81.28"/>
    <n v="53.13"/>
    <n v="18.8"/>
    <n v="44.23"/>
    <n v="55.7"/>
    <x v="3"/>
    <n v="56.4"/>
    <n v="76.599999999999994"/>
    <n v="51.3"/>
    <n v="60.78"/>
  </r>
  <r>
    <s v="Canarana"/>
    <n v="24067"/>
    <n v="52.4"/>
    <n v="6951"/>
    <n v="222"/>
    <n v="73.19"/>
    <n v="1.24"/>
    <n v="81.319999999999993"/>
    <n v="69.790000000000006"/>
    <n v="25.16"/>
    <n v="63.56"/>
    <n v="58.7"/>
    <x v="0"/>
    <n v="58.3"/>
    <n v="77"/>
    <n v="50.5"/>
    <n v="48.88"/>
  </r>
  <r>
    <s v="Canavieiras"/>
    <n v="32336"/>
    <n v="19.89"/>
    <n v="9720"/>
    <n v="313"/>
    <n v="71.5"/>
    <n v="49.59"/>
    <n v="82.82"/>
    <n v="63.92"/>
    <n v="29.59"/>
    <n v="50.44"/>
    <n v="59"/>
    <x v="2"/>
    <n v="62"/>
    <n v="75.2"/>
    <n v="51.4"/>
    <n v="51.97"/>
  </r>
  <r>
    <s v="Cândido Sales"/>
    <n v="27918"/>
    <n v="30.92"/>
    <n v="7881"/>
    <n v="247"/>
    <n v="61.95"/>
    <n v="7.28"/>
    <n v="83"/>
    <n v="65.290000000000006"/>
    <n v="24.11"/>
    <n v="52.12"/>
    <n v="60.1"/>
    <x v="2"/>
    <n v="59.1"/>
    <n v="77.400000000000006"/>
    <n v="50.4"/>
    <n v="51.08"/>
  </r>
  <r>
    <s v="Cansanção"/>
    <n v="32908"/>
    <n v="66.510000000000005"/>
    <n v="8973"/>
    <n v="189"/>
    <n v="59.44"/>
    <n v="19.420000000000002"/>
    <n v="81.38"/>
    <n v="58.24"/>
    <n v="20.37"/>
    <n v="53.99"/>
    <n v="55.7"/>
    <x v="3"/>
    <n v="57.5"/>
    <n v="72.900000000000006"/>
    <n v="56.1"/>
    <n v="57.33"/>
  </r>
  <r>
    <s v="Capim Grosso"/>
    <n v="26577"/>
    <n v="18.12"/>
    <n v="8354"/>
    <n v="303"/>
    <n v="69.61"/>
    <n v="10.85"/>
    <n v="82.73"/>
    <n v="69.86"/>
    <n v="29.15"/>
    <n v="61.84"/>
    <n v="62.1"/>
    <x v="1"/>
    <n v="61.9"/>
    <n v="77.8"/>
    <n v="50.2"/>
    <n v="54.93"/>
  </r>
  <r>
    <s v="Caravelas"/>
    <n v="21414"/>
    <n v="47.19"/>
    <n v="6116"/>
    <n v="341"/>
    <n v="64.650000000000006"/>
    <n v="21.14"/>
    <n v="81.010000000000005"/>
    <n v="61.2"/>
    <n v="29.66"/>
    <n v="52.13"/>
    <n v="61.6"/>
    <x v="1"/>
    <n v="56.9"/>
    <n v="76.400000000000006"/>
    <n v="49.8"/>
    <n v="58.73"/>
  </r>
  <r>
    <s v="Carinhanha"/>
    <n v="28380"/>
    <n v="55.66"/>
    <n v="7294"/>
    <n v="198"/>
    <n v="64.55"/>
    <n v="5.32"/>
    <n v="80.86"/>
    <n v="58.44"/>
    <n v="28.8"/>
    <n v="51.77"/>
    <n v="57.6"/>
    <x v="0"/>
    <n v="57.2"/>
    <n v="77.900000000000006"/>
    <n v="50.3"/>
    <n v="51.72"/>
  </r>
  <r>
    <s v="Castro Alves"/>
    <n v="25408"/>
    <n v="38.26"/>
    <n v="7196"/>
    <n v="265"/>
    <n v="66.22"/>
    <n v="53.56"/>
    <n v="84.45"/>
    <n v="60.72"/>
    <n v="30.85"/>
    <n v="52.02"/>
    <n v="61.3"/>
    <x v="2"/>
    <n v="58.6"/>
    <n v="76.599999999999994"/>
    <n v="51.6"/>
    <n v="54.94"/>
  </r>
  <r>
    <s v="Cícero Dantas"/>
    <n v="32300"/>
    <n v="45.12"/>
    <n v="10161"/>
    <n v="280"/>
    <n v="49.95"/>
    <n v="40.01"/>
    <n v="85.03"/>
    <n v="66.150000000000006"/>
    <n v="22.64"/>
    <n v="52.98"/>
    <n v="58.5"/>
    <x v="0"/>
    <n v="58.7"/>
    <n v="80.900000000000006"/>
    <n v="50.1"/>
    <n v="53.91"/>
  </r>
  <r>
    <s v="Coaraci"/>
    <n v="20964"/>
    <n v="8.75"/>
    <n v="6481"/>
    <n v="300"/>
    <n v="64.709999999999994"/>
    <n v="77.81"/>
    <n v="83.77"/>
    <n v="60.46"/>
    <n v="32.67"/>
    <n v="42.15"/>
    <n v="61.3"/>
    <x v="2"/>
    <n v="55.2"/>
    <n v="77.900000000000006"/>
    <n v="50.3"/>
    <n v="56.38"/>
  </r>
  <r>
    <s v="Conceição da Feira"/>
    <n v="20391"/>
    <n v="35.57"/>
    <n v="5661"/>
    <n v="282"/>
    <n v="76.27"/>
    <n v="5.46"/>
    <n v="83.49"/>
    <n v="57.68"/>
    <n v="42.16"/>
    <n v="53.93"/>
    <n v="63.4"/>
    <x v="1"/>
    <n v="57.7"/>
    <n v="74.599999999999994"/>
    <n v="51"/>
    <n v="57.38"/>
  </r>
  <r>
    <s v="Conceição do Jacuípe"/>
    <n v="30123"/>
    <n v="21.86"/>
    <n v="8892"/>
    <n v="361"/>
    <n v="81.319999999999993"/>
    <n v="4.68"/>
    <n v="84.13"/>
    <n v="65.67"/>
    <n v="44.46"/>
    <n v="59.74"/>
    <n v="66.3"/>
    <x v="1"/>
    <n v="59.5"/>
    <n v="75.400000000000006"/>
    <n v="54.5"/>
    <n v="48.47"/>
  </r>
  <r>
    <s v="Conde"/>
    <n v="23620"/>
    <n v="48.65"/>
    <n v="6098"/>
    <n v="209"/>
    <n v="67.77"/>
    <n v="7.71"/>
    <n v="79.45"/>
    <n v="55.27"/>
    <n v="25.94"/>
    <n v="44.07"/>
    <n v="56"/>
    <x v="3"/>
    <n v="58.9"/>
    <n v="78.7"/>
    <n v="48"/>
    <n v="63.63"/>
  </r>
  <r>
    <s v="Coração de Maria"/>
    <n v="22401"/>
    <n v="58.04"/>
    <n v="6225"/>
    <n v="267"/>
    <n v="68.97"/>
    <n v="3.55"/>
    <n v="84.07"/>
    <n v="57.63"/>
    <n v="29.64"/>
    <n v="55.73"/>
    <n v="59.2"/>
    <x v="2"/>
    <n v="58.7"/>
    <n v="75.2"/>
    <n v="51.7"/>
    <n v="52.93"/>
  </r>
  <r>
    <s v="Correntina"/>
    <n v="31249"/>
    <n v="59.67"/>
    <n v="8763"/>
    <n v="314"/>
    <n v="65.88"/>
    <n v="13.94"/>
    <n v="83.17"/>
    <n v="54.94"/>
    <n v="28.08"/>
    <n v="43.38"/>
    <n v="60.3"/>
    <x v="2"/>
    <n v="59"/>
    <n v="78.900000000000006"/>
    <n v="51.8"/>
    <n v="58.85"/>
  </r>
  <r>
    <s v="Crisópolis"/>
    <n v="20046"/>
    <n v="57.04"/>
    <n v="6010"/>
    <n v="202"/>
    <n v="56.37"/>
    <n v="4.88"/>
    <n v="82.28"/>
    <n v="64.489999999999995"/>
    <n v="12.93"/>
    <n v="60.09"/>
    <n v="54.3"/>
    <x v="3"/>
    <n v="55.4"/>
    <n v="78.7"/>
    <n v="46.5"/>
    <n v="58.31"/>
  </r>
  <r>
    <s v="Curaçá"/>
    <n v="32168"/>
    <n v="57.35"/>
    <n v="8676"/>
    <n v="214"/>
    <n v="65.28"/>
    <n v="33.69"/>
    <n v="80.930000000000007"/>
    <n v="58.83"/>
    <n v="23.93"/>
    <n v="49.38"/>
    <n v="58.1"/>
    <x v="0"/>
    <n v="59.8"/>
    <n v="77.099999999999994"/>
    <n v="51.3"/>
    <n v="52.79"/>
  </r>
  <r>
    <s v="Encruzilhada"/>
    <n v="23766"/>
    <n v="78.41"/>
    <n v="6611"/>
    <n v="212"/>
    <n v="53.89"/>
    <n v="16.88"/>
    <n v="81.239999999999995"/>
    <n v="57.93"/>
    <n v="20.46"/>
    <n v="49.03"/>
    <n v="54.4"/>
    <x v="3"/>
    <n v="55.8"/>
    <n v="77.900000000000006"/>
    <n v="46.5"/>
    <n v="51.22"/>
  </r>
  <r>
    <s v="Entre Rios"/>
    <n v="39872"/>
    <n v="40.21"/>
    <n v="11087"/>
    <n v="280"/>
    <n v="74.52"/>
    <n v="9.51"/>
    <n v="81.67"/>
    <n v="53.42"/>
    <n v="36.340000000000003"/>
    <n v="46.54"/>
    <n v="61.5"/>
    <x v="1"/>
    <n v="64.5"/>
    <n v="77.099999999999994"/>
    <n v="50.8"/>
    <n v="62.49"/>
  </r>
  <r>
    <s v="Esplanada"/>
    <n v="32802"/>
    <n v="36.520000000000003"/>
    <n v="8645"/>
    <n v="260"/>
    <n v="70.37"/>
    <n v="9.31"/>
    <n v="80.64"/>
    <n v="59.61"/>
    <n v="28.54"/>
    <n v="52.45"/>
    <n v="58.9"/>
    <x v="0"/>
    <n v="58"/>
    <n v="77.099999999999994"/>
    <n v="56.2"/>
    <n v="59"/>
  </r>
  <r>
    <s v="Formosa do Rio Preto"/>
    <n v="22528"/>
    <n v="39.42"/>
    <n v="5582"/>
    <n v="297"/>
    <n v="69.150000000000006"/>
    <n v="2.67"/>
    <n v="80.489999999999995"/>
    <n v="53.82"/>
    <n v="31.7"/>
    <n v="44.95"/>
    <n v="61.8"/>
    <x v="1"/>
    <n v="57.2"/>
    <n v="73"/>
    <n v="55.3"/>
    <n v="61.36"/>
  </r>
  <r>
    <s v="Gandu"/>
    <n v="30336"/>
    <n v="18.09"/>
    <n v="9215"/>
    <n v="356"/>
    <n v="66.78"/>
    <n v="47.81"/>
    <n v="82.41"/>
    <n v="69.599999999999994"/>
    <n v="34.729999999999997"/>
    <n v="58.36"/>
    <n v="63.2"/>
    <x v="1"/>
    <n v="56.4"/>
    <n v="77.8"/>
    <n v="55.6"/>
    <n v="59.89"/>
  </r>
  <r>
    <s v="Guaratinga"/>
    <n v="22165"/>
    <n v="52.97"/>
    <n v="6718"/>
    <n v="244"/>
    <n v="50.47"/>
    <n v="39.619999999999997"/>
    <n v="82.53"/>
    <n v="61.6"/>
    <n v="19.309999999999999"/>
    <n v="52"/>
    <n v="55.8"/>
    <x v="3"/>
    <n v="54.3"/>
    <n v="76.3"/>
    <n v="49.2"/>
    <n v="53.85"/>
  </r>
  <r>
    <s v="Iaçu"/>
    <n v="25736"/>
    <n v="21.64"/>
    <n v="7343"/>
    <n v="239"/>
    <n v="64.45"/>
    <n v="27.63"/>
    <n v="82.6"/>
    <n v="58.7"/>
    <n v="22.99"/>
    <n v="44.93"/>
    <n v="57.4"/>
    <x v="0"/>
    <n v="57.7"/>
    <n v="74.7"/>
    <n v="51.9"/>
    <n v="62.82"/>
  </r>
  <r>
    <s v="Ibicaraí"/>
    <n v="24272"/>
    <n v="26.31"/>
    <n v="7549"/>
    <n v="317"/>
    <n v="68.09"/>
    <n v="61.48"/>
    <n v="83.61"/>
    <n v="65.069999999999993"/>
    <n v="34.15"/>
    <n v="44.96"/>
    <n v="62.5"/>
    <x v="1"/>
    <n v="59.9"/>
    <n v="70.400000000000006"/>
    <n v="51.5"/>
    <n v="54.83"/>
  </r>
  <r>
    <s v="Ibirapitanga"/>
    <n v="22598"/>
    <n v="72.73"/>
    <n v="6332"/>
    <n v="250"/>
    <n v="57.24"/>
    <n v="42.67"/>
    <n v="79.37"/>
    <n v="62.43"/>
    <n v="20.22"/>
    <n v="50.31"/>
    <n v="55.8"/>
    <x v="3"/>
    <n v="55.4"/>
    <n v="74.7"/>
    <n v="53.5"/>
    <n v="52.96"/>
  </r>
  <r>
    <s v="Ibotirama"/>
    <n v="25424"/>
    <n v="23.3"/>
    <n v="7152"/>
    <n v="338"/>
    <n v="73.959999999999994"/>
    <n v="26.2"/>
    <n v="82.8"/>
    <n v="61.95"/>
    <n v="36.380000000000003"/>
    <n v="53.64"/>
    <n v="63.6"/>
    <x v="1"/>
    <n v="60.2"/>
    <n v="78.5"/>
    <n v="49.2"/>
    <n v="55.81"/>
  </r>
  <r>
    <s v="Iguaí"/>
    <n v="25705"/>
    <n v="43.28"/>
    <n v="7428"/>
    <n v="249"/>
    <n v="55.88"/>
    <n v="51.23"/>
    <n v="83.01"/>
    <n v="60.43"/>
    <n v="18.399999999999999"/>
    <n v="49.78"/>
    <n v="55.2"/>
    <x v="3"/>
    <n v="60.7"/>
    <n v="78.2"/>
    <n v="46.6"/>
    <n v="56.41"/>
  </r>
  <r>
    <s v="Inhambupe"/>
    <n v="36306"/>
    <n v="56.94"/>
    <n v="10148"/>
    <n v="236"/>
    <n v="63.99"/>
    <n v="29.13"/>
    <n v="81.36"/>
    <n v="60.34"/>
    <n v="23.87"/>
    <n v="57.22"/>
    <n v="56.5"/>
    <x v="3"/>
    <n v="64.099999999999994"/>
    <n v="76.7"/>
    <n v="50.2"/>
    <n v="53.7"/>
  </r>
  <r>
    <s v="Ipiaú"/>
    <n v="44390"/>
    <n v="9.02"/>
    <n v="13076"/>
    <n v="388"/>
    <n v="70.16"/>
    <n v="64.06"/>
    <n v="84.26"/>
    <n v="64.680000000000007"/>
    <n v="38.35"/>
    <n v="50.71"/>
    <n v="67"/>
    <x v="1"/>
    <n v="60.1"/>
    <n v="75.7"/>
    <n v="57.5"/>
    <n v="69.959999999999994"/>
  </r>
  <r>
    <s v="Iraquara"/>
    <n v="22601"/>
    <n v="70.099999999999994"/>
    <n v="6105"/>
    <n v="203"/>
    <n v="75.2"/>
    <n v="4.03"/>
    <n v="81.36"/>
    <n v="55.85"/>
    <n v="26.35"/>
    <n v="48.78"/>
    <n v="59.9"/>
    <x v="2"/>
    <n v="60.4"/>
    <n v="77.2"/>
    <n v="49.5"/>
    <n v="61.75"/>
  </r>
  <r>
    <s v="Irará"/>
    <n v="27466"/>
    <n v="59.05"/>
    <n v="7803"/>
    <n v="268"/>
    <n v="65.75"/>
    <n v="2.31"/>
    <n v="83.9"/>
    <n v="67.98"/>
    <n v="32.130000000000003"/>
    <n v="65.5"/>
    <n v="62"/>
    <x v="1"/>
    <n v="59.2"/>
    <n v="75.8"/>
    <n v="51.6"/>
    <n v="49.93"/>
  </r>
  <r>
    <s v="Itabela"/>
    <n v="28390"/>
    <n v="24.68"/>
    <n v="7890"/>
    <n v="309"/>
    <n v="64.59"/>
    <n v="2.97"/>
    <n v="80.319999999999993"/>
    <n v="61.06"/>
    <n v="28.2"/>
    <n v="53.84"/>
    <n v="59.9"/>
    <x v="2"/>
    <n v="61.6"/>
    <n v="78.400000000000006"/>
    <n v="49.7"/>
    <n v="56.81"/>
  </r>
  <r>
    <s v="Itacaré"/>
    <n v="24318"/>
    <n v="43.9"/>
    <n v="6758"/>
    <n v="294"/>
    <n v="68.55"/>
    <n v="33.99"/>
    <n v="79.7"/>
    <n v="62"/>
    <n v="27.44"/>
    <n v="57.04"/>
    <n v="58.3"/>
    <x v="0"/>
    <n v="55.7"/>
    <n v="79.099999999999994"/>
    <n v="51.3"/>
    <n v="55.45"/>
  </r>
  <r>
    <s v="Itajuípe"/>
    <n v="21081"/>
    <n v="20.12"/>
    <n v="6400"/>
    <n v="341"/>
    <n v="67.489999999999995"/>
    <n v="56.06"/>
    <n v="84.11"/>
    <n v="65.25"/>
    <n v="32.200000000000003"/>
    <n v="48.7"/>
    <n v="59.9"/>
    <x v="2"/>
    <n v="58"/>
    <n v="74.099999999999994"/>
    <n v="49.8"/>
    <n v="50.08"/>
  </r>
  <r>
    <s v="Itambé"/>
    <n v="23089"/>
    <n v="14.69"/>
    <n v="6092"/>
    <n v="288"/>
    <n v="64.13"/>
    <n v="77.23"/>
    <n v="82.76"/>
    <n v="66.47"/>
    <n v="24.67"/>
    <n v="52.34"/>
    <n v="57.8"/>
    <x v="0"/>
    <n v="58.5"/>
    <n v="77.599999999999994"/>
    <n v="49.6"/>
    <n v="41.35"/>
  </r>
  <r>
    <s v="Itanhém"/>
    <n v="20216"/>
    <n v="29.73"/>
    <n v="6238"/>
    <n v="367"/>
    <n v="62.49"/>
    <n v="61.94"/>
    <n v="85.61"/>
    <n v="66.819999999999993"/>
    <n v="29.2"/>
    <n v="51.55"/>
    <n v="63.7"/>
    <x v="1"/>
    <n v="56.4"/>
    <n v="78.2"/>
    <n v="49.7"/>
    <n v="54.24"/>
  </r>
  <r>
    <s v="Itaparica"/>
    <n v="20725"/>
    <n v="0"/>
    <n v="6341"/>
    <n v="334"/>
    <n v="88.81"/>
    <n v="40.83"/>
    <n v="84.52"/>
    <n v="60.04"/>
    <n v="49.79"/>
    <n v="52.21"/>
    <n v="67"/>
    <x v="1"/>
    <n v="56.6"/>
    <n v="77.7"/>
    <n v="49.8"/>
    <n v="60.35"/>
  </r>
  <r>
    <s v="Itapicuru"/>
    <n v="32261"/>
    <n v="79.31"/>
    <n v="9000"/>
    <n v="192"/>
    <n v="47.07"/>
    <n v="8.6199999999999992"/>
    <n v="80.819999999999993"/>
    <n v="58.98"/>
    <n v="11.92"/>
    <n v="55.18"/>
    <n v="48.6"/>
    <x v="3"/>
    <n v="56.5"/>
    <n v="78.7"/>
    <n v="52.5"/>
    <n v="54.99"/>
  </r>
  <r>
    <s v="Itiúba"/>
    <n v="36113"/>
    <n v="73.14"/>
    <n v="9991"/>
    <n v="205"/>
    <n v="62.67"/>
    <n v="18.149999999999999"/>
    <n v="81.47"/>
    <n v="58.88"/>
    <n v="19.86"/>
    <n v="49"/>
    <n v="54.4"/>
    <x v="3"/>
    <n v="61.1"/>
    <n v="80.8"/>
    <n v="49.8"/>
    <n v="56.98"/>
  </r>
  <r>
    <s v="Ituberá"/>
    <n v="26591"/>
    <n v="27.6"/>
    <n v="7388"/>
    <n v="291"/>
    <n v="71.16"/>
    <n v="33.36"/>
    <n v="81.319999999999993"/>
    <n v="68.489999999999995"/>
    <n v="31.14"/>
    <n v="59.21"/>
    <n v="60.6"/>
    <x v="2"/>
    <n v="54.6"/>
    <n v="76.599999999999994"/>
    <n v="55.3"/>
    <n v="51.14"/>
  </r>
  <r>
    <s v="Jaguarari"/>
    <n v="30343"/>
    <n v="45.25"/>
    <n v="9092"/>
    <n v="320"/>
    <n v="72.92"/>
    <n v="54.54"/>
    <n v="84.15"/>
    <n v="57.1"/>
    <n v="35.07"/>
    <n v="46.42"/>
    <n v="65.900000000000006"/>
    <x v="1"/>
    <n v="60.9"/>
    <n v="76.400000000000006"/>
    <n v="52.4"/>
    <n v="67.48"/>
  </r>
  <r>
    <s v="Jeremoabo"/>
    <n v="37680"/>
    <n v="53.72"/>
    <n v="10734"/>
    <n v="241"/>
    <n v="54.42"/>
    <n v="31.68"/>
    <n v="81.88"/>
    <n v="65.91"/>
    <n v="19.52"/>
    <n v="57.86"/>
    <n v="54.7"/>
    <x v="3"/>
    <n v="60"/>
    <n v="80.7"/>
    <n v="51"/>
    <n v="53.6"/>
  </r>
  <r>
    <s v="João Dourado"/>
    <n v="22549"/>
    <n v="39.82"/>
    <n v="6233"/>
    <n v="227"/>
    <n v="71.09"/>
    <n v="4.17"/>
    <n v="80.430000000000007"/>
    <n v="65.16"/>
    <n v="26.51"/>
    <n v="52.61"/>
    <n v="59.3"/>
    <x v="2"/>
    <n v="58.7"/>
    <n v="79.3"/>
    <n v="49.1"/>
    <n v="53.84"/>
  </r>
  <r>
    <s v="Laje"/>
    <n v="22201"/>
    <n v="72.61"/>
    <n v="6355"/>
    <n v="232"/>
    <n v="60"/>
    <n v="19.04"/>
    <n v="82.94"/>
    <n v="65.349999999999994"/>
    <n v="25.49"/>
    <n v="59.98"/>
    <n v="58.6"/>
    <x v="0"/>
    <n v="57.4"/>
    <n v="78.599999999999994"/>
    <n v="50.3"/>
    <n v="51.41"/>
  </r>
  <r>
    <s v="Lapão"/>
    <n v="25646"/>
    <n v="60.81"/>
    <n v="7277"/>
    <n v="222"/>
    <n v="70.010000000000005"/>
    <n v="8.25"/>
    <n v="81.64"/>
    <n v="65.290000000000006"/>
    <n v="28.95"/>
    <n v="52.29"/>
    <n v="59.6"/>
    <x v="2"/>
    <n v="56.4"/>
    <n v="78.900000000000006"/>
    <n v="51.4"/>
    <n v="52.64"/>
  </r>
  <r>
    <s v="Livramento de Nossa Senhora"/>
    <n v="42693"/>
    <n v="51.91"/>
    <n v="11394"/>
    <n v="307"/>
    <n v="67.790000000000006"/>
    <n v="26.71"/>
    <n v="85.05"/>
    <n v="60.92"/>
    <n v="24.59"/>
    <n v="47.27"/>
    <n v="61.1"/>
    <x v="2"/>
    <n v="62.1"/>
    <n v="76.900000000000006"/>
    <n v="54.1"/>
    <n v="53.78"/>
  </r>
  <r>
    <s v="Macaúbas"/>
    <n v="47051"/>
    <n v="67.25"/>
    <n v="12102"/>
    <n v="262"/>
    <n v="60.8"/>
    <n v="23.48"/>
    <n v="84.08"/>
    <n v="58.03"/>
    <n v="22.5"/>
    <n v="49.51"/>
    <n v="60.9"/>
    <x v="2"/>
    <n v="63.6"/>
    <n v="77.2"/>
    <n v="55.8"/>
    <n v="56.04"/>
  </r>
  <r>
    <s v="Maracás"/>
    <n v="24613"/>
    <n v="28.06"/>
    <n v="7495"/>
    <n v="241"/>
    <n v="63.34"/>
    <n v="6.28"/>
    <n v="84.25"/>
    <n v="68.319999999999993"/>
    <n v="26.33"/>
    <n v="54.51"/>
    <n v="60.7"/>
    <x v="2"/>
    <n v="61.4"/>
    <n v="75.099999999999994"/>
    <n v="46.5"/>
    <n v="51.78"/>
  </r>
  <r>
    <s v="Maragogipe"/>
    <n v="42815"/>
    <n v="41.39"/>
    <n v="12003"/>
    <n v="246"/>
    <n v="65.849999999999994"/>
    <n v="37.71"/>
    <n v="84.37"/>
    <n v="62.39"/>
    <n v="32.6"/>
    <n v="55.04"/>
    <n v="62.1"/>
    <x v="1"/>
    <n v="62.4"/>
    <n v="79"/>
    <n v="52.5"/>
    <n v="57.41"/>
  </r>
  <r>
    <s v="Mata de São João"/>
    <n v="40183"/>
    <n v="25.78"/>
    <n v="11693"/>
    <n v="380"/>
    <n v="82.96"/>
    <n v="35.950000000000003"/>
    <n v="83.09"/>
    <n v="58.24"/>
    <n v="46.79"/>
    <n v="52.83"/>
    <n v="66.8"/>
    <x v="1"/>
    <n v="60.1"/>
    <n v="78.400000000000006"/>
    <n v="55.5"/>
    <n v="58.66"/>
  </r>
  <r>
    <s v="Medeiros Neto"/>
    <n v="21560"/>
    <n v="20.85"/>
    <n v="6852"/>
    <n v="349"/>
    <n v="63.98"/>
    <n v="30.95"/>
    <n v="84.26"/>
    <n v="65.760000000000005"/>
    <n v="27.53"/>
    <n v="50.2"/>
    <n v="62.5"/>
    <x v="1"/>
    <n v="57.6"/>
    <n v="74.400000000000006"/>
    <n v="50.8"/>
    <n v="54.34"/>
  </r>
  <r>
    <s v="Miguel Calmon"/>
    <n v="26475"/>
    <n v="39.32"/>
    <n v="8120"/>
    <n v="255"/>
    <n v="69.88"/>
    <n v="36.44"/>
    <n v="83.62"/>
    <n v="66.64"/>
    <n v="25.16"/>
    <n v="55.2"/>
    <n v="58.6"/>
    <x v="0"/>
    <n v="60.8"/>
    <n v="76.599999999999994"/>
    <n v="48.7"/>
    <n v="54.8"/>
  </r>
  <r>
    <s v="Morro do Chapéu"/>
    <n v="35164"/>
    <n v="42.36"/>
    <n v="9928"/>
    <n v="245"/>
    <n v="69.25"/>
    <n v="7.91"/>
    <n v="81.3"/>
    <n v="62.72"/>
    <n v="25.94"/>
    <n v="53.32"/>
    <n v="58.8"/>
    <x v="0"/>
    <n v="63.8"/>
    <n v="76.900000000000006"/>
    <n v="48.5"/>
    <n v="51.65"/>
  </r>
  <r>
    <s v="Mucuri"/>
    <n v="36026"/>
    <n v="23.69"/>
    <n v="10541"/>
    <n v="442"/>
    <n v="74.290000000000006"/>
    <n v="16.899999999999999"/>
    <n v="81.510000000000005"/>
    <n v="60.17"/>
    <n v="42.75"/>
    <n v="55.6"/>
    <n v="66.5"/>
    <x v="1"/>
    <n v="60.6"/>
    <n v="76.599999999999994"/>
    <n v="54.8"/>
    <n v="59.69"/>
  </r>
  <r>
    <s v="Mundo Novo"/>
    <n v="24395"/>
    <n v="44.4"/>
    <n v="6720"/>
    <n v="245"/>
    <n v="67.36"/>
    <n v="32.43"/>
    <n v="82.61"/>
    <n v="60.28"/>
    <n v="21.64"/>
    <n v="50.67"/>
    <n v="59"/>
    <x v="2"/>
    <n v="57.3"/>
    <n v="78.599999999999994"/>
    <n v="50.4"/>
    <n v="65.849999999999994"/>
  </r>
  <r>
    <s v="Muritiba"/>
    <n v="28899"/>
    <n v="37.58"/>
    <n v="8318"/>
    <n v="340"/>
    <n v="74.540000000000006"/>
    <n v="12.68"/>
    <n v="85.14"/>
    <n v="62.48"/>
    <n v="40.520000000000003"/>
    <n v="52.67"/>
    <n v="66"/>
    <x v="1"/>
    <n v="62.6"/>
    <n v="77.7"/>
    <n v="50.1"/>
    <n v="56.18"/>
  </r>
  <r>
    <s v="Mutuípe"/>
    <n v="21449"/>
    <n v="54.97"/>
    <n v="6491"/>
    <n v="280"/>
    <n v="64.63"/>
    <n v="41.86"/>
    <n v="84.58"/>
    <n v="67.040000000000006"/>
    <n v="23.34"/>
    <n v="56.69"/>
    <n v="60.1"/>
    <x v="2"/>
    <n v="59.5"/>
    <n v="76.599999999999994"/>
    <n v="46.9"/>
    <n v="64.23"/>
  </r>
  <r>
    <s v="Nazaré"/>
    <n v="27274"/>
    <n v="16.170000000000002"/>
    <n v="7981"/>
    <n v="324"/>
    <n v="72.22"/>
    <n v="49.67"/>
    <n v="84.93"/>
    <n v="64.06"/>
    <n v="41"/>
    <n v="53.63"/>
    <n v="64.099999999999994"/>
    <x v="1"/>
    <n v="56.9"/>
    <n v="77.7"/>
    <n v="52.7"/>
    <n v="61.05"/>
  </r>
  <r>
    <s v="Nova Soure"/>
    <n v="24136"/>
    <n v="51.4"/>
    <n v="6904"/>
    <n v="211"/>
    <n v="55.84"/>
    <n v="0.8"/>
    <n v="82.27"/>
    <n v="56.45"/>
    <n v="22.09"/>
    <n v="48.77"/>
    <n v="55.5"/>
    <x v="3"/>
    <n v="58"/>
    <n v="76.7"/>
    <n v="49.8"/>
    <n v="57.86"/>
  </r>
  <r>
    <s v="Nova Viçosa"/>
    <n v="38556"/>
    <n v="13.05"/>
    <n v="11188"/>
    <n v="378"/>
    <n v="73.37"/>
    <n v="12.62"/>
    <n v="80.69"/>
    <n v="63.67"/>
    <n v="34.83"/>
    <n v="56.48"/>
    <n v="65.400000000000006"/>
    <x v="1"/>
    <n v="61.5"/>
    <n v="77.5"/>
    <n v="53.3"/>
    <n v="62.3"/>
  </r>
  <r>
    <s v="Olindina"/>
    <n v="24943"/>
    <n v="48.79"/>
    <n v="7133"/>
    <n v="213"/>
    <n v="58.57"/>
    <n v="44.64"/>
    <n v="82.12"/>
    <n v="50.63"/>
    <n v="22.53"/>
    <n v="42.88"/>
    <n v="55.9"/>
    <x v="3"/>
    <n v="57.8"/>
    <n v="80.5"/>
    <n v="47.9"/>
    <n v="59.67"/>
  </r>
  <r>
    <s v="Oliveira dos Brejinhos"/>
    <n v="21831"/>
    <n v="69.84"/>
    <n v="6120"/>
    <n v="210"/>
    <n v="67.98"/>
    <n v="4.18"/>
    <n v="83.78"/>
    <n v="52.29"/>
    <n v="20.6"/>
    <n v="38.61"/>
    <n v="55.4"/>
    <x v="3"/>
    <n v="53.4"/>
    <n v="77.5"/>
    <n v="49"/>
    <n v="57.26"/>
  </r>
  <r>
    <s v="Palmas de Monte Alto"/>
    <n v="20775"/>
    <n v="52.67"/>
    <n v="5500"/>
    <n v="229"/>
    <n v="57.19"/>
    <n v="5.56"/>
    <n v="84.54"/>
    <n v="64.760000000000005"/>
    <n v="20.86"/>
    <n v="52.65"/>
    <n v="58.6"/>
    <x v="0"/>
    <n v="59.8"/>
    <n v="73.900000000000006"/>
    <n v="47.4"/>
    <n v="49.36"/>
  </r>
  <r>
    <s v="Paramirim"/>
    <n v="21001"/>
    <n v="52.25"/>
    <n v="5626"/>
    <n v="334"/>
    <n v="68.540000000000006"/>
    <n v="27.48"/>
    <n v="86.43"/>
    <n v="62.45"/>
    <n v="28.22"/>
    <n v="54.19"/>
    <n v="61.5"/>
    <x v="1"/>
    <n v="58.8"/>
    <n v="76.2"/>
    <n v="48.2"/>
    <n v="51.34"/>
  </r>
  <r>
    <s v="Paratinga"/>
    <n v="29504"/>
    <n v="63.04"/>
    <n v="7211"/>
    <n v="187"/>
    <n v="65.59"/>
    <n v="1.05"/>
    <n v="81.739999999999995"/>
    <n v="51.28"/>
    <n v="25.15"/>
    <n v="45.65"/>
    <n v="59"/>
    <x v="2"/>
    <n v="58.2"/>
    <n v="77.5"/>
    <n v="53.1"/>
    <n v="55.47"/>
  </r>
  <r>
    <s v="Paripiranga"/>
    <n v="27778"/>
    <n v="65.680000000000007"/>
    <n v="8046"/>
    <n v="254"/>
    <n v="58.42"/>
    <n v="14.55"/>
    <n v="84.26"/>
    <n v="58.45"/>
    <n v="21.17"/>
    <n v="45.05"/>
    <n v="57.7"/>
    <x v="0"/>
    <n v="61.1"/>
    <n v="77.099999999999994"/>
    <n v="47.6"/>
    <n v="59.11"/>
  </r>
  <r>
    <s v="Pilão Arcado"/>
    <n v="32860"/>
    <n v="66.44"/>
    <n v="8204"/>
    <n v="172"/>
    <n v="59.04"/>
    <n v="0.59"/>
    <n v="79.53"/>
    <n v="52.93"/>
    <n v="15.05"/>
    <n v="43.75"/>
    <n v="50.6"/>
    <x v="3"/>
    <n v="60.7"/>
    <n v="75.8"/>
    <n v="50.7"/>
    <n v="60.16"/>
  </r>
  <r>
    <s v="Pindobaçu"/>
    <n v="20121"/>
    <n v="44.15"/>
    <n v="6062"/>
    <n v="228"/>
    <n v="64.58"/>
    <n v="27.14"/>
    <n v="81.430000000000007"/>
    <n v="58.93"/>
    <n v="27.42"/>
    <n v="50.39"/>
    <n v="57.7"/>
    <x v="0"/>
    <n v="56.1"/>
    <n v="74.599999999999994"/>
    <n v="49.6"/>
    <n v="51.45"/>
  </r>
  <r>
    <s v="Piritiba"/>
    <n v="22399"/>
    <n v="32.31"/>
    <n v="6671"/>
    <n v="239"/>
    <n v="68.790000000000006"/>
    <n v="34.46"/>
    <n v="82.49"/>
    <n v="63.19"/>
    <n v="24.88"/>
    <n v="49.4"/>
    <n v="57.8"/>
    <x v="0"/>
    <n v="53.9"/>
    <n v="77.5"/>
    <n v="53.7"/>
    <n v="52.64"/>
  </r>
  <r>
    <s v="Planalto"/>
    <n v="24481"/>
    <n v="39.26"/>
    <n v="6891"/>
    <n v="252"/>
    <n v="57.05"/>
    <n v="0.78"/>
    <n v="82.73"/>
    <n v="64.47"/>
    <n v="19.37"/>
    <n v="52.9"/>
    <n v="56"/>
    <x v="3"/>
    <n v="55.1"/>
    <n v="73.900000000000006"/>
    <n v="55"/>
    <n v="46.34"/>
  </r>
  <r>
    <s v="Poções"/>
    <n v="44701"/>
    <n v="22.46"/>
    <n v="12887"/>
    <n v="267"/>
    <n v="61.11"/>
    <n v="62.69"/>
    <n v="82.14"/>
    <n v="63.1"/>
    <n v="25"/>
    <n v="51.35"/>
    <n v="60.4"/>
    <x v="2"/>
    <n v="57.9"/>
    <n v="77.3"/>
    <n v="57.4"/>
    <n v="55.27"/>
  </r>
  <r>
    <s v="Pojuca"/>
    <n v="33066"/>
    <n v="14.18"/>
    <n v="9605"/>
    <n v="404"/>
    <n v="85.99"/>
    <n v="81.02"/>
    <n v="84.08"/>
    <n v="57.1"/>
    <n v="49.2"/>
    <n v="54.72"/>
    <n v="66.599999999999994"/>
    <x v="1"/>
    <n v="60.2"/>
    <n v="82.1"/>
    <n v="51.6"/>
    <n v="52.5"/>
  </r>
  <r>
    <s v="Prado"/>
    <n v="27627"/>
    <n v="43.99"/>
    <n v="7559"/>
    <n v="321"/>
    <n v="72.61"/>
    <n v="11.85"/>
    <n v="80.5"/>
    <n v="66.42"/>
    <n v="32.67"/>
    <n v="58.09"/>
    <n v="62.1"/>
    <x v="1"/>
    <n v="60.2"/>
    <n v="73.5"/>
    <n v="52.2"/>
    <n v="56.07"/>
  </r>
  <r>
    <s v="Presidente Tancredo Neves"/>
    <n v="23846"/>
    <n v="59.87"/>
    <n v="6509"/>
    <n v="228"/>
    <n v="59.01"/>
    <n v="25.17"/>
    <n v="81.09"/>
    <n v="65.98"/>
    <n v="21.67"/>
    <n v="59.99"/>
    <n v="55.9"/>
    <x v="3"/>
    <n v="60.1"/>
    <n v="76.900000000000006"/>
    <n v="48.2"/>
    <n v="55.17"/>
  </r>
  <r>
    <s v="Queimadas"/>
    <n v="24602"/>
    <n v="49.22"/>
    <n v="7008"/>
    <n v="233"/>
    <n v="65.94"/>
    <n v="33.06"/>
    <n v="82.68"/>
    <n v="63.27"/>
    <n v="25.81"/>
    <n v="53.78"/>
    <n v="59.2"/>
    <x v="2"/>
    <n v="60.8"/>
    <n v="78.900000000000006"/>
    <n v="47.6"/>
    <n v="52.01"/>
  </r>
  <r>
    <s v="Quijingue"/>
    <n v="27228"/>
    <n v="76.58"/>
    <n v="7232"/>
    <n v="194"/>
    <n v="50.8"/>
    <n v="9.31"/>
    <n v="82.72"/>
    <n v="58.08"/>
    <n v="16.07"/>
    <n v="48.67"/>
    <n v="54.4"/>
    <x v="3"/>
    <n v="58.3"/>
    <n v="79.8"/>
    <n v="47.4"/>
    <n v="58.33"/>
  </r>
  <r>
    <s v="Rafael Jambeiro"/>
    <n v="22874"/>
    <n v="70.05"/>
    <n v="6265"/>
    <n v="213"/>
    <n v="57.38"/>
    <n v="11.01"/>
    <n v="82.5"/>
    <n v="59.49"/>
    <n v="18.12"/>
    <n v="52.79"/>
    <n v="56.4"/>
    <x v="3"/>
    <n v="51.9"/>
    <n v="77.400000000000006"/>
    <n v="51"/>
    <n v="50.31"/>
  </r>
  <r>
    <s v="Remanso"/>
    <n v="38957"/>
    <n v="39.75"/>
    <n v="10585"/>
    <n v="253"/>
    <n v="60.48"/>
    <n v="48.02"/>
    <n v="81.900000000000006"/>
    <n v="61.99"/>
    <n v="24.59"/>
    <n v="53.45"/>
    <n v="57.9"/>
    <x v="0"/>
    <n v="58.8"/>
    <n v="75.5"/>
    <n v="55.9"/>
    <n v="54.65"/>
  </r>
  <r>
    <s v="Riachão das Neves"/>
    <n v="21937"/>
    <n v="51.02"/>
    <n v="5911"/>
    <n v="218"/>
    <n v="56.58"/>
    <n v="3.54"/>
    <n v="82.85"/>
    <n v="51.45"/>
    <n v="21.85"/>
    <n v="39.14"/>
    <n v="57.8"/>
    <x v="0"/>
    <n v="53.3"/>
    <n v="73.400000000000006"/>
    <n v="53"/>
    <n v="54.34"/>
  </r>
  <r>
    <s v="Riachão do Jacuípe"/>
    <n v="33172"/>
    <n v="40.130000000000003"/>
    <n v="10155"/>
    <n v="287"/>
    <n v="72.540000000000006"/>
    <n v="56.84"/>
    <n v="85.53"/>
    <n v="67.569999999999993"/>
    <n v="32.89"/>
    <n v="54.06"/>
    <n v="62.8"/>
    <x v="1"/>
    <n v="61.6"/>
    <n v="80.7"/>
    <n v="49.2"/>
    <n v="48.07"/>
  </r>
  <r>
    <s v="Riacho de Santana"/>
    <n v="30646"/>
    <n v="57.28"/>
    <n v="7987"/>
    <n v="233"/>
    <n v="58.88"/>
    <n v="5.21"/>
    <n v="83.85"/>
    <n v="62.29"/>
    <n v="25.14"/>
    <n v="51.63"/>
    <n v="61.5"/>
    <x v="1"/>
    <n v="61.3"/>
    <n v="77.5"/>
    <n v="51"/>
    <n v="56.25"/>
  </r>
  <r>
    <s v="Ribeira do Pombal"/>
    <n v="47518"/>
    <n v="37.380000000000003"/>
    <n v="13834"/>
    <n v="311"/>
    <n v="61.59"/>
    <n v="23.51"/>
    <n v="83.2"/>
    <n v="64.16"/>
    <n v="28.45"/>
    <n v="52.44"/>
    <n v="60.1"/>
    <x v="2"/>
    <n v="61.5"/>
    <n v="76.2"/>
    <n v="57.7"/>
    <n v="54.38"/>
  </r>
  <r>
    <s v="Rio Real"/>
    <n v="37164"/>
    <n v="37.28"/>
    <n v="10648"/>
    <n v="243"/>
    <n v="65.349999999999994"/>
    <n v="6.68"/>
    <n v="82"/>
    <n v="65.5"/>
    <n v="24"/>
    <n v="56.02"/>
    <n v="57.2"/>
    <x v="0"/>
    <n v="63.6"/>
    <n v="75.2"/>
    <n v="51.6"/>
    <n v="53.79"/>
  </r>
  <r>
    <s v="Ruy Barbosa"/>
    <n v="29887"/>
    <n v="26.08"/>
    <n v="8758"/>
    <n v="270"/>
    <n v="67.150000000000006"/>
    <n v="49.86"/>
    <n v="82.65"/>
    <n v="61.52"/>
    <n v="28.32"/>
    <n v="51.35"/>
    <n v="61"/>
    <x v="2"/>
    <n v="59"/>
    <n v="77.7"/>
    <n v="52.7"/>
    <n v="56.34"/>
  </r>
  <r>
    <s v="Santa Cruz Cabrália"/>
    <n v="26264"/>
    <n v="27.65"/>
    <n v="7784"/>
    <n v="336"/>
    <n v="78.319999999999993"/>
    <n v="40.89"/>
    <n v="79.39"/>
    <n v="63.61"/>
    <n v="41.48"/>
    <n v="58.58"/>
    <n v="65.400000000000006"/>
    <x v="1"/>
    <n v="62.6"/>
    <n v="79.099999999999994"/>
    <n v="47.3"/>
    <n v="58.75"/>
  </r>
  <r>
    <s v="Santa Maria da Vitória"/>
    <n v="40309"/>
    <n v="40.92"/>
    <n v="11126"/>
    <n v="299"/>
    <n v="64.959999999999994"/>
    <n v="10.039999999999999"/>
    <n v="83.34"/>
    <n v="62.99"/>
    <n v="29.86"/>
    <n v="51.35"/>
    <n v="61.4"/>
    <x v="2"/>
    <n v="59.8"/>
    <n v="79.5"/>
    <n v="53.1"/>
    <n v="54.75"/>
  </r>
  <r>
    <s v="Santa Rita de Cássia"/>
    <n v="26250"/>
    <n v="43.21"/>
    <n v="7193"/>
    <n v="227"/>
    <n v="69.91"/>
    <n v="13.21"/>
    <n v="82.41"/>
    <n v="58.12"/>
    <n v="26.97"/>
    <n v="50.43"/>
    <n v="60.5"/>
    <x v="2"/>
    <n v="61.5"/>
    <n v="76.2"/>
    <n v="49.1"/>
    <n v="60.61"/>
  </r>
  <r>
    <s v="Santaluz"/>
    <n v="33838"/>
    <n v="38.549999999999997"/>
    <n v="9440"/>
    <n v="231"/>
    <n v="65.900000000000006"/>
    <n v="51.71"/>
    <n v="82.77"/>
    <n v="66.03"/>
    <n v="27.62"/>
    <n v="55.49"/>
    <n v="59.8"/>
    <x v="2"/>
    <n v="60.5"/>
    <n v="74.8"/>
    <n v="55.5"/>
    <n v="49.99"/>
  </r>
  <r>
    <s v="Santana"/>
    <n v="24750"/>
    <n v="45.52"/>
    <n v="6956"/>
    <n v="273"/>
    <n v="62.03"/>
    <n v="7.3"/>
    <n v="83.52"/>
    <n v="64.23"/>
    <n v="25.66"/>
    <n v="53.7"/>
    <n v="60.8"/>
    <x v="2"/>
    <n v="64.099999999999994"/>
    <n v="77.400000000000006"/>
    <n v="46.7"/>
    <n v="55.18"/>
  </r>
  <r>
    <s v="Santo Estêvão"/>
    <n v="47880"/>
    <n v="42.17"/>
    <n v="13126"/>
    <n v="287"/>
    <n v="68.709999999999994"/>
    <n v="6.48"/>
    <n v="83.21"/>
    <n v="62.14"/>
    <n v="30.54"/>
    <n v="59.79"/>
    <n v="62.6"/>
    <x v="1"/>
    <n v="62.4"/>
    <n v="78.400000000000006"/>
    <n v="57.1"/>
    <n v="57.55"/>
  </r>
  <r>
    <s v="São Desidério"/>
    <n v="27659"/>
    <n v="68.790000000000006"/>
    <n v="7033"/>
    <n v="309"/>
    <n v="64.47"/>
    <n v="5.91"/>
    <n v="80.61"/>
    <n v="53.85"/>
    <n v="24.8"/>
    <n v="49.47"/>
    <n v="57.9"/>
    <x v="0"/>
    <n v="57.5"/>
    <n v="75.8"/>
    <n v="54"/>
    <n v="57.53"/>
  </r>
  <r>
    <s v="São Felipe"/>
    <n v="20305"/>
    <n v="51.64"/>
    <n v="5946"/>
    <n v="241"/>
    <n v="65.14"/>
    <n v="8.14"/>
    <n v="85.94"/>
    <n v="63.8"/>
    <n v="28.95"/>
    <n v="55.19"/>
    <n v="61.6"/>
    <x v="1"/>
    <n v="58.9"/>
    <n v="74.400000000000006"/>
    <n v="49.6"/>
    <n v="51.01"/>
  </r>
  <r>
    <s v="São Francisco do Conde"/>
    <n v="33183"/>
    <n v="17.45"/>
    <n v="9429"/>
    <n v="355"/>
    <n v="85.3"/>
    <n v="60.64"/>
    <n v="83.51"/>
    <n v="57.82"/>
    <n v="46.27"/>
    <n v="57"/>
    <n v="67.400000000000006"/>
    <x v="1"/>
    <n v="61.5"/>
    <n v="77.8"/>
    <n v="53.2"/>
    <n v="51.98"/>
  </r>
  <r>
    <s v="São Gonçalo dos Campos"/>
    <n v="33283"/>
    <n v="50.41"/>
    <n v="9015"/>
    <n v="315"/>
    <n v="77.709999999999994"/>
    <n v="5.96"/>
    <n v="83.49"/>
    <n v="63.45"/>
    <n v="38.46"/>
    <n v="58.42"/>
    <n v="62.7"/>
    <x v="1"/>
    <n v="56.6"/>
    <n v="79"/>
    <n v="56.4"/>
    <n v="56.81"/>
  </r>
  <r>
    <s v="São Sebastião do Passé"/>
    <n v="42153"/>
    <n v="21.45"/>
    <n v="12317"/>
    <n v="371"/>
    <n v="79.209999999999994"/>
    <n v="53.06"/>
    <n v="84.72"/>
    <n v="58.96"/>
    <n v="44.24"/>
    <n v="52.22"/>
    <n v="65.7"/>
    <x v="1"/>
    <n v="58.2"/>
    <n v="76.900000000000006"/>
    <n v="58.3"/>
    <n v="54.64"/>
  </r>
  <r>
    <s v="Seabra"/>
    <n v="41798"/>
    <n v="51.49"/>
    <n v="11493"/>
    <n v="292"/>
    <n v="77.06"/>
    <n v="2.2599999999999998"/>
    <n v="82.08"/>
    <n v="63.8"/>
    <n v="33.29"/>
    <n v="58.36"/>
    <n v="63.5"/>
    <x v="1"/>
    <n v="62.3"/>
    <n v="72.900000000000006"/>
    <n v="56.8"/>
    <n v="58.03"/>
  </r>
  <r>
    <s v="Sento Sé"/>
    <n v="37425"/>
    <n v="42.08"/>
    <n v="9171"/>
    <n v="201"/>
    <n v="66.81"/>
    <n v="28.66"/>
    <n v="78.97"/>
    <n v="59.77"/>
    <n v="23.35"/>
    <n v="49.76"/>
    <n v="58.5"/>
    <x v="0"/>
    <n v="57.8"/>
    <n v="78.400000000000006"/>
    <n v="55.3"/>
    <n v="53.43"/>
  </r>
  <r>
    <s v="Serra do Ramalho"/>
    <n v="31638"/>
    <n v="80.17"/>
    <n v="8272"/>
    <n v="200"/>
    <n v="65.92"/>
    <n v="0.8"/>
    <n v="80.63"/>
    <n v="54.17"/>
    <n v="27.55"/>
    <n v="41.66"/>
    <n v="59.5"/>
    <x v="2"/>
    <n v="58.2"/>
    <n v="79.3"/>
    <n v="51.8"/>
    <n v="54.67"/>
  </r>
  <r>
    <s v="Sobradinho"/>
    <n v="22000"/>
    <n v="9.08"/>
    <n v="6088"/>
    <n v="315"/>
    <n v="73.819999999999993"/>
    <n v="73.72"/>
    <n v="81.84"/>
    <n v="59.64"/>
    <n v="35.409999999999997"/>
    <n v="48.11"/>
    <n v="63.1"/>
    <x v="1"/>
    <n v="60"/>
    <n v="73.599999999999994"/>
    <n v="49.3"/>
    <n v="51.6"/>
  </r>
  <r>
    <s v="Tanhaçu"/>
    <n v="20013"/>
    <n v="58.58"/>
    <n v="5679"/>
    <n v="240"/>
    <n v="60.43"/>
    <n v="12.13"/>
    <n v="85.18"/>
    <n v="64.56"/>
    <n v="20.38"/>
    <n v="53.13"/>
    <n v="57.7"/>
    <x v="0"/>
    <n v="55"/>
    <n v="70.400000000000006"/>
    <n v="53.7"/>
    <n v="50.83"/>
  </r>
  <r>
    <s v="Teofilândia"/>
    <n v="21482"/>
    <n v="68.849999999999994"/>
    <n v="5532"/>
    <n v="253"/>
    <n v="64.989999999999995"/>
    <n v="21.44"/>
    <n v="81.39"/>
    <n v="59.47"/>
    <n v="23.38"/>
    <n v="53.55"/>
    <n v="56.6"/>
    <x v="3"/>
    <n v="54.7"/>
    <n v="78.3"/>
    <n v="48.2"/>
    <n v="54.75"/>
  </r>
  <r>
    <s v="Uauá"/>
    <n v="24294"/>
    <n v="55.71"/>
    <n v="7055"/>
    <n v="239"/>
    <n v="65.06"/>
    <n v="2.21"/>
    <n v="84"/>
    <n v="59.28"/>
    <n v="25.83"/>
    <n v="47.83"/>
    <n v="60.5"/>
    <x v="2"/>
    <n v="57.2"/>
    <n v="79.099999999999994"/>
    <n v="50.8"/>
    <n v="57.77"/>
  </r>
  <r>
    <s v="Ubaitaba"/>
    <n v="20691"/>
    <n v="14.95"/>
    <n v="6015"/>
    <n v="318"/>
    <n v="69"/>
    <n v="61.26"/>
    <n v="82.39"/>
    <n v="64.64"/>
    <n v="31.85"/>
    <n v="50.93"/>
    <n v="61.1"/>
    <x v="2"/>
    <n v="50.3"/>
    <n v="75.2"/>
    <n v="56.8"/>
    <n v="56.19"/>
  </r>
  <r>
    <s v="Ubatã"/>
    <n v="25004"/>
    <n v="28.21"/>
    <n v="6774"/>
    <n v="269"/>
    <n v="61.29"/>
    <n v="51.33"/>
    <n v="82.72"/>
    <n v="58.88"/>
    <n v="32.9"/>
    <n v="50.16"/>
    <n v="59.3"/>
    <x v="2"/>
    <n v="60.7"/>
    <n v="76.7"/>
    <n v="49"/>
    <n v="53.56"/>
  </r>
  <r>
    <s v="Una"/>
    <n v="24110"/>
    <n v="37.659999999999997"/>
    <n v="7209"/>
    <n v="269"/>
    <n v="63.94"/>
    <n v="21.86"/>
    <n v="81.34"/>
    <n v="64.849999999999994"/>
    <n v="25.82"/>
    <n v="54.45"/>
    <n v="56"/>
    <x v="3"/>
    <n v="59.6"/>
    <n v="79.599999999999994"/>
    <n v="43.4"/>
    <n v="51.78"/>
  </r>
  <r>
    <s v="Valente"/>
    <n v="24560"/>
    <n v="45.09"/>
    <n v="7517"/>
    <n v="322"/>
    <n v="75.2"/>
    <n v="45.23"/>
    <n v="85.28"/>
    <n v="72.02"/>
    <n v="34.840000000000003"/>
    <n v="61.79"/>
    <n v="63.7"/>
    <x v="1"/>
    <n v="57.2"/>
    <n v="76.400000000000006"/>
    <n v="53.2"/>
    <n v="49.83"/>
  </r>
  <r>
    <s v="Vera Cruz"/>
    <n v="37567"/>
    <n v="6.18"/>
    <n v="11749"/>
    <n v="362"/>
    <n v="84.17"/>
    <n v="20.13"/>
    <n v="83.81"/>
    <n v="62.56"/>
    <n v="42.08"/>
    <n v="52.52"/>
    <n v="64.5"/>
    <x v="1"/>
    <n v="58.8"/>
    <n v="76.099999999999994"/>
    <n v="57.2"/>
    <n v="57.87"/>
  </r>
  <r>
    <s v="Wenceslau Guimarães"/>
    <n v="22189"/>
    <n v="66.150000000000006"/>
    <n v="6021"/>
    <n v="227"/>
    <n v="57.95"/>
    <n v="23.72"/>
    <n v="80.569999999999993"/>
    <n v="68.02"/>
    <n v="20.59"/>
    <n v="58.14"/>
    <n v="54.4"/>
    <x v="3"/>
    <n v="54.9"/>
    <n v="80.400000000000006"/>
    <n v="45.9"/>
    <n v="45.2"/>
  </r>
  <r>
    <s v="Xique-Xique"/>
    <n v="45536"/>
    <n v="28.54"/>
    <n v="11618"/>
    <n v="258"/>
    <n v="69.39"/>
    <n v="32.35"/>
    <n v="80.430000000000007"/>
    <n v="58.37"/>
    <n v="30.66"/>
    <n v="50.67"/>
    <n v="58.5"/>
    <x v="0"/>
    <n v="60.1"/>
    <n v="78"/>
    <n v="54.8"/>
    <n v="56.78"/>
  </r>
  <r>
    <s v="Araci"/>
    <n v="51651"/>
    <n v="61.98"/>
    <n v="13612"/>
    <n v="195"/>
    <n v="53.46"/>
    <n v="28.17"/>
    <n v="80.48"/>
    <n v="59.66"/>
    <n v="19.989999999999998"/>
    <n v="52.94"/>
    <n v="53.4"/>
    <x v="3"/>
    <n v="59.4"/>
    <n v="75.400000000000006"/>
    <n v="59.4"/>
    <n v="56.67"/>
  </r>
  <r>
    <s v="Bom Jesus da Lapa"/>
    <n v="63480"/>
    <n v="32.11"/>
    <n v="16344"/>
    <n v="314"/>
    <n v="72.790000000000006"/>
    <n v="30.02"/>
    <n v="81.040000000000006"/>
    <n v="62.03"/>
    <n v="38.29"/>
    <n v="53.79"/>
    <n v="63.3"/>
    <x v="1"/>
    <n v="67.900000000000006"/>
    <n v="80.099999999999994"/>
    <n v="54.1"/>
    <n v="60.48"/>
  </r>
  <r>
    <s v="Brumado"/>
    <n v="64602"/>
    <n v="30.14"/>
    <n v="18506"/>
    <n v="371"/>
    <n v="74.95"/>
    <n v="60.53"/>
    <n v="85.78"/>
    <n v="65.97"/>
    <n v="39.28"/>
    <n v="55.09"/>
    <n v="65.599999999999994"/>
    <x v="1"/>
    <n v="64.5"/>
    <n v="81.900000000000006"/>
    <n v="55.9"/>
    <n v="52.26"/>
  </r>
  <r>
    <s v="Campo Formoso"/>
    <n v="66616"/>
    <n v="62.68"/>
    <n v="17999"/>
    <n v="233"/>
    <n v="65.319999999999993"/>
    <n v="9.16"/>
    <n v="81.849999999999994"/>
    <n v="62.98"/>
    <n v="25.93"/>
    <n v="55.49"/>
    <n v="58.6"/>
    <x v="0"/>
    <n v="64.8"/>
    <n v="81.8"/>
    <n v="56.2"/>
    <n v="57.13"/>
  </r>
  <r>
    <s v="Candeias"/>
    <n v="83158"/>
    <n v="8.61"/>
    <n v="24892"/>
    <n v="403"/>
    <n v="86.32"/>
    <n v="66.58"/>
    <n v="84.61"/>
    <n v="59.47"/>
    <n v="52.86"/>
    <n v="56.38"/>
    <n v="69.099999999999994"/>
    <x v="1"/>
    <n v="66"/>
    <n v="81.400000000000006"/>
    <n v="57.8"/>
    <n v="51.2"/>
  </r>
  <r>
    <s v="Casa Nova"/>
    <n v="64940"/>
    <n v="42.19"/>
    <n v="17074"/>
    <n v="247"/>
    <n v="64.900000000000006"/>
    <n v="34.96"/>
    <n v="80.73"/>
    <n v="60.37"/>
    <n v="23.94"/>
    <n v="53.06"/>
    <n v="57"/>
    <x v="0"/>
    <n v="66.7"/>
    <n v="79"/>
    <n v="56.2"/>
    <n v="54.83"/>
  </r>
  <r>
    <s v="Catu"/>
    <n v="51077"/>
    <n v="16.29"/>
    <n v="15169"/>
    <n v="419"/>
    <n v="82.89"/>
    <n v="65.489999999999995"/>
    <n v="85.41"/>
    <n v="56.63"/>
    <n v="47.71"/>
    <n v="49.09"/>
    <n v="67.7"/>
    <x v="1"/>
    <n v="63"/>
    <n v="80.7"/>
    <n v="55.4"/>
    <n v="57.96"/>
  </r>
  <r>
    <s v="Conceição do Coité"/>
    <n v="62040"/>
    <n v="41.52"/>
    <n v="18519"/>
    <n v="297"/>
    <n v="70.81"/>
    <n v="29.12"/>
    <n v="83.12"/>
    <n v="69.7"/>
    <n v="29.73"/>
    <n v="61.87"/>
    <n v="61.1"/>
    <x v="2"/>
    <n v="62.9"/>
    <n v="79.599999999999994"/>
    <n v="57.3"/>
    <n v="49.46"/>
  </r>
  <r>
    <s v="Cruz das Almas"/>
    <n v="58606"/>
    <n v="14.88"/>
    <n v="17226"/>
    <n v="441"/>
    <n v="81.819999999999993"/>
    <n v="16.57"/>
    <n v="85.74"/>
    <n v="62.15"/>
    <n v="54.27"/>
    <n v="54.12"/>
    <n v="69.900000000000006"/>
    <x v="1"/>
    <n v="63.8"/>
    <n v="77.3"/>
    <n v="59.9"/>
    <n v="57.34"/>
  </r>
  <r>
    <s v="Dias d'Ávila"/>
    <n v="66440"/>
    <n v="5.97"/>
    <n v="19888"/>
    <n v="413"/>
    <n v="88.1"/>
    <n v="55.01"/>
    <n v="81.83"/>
    <n v="59.22"/>
    <n v="53.45"/>
    <n v="55.73"/>
    <n v="67.599999999999994"/>
    <x v="1"/>
    <n v="66.3"/>
    <n v="78.900000000000006"/>
    <n v="58.4"/>
    <n v="53.37"/>
  </r>
  <r>
    <s v="Euclides da Cunha"/>
    <n v="56289"/>
    <n v="51.29"/>
    <n v="15857"/>
    <n v="251"/>
    <n v="60.03"/>
    <n v="7.61"/>
    <n v="83.14"/>
    <n v="62.49"/>
    <n v="21.54"/>
    <n v="54.12"/>
    <n v="56.7"/>
    <x v="0"/>
    <n v="64.400000000000006"/>
    <n v="80.599999999999994"/>
    <n v="55.1"/>
    <n v="55.59"/>
  </r>
  <r>
    <s v="Guanambi"/>
    <n v="78833"/>
    <n v="20.64"/>
    <n v="22288"/>
    <n v="411"/>
    <n v="76.28"/>
    <n v="51.35"/>
    <n v="85.32"/>
    <n v="69.88"/>
    <n v="39.82"/>
    <n v="59.85"/>
    <n v="67.3"/>
    <x v="1"/>
    <n v="67.3"/>
    <n v="80.099999999999994"/>
    <n v="57.2"/>
    <n v="55.81"/>
  </r>
  <r>
    <s v="Ipirá"/>
    <n v="59343"/>
    <n v="51.12"/>
    <n v="17055"/>
    <n v="251"/>
    <n v="59.87"/>
    <n v="46.77"/>
    <n v="83.16"/>
    <n v="63.04"/>
    <n v="20.5"/>
    <n v="51.33"/>
    <n v="54.9"/>
    <x v="3"/>
    <n v="63.3"/>
    <n v="81.2"/>
    <n v="55.1"/>
    <n v="52.94"/>
  </r>
  <r>
    <s v="Irecê"/>
    <n v="66181"/>
    <n v="7.8"/>
    <n v="19622"/>
    <n v="397"/>
    <n v="80.34"/>
    <n v="28.68"/>
    <n v="83.14"/>
    <n v="66.540000000000006"/>
    <n v="46.17"/>
    <n v="56.1"/>
    <n v="69.099999999999994"/>
    <x v="1"/>
    <n v="67.8"/>
    <n v="78.900000000000006"/>
    <n v="57.2"/>
    <n v="59.95"/>
  </r>
  <r>
    <s v="Itaberaba"/>
    <n v="61631"/>
    <n v="21.33"/>
    <n v="17743"/>
    <n v="346"/>
    <n v="73.66"/>
    <n v="65.05"/>
    <n v="83.12"/>
    <n v="66.239999999999995"/>
    <n v="35.659999999999997"/>
    <n v="55.94"/>
    <n v="62"/>
    <x v="1"/>
    <n v="63"/>
    <n v="79.900000000000006"/>
    <n v="57.9"/>
    <n v="59.05"/>
  </r>
  <r>
    <s v="Itamaraju"/>
    <n v="63069"/>
    <n v="21.06"/>
    <n v="18636"/>
    <n v="367"/>
    <n v="67.97"/>
    <n v="51.71"/>
    <n v="82.61"/>
    <n v="66.319999999999993"/>
    <n v="30.73"/>
    <n v="54.05"/>
    <n v="62.7"/>
    <x v="1"/>
    <n v="65.599999999999994"/>
    <n v="79"/>
    <n v="56.8"/>
    <n v="55.8"/>
  </r>
  <r>
    <s v="Itapetinga"/>
    <n v="68273"/>
    <n v="2.93"/>
    <n v="19294"/>
    <n v="431"/>
    <n v="77.7"/>
    <n v="90.28"/>
    <n v="83.82"/>
    <n v="71.25"/>
    <n v="42.91"/>
    <n v="58.86"/>
    <n v="66.7"/>
    <x v="1"/>
    <n v="65.7"/>
    <n v="82.6"/>
    <n v="55.3"/>
    <n v="49.62"/>
  </r>
  <r>
    <s v="Jacobina"/>
    <n v="79247"/>
    <n v="29.5"/>
    <n v="24883"/>
    <n v="372"/>
    <n v="73.89"/>
    <n v="51.91"/>
    <n v="84.01"/>
    <n v="68.739999999999995"/>
    <n v="40.04"/>
    <n v="58.28"/>
    <n v="64.900000000000006"/>
    <x v="1"/>
    <n v="65.099999999999994"/>
    <n v="81.099999999999994"/>
    <n v="58.4"/>
    <n v="55.37"/>
  </r>
  <r>
    <s v="Jaguaquara"/>
    <n v="51011"/>
    <n v="23.84"/>
    <n v="14077"/>
    <n v="270"/>
    <n v="61.75"/>
    <n v="28.88"/>
    <n v="82.12"/>
    <n v="63.75"/>
    <n v="25.96"/>
    <n v="54.18"/>
    <n v="58"/>
    <x v="0"/>
    <n v="62.6"/>
    <n v="77.2"/>
    <n v="55.9"/>
    <n v="51.43"/>
  </r>
  <r>
    <s v="Luís Eduardo Magalhães"/>
    <n v="60105"/>
    <n v="8.69"/>
    <n v="17769"/>
    <n v="709"/>
    <n v="89.75"/>
    <n v="16.170000000000002"/>
    <n v="80.239999999999995"/>
    <n v="68.27"/>
    <n v="47.04"/>
    <n v="66.33"/>
    <n v="71.599999999999994"/>
    <x v="1"/>
    <n v="64.099999999999994"/>
    <n v="81.2"/>
    <n v="58.7"/>
    <n v="63.37"/>
  </r>
  <r>
    <s v="Monte Santo"/>
    <n v="52338"/>
    <n v="83.1"/>
    <n v="14487"/>
    <n v="188"/>
    <n v="49.24"/>
    <n v="8.93"/>
    <n v="82.09"/>
    <n v="58.73"/>
    <n v="13.69"/>
    <n v="49.35"/>
    <n v="50.6"/>
    <x v="3"/>
    <n v="63.7"/>
    <n v="77.7"/>
    <n v="53.2"/>
    <n v="55.17"/>
  </r>
  <r>
    <s v="Santo Amaro"/>
    <n v="57800"/>
    <n v="22.55"/>
    <n v="16997"/>
    <n v="333"/>
    <n v="80.73"/>
    <n v="53.47"/>
    <n v="85.2"/>
    <n v="61.96"/>
    <n v="45.71"/>
    <n v="51.13"/>
    <n v="64.599999999999994"/>
    <x v="1"/>
    <n v="60.9"/>
    <n v="81"/>
    <n v="60"/>
    <n v="56.9"/>
  </r>
  <r>
    <s v="Santo Antônio de Jesus"/>
    <n v="90985"/>
    <n v="12.84"/>
    <n v="27427"/>
    <n v="448"/>
    <n v="81.03"/>
    <n v="62.64"/>
    <n v="85.32"/>
    <n v="70.599999999999994"/>
    <n v="47.82"/>
    <n v="61.7"/>
    <n v="70"/>
    <x v="1"/>
    <n v="68.099999999999994"/>
    <n v="78.8"/>
    <n v="58.1"/>
    <n v="54.98"/>
  </r>
  <r>
    <s v="Senhor do Bonfim"/>
    <n v="74419"/>
    <n v="22.65"/>
    <n v="22072"/>
    <n v="369"/>
    <n v="75.81"/>
    <n v="53.42"/>
    <n v="83.7"/>
    <n v="64.349999999999994"/>
    <n v="43.87"/>
    <n v="51.99"/>
    <n v="66.599999999999994"/>
    <x v="1"/>
    <n v="68.7"/>
    <n v="79.599999999999994"/>
    <n v="55.1"/>
    <n v="58.33"/>
  </r>
  <r>
    <s v="Serrinha"/>
    <n v="76762"/>
    <n v="38.53"/>
    <n v="21765"/>
    <n v="338"/>
    <n v="74.94"/>
    <n v="46.15"/>
    <n v="83.57"/>
    <n v="61.89"/>
    <n v="40.31"/>
    <n v="57.54"/>
    <n v="63.4"/>
    <x v="1"/>
    <n v="64.099999999999994"/>
    <n v="81.3"/>
    <n v="59.1"/>
    <n v="56.12"/>
  </r>
  <r>
    <s v="Tucano"/>
    <n v="52418"/>
    <n v="58.11"/>
    <n v="14880"/>
    <n v="234"/>
    <n v="57.34"/>
    <n v="40.74"/>
    <n v="82.99"/>
    <n v="62.72"/>
    <n v="20.73"/>
    <n v="53.3"/>
    <n v="57.9"/>
    <x v="0"/>
    <n v="63.2"/>
    <n v="81.7"/>
    <n v="52"/>
    <n v="66.14"/>
  </r>
  <r>
    <s v="Valença"/>
    <n v="88673"/>
    <n v="27.41"/>
    <n v="26342"/>
    <n v="351"/>
    <n v="71.83"/>
    <n v="59.15"/>
    <n v="83.22"/>
    <n v="67.349999999999994"/>
    <n v="37.840000000000003"/>
    <n v="59.49"/>
    <n v="62.3"/>
    <x v="1"/>
    <n v="68.7"/>
    <n v="79.099999999999994"/>
    <n v="57.2"/>
    <n v="55.39"/>
  </r>
  <r>
    <s v="Alagoinhas"/>
    <n v="141949"/>
    <n v="12.62"/>
    <n v="41637"/>
    <n v="478"/>
    <n v="84.42"/>
    <n v="53.48"/>
    <n v="85.38"/>
    <n v="63.63"/>
    <n v="54.72"/>
    <n v="55.3"/>
    <n v="68.3"/>
    <x v="1"/>
    <n v="65.2"/>
    <n v="82.3"/>
    <n v="61.6"/>
    <n v="57.38"/>
  </r>
  <r>
    <s v="Barreiras"/>
    <n v="137427"/>
    <n v="9.9600000000000009"/>
    <n v="38577"/>
    <n v="530"/>
    <n v="84.9"/>
    <n v="33.630000000000003"/>
    <n v="82.72"/>
    <n v="65.849999999999994"/>
    <n v="54.21"/>
    <n v="59.39"/>
    <n v="72.099999999999994"/>
    <x v="1"/>
    <n v="69.5"/>
    <n v="80.7"/>
    <n v="66.8"/>
    <n v="57.04"/>
  </r>
  <r>
    <s v="Camaçari"/>
    <n v="242970"/>
    <n v="4.53"/>
    <n v="73991"/>
    <n v="475"/>
    <n v="88.44"/>
    <n v="62.37"/>
    <n v="83.55"/>
    <n v="64.25"/>
    <n v="54.39"/>
    <n v="61.8"/>
    <n v="69.400000000000006"/>
    <x v="1"/>
    <n v="71"/>
    <n v="82"/>
    <n v="61.9"/>
    <n v="54.58"/>
  </r>
  <r>
    <s v="Eunápolis"/>
    <n v="100196"/>
    <n v="6.77"/>
    <n v="29461"/>
    <n v="484"/>
    <n v="78.56"/>
    <n v="34.76"/>
    <n v="82.54"/>
    <n v="65.05"/>
    <n v="45.75"/>
    <n v="59.27"/>
    <n v="67.7"/>
    <x v="1"/>
    <n v="65.7"/>
    <n v="79.599999999999994"/>
    <n v="59.4"/>
    <n v="58.77"/>
  </r>
  <r>
    <s v="Ilhéus"/>
    <n v="184236"/>
    <n v="15.72"/>
    <n v="56003"/>
    <n v="506"/>
    <n v="81.319999999999993"/>
    <n v="58.02"/>
    <n v="84.17"/>
    <n v="68.790000000000006"/>
    <n v="49.5"/>
    <n v="56.57"/>
    <n v="69"/>
    <x v="1"/>
    <n v="67"/>
    <n v="79.400000000000006"/>
    <n v="66.7"/>
    <n v="58.75"/>
  </r>
  <r>
    <s v="Itabuna"/>
    <n v="204667"/>
    <n v="2.4500000000000002"/>
    <n v="63020"/>
    <n v="546"/>
    <n v="83.98"/>
    <n v="78.14"/>
    <n v="85.52"/>
    <n v="66.91"/>
    <n v="53.66"/>
    <n v="56.3"/>
    <n v="71.2"/>
    <x v="1"/>
    <n v="75.400000000000006"/>
    <n v="82.6"/>
    <n v="59"/>
    <n v="57.45"/>
  </r>
  <r>
    <s v="Jequié"/>
    <n v="151895"/>
    <n v="8.2100000000000009"/>
    <n v="45309"/>
    <n v="409"/>
    <n v="75.87"/>
    <n v="75.63"/>
    <n v="84.58"/>
    <n v="66.38"/>
    <n v="44.77"/>
    <n v="54.91"/>
    <n v="66.5"/>
    <x v="1"/>
    <n v="66.099999999999994"/>
    <n v="77.599999999999994"/>
    <n v="64.3"/>
    <n v="56.59"/>
  </r>
  <r>
    <s v="Juazeiro"/>
    <n v="197965"/>
    <n v="18.79"/>
    <n v="55019"/>
    <n v="405"/>
    <n v="80.75"/>
    <n v="62.17"/>
    <n v="81.91"/>
    <n v="63.35"/>
    <n v="46.75"/>
    <n v="55.25"/>
    <n v="67.7"/>
    <x v="1"/>
    <n v="68.099999999999994"/>
    <n v="79.8"/>
    <n v="61.6"/>
    <n v="57.23"/>
  </r>
  <r>
    <s v="Lauro de Freitas"/>
    <n v="163449"/>
    <n v="0"/>
    <n v="49435"/>
    <n v="878"/>
    <n v="92.5"/>
    <n v="78.62"/>
    <n v="84.88"/>
    <n v="67.33"/>
    <n v="65.25"/>
    <n v="63.39"/>
    <n v="75.400000000000006"/>
    <x v="1"/>
    <n v="78.099999999999994"/>
    <n v="82.7"/>
    <n v="66.3"/>
    <n v="65.19"/>
  </r>
  <r>
    <s v="Paulo Afonso"/>
    <n v="108396"/>
    <n v="13.83"/>
    <n v="31139"/>
    <n v="455"/>
    <n v="75.23"/>
    <n v="79.319999999999993"/>
    <n v="83.89"/>
    <n v="62.9"/>
    <n v="44.52"/>
    <n v="51.86"/>
    <n v="67.400000000000006"/>
    <x v="1"/>
    <n v="68.099999999999994"/>
    <n v="79"/>
    <n v="59.2"/>
    <n v="58.85"/>
  </r>
  <r>
    <s v="Porto Seguro"/>
    <n v="126929"/>
    <n v="18"/>
    <n v="38361"/>
    <n v="457"/>
    <n v="83.38"/>
    <n v="51.35"/>
    <n v="80.33"/>
    <n v="68.319999999999993"/>
    <n v="45.59"/>
    <n v="63.11"/>
    <n v="67.599999999999994"/>
    <x v="1"/>
    <n v="68.8"/>
    <n v="80.8"/>
    <n v="59"/>
    <n v="56.93"/>
  </r>
  <r>
    <s v="Simões Filho"/>
    <n v="118047"/>
    <n v="10.37"/>
    <n v="35000"/>
    <n v="372"/>
    <n v="88.5"/>
    <n v="57.96"/>
    <n v="82.73"/>
    <n v="59.99"/>
    <n v="53.96"/>
    <n v="57.58"/>
    <n v="67.5"/>
    <x v="1"/>
    <n v="68.3"/>
    <n v="80"/>
    <n v="58.8"/>
    <n v="52.58"/>
  </r>
  <r>
    <s v="Teixeira de Freitas"/>
    <n v="138341"/>
    <n v="6.56"/>
    <n v="41028"/>
    <n v="493"/>
    <n v="78.48"/>
    <n v="63.06"/>
    <n v="82.87"/>
    <n v="67.739999999999995"/>
    <n v="44.84"/>
    <n v="60.22"/>
    <n v="68.5"/>
    <x v="1"/>
    <n v="67.7"/>
    <n v="81.5"/>
    <n v="62.2"/>
    <n v="54.08"/>
  </r>
  <r>
    <s v="Vitória da Conquista"/>
    <n v="306866"/>
    <n v="10.47"/>
    <n v="86460"/>
    <n v="484"/>
    <n v="80"/>
    <n v="56.8"/>
    <n v="83.95"/>
    <n v="68.28"/>
    <n v="44.85"/>
    <n v="59.3"/>
    <n v="67.8"/>
    <x v="1"/>
    <n v="65.900000000000006"/>
    <n v="79.599999999999994"/>
    <n v="65"/>
    <n v="55.88"/>
  </r>
  <r>
    <s v="Feira de Santana"/>
    <n v="556642"/>
    <n v="8.27"/>
    <n v="162864"/>
    <n v="514"/>
    <n v="86.21"/>
    <n v="53.02"/>
    <n v="84.69"/>
    <n v="67.62"/>
    <n v="54.37"/>
    <n v="62"/>
    <n v="71.2"/>
    <x v="1"/>
    <n v="69.5"/>
    <n v="80.7"/>
    <n v="64.3"/>
    <n v="60.79"/>
  </r>
  <r>
    <s v="Salvador"/>
    <n v="2675656"/>
    <n v="0.03"/>
    <n v="858887"/>
    <n v="786"/>
    <n v="93.71"/>
    <n v="89.87"/>
    <n v="87.12"/>
    <n v="67.040000000000006"/>
    <n v="67.989999999999995"/>
    <n v="61.83"/>
    <n v="75.900000000000006"/>
    <x v="1"/>
    <n v="77.2"/>
    <n v="83.5"/>
    <n v="67.900000000000006"/>
    <n v="64.48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E2C4B-C034-426F-9CFD-3B65727FA61B}" name="Tabela dinâmica1" cacheId="9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F8" firstHeaderRow="1" firstDataRow="2" firstDataCol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6">
        <item x="1"/>
        <item x="3"/>
        <item m="1" x="4"/>
        <item x="0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2"/>
  </colFields>
  <colItems count="5">
    <i>
      <x/>
    </i>
    <i>
      <x v="1"/>
    </i>
    <i>
      <x v="3"/>
    </i>
    <i>
      <x v="4"/>
    </i>
    <i t="grand">
      <x/>
    </i>
  </colItems>
  <dataFields count="4">
    <dataField name="Contagem de IDHM 2010" fld="11" subtotal="count" baseField="12" baseItem="0"/>
    <dataField name="Mín. de IDHM 2010" fld="11" subtotal="min" baseField="0" baseItem="0"/>
    <dataField name="Máx. de IDHM 2010_2" fld="11" subtotal="max" baseField="0" baseItem="0"/>
    <dataField name="Média de IDHM Renda 2010" fld="13" subtotal="average" baseField="0" baseItem="0" numFmtId="43"/>
  </dataFields>
  <formats count="1">
    <format dxfId="0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ADD6-938B-0E44-9BFF-EF7833F63CAD}">
  <sheetPr codeName="Planilha1"/>
  <dimension ref="B4:D19"/>
  <sheetViews>
    <sheetView showGridLines="0" topLeftCell="A8" zoomScaleNormal="100" workbookViewId="0">
      <selection activeCell="B4" sqref="B4:D19"/>
    </sheetView>
  </sheetViews>
  <sheetFormatPr defaultColWidth="11.19921875" defaultRowHeight="15.6"/>
  <cols>
    <col min="2" max="2" width="16.19921875" customWidth="1"/>
    <col min="3" max="3" width="36.296875" customWidth="1"/>
    <col min="4" max="4" width="65.296875" customWidth="1"/>
  </cols>
  <sheetData>
    <row r="4" spans="2:4">
      <c r="B4" s="4" t="s">
        <v>426</v>
      </c>
      <c r="C4" s="5" t="s">
        <v>455</v>
      </c>
      <c r="D4" s="6" t="s">
        <v>432</v>
      </c>
    </row>
    <row r="5" spans="2:4">
      <c r="B5" s="7" t="s">
        <v>427</v>
      </c>
      <c r="C5" s="8" t="s">
        <v>1</v>
      </c>
      <c r="D5" s="7" t="s">
        <v>439</v>
      </c>
    </row>
    <row r="6" spans="2:4">
      <c r="B6" s="7" t="s">
        <v>427</v>
      </c>
      <c r="C6" s="8" t="s">
        <v>452</v>
      </c>
      <c r="D6" s="7" t="s">
        <v>453</v>
      </c>
    </row>
    <row r="7" spans="2:4">
      <c r="B7" s="7" t="s">
        <v>427</v>
      </c>
      <c r="C7" s="8" t="s">
        <v>419</v>
      </c>
      <c r="D7" s="7" t="s">
        <v>438</v>
      </c>
    </row>
    <row r="8" spans="2:4" ht="27.6">
      <c r="B8" s="9" t="s">
        <v>428</v>
      </c>
      <c r="C8" s="10" t="s">
        <v>420</v>
      </c>
      <c r="D8" s="10" t="s">
        <v>433</v>
      </c>
    </row>
    <row r="9" spans="2:4" ht="27.6">
      <c r="B9" s="9" t="s">
        <v>428</v>
      </c>
      <c r="C9" s="10" t="s">
        <v>448</v>
      </c>
      <c r="D9" s="10" t="s">
        <v>454</v>
      </c>
    </row>
    <row r="10" spans="2:4" ht="69">
      <c r="B10" s="9" t="s">
        <v>428</v>
      </c>
      <c r="C10" s="10" t="s">
        <v>440</v>
      </c>
      <c r="D10" s="10" t="s">
        <v>441</v>
      </c>
    </row>
    <row r="11" spans="2:4" ht="27.6">
      <c r="B11" s="7" t="s">
        <v>430</v>
      </c>
      <c r="C11" s="8" t="s">
        <v>456</v>
      </c>
      <c r="D11" s="8" t="s">
        <v>457</v>
      </c>
    </row>
    <row r="12" spans="2:4" ht="41.4">
      <c r="B12" s="7" t="s">
        <v>430</v>
      </c>
      <c r="C12" s="8" t="s">
        <v>458</v>
      </c>
      <c r="D12" s="8" t="s">
        <v>459</v>
      </c>
    </row>
    <row r="13" spans="2:4" ht="27.6">
      <c r="B13" s="11" t="s">
        <v>429</v>
      </c>
      <c r="C13" s="10" t="s">
        <v>449</v>
      </c>
      <c r="D13" s="10" t="s">
        <v>460</v>
      </c>
    </row>
    <row r="14" spans="2:4" ht="27.6">
      <c r="B14" s="11" t="s">
        <v>429</v>
      </c>
      <c r="C14" s="10" t="s">
        <v>447</v>
      </c>
      <c r="D14" s="10" t="s">
        <v>461</v>
      </c>
    </row>
    <row r="15" spans="2:4" ht="27.6">
      <c r="B15" s="7" t="s">
        <v>226</v>
      </c>
      <c r="C15" s="8" t="s">
        <v>450</v>
      </c>
      <c r="D15" s="8" t="s">
        <v>462</v>
      </c>
    </row>
    <row r="16" spans="2:4" ht="27.6">
      <c r="B16" s="11" t="s">
        <v>431</v>
      </c>
      <c r="C16" s="10" t="s">
        <v>422</v>
      </c>
      <c r="D16" s="10" t="s">
        <v>434</v>
      </c>
    </row>
    <row r="17" spans="2:4">
      <c r="B17" s="11" t="s">
        <v>431</v>
      </c>
      <c r="C17" s="10" t="s">
        <v>423</v>
      </c>
      <c r="D17" s="11" t="s">
        <v>435</v>
      </c>
    </row>
    <row r="18" spans="2:4">
      <c r="B18" s="11" t="s">
        <v>431</v>
      </c>
      <c r="C18" s="10" t="s">
        <v>424</v>
      </c>
      <c r="D18" s="11" t="s">
        <v>437</v>
      </c>
    </row>
    <row r="19" spans="2:4">
      <c r="B19" s="11" t="s">
        <v>431</v>
      </c>
      <c r="C19" s="10" t="s">
        <v>425</v>
      </c>
      <c r="D19" s="11" t="s">
        <v>436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60F4-02C9-4AF9-92F0-03E98FD54F18}">
  <sheetPr codeName="Planilha2"/>
  <dimension ref="A2:D15"/>
  <sheetViews>
    <sheetView topLeftCell="A7" workbookViewId="0">
      <selection activeCell="C29" sqref="C29:C30"/>
    </sheetView>
  </sheetViews>
  <sheetFormatPr defaultRowHeight="15.6"/>
  <cols>
    <col min="1" max="1" width="19.3984375" bestFit="1" customWidth="1"/>
    <col min="4" max="4" width="11.3984375" bestFit="1" customWidth="1"/>
  </cols>
  <sheetData>
    <row r="2" spans="1:4">
      <c r="A2" t="s">
        <v>471</v>
      </c>
    </row>
    <row r="5" spans="1:4">
      <c r="A5" t="s">
        <v>463</v>
      </c>
      <c r="B5" t="s">
        <v>421</v>
      </c>
    </row>
    <row r="6" spans="1:4">
      <c r="A6" t="s">
        <v>464</v>
      </c>
      <c r="B6">
        <v>48.6</v>
      </c>
    </row>
    <row r="7" spans="1:4">
      <c r="A7" t="s">
        <v>465</v>
      </c>
      <c r="B7">
        <v>75.900000000000006</v>
      </c>
    </row>
    <row r="8" spans="1:4">
      <c r="A8" t="s">
        <v>466</v>
      </c>
      <c r="B8">
        <f>B7-B6</f>
        <v>27.300000000000004</v>
      </c>
    </row>
    <row r="11" spans="1:4">
      <c r="A11" t="s">
        <v>469</v>
      </c>
      <c r="B11" t="s">
        <v>467</v>
      </c>
      <c r="C11" t="s">
        <v>468</v>
      </c>
      <c r="D11" t="s">
        <v>470</v>
      </c>
    </row>
    <row r="12" spans="1:4">
      <c r="A12" t="s">
        <v>474</v>
      </c>
      <c r="B12">
        <v>48.6</v>
      </c>
      <c r="C12">
        <f>_xlfn.QUARTILE.EXC(Dados_v5!$M$2:$M$418,1)</f>
        <v>56.6</v>
      </c>
      <c r="D12" t="s">
        <v>444</v>
      </c>
    </row>
    <row r="13" spans="1:4">
      <c r="A13" t="s">
        <v>475</v>
      </c>
      <c r="B13">
        <f>C12</f>
        <v>56.6</v>
      </c>
      <c r="C13">
        <f>_xlfn.QUARTILE.EXC(Dados_v5!$M$2:$M$418,2)</f>
        <v>58.9</v>
      </c>
      <c r="D13" t="s">
        <v>478</v>
      </c>
    </row>
    <row r="14" spans="1:4">
      <c r="A14" t="s">
        <v>476</v>
      </c>
      <c r="B14">
        <f>C13</f>
        <v>58.9</v>
      </c>
      <c r="C14">
        <f>_xlfn.QUARTILE.EXC(Dados_v5!$M$2:$M$418,3)</f>
        <v>61.4</v>
      </c>
      <c r="D14" t="s">
        <v>479</v>
      </c>
    </row>
    <row r="15" spans="1:4">
      <c r="A15" t="s">
        <v>477</v>
      </c>
      <c r="B15">
        <f>C14</f>
        <v>61.4</v>
      </c>
      <c r="C15">
        <f>B7</f>
        <v>75.900000000000006</v>
      </c>
      <c r="D15" t="s">
        <v>445</v>
      </c>
    </row>
  </sheetData>
  <phoneticPr fontId="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8C21-EAB6-4849-A958-328DD8124E26}">
  <sheetPr codeName="Planilha3"/>
  <dimension ref="A3:F8"/>
  <sheetViews>
    <sheetView workbookViewId="0">
      <selection activeCell="B26" sqref="B26"/>
    </sheetView>
  </sheetViews>
  <sheetFormatPr defaultRowHeight="15.6"/>
  <cols>
    <col min="1" max="1" width="24.5" bestFit="1" customWidth="1"/>
    <col min="2" max="5" width="13.296875" bestFit="1" customWidth="1"/>
    <col min="6" max="6" width="11.8984375" bestFit="1" customWidth="1"/>
  </cols>
  <sheetData>
    <row r="3" spans="1:6">
      <c r="B3" s="12" t="s">
        <v>472</v>
      </c>
    </row>
    <row r="4" spans="1:6">
      <c r="A4" s="12" t="s">
        <v>463</v>
      </c>
      <c r="B4" t="s">
        <v>445</v>
      </c>
      <c r="C4" t="s">
        <v>444</v>
      </c>
      <c r="D4" t="s">
        <v>478</v>
      </c>
      <c r="E4" t="s">
        <v>479</v>
      </c>
      <c r="F4" t="s">
        <v>443</v>
      </c>
    </row>
    <row r="5" spans="1:6">
      <c r="A5" t="s">
        <v>480</v>
      </c>
      <c r="B5" s="13">
        <v>103</v>
      </c>
      <c r="C5" s="13">
        <v>106</v>
      </c>
      <c r="D5" s="13">
        <v>106</v>
      </c>
      <c r="E5" s="13">
        <v>102</v>
      </c>
      <c r="F5" s="13">
        <v>417</v>
      </c>
    </row>
    <row r="6" spans="1:6">
      <c r="A6" t="s">
        <v>464</v>
      </c>
      <c r="B6" s="13">
        <v>61.5</v>
      </c>
      <c r="C6" s="13">
        <v>48.6</v>
      </c>
      <c r="D6" s="13">
        <v>56.7</v>
      </c>
      <c r="E6" s="13">
        <v>59</v>
      </c>
      <c r="F6" s="13">
        <v>48.6</v>
      </c>
    </row>
    <row r="7" spans="1:6">
      <c r="A7" t="s">
        <v>465</v>
      </c>
      <c r="B7" s="13">
        <v>75.900000000000006</v>
      </c>
      <c r="C7" s="13">
        <v>56.6</v>
      </c>
      <c r="D7" s="13">
        <v>58.9</v>
      </c>
      <c r="E7" s="13">
        <v>61.4</v>
      </c>
      <c r="F7" s="13">
        <v>75.900000000000006</v>
      </c>
    </row>
    <row r="8" spans="1:6">
      <c r="A8" t="s">
        <v>473</v>
      </c>
      <c r="B8" s="22">
        <v>61.254368932038851</v>
      </c>
      <c r="C8" s="22">
        <v>55.588679245283025</v>
      </c>
      <c r="D8" s="22">
        <v>56.310377358490598</v>
      </c>
      <c r="E8" s="22">
        <v>56.826470588235296</v>
      </c>
      <c r="F8" s="22">
        <v>57.474340527577901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AF00-787C-4CFA-B3B0-BE9E7477F67B}">
  <sheetPr codeName="Planilha4"/>
  <dimension ref="A1:R418"/>
  <sheetViews>
    <sheetView tabSelected="1" workbookViewId="0">
      <selection activeCell="B2" sqref="B2"/>
    </sheetView>
  </sheetViews>
  <sheetFormatPr defaultRowHeight="15.6"/>
  <cols>
    <col min="1" max="1" width="26.19921875" bestFit="1" customWidth="1"/>
    <col min="2" max="2" width="26.19921875" customWidth="1"/>
    <col min="3" max="3" width="11.8984375" customWidth="1"/>
    <col min="4" max="5" width="12.19921875" customWidth="1"/>
    <col min="6" max="12" width="21.69921875" customWidth="1"/>
    <col min="13" max="15" width="12.19921875" customWidth="1"/>
    <col min="16" max="16" width="14.796875" customWidth="1"/>
    <col min="17" max="18" width="12.19921875" customWidth="1"/>
  </cols>
  <sheetData>
    <row r="1" spans="1:18" ht="41.4">
      <c r="A1" s="2" t="s">
        <v>0</v>
      </c>
      <c r="B1" s="2"/>
      <c r="C1" s="14" t="s">
        <v>1</v>
      </c>
      <c r="D1" s="14" t="s">
        <v>452</v>
      </c>
      <c r="E1" s="15" t="s">
        <v>419</v>
      </c>
      <c r="F1" s="16" t="s">
        <v>420</v>
      </c>
      <c r="G1" s="20" t="s">
        <v>449</v>
      </c>
      <c r="H1" s="3" t="s">
        <v>450</v>
      </c>
      <c r="I1" s="19" t="s">
        <v>451</v>
      </c>
      <c r="J1" s="19" t="s">
        <v>446</v>
      </c>
      <c r="K1" s="21" t="s">
        <v>447</v>
      </c>
      <c r="L1" s="17" t="s">
        <v>448</v>
      </c>
      <c r="M1" s="1" t="s">
        <v>422</v>
      </c>
      <c r="N1" s="1" t="s">
        <v>472</v>
      </c>
      <c r="O1" s="3" t="s">
        <v>423</v>
      </c>
      <c r="P1" s="3" t="s">
        <v>424</v>
      </c>
      <c r="Q1" s="3" t="s">
        <v>425</v>
      </c>
      <c r="R1" s="18" t="s">
        <v>442</v>
      </c>
    </row>
    <row r="2" spans="1:18">
      <c r="A2" t="s">
        <v>2</v>
      </c>
      <c r="C2">
        <v>4602</v>
      </c>
      <c r="D2">
        <v>41.76</v>
      </c>
      <c r="E2">
        <v>1359</v>
      </c>
      <c r="F2">
        <v>262</v>
      </c>
      <c r="G2">
        <v>64.540000000000006</v>
      </c>
      <c r="H2">
        <v>55.92</v>
      </c>
      <c r="I2">
        <v>83.4</v>
      </c>
      <c r="J2">
        <v>67.58</v>
      </c>
      <c r="K2">
        <v>27.85</v>
      </c>
      <c r="L2">
        <v>53.13</v>
      </c>
      <c r="M2">
        <v>58.3</v>
      </c>
      <c r="N2" t="str">
        <f>IF(M2&lt;=Planilha4!$C$12,Planilha4!$D$12,IF(M2&lt;=Planilha4!$C$13,Planilha4!$D$13,IF(M2&lt;=Planilha4!$C$14,Planilha4!$D$14,Planilha4!$D$15)))</f>
        <v>Médio Baixo</v>
      </c>
      <c r="O2">
        <v>52.2</v>
      </c>
      <c r="P2">
        <v>75.3</v>
      </c>
      <c r="Q2">
        <v>41.3</v>
      </c>
      <c r="R2">
        <v>43.93</v>
      </c>
    </row>
    <row r="3" spans="1:18">
      <c r="A3" t="s">
        <v>3</v>
      </c>
      <c r="C3">
        <v>2612</v>
      </c>
      <c r="D3">
        <v>62.98</v>
      </c>
      <c r="E3">
        <v>759</v>
      </c>
      <c r="F3">
        <v>251</v>
      </c>
      <c r="G3">
        <v>61.94</v>
      </c>
      <c r="H3">
        <v>2.11</v>
      </c>
      <c r="I3">
        <v>84.25</v>
      </c>
      <c r="J3">
        <v>56.76</v>
      </c>
      <c r="K3">
        <v>20.28</v>
      </c>
      <c r="L3">
        <v>43.53</v>
      </c>
      <c r="M3">
        <v>58.2</v>
      </c>
      <c r="N3" t="str">
        <f>IF(M3&lt;=Planilha4!$C$12,Planilha4!$D$12,IF(M3&lt;=Planilha4!$C$13,Planilha4!$D$13,IF(M3&lt;=Planilha4!$C$14,Planilha4!$D$14,Planilha4!$D$15)))</f>
        <v>Médio Baixo</v>
      </c>
      <c r="O3">
        <v>53.5</v>
      </c>
      <c r="P3">
        <v>70.099999999999994</v>
      </c>
      <c r="Q3">
        <v>43.4</v>
      </c>
      <c r="R3">
        <v>52.17</v>
      </c>
    </row>
    <row r="4" spans="1:18">
      <c r="A4" t="s">
        <v>4</v>
      </c>
      <c r="C4">
        <v>4663</v>
      </c>
      <c r="D4">
        <v>50.74</v>
      </c>
      <c r="E4">
        <v>1339</v>
      </c>
      <c r="F4">
        <v>266</v>
      </c>
      <c r="G4">
        <v>59.9</v>
      </c>
      <c r="H4">
        <v>10.83</v>
      </c>
      <c r="I4">
        <v>84.39</v>
      </c>
      <c r="J4">
        <v>65.36</v>
      </c>
      <c r="K4">
        <v>21.88</v>
      </c>
      <c r="L4">
        <v>53.7</v>
      </c>
      <c r="M4">
        <v>57.7</v>
      </c>
      <c r="N4" t="str">
        <f>IF(M4&lt;=Planilha4!$C$12,Planilha4!$D$12,IF(M4&lt;=Planilha4!$C$13,Planilha4!$D$13,IF(M4&lt;=Planilha4!$C$14,Planilha4!$D$14,Planilha4!$D$15)))</f>
        <v>Médio Baixo</v>
      </c>
      <c r="O4">
        <v>52.1</v>
      </c>
      <c r="P4">
        <v>77.5</v>
      </c>
      <c r="Q4">
        <v>39.799999999999997</v>
      </c>
      <c r="R4">
        <v>51.44</v>
      </c>
    </row>
    <row r="5" spans="1:18">
      <c r="A5" t="s">
        <v>5</v>
      </c>
      <c r="C5">
        <v>3874</v>
      </c>
      <c r="D5">
        <v>54.54</v>
      </c>
      <c r="E5">
        <v>1179</v>
      </c>
      <c r="F5">
        <v>295</v>
      </c>
      <c r="G5">
        <v>67.790000000000006</v>
      </c>
      <c r="H5">
        <v>6.53</v>
      </c>
      <c r="I5">
        <v>85.88</v>
      </c>
      <c r="J5">
        <v>63.96</v>
      </c>
      <c r="K5">
        <v>31</v>
      </c>
      <c r="L5">
        <v>53.26</v>
      </c>
      <c r="M5">
        <v>63.2</v>
      </c>
      <c r="N5" t="str">
        <f>IF(M5&lt;=Planilha4!$C$12,Planilha4!$D$12,IF(M5&lt;=Planilha4!$C$13,Planilha4!$D$13,IF(M5&lt;=Planilha4!$C$14,Planilha4!$D$14,Planilha4!$D$15)))</f>
        <v>Alto</v>
      </c>
      <c r="O5">
        <v>53</v>
      </c>
      <c r="P5">
        <v>74.5</v>
      </c>
      <c r="Q5">
        <v>43.8</v>
      </c>
      <c r="R5">
        <v>56.09</v>
      </c>
    </row>
    <row r="6" spans="1:18">
      <c r="A6" t="s">
        <v>6</v>
      </c>
      <c r="C6">
        <v>4561</v>
      </c>
      <c r="D6">
        <v>44.35</v>
      </c>
      <c r="E6">
        <v>1355</v>
      </c>
      <c r="F6">
        <v>251</v>
      </c>
      <c r="G6">
        <v>59.44</v>
      </c>
      <c r="H6">
        <v>10.85</v>
      </c>
      <c r="I6">
        <v>86.14</v>
      </c>
      <c r="J6">
        <v>69.739999999999995</v>
      </c>
      <c r="K6">
        <v>25.66</v>
      </c>
      <c r="L6">
        <v>58.27</v>
      </c>
      <c r="M6">
        <v>59.9</v>
      </c>
      <c r="N6" t="str">
        <f>IF(M6&lt;=Planilha4!$C$12,Planilha4!$D$12,IF(M6&lt;=Planilha4!$C$13,Planilha4!$D$13,IF(M6&lt;=Planilha4!$C$14,Planilha4!$D$14,Planilha4!$D$15)))</f>
        <v>Médio Alto</v>
      </c>
      <c r="O6">
        <v>52.3</v>
      </c>
      <c r="P6">
        <v>73.5</v>
      </c>
      <c r="Q6">
        <v>43.7</v>
      </c>
      <c r="R6">
        <v>41.1</v>
      </c>
    </row>
    <row r="7" spans="1:18">
      <c r="A7" t="s">
        <v>7</v>
      </c>
      <c r="C7">
        <v>4866</v>
      </c>
      <c r="D7">
        <v>49.42</v>
      </c>
      <c r="E7">
        <v>1400</v>
      </c>
      <c r="F7">
        <v>202</v>
      </c>
      <c r="G7">
        <v>57.09</v>
      </c>
      <c r="H7">
        <v>1.64</v>
      </c>
      <c r="I7">
        <v>82.03</v>
      </c>
      <c r="J7">
        <v>48.69</v>
      </c>
      <c r="K7">
        <v>18.23</v>
      </c>
      <c r="L7">
        <v>45.01</v>
      </c>
      <c r="M7">
        <v>51.1</v>
      </c>
      <c r="N7" t="str">
        <f>IF(M7&lt;=Planilha4!$C$12,Planilha4!$D$12,IF(M7&lt;=Planilha4!$C$13,Planilha4!$D$13,IF(M7&lt;=Planilha4!$C$14,Planilha4!$D$14,Planilha4!$D$15)))</f>
        <v>Baixo</v>
      </c>
      <c r="O7">
        <v>50.5</v>
      </c>
      <c r="P7">
        <v>71.099999999999994</v>
      </c>
      <c r="Q7">
        <v>31.9</v>
      </c>
      <c r="R7">
        <v>60.49</v>
      </c>
    </row>
    <row r="8" spans="1:18">
      <c r="A8" t="s">
        <v>8</v>
      </c>
      <c r="C8">
        <v>3901</v>
      </c>
      <c r="D8">
        <v>46.07</v>
      </c>
      <c r="E8">
        <v>1243</v>
      </c>
      <c r="F8">
        <v>256</v>
      </c>
      <c r="G8">
        <v>57.96</v>
      </c>
      <c r="H8">
        <v>32.42</v>
      </c>
      <c r="I8">
        <v>86.69</v>
      </c>
      <c r="J8">
        <v>67.75</v>
      </c>
      <c r="K8">
        <v>21.62</v>
      </c>
      <c r="L8">
        <v>54.77</v>
      </c>
      <c r="M8">
        <v>59.9</v>
      </c>
      <c r="N8" t="str">
        <f>IF(M8&lt;=Planilha4!$C$12,Planilha4!$D$12,IF(M8&lt;=Planilha4!$C$13,Planilha4!$D$13,IF(M8&lt;=Planilha4!$C$14,Planilha4!$D$14,Planilha4!$D$15)))</f>
        <v>Médio Alto</v>
      </c>
      <c r="O8">
        <v>55.5</v>
      </c>
      <c r="P8">
        <v>72.599999999999994</v>
      </c>
      <c r="Q8">
        <v>41.7</v>
      </c>
      <c r="R8">
        <v>51.43</v>
      </c>
    </row>
    <row r="9" spans="1:18">
      <c r="A9" t="s">
        <v>9</v>
      </c>
      <c r="C9">
        <v>3733</v>
      </c>
      <c r="D9">
        <v>44.39</v>
      </c>
      <c r="E9">
        <v>1215</v>
      </c>
      <c r="F9">
        <v>386</v>
      </c>
      <c r="G9">
        <v>63.46</v>
      </c>
      <c r="H9">
        <v>44.28</v>
      </c>
      <c r="I9">
        <v>84.48</v>
      </c>
      <c r="J9">
        <v>66.739999999999995</v>
      </c>
      <c r="K9">
        <v>23.19</v>
      </c>
      <c r="L9">
        <v>50.86</v>
      </c>
      <c r="M9">
        <v>63.2</v>
      </c>
      <c r="N9" t="str">
        <f>IF(M9&lt;=Planilha4!$C$12,Planilha4!$D$12,IF(M9&lt;=Planilha4!$C$13,Planilha4!$D$13,IF(M9&lt;=Planilha4!$C$14,Planilha4!$D$14,Planilha4!$D$15)))</f>
        <v>Alto</v>
      </c>
      <c r="O9">
        <v>54.8</v>
      </c>
      <c r="P9">
        <v>73.099999999999994</v>
      </c>
      <c r="Q9">
        <v>43.1</v>
      </c>
      <c r="R9">
        <v>58.53</v>
      </c>
    </row>
    <row r="10" spans="1:18">
      <c r="A10" t="s">
        <v>10</v>
      </c>
      <c r="C10">
        <v>3936</v>
      </c>
      <c r="D10">
        <v>68.37</v>
      </c>
      <c r="E10">
        <v>1114</v>
      </c>
      <c r="F10">
        <v>195</v>
      </c>
      <c r="G10">
        <v>60.21</v>
      </c>
      <c r="H10">
        <v>20.2</v>
      </c>
      <c r="I10">
        <v>82.3</v>
      </c>
      <c r="J10">
        <v>56.81</v>
      </c>
      <c r="K10">
        <v>17.850000000000001</v>
      </c>
      <c r="L10">
        <v>48.49</v>
      </c>
      <c r="M10">
        <v>54.6</v>
      </c>
      <c r="N10" t="str">
        <f>IF(M10&lt;=Planilha4!$C$12,Planilha4!$D$12,IF(M10&lt;=Planilha4!$C$13,Planilha4!$D$13,IF(M10&lt;=Planilha4!$C$14,Planilha4!$D$14,Planilha4!$D$15)))</f>
        <v>Baixo</v>
      </c>
      <c r="O10">
        <v>51.5</v>
      </c>
      <c r="P10">
        <v>78</v>
      </c>
      <c r="Q10">
        <v>35.799999999999997</v>
      </c>
      <c r="R10">
        <v>56.71</v>
      </c>
    </row>
    <row r="11" spans="1:18">
      <c r="A11" t="s">
        <v>11</v>
      </c>
      <c r="C11">
        <v>8316</v>
      </c>
      <c r="D11">
        <v>55.07</v>
      </c>
      <c r="E11">
        <v>2574</v>
      </c>
      <c r="F11">
        <v>292</v>
      </c>
      <c r="G11">
        <v>68.47</v>
      </c>
      <c r="H11">
        <v>12.39</v>
      </c>
      <c r="I11">
        <v>88.15</v>
      </c>
      <c r="J11">
        <v>64.86</v>
      </c>
      <c r="K11">
        <v>21.86</v>
      </c>
      <c r="L11">
        <v>49.9</v>
      </c>
      <c r="M11">
        <v>60.3</v>
      </c>
      <c r="N11" t="str">
        <f>IF(M11&lt;=Planilha4!$C$12,Planilha4!$D$12,IF(M11&lt;=Planilha4!$C$13,Planilha4!$D$13,IF(M11&lt;=Planilha4!$C$14,Planilha4!$D$14,Planilha4!$D$15)))</f>
        <v>Médio Alto</v>
      </c>
      <c r="O11">
        <v>51.3</v>
      </c>
      <c r="P11">
        <v>76.900000000000006</v>
      </c>
      <c r="Q11">
        <v>43</v>
      </c>
      <c r="R11">
        <v>47.42</v>
      </c>
    </row>
    <row r="12" spans="1:18">
      <c r="A12" t="s">
        <v>12</v>
      </c>
      <c r="C12">
        <v>6357</v>
      </c>
      <c r="D12">
        <v>20.09</v>
      </c>
      <c r="E12">
        <v>1961</v>
      </c>
      <c r="F12">
        <v>259</v>
      </c>
      <c r="G12">
        <v>52.52</v>
      </c>
      <c r="H12">
        <v>68.03</v>
      </c>
      <c r="I12">
        <v>85</v>
      </c>
      <c r="J12">
        <v>60.17</v>
      </c>
      <c r="K12">
        <v>18.63</v>
      </c>
      <c r="L12">
        <v>38.4</v>
      </c>
      <c r="M12">
        <v>56.3</v>
      </c>
      <c r="N12" t="str">
        <f>IF(M12&lt;=Planilha4!$C$12,Planilha4!$D$12,IF(M12&lt;=Planilha4!$C$13,Planilha4!$D$13,IF(M12&lt;=Planilha4!$C$14,Planilha4!$D$14,Planilha4!$D$15)))</f>
        <v>Baixo</v>
      </c>
      <c r="O12">
        <v>54.5</v>
      </c>
      <c r="P12">
        <v>71.599999999999994</v>
      </c>
      <c r="Q12">
        <v>39.200000000000003</v>
      </c>
      <c r="R12">
        <v>47.66</v>
      </c>
    </row>
    <row r="13" spans="1:18">
      <c r="A13" t="s">
        <v>13</v>
      </c>
      <c r="C13">
        <v>7459</v>
      </c>
      <c r="D13">
        <v>31.4</v>
      </c>
      <c r="E13">
        <v>2115</v>
      </c>
      <c r="F13">
        <v>261</v>
      </c>
      <c r="G13">
        <v>55.11</v>
      </c>
      <c r="H13">
        <v>38.68</v>
      </c>
      <c r="I13">
        <v>82.86</v>
      </c>
      <c r="J13">
        <v>64.69</v>
      </c>
      <c r="K13">
        <v>18.89</v>
      </c>
      <c r="L13">
        <v>51.83</v>
      </c>
      <c r="M13">
        <v>55.2</v>
      </c>
      <c r="N13" t="str">
        <f>IF(M13&lt;=Planilha4!$C$12,Planilha4!$D$12,IF(M13&lt;=Planilha4!$C$13,Planilha4!$D$13,IF(M13&lt;=Planilha4!$C$14,Planilha4!$D$14,Planilha4!$D$15)))</f>
        <v>Baixo</v>
      </c>
      <c r="O13">
        <v>52.4</v>
      </c>
      <c r="P13">
        <v>72.2</v>
      </c>
      <c r="Q13">
        <v>38.6</v>
      </c>
      <c r="R13">
        <v>46.61</v>
      </c>
    </row>
    <row r="14" spans="1:18">
      <c r="A14" t="s">
        <v>14</v>
      </c>
      <c r="C14">
        <v>8599</v>
      </c>
      <c r="D14">
        <v>35.89</v>
      </c>
      <c r="E14">
        <v>2417</v>
      </c>
      <c r="F14">
        <v>236</v>
      </c>
      <c r="G14">
        <v>64.599999999999994</v>
      </c>
      <c r="H14">
        <v>20.6</v>
      </c>
      <c r="I14">
        <v>83.28</v>
      </c>
      <c r="J14">
        <v>66.61</v>
      </c>
      <c r="K14">
        <v>31.41</v>
      </c>
      <c r="L14">
        <v>58.76</v>
      </c>
      <c r="M14">
        <v>57.5</v>
      </c>
      <c r="N14" t="str">
        <f>IF(M14&lt;=Planilha4!$C$12,Planilha4!$D$12,IF(M14&lt;=Planilha4!$C$13,Planilha4!$D$13,IF(M14&lt;=Planilha4!$C$14,Planilha4!$D$14,Planilha4!$D$15)))</f>
        <v>Médio Baixo</v>
      </c>
      <c r="O14">
        <v>51.2</v>
      </c>
      <c r="P14">
        <v>68.5</v>
      </c>
      <c r="Q14">
        <v>45.4</v>
      </c>
      <c r="R14">
        <v>52.9</v>
      </c>
    </row>
    <row r="15" spans="1:18">
      <c r="A15" t="s">
        <v>15</v>
      </c>
      <c r="C15">
        <v>6313</v>
      </c>
      <c r="D15">
        <v>39.71</v>
      </c>
      <c r="E15">
        <v>1798</v>
      </c>
      <c r="F15">
        <v>280</v>
      </c>
      <c r="G15">
        <v>60.72</v>
      </c>
      <c r="H15">
        <v>45.94</v>
      </c>
      <c r="I15">
        <v>82.71</v>
      </c>
      <c r="J15">
        <v>62.94</v>
      </c>
      <c r="K15">
        <v>25.91</v>
      </c>
      <c r="L15">
        <v>47.2</v>
      </c>
      <c r="M15">
        <v>57.7</v>
      </c>
      <c r="N15" t="str">
        <f>IF(M15&lt;=Planilha4!$C$12,Planilha4!$D$12,IF(M15&lt;=Planilha4!$C$13,Planilha4!$D$13,IF(M15&lt;=Planilha4!$C$14,Planilha4!$D$14,Planilha4!$D$15)))</f>
        <v>Médio Baixo</v>
      </c>
      <c r="O15">
        <v>53.3</v>
      </c>
      <c r="P15">
        <v>75.400000000000006</v>
      </c>
      <c r="Q15">
        <v>40</v>
      </c>
      <c r="R15">
        <v>51.84</v>
      </c>
    </row>
    <row r="16" spans="1:18">
      <c r="A16" t="s">
        <v>16</v>
      </c>
      <c r="C16">
        <v>6453</v>
      </c>
      <c r="D16">
        <v>17.95</v>
      </c>
      <c r="E16">
        <v>1953</v>
      </c>
      <c r="F16">
        <v>271</v>
      </c>
      <c r="G16">
        <v>60.58</v>
      </c>
      <c r="H16">
        <v>68.25</v>
      </c>
      <c r="I16">
        <v>85.2</v>
      </c>
      <c r="J16">
        <v>62.65</v>
      </c>
      <c r="K16">
        <v>29.95</v>
      </c>
      <c r="L16">
        <v>44.31</v>
      </c>
      <c r="M16">
        <v>60.2</v>
      </c>
      <c r="N16" t="str">
        <f>IF(M16&lt;=Planilha4!$C$12,Planilha4!$D$12,IF(M16&lt;=Planilha4!$C$13,Planilha4!$D$13,IF(M16&lt;=Planilha4!$C$14,Planilha4!$D$14,Planilha4!$D$15)))</f>
        <v>Médio Alto</v>
      </c>
      <c r="O16">
        <v>53.9</v>
      </c>
      <c r="P16">
        <v>76.3</v>
      </c>
      <c r="Q16">
        <v>41.1</v>
      </c>
      <c r="R16">
        <v>49.17</v>
      </c>
    </row>
    <row r="17" spans="1:18">
      <c r="A17" t="s">
        <v>17</v>
      </c>
      <c r="C17">
        <v>9410</v>
      </c>
      <c r="D17">
        <v>65.73</v>
      </c>
      <c r="E17">
        <v>2555</v>
      </c>
      <c r="F17">
        <v>206</v>
      </c>
      <c r="G17">
        <v>56.3</v>
      </c>
      <c r="H17">
        <v>19.22</v>
      </c>
      <c r="I17">
        <v>81.89</v>
      </c>
      <c r="J17">
        <v>59.37</v>
      </c>
      <c r="K17">
        <v>21.82</v>
      </c>
      <c r="L17">
        <v>44.22</v>
      </c>
      <c r="M17">
        <v>56.5</v>
      </c>
      <c r="N17" t="str">
        <f>IF(M17&lt;=Planilha4!$C$12,Planilha4!$D$12,IF(M17&lt;=Planilha4!$C$13,Planilha4!$D$13,IF(M17&lt;=Planilha4!$C$14,Planilha4!$D$14,Planilha4!$D$15)))</f>
        <v>Baixo</v>
      </c>
      <c r="O17">
        <v>52.5</v>
      </c>
      <c r="P17">
        <v>73.8</v>
      </c>
      <c r="Q17">
        <v>40.200000000000003</v>
      </c>
      <c r="R17">
        <v>49.79</v>
      </c>
    </row>
    <row r="18" spans="1:18">
      <c r="A18" t="s">
        <v>18</v>
      </c>
      <c r="C18">
        <v>8895</v>
      </c>
      <c r="D18">
        <v>60.92</v>
      </c>
      <c r="E18">
        <v>2553</v>
      </c>
      <c r="F18">
        <v>242</v>
      </c>
      <c r="G18">
        <v>61.53</v>
      </c>
      <c r="H18">
        <v>0.59</v>
      </c>
      <c r="I18">
        <v>84.97</v>
      </c>
      <c r="J18">
        <v>64.88</v>
      </c>
      <c r="K18">
        <v>25.46</v>
      </c>
      <c r="L18">
        <v>56.15</v>
      </c>
      <c r="M18">
        <v>58.7</v>
      </c>
      <c r="N18" t="str">
        <f>IF(M18&lt;=Planilha4!$C$12,Planilha4!$D$12,IF(M18&lt;=Planilha4!$C$13,Planilha4!$D$13,IF(M18&lt;=Planilha4!$C$14,Planilha4!$D$14,Planilha4!$D$15)))</f>
        <v>Médio Baixo</v>
      </c>
      <c r="O18">
        <v>53.1</v>
      </c>
      <c r="P18">
        <v>76.2</v>
      </c>
      <c r="Q18">
        <v>40.4</v>
      </c>
      <c r="R18">
        <v>44.2</v>
      </c>
    </row>
    <row r="19" spans="1:18">
      <c r="A19" t="s">
        <v>19</v>
      </c>
      <c r="C19">
        <v>8899</v>
      </c>
      <c r="D19">
        <v>67.400000000000006</v>
      </c>
      <c r="E19">
        <v>2375</v>
      </c>
      <c r="F19">
        <v>218</v>
      </c>
      <c r="G19">
        <v>69.05</v>
      </c>
      <c r="H19">
        <v>12.76</v>
      </c>
      <c r="I19">
        <v>80.7</v>
      </c>
      <c r="J19">
        <v>49</v>
      </c>
      <c r="K19">
        <v>25.29</v>
      </c>
      <c r="L19">
        <v>44.62</v>
      </c>
      <c r="M19">
        <v>55.2</v>
      </c>
      <c r="N19" t="str">
        <f>IF(M19&lt;=Planilha4!$C$12,Planilha4!$D$12,IF(M19&lt;=Planilha4!$C$13,Planilha4!$D$13,IF(M19&lt;=Planilha4!$C$14,Planilha4!$D$14,Planilha4!$D$15)))</f>
        <v>Baixo</v>
      </c>
      <c r="O19">
        <v>52.4</v>
      </c>
      <c r="P19">
        <v>73.599999999999994</v>
      </c>
      <c r="Q19">
        <v>37.9</v>
      </c>
      <c r="R19">
        <v>54.72</v>
      </c>
    </row>
    <row r="20" spans="1:18">
      <c r="A20" t="s">
        <v>20</v>
      </c>
      <c r="C20">
        <v>8843</v>
      </c>
      <c r="D20">
        <v>73.150000000000006</v>
      </c>
      <c r="E20">
        <v>2410</v>
      </c>
      <c r="F20">
        <v>229</v>
      </c>
      <c r="G20">
        <v>56.82</v>
      </c>
      <c r="H20">
        <v>16.510000000000002</v>
      </c>
      <c r="I20">
        <v>85.42</v>
      </c>
      <c r="J20">
        <v>63.56</v>
      </c>
      <c r="K20">
        <v>16.309999999999999</v>
      </c>
      <c r="L20">
        <v>49.23</v>
      </c>
      <c r="M20">
        <v>57.1</v>
      </c>
      <c r="N20" t="str">
        <f>IF(M20&lt;=Planilha4!$C$12,Planilha4!$D$12,IF(M20&lt;=Planilha4!$C$13,Planilha4!$D$13,IF(M20&lt;=Planilha4!$C$14,Planilha4!$D$14,Planilha4!$D$15)))</f>
        <v>Médio Baixo</v>
      </c>
      <c r="O20">
        <v>56.6</v>
      </c>
      <c r="P20">
        <v>75.900000000000006</v>
      </c>
      <c r="Q20">
        <v>36.6</v>
      </c>
      <c r="R20">
        <v>50.38</v>
      </c>
    </row>
    <row r="21" spans="1:18">
      <c r="A21" t="s">
        <v>21</v>
      </c>
      <c r="C21">
        <v>8168</v>
      </c>
      <c r="D21">
        <v>68.77</v>
      </c>
      <c r="E21">
        <v>2211</v>
      </c>
      <c r="F21">
        <v>254</v>
      </c>
      <c r="G21">
        <v>61.02</v>
      </c>
      <c r="H21">
        <v>0.27</v>
      </c>
      <c r="I21">
        <v>86.47</v>
      </c>
      <c r="J21">
        <v>62.55</v>
      </c>
      <c r="K21">
        <v>18.059999999999999</v>
      </c>
      <c r="L21">
        <v>45.32</v>
      </c>
      <c r="M21">
        <v>57.9</v>
      </c>
      <c r="N21" t="str">
        <f>IF(M21&lt;=Planilha4!$C$12,Planilha4!$D$12,IF(M21&lt;=Planilha4!$C$13,Planilha4!$D$13,IF(M21&lt;=Planilha4!$C$14,Planilha4!$D$14,Planilha4!$D$15)))</f>
        <v>Médio Baixo</v>
      </c>
      <c r="O21">
        <v>53.5</v>
      </c>
      <c r="P21">
        <v>74.900000000000006</v>
      </c>
      <c r="Q21">
        <v>40.700000000000003</v>
      </c>
      <c r="R21">
        <v>45.58</v>
      </c>
    </row>
    <row r="22" spans="1:18">
      <c r="A22" t="s">
        <v>22</v>
      </c>
      <c r="C22">
        <v>5041</v>
      </c>
      <c r="D22">
        <v>36.92</v>
      </c>
      <c r="E22">
        <v>1464</v>
      </c>
      <c r="F22">
        <v>232</v>
      </c>
      <c r="G22">
        <v>59.49</v>
      </c>
      <c r="H22">
        <v>56.08</v>
      </c>
      <c r="I22">
        <v>82.44</v>
      </c>
      <c r="J22">
        <v>65.989999999999995</v>
      </c>
      <c r="K22">
        <v>27.45</v>
      </c>
      <c r="L22">
        <v>56.27</v>
      </c>
      <c r="M22">
        <v>59.9</v>
      </c>
      <c r="N22" t="str">
        <f>IF(M22&lt;=Planilha4!$C$12,Planilha4!$D$12,IF(M22&lt;=Planilha4!$C$13,Planilha4!$D$13,IF(M22&lt;=Planilha4!$C$14,Planilha4!$D$14,Planilha4!$D$15)))</f>
        <v>Médio Alto</v>
      </c>
      <c r="O22">
        <v>55.5</v>
      </c>
      <c r="P22">
        <v>73.5</v>
      </c>
      <c r="Q22">
        <v>41.3</v>
      </c>
      <c r="R22">
        <v>53.16</v>
      </c>
    </row>
    <row r="23" spans="1:18">
      <c r="A23" t="s">
        <v>23</v>
      </c>
      <c r="C23">
        <v>7947</v>
      </c>
      <c r="D23">
        <v>59.13</v>
      </c>
      <c r="E23">
        <v>2558</v>
      </c>
      <c r="F23">
        <v>286</v>
      </c>
      <c r="G23">
        <v>60.66</v>
      </c>
      <c r="H23">
        <v>0.55000000000000004</v>
      </c>
      <c r="I23">
        <v>85.77</v>
      </c>
      <c r="J23">
        <v>66.58</v>
      </c>
      <c r="K23">
        <v>24.24</v>
      </c>
      <c r="L23">
        <v>59.93</v>
      </c>
      <c r="M23">
        <v>62.3</v>
      </c>
      <c r="N23" t="str">
        <f>IF(M23&lt;=Planilha4!$C$12,Planilha4!$D$12,IF(M23&lt;=Planilha4!$C$13,Planilha4!$D$13,IF(M23&lt;=Planilha4!$C$14,Planilha4!$D$14,Planilha4!$D$15)))</f>
        <v>Alto</v>
      </c>
      <c r="O23">
        <v>56.4</v>
      </c>
      <c r="P23">
        <v>76.8</v>
      </c>
      <c r="Q23">
        <v>39.6</v>
      </c>
      <c r="R23">
        <v>50.7</v>
      </c>
    </row>
    <row r="24" spans="1:18">
      <c r="A24" t="s">
        <v>24</v>
      </c>
      <c r="C24">
        <v>6184</v>
      </c>
      <c r="D24">
        <v>47.56</v>
      </c>
      <c r="E24">
        <v>1742</v>
      </c>
      <c r="F24">
        <v>216</v>
      </c>
      <c r="G24">
        <v>66.75</v>
      </c>
      <c r="H24">
        <v>1.78</v>
      </c>
      <c r="I24">
        <v>84.15</v>
      </c>
      <c r="J24">
        <v>55.26</v>
      </c>
      <c r="K24">
        <v>20.36</v>
      </c>
      <c r="L24">
        <v>42.29</v>
      </c>
      <c r="M24">
        <v>58.8</v>
      </c>
      <c r="N24" t="str">
        <f>IF(M24&lt;=Planilha4!$C$12,Planilha4!$D$12,IF(M24&lt;=Planilha4!$C$13,Planilha4!$D$13,IF(M24&lt;=Planilha4!$C$14,Planilha4!$D$14,Planilha4!$D$15)))</f>
        <v>Médio Baixo</v>
      </c>
      <c r="O24">
        <v>56.8</v>
      </c>
      <c r="P24">
        <v>74.8</v>
      </c>
      <c r="Q24">
        <v>39</v>
      </c>
      <c r="R24">
        <v>54.67</v>
      </c>
    </row>
    <row r="25" spans="1:18">
      <c r="A25" t="s">
        <v>25</v>
      </c>
      <c r="C25">
        <v>5384</v>
      </c>
      <c r="D25">
        <v>19.45</v>
      </c>
      <c r="E25">
        <v>1602</v>
      </c>
      <c r="F25">
        <v>310</v>
      </c>
      <c r="G25">
        <v>65.64</v>
      </c>
      <c r="H25">
        <v>55.87</v>
      </c>
      <c r="I25">
        <v>83.35</v>
      </c>
      <c r="J25">
        <v>69.91</v>
      </c>
      <c r="K25">
        <v>25.36</v>
      </c>
      <c r="L25">
        <v>51.51</v>
      </c>
      <c r="M25">
        <v>57.8</v>
      </c>
      <c r="N25" t="str">
        <f>IF(M25&lt;=Planilha4!$C$12,Planilha4!$D$12,IF(M25&lt;=Planilha4!$C$13,Planilha4!$D$13,IF(M25&lt;=Planilha4!$C$14,Planilha4!$D$14,Planilha4!$D$15)))</f>
        <v>Médio Baixo</v>
      </c>
      <c r="O25">
        <v>55.8</v>
      </c>
      <c r="P25">
        <v>75.2</v>
      </c>
      <c r="Q25">
        <v>38.299999999999997</v>
      </c>
      <c r="R25">
        <v>43.75</v>
      </c>
    </row>
    <row r="26" spans="1:18">
      <c r="A26" t="s">
        <v>26</v>
      </c>
      <c r="C26">
        <v>8357</v>
      </c>
      <c r="D26">
        <v>35.89</v>
      </c>
      <c r="E26">
        <v>2241</v>
      </c>
      <c r="F26">
        <v>220</v>
      </c>
      <c r="G26">
        <v>58.24</v>
      </c>
      <c r="H26">
        <v>57.3</v>
      </c>
      <c r="I26">
        <v>83.28</v>
      </c>
      <c r="J26">
        <v>57.21</v>
      </c>
      <c r="K26">
        <v>24.1</v>
      </c>
      <c r="L26">
        <v>46.72</v>
      </c>
      <c r="M26">
        <v>57.6</v>
      </c>
      <c r="N26" t="str">
        <f>IF(M26&lt;=Planilha4!$C$12,Planilha4!$D$12,IF(M26&lt;=Planilha4!$C$13,Planilha4!$D$13,IF(M26&lt;=Planilha4!$C$14,Planilha4!$D$14,Planilha4!$D$15)))</f>
        <v>Médio Baixo</v>
      </c>
      <c r="O26">
        <v>54.2</v>
      </c>
      <c r="P26">
        <v>76.5</v>
      </c>
      <c r="Q26">
        <v>38.700000000000003</v>
      </c>
      <c r="R26">
        <v>47.81</v>
      </c>
    </row>
    <row r="27" spans="1:18">
      <c r="A27" t="s">
        <v>27</v>
      </c>
      <c r="C27">
        <v>7956</v>
      </c>
      <c r="D27">
        <v>43.04</v>
      </c>
      <c r="E27">
        <v>2454</v>
      </c>
      <c r="F27">
        <v>395</v>
      </c>
      <c r="G27">
        <v>65.459999999999994</v>
      </c>
      <c r="H27">
        <v>44.78</v>
      </c>
      <c r="I27">
        <v>83.22</v>
      </c>
      <c r="J27">
        <v>68.89</v>
      </c>
      <c r="K27">
        <v>25.39</v>
      </c>
      <c r="L27">
        <v>54.56</v>
      </c>
      <c r="M27">
        <v>61.4</v>
      </c>
      <c r="N27" t="str">
        <f>IF(M27&lt;=Planilha4!$C$12,Planilha4!$D$12,IF(M27&lt;=Planilha4!$C$13,Planilha4!$D$13,IF(M27&lt;=Planilha4!$C$14,Planilha4!$D$14,Planilha4!$D$15)))</f>
        <v>Médio Alto</v>
      </c>
      <c r="O27">
        <v>54.3</v>
      </c>
      <c r="P27">
        <v>68.5</v>
      </c>
      <c r="Q27">
        <v>46</v>
      </c>
      <c r="R27">
        <v>51.3</v>
      </c>
    </row>
    <row r="28" spans="1:18">
      <c r="A28" t="s">
        <v>28</v>
      </c>
      <c r="C28">
        <v>5255</v>
      </c>
      <c r="D28">
        <v>35.97</v>
      </c>
      <c r="E28">
        <v>1555</v>
      </c>
      <c r="F28">
        <v>283</v>
      </c>
      <c r="G28">
        <v>78.459999999999994</v>
      </c>
      <c r="H28">
        <v>0.32</v>
      </c>
      <c r="I28">
        <v>84.69</v>
      </c>
      <c r="J28">
        <v>65.84</v>
      </c>
      <c r="K28">
        <v>34.840000000000003</v>
      </c>
      <c r="L28">
        <v>53.19</v>
      </c>
      <c r="M28">
        <v>63.1</v>
      </c>
      <c r="N28" t="str">
        <f>IF(M28&lt;=Planilha4!$C$12,Planilha4!$D$12,IF(M28&lt;=Planilha4!$C$13,Planilha4!$D$13,IF(M28&lt;=Planilha4!$C$14,Planilha4!$D$14,Planilha4!$D$15)))</f>
        <v>Alto</v>
      </c>
      <c r="O28">
        <v>51.6</v>
      </c>
      <c r="P28">
        <v>77.8</v>
      </c>
      <c r="Q28">
        <v>43</v>
      </c>
      <c r="R28">
        <v>47.25</v>
      </c>
    </row>
    <row r="29" spans="1:18">
      <c r="A29" t="s">
        <v>29</v>
      </c>
      <c r="C29">
        <v>9285</v>
      </c>
      <c r="D29">
        <v>35.61</v>
      </c>
      <c r="E29">
        <v>2730</v>
      </c>
      <c r="F29">
        <v>254</v>
      </c>
      <c r="G29">
        <v>75.62</v>
      </c>
      <c r="H29">
        <v>1.68</v>
      </c>
      <c r="I29">
        <v>85.19</v>
      </c>
      <c r="J29">
        <v>60.98</v>
      </c>
      <c r="K29">
        <v>23.47</v>
      </c>
      <c r="L29">
        <v>47.2</v>
      </c>
      <c r="M29">
        <v>59</v>
      </c>
      <c r="N29" t="str">
        <f>IF(M29&lt;=Planilha4!$C$12,Planilha4!$D$12,IF(M29&lt;=Planilha4!$C$13,Planilha4!$D$13,IF(M29&lt;=Planilha4!$C$14,Planilha4!$D$14,Planilha4!$D$15)))</f>
        <v>Médio Alto</v>
      </c>
      <c r="O29">
        <v>54.6</v>
      </c>
      <c r="P29">
        <v>68.5</v>
      </c>
      <c r="Q29">
        <v>44.2</v>
      </c>
      <c r="R29">
        <v>50.52</v>
      </c>
    </row>
    <row r="30" spans="1:18">
      <c r="A30" t="s">
        <v>30</v>
      </c>
      <c r="C30">
        <v>7002</v>
      </c>
      <c r="D30">
        <v>53.26</v>
      </c>
      <c r="E30">
        <v>2113</v>
      </c>
      <c r="F30">
        <v>238</v>
      </c>
      <c r="G30">
        <v>60.04</v>
      </c>
      <c r="H30">
        <v>2.79</v>
      </c>
      <c r="I30">
        <v>82.35</v>
      </c>
      <c r="J30">
        <v>61.33</v>
      </c>
      <c r="K30">
        <v>22.23</v>
      </c>
      <c r="L30">
        <v>53.3</v>
      </c>
      <c r="M30">
        <v>57.6</v>
      </c>
      <c r="N30" t="str">
        <f>IF(M30&lt;=Planilha4!$C$12,Planilha4!$D$12,IF(M30&lt;=Planilha4!$C$13,Planilha4!$D$13,IF(M30&lt;=Planilha4!$C$14,Planilha4!$D$14,Planilha4!$D$15)))</f>
        <v>Médio Baixo</v>
      </c>
      <c r="O30">
        <v>54.3</v>
      </c>
      <c r="P30">
        <v>69.400000000000006</v>
      </c>
      <c r="Q30">
        <v>42.6</v>
      </c>
      <c r="R30">
        <v>52.36</v>
      </c>
    </row>
    <row r="31" spans="1:18">
      <c r="A31" t="s">
        <v>31</v>
      </c>
      <c r="C31">
        <v>7110</v>
      </c>
      <c r="D31">
        <v>20.55</v>
      </c>
      <c r="E31">
        <v>2166</v>
      </c>
      <c r="F31">
        <v>326</v>
      </c>
      <c r="G31">
        <v>59.55</v>
      </c>
      <c r="H31">
        <v>72.44</v>
      </c>
      <c r="I31">
        <v>82.53</v>
      </c>
      <c r="J31">
        <v>62.23</v>
      </c>
      <c r="K31">
        <v>32.049999999999997</v>
      </c>
      <c r="L31">
        <v>49.97</v>
      </c>
      <c r="M31">
        <v>63.4</v>
      </c>
      <c r="N31" t="str">
        <f>IF(M31&lt;=Planilha4!$C$12,Planilha4!$D$12,IF(M31&lt;=Planilha4!$C$13,Planilha4!$D$13,IF(M31&lt;=Planilha4!$C$14,Planilha4!$D$14,Planilha4!$D$15)))</f>
        <v>Alto</v>
      </c>
      <c r="O31">
        <v>56.1</v>
      </c>
      <c r="P31">
        <v>74.8</v>
      </c>
      <c r="Q31">
        <v>41.5</v>
      </c>
      <c r="R31">
        <v>52.77</v>
      </c>
    </row>
    <row r="32" spans="1:18">
      <c r="A32" t="s">
        <v>32</v>
      </c>
      <c r="C32">
        <v>7309</v>
      </c>
      <c r="D32">
        <v>19.82</v>
      </c>
      <c r="E32">
        <v>2171</v>
      </c>
      <c r="F32">
        <v>265</v>
      </c>
      <c r="G32">
        <v>64.239999999999995</v>
      </c>
      <c r="H32">
        <v>63.38</v>
      </c>
      <c r="I32">
        <v>79.87</v>
      </c>
      <c r="J32">
        <v>63.86</v>
      </c>
      <c r="K32">
        <v>27.22</v>
      </c>
      <c r="L32">
        <v>52.5</v>
      </c>
      <c r="M32">
        <v>59.2</v>
      </c>
      <c r="N32" t="str">
        <f>IF(M32&lt;=Planilha4!$C$12,Planilha4!$D$12,IF(M32&lt;=Planilha4!$C$13,Planilha4!$D$13,IF(M32&lt;=Planilha4!$C$14,Planilha4!$D$14,Planilha4!$D$15)))</f>
        <v>Médio Alto</v>
      </c>
      <c r="O32">
        <v>52.9</v>
      </c>
      <c r="P32">
        <v>74.7</v>
      </c>
      <c r="Q32">
        <v>42.2</v>
      </c>
      <c r="R32">
        <v>48.25</v>
      </c>
    </row>
    <row r="33" spans="1:18">
      <c r="A33" t="s">
        <v>33</v>
      </c>
      <c r="C33">
        <v>7903</v>
      </c>
      <c r="D33">
        <v>26.12</v>
      </c>
      <c r="E33">
        <v>2387</v>
      </c>
      <c r="F33">
        <v>300</v>
      </c>
      <c r="G33">
        <v>59.66</v>
      </c>
      <c r="H33">
        <v>37.659999999999997</v>
      </c>
      <c r="I33">
        <v>82.27</v>
      </c>
      <c r="J33">
        <v>68.08</v>
      </c>
      <c r="K33">
        <v>27.23</v>
      </c>
      <c r="L33">
        <v>55.26</v>
      </c>
      <c r="M33">
        <v>57.8</v>
      </c>
      <c r="N33" t="str">
        <f>IF(M33&lt;=Planilha4!$C$12,Planilha4!$D$12,IF(M33&lt;=Planilha4!$C$13,Planilha4!$D$13,IF(M33&lt;=Planilha4!$C$14,Planilha4!$D$14,Planilha4!$D$15)))</f>
        <v>Médio Baixo</v>
      </c>
      <c r="O33">
        <v>53.5</v>
      </c>
      <c r="P33">
        <v>76.400000000000006</v>
      </c>
      <c r="Q33">
        <v>39.5</v>
      </c>
      <c r="R33">
        <v>52.32</v>
      </c>
    </row>
    <row r="34" spans="1:18">
      <c r="A34" t="s">
        <v>34</v>
      </c>
      <c r="C34">
        <v>7598</v>
      </c>
      <c r="D34">
        <v>69.37</v>
      </c>
      <c r="E34">
        <v>2156</v>
      </c>
      <c r="F34">
        <v>265</v>
      </c>
      <c r="G34">
        <v>66.25</v>
      </c>
      <c r="H34">
        <v>19.02</v>
      </c>
      <c r="I34">
        <v>79.739999999999995</v>
      </c>
      <c r="J34">
        <v>54.66</v>
      </c>
      <c r="K34">
        <v>25.22</v>
      </c>
      <c r="L34">
        <v>48.88</v>
      </c>
      <c r="M34">
        <v>58.4</v>
      </c>
      <c r="N34" t="str">
        <f>IF(M34&lt;=Planilha4!$C$12,Planilha4!$D$12,IF(M34&lt;=Planilha4!$C$13,Planilha4!$D$13,IF(M34&lt;=Planilha4!$C$14,Planilha4!$D$14,Planilha4!$D$15)))</f>
        <v>Médio Baixo</v>
      </c>
      <c r="O34">
        <v>53.3</v>
      </c>
      <c r="P34">
        <v>71</v>
      </c>
      <c r="Q34">
        <v>43.1</v>
      </c>
      <c r="R34">
        <v>63.54</v>
      </c>
    </row>
    <row r="35" spans="1:18">
      <c r="A35" t="s">
        <v>35</v>
      </c>
      <c r="C35">
        <v>7678</v>
      </c>
      <c r="D35">
        <v>39.979999999999997</v>
      </c>
      <c r="E35">
        <v>2224</v>
      </c>
      <c r="F35">
        <v>224</v>
      </c>
      <c r="G35">
        <v>49.44</v>
      </c>
      <c r="H35">
        <v>54.5</v>
      </c>
      <c r="I35">
        <v>85.3</v>
      </c>
      <c r="J35">
        <v>55.05</v>
      </c>
      <c r="K35">
        <v>16</v>
      </c>
      <c r="L35">
        <v>48.52</v>
      </c>
      <c r="M35">
        <v>55.3</v>
      </c>
      <c r="N35" t="str">
        <f>IF(M35&lt;=Planilha4!$C$12,Planilha4!$D$12,IF(M35&lt;=Planilha4!$C$13,Planilha4!$D$13,IF(M35&lt;=Planilha4!$C$14,Planilha4!$D$14,Planilha4!$D$15)))</f>
        <v>Baixo</v>
      </c>
      <c r="O35">
        <v>54.5</v>
      </c>
      <c r="P35">
        <v>74.900000000000006</v>
      </c>
      <c r="Q35">
        <v>36</v>
      </c>
      <c r="R35">
        <v>57.08</v>
      </c>
    </row>
    <row r="36" spans="1:18">
      <c r="A36" t="s">
        <v>36</v>
      </c>
      <c r="C36">
        <v>8973</v>
      </c>
      <c r="D36">
        <v>66.12</v>
      </c>
      <c r="E36">
        <v>2660</v>
      </c>
      <c r="F36">
        <v>246</v>
      </c>
      <c r="G36">
        <v>61.15</v>
      </c>
      <c r="H36">
        <v>30.56</v>
      </c>
      <c r="I36">
        <v>86.74</v>
      </c>
      <c r="J36">
        <v>56.94</v>
      </c>
      <c r="K36">
        <v>23.93</v>
      </c>
      <c r="L36">
        <v>50.18</v>
      </c>
      <c r="M36">
        <v>61.3</v>
      </c>
      <c r="N36" t="str">
        <f>IF(M36&lt;=Planilha4!$C$12,Planilha4!$D$12,IF(M36&lt;=Planilha4!$C$13,Planilha4!$D$13,IF(M36&lt;=Planilha4!$C$14,Planilha4!$D$14,Planilha4!$D$15)))</f>
        <v>Médio Alto</v>
      </c>
      <c r="O36">
        <v>54.1</v>
      </c>
      <c r="P36">
        <v>75.599999999999994</v>
      </c>
      <c r="Q36">
        <v>41.8</v>
      </c>
      <c r="R36">
        <v>63.54</v>
      </c>
    </row>
    <row r="37" spans="1:18">
      <c r="A37" t="s">
        <v>37</v>
      </c>
      <c r="C37">
        <v>6474</v>
      </c>
      <c r="D37">
        <v>24.68</v>
      </c>
      <c r="E37">
        <v>2001</v>
      </c>
      <c r="F37">
        <v>268</v>
      </c>
      <c r="G37">
        <v>57.34</v>
      </c>
      <c r="H37">
        <v>65.319999999999993</v>
      </c>
      <c r="I37">
        <v>82.98</v>
      </c>
      <c r="J37">
        <v>58.24</v>
      </c>
      <c r="K37">
        <v>26.72</v>
      </c>
      <c r="L37">
        <v>44.46</v>
      </c>
      <c r="M37">
        <v>56.7</v>
      </c>
      <c r="N37" t="str">
        <f>IF(M37&lt;=Planilha4!$C$12,Planilha4!$D$12,IF(M37&lt;=Planilha4!$C$13,Planilha4!$D$13,IF(M37&lt;=Planilha4!$C$14,Planilha4!$D$14,Planilha4!$D$15)))</f>
        <v>Médio Baixo</v>
      </c>
      <c r="O37">
        <v>56.5</v>
      </c>
      <c r="P37">
        <v>75.099999999999994</v>
      </c>
      <c r="Q37">
        <v>36.799999999999997</v>
      </c>
      <c r="R37">
        <v>52.63</v>
      </c>
    </row>
    <row r="38" spans="1:18">
      <c r="A38" t="s">
        <v>38</v>
      </c>
      <c r="C38">
        <v>8031</v>
      </c>
      <c r="D38">
        <v>61.8</v>
      </c>
      <c r="E38">
        <v>2382</v>
      </c>
      <c r="F38">
        <v>281</v>
      </c>
      <c r="G38">
        <v>59.26</v>
      </c>
      <c r="H38">
        <v>13.81</v>
      </c>
      <c r="I38">
        <v>87.84</v>
      </c>
      <c r="J38">
        <v>71.709999999999994</v>
      </c>
      <c r="K38">
        <v>22.66</v>
      </c>
      <c r="L38">
        <v>54.03</v>
      </c>
      <c r="M38">
        <v>60.2</v>
      </c>
      <c r="N38" t="str">
        <f>IF(M38&lt;=Planilha4!$C$12,Planilha4!$D$12,IF(M38&lt;=Planilha4!$C$13,Planilha4!$D$13,IF(M38&lt;=Planilha4!$C$14,Planilha4!$D$14,Planilha4!$D$15)))</f>
        <v>Médio Alto</v>
      </c>
      <c r="O38">
        <v>55.8</v>
      </c>
      <c r="P38">
        <v>76.3</v>
      </c>
      <c r="Q38">
        <v>39.700000000000003</v>
      </c>
      <c r="R38">
        <v>45.87</v>
      </c>
    </row>
    <row r="39" spans="1:18">
      <c r="A39" t="s">
        <v>39</v>
      </c>
      <c r="C39">
        <v>8305</v>
      </c>
      <c r="D39">
        <v>38</v>
      </c>
      <c r="E39">
        <v>2437</v>
      </c>
      <c r="F39">
        <v>219</v>
      </c>
      <c r="G39">
        <v>57.11</v>
      </c>
      <c r="H39">
        <v>0.62</v>
      </c>
      <c r="I39">
        <v>83.23</v>
      </c>
      <c r="J39">
        <v>63.26</v>
      </c>
      <c r="K39">
        <v>19</v>
      </c>
      <c r="L39">
        <v>51.37</v>
      </c>
      <c r="M39">
        <v>58.4</v>
      </c>
      <c r="N39" t="str">
        <f>IF(M39&lt;=Planilha4!$C$12,Planilha4!$D$12,IF(M39&lt;=Planilha4!$C$13,Planilha4!$D$13,IF(M39&lt;=Planilha4!$C$14,Planilha4!$D$14,Planilha4!$D$15)))</f>
        <v>Médio Baixo</v>
      </c>
      <c r="O39">
        <v>55.3</v>
      </c>
      <c r="P39">
        <v>68.599999999999994</v>
      </c>
      <c r="Q39">
        <v>42.9</v>
      </c>
      <c r="R39">
        <v>47.13</v>
      </c>
    </row>
    <row r="40" spans="1:18">
      <c r="A40" t="s">
        <v>40</v>
      </c>
      <c r="C40">
        <v>9560</v>
      </c>
      <c r="D40">
        <v>78.19</v>
      </c>
      <c r="E40">
        <v>2452</v>
      </c>
      <c r="F40">
        <v>189</v>
      </c>
      <c r="G40">
        <v>52.97</v>
      </c>
      <c r="H40">
        <v>15.7</v>
      </c>
      <c r="I40">
        <v>82.52</v>
      </c>
      <c r="J40">
        <v>52.97</v>
      </c>
      <c r="K40">
        <v>16.690000000000001</v>
      </c>
      <c r="L40">
        <v>51.3</v>
      </c>
      <c r="M40">
        <v>51.8</v>
      </c>
      <c r="N40" t="str">
        <f>IF(M40&lt;=Planilha4!$C$12,Planilha4!$D$12,IF(M40&lt;=Planilha4!$C$13,Planilha4!$D$13,IF(M40&lt;=Planilha4!$C$14,Planilha4!$D$14,Planilha4!$D$15)))</f>
        <v>Baixo</v>
      </c>
      <c r="O40">
        <v>51.5</v>
      </c>
      <c r="P40">
        <v>69.900000000000006</v>
      </c>
      <c r="Q40">
        <v>35.9</v>
      </c>
      <c r="R40">
        <v>50.27</v>
      </c>
    </row>
    <row r="41" spans="1:18">
      <c r="A41" t="s">
        <v>41</v>
      </c>
      <c r="C41">
        <v>8073</v>
      </c>
      <c r="D41">
        <v>64.569999999999993</v>
      </c>
      <c r="E41">
        <v>2098</v>
      </c>
      <c r="F41">
        <v>230</v>
      </c>
      <c r="G41">
        <v>63.19</v>
      </c>
      <c r="H41">
        <v>0.33</v>
      </c>
      <c r="I41">
        <v>81.33</v>
      </c>
      <c r="J41">
        <v>56.82</v>
      </c>
      <c r="K41">
        <v>30.6</v>
      </c>
      <c r="L41">
        <v>50.47</v>
      </c>
      <c r="M41">
        <v>60.4</v>
      </c>
      <c r="N41" t="str">
        <f>IF(M41&lt;=Planilha4!$C$12,Planilha4!$D$12,IF(M41&lt;=Planilha4!$C$13,Planilha4!$D$13,IF(M41&lt;=Planilha4!$C$14,Planilha4!$D$14,Planilha4!$D$15)))</f>
        <v>Médio Alto</v>
      </c>
      <c r="O41">
        <v>53.3</v>
      </c>
      <c r="P41">
        <v>74.7</v>
      </c>
      <c r="Q41">
        <v>42.7</v>
      </c>
      <c r="R41">
        <v>54.67</v>
      </c>
    </row>
    <row r="42" spans="1:18">
      <c r="A42" t="s">
        <v>42</v>
      </c>
      <c r="C42">
        <v>7038</v>
      </c>
      <c r="D42">
        <v>59.97</v>
      </c>
      <c r="E42">
        <v>1982</v>
      </c>
      <c r="F42">
        <v>245</v>
      </c>
      <c r="G42">
        <v>50.18</v>
      </c>
      <c r="H42">
        <v>24.57</v>
      </c>
      <c r="I42">
        <v>85.16</v>
      </c>
      <c r="J42">
        <v>64.569999999999993</v>
      </c>
      <c r="K42">
        <v>14.06</v>
      </c>
      <c r="L42">
        <v>57.36</v>
      </c>
      <c r="M42">
        <v>53.8</v>
      </c>
      <c r="N42" t="str">
        <f>IF(M42&lt;=Planilha4!$C$12,Planilha4!$D$12,IF(M42&lt;=Planilha4!$C$13,Planilha4!$D$13,IF(M42&lt;=Planilha4!$C$14,Planilha4!$D$14,Planilha4!$D$15)))</f>
        <v>Baixo</v>
      </c>
      <c r="O42">
        <v>50.3</v>
      </c>
      <c r="P42">
        <v>69.400000000000006</v>
      </c>
      <c r="Q42">
        <v>38.4</v>
      </c>
      <c r="R42">
        <v>46.07</v>
      </c>
    </row>
    <row r="43" spans="1:18">
      <c r="A43" t="s">
        <v>43</v>
      </c>
      <c r="C43">
        <v>8782</v>
      </c>
      <c r="D43">
        <v>21.25</v>
      </c>
      <c r="E43">
        <v>2700</v>
      </c>
      <c r="F43">
        <v>329</v>
      </c>
      <c r="G43">
        <v>60.74</v>
      </c>
      <c r="H43">
        <v>71.19</v>
      </c>
      <c r="I43">
        <v>82.93</v>
      </c>
      <c r="J43">
        <v>67.5</v>
      </c>
      <c r="K43">
        <v>26.8</v>
      </c>
      <c r="L43">
        <v>53.51</v>
      </c>
      <c r="M43">
        <v>57.6</v>
      </c>
      <c r="N43" t="str">
        <f>IF(M43&lt;=Planilha4!$C$12,Planilha4!$D$12,IF(M43&lt;=Planilha4!$C$13,Planilha4!$D$13,IF(M43&lt;=Planilha4!$C$14,Planilha4!$D$14,Planilha4!$D$15)))</f>
        <v>Médio Baixo</v>
      </c>
      <c r="O43">
        <v>53.5</v>
      </c>
      <c r="P43">
        <v>75.3</v>
      </c>
      <c r="Q43">
        <v>45.3</v>
      </c>
      <c r="R43">
        <v>47.03</v>
      </c>
    </row>
    <row r="44" spans="1:18">
      <c r="A44" t="s">
        <v>44</v>
      </c>
      <c r="C44">
        <v>8468</v>
      </c>
      <c r="D44">
        <v>61.81</v>
      </c>
      <c r="E44">
        <v>2366</v>
      </c>
      <c r="F44">
        <v>242</v>
      </c>
      <c r="G44">
        <v>60.34</v>
      </c>
      <c r="H44">
        <v>9.3800000000000008</v>
      </c>
      <c r="I44">
        <v>85.4</v>
      </c>
      <c r="J44">
        <v>58.62</v>
      </c>
      <c r="K44">
        <v>18.309999999999999</v>
      </c>
      <c r="L44">
        <v>47.54</v>
      </c>
      <c r="M44">
        <v>57.8</v>
      </c>
      <c r="N44" t="str">
        <f>IF(M44&lt;=Planilha4!$C$12,Planilha4!$D$12,IF(M44&lt;=Planilha4!$C$13,Planilha4!$D$13,IF(M44&lt;=Planilha4!$C$14,Planilha4!$D$14,Planilha4!$D$15)))</f>
        <v>Médio Baixo</v>
      </c>
      <c r="O44">
        <v>55.4</v>
      </c>
      <c r="P44">
        <v>78.900000000000006</v>
      </c>
      <c r="Q44">
        <v>37</v>
      </c>
      <c r="R44">
        <v>48.43</v>
      </c>
    </row>
    <row r="45" spans="1:18">
      <c r="A45" t="s">
        <v>45</v>
      </c>
      <c r="C45">
        <v>8280</v>
      </c>
      <c r="D45">
        <v>33.119999999999997</v>
      </c>
      <c r="E45">
        <v>2393</v>
      </c>
      <c r="F45">
        <v>216</v>
      </c>
      <c r="G45">
        <v>59.71</v>
      </c>
      <c r="H45">
        <v>3.26</v>
      </c>
      <c r="I45">
        <v>83.1</v>
      </c>
      <c r="J45">
        <v>54.2</v>
      </c>
      <c r="K45">
        <v>17.559999999999999</v>
      </c>
      <c r="L45">
        <v>44.41</v>
      </c>
      <c r="M45">
        <v>55.8</v>
      </c>
      <c r="N45" t="str">
        <f>IF(M45&lt;=Planilha4!$C$12,Planilha4!$D$12,IF(M45&lt;=Planilha4!$C$13,Planilha4!$D$13,IF(M45&lt;=Planilha4!$C$14,Planilha4!$D$14,Planilha4!$D$15)))</f>
        <v>Baixo</v>
      </c>
      <c r="O45">
        <v>55.2</v>
      </c>
      <c r="P45">
        <v>69.5</v>
      </c>
      <c r="Q45">
        <v>39.5</v>
      </c>
      <c r="R45">
        <v>55.57</v>
      </c>
    </row>
    <row r="46" spans="1:18">
      <c r="A46" t="s">
        <v>46</v>
      </c>
      <c r="C46">
        <v>7317</v>
      </c>
      <c r="D46">
        <v>53.61</v>
      </c>
      <c r="E46">
        <v>2249</v>
      </c>
      <c r="F46">
        <v>279</v>
      </c>
      <c r="G46">
        <v>65.069999999999993</v>
      </c>
      <c r="H46">
        <v>19.39</v>
      </c>
      <c r="I46">
        <v>86.1</v>
      </c>
      <c r="J46">
        <v>64.41</v>
      </c>
      <c r="K46">
        <v>30.69</v>
      </c>
      <c r="L46">
        <v>51.74</v>
      </c>
      <c r="M46">
        <v>61.7</v>
      </c>
      <c r="N46" t="str">
        <f>IF(M46&lt;=Planilha4!$C$12,Planilha4!$D$12,IF(M46&lt;=Planilha4!$C$13,Planilha4!$D$13,IF(M46&lt;=Planilha4!$C$14,Planilha4!$D$14,Planilha4!$D$15)))</f>
        <v>Alto</v>
      </c>
      <c r="O46">
        <v>55.2</v>
      </c>
      <c r="P46">
        <v>76.3</v>
      </c>
      <c r="Q46">
        <v>40.700000000000003</v>
      </c>
      <c r="R46">
        <v>52.03</v>
      </c>
    </row>
    <row r="47" spans="1:18">
      <c r="A47" t="s">
        <v>47</v>
      </c>
      <c r="C47">
        <v>7602</v>
      </c>
      <c r="D47">
        <v>33.25</v>
      </c>
      <c r="E47">
        <v>2408</v>
      </c>
      <c r="F47">
        <v>275</v>
      </c>
      <c r="G47">
        <v>63.69</v>
      </c>
      <c r="H47">
        <v>60.59</v>
      </c>
      <c r="I47">
        <v>85.98</v>
      </c>
      <c r="J47">
        <v>67.63</v>
      </c>
      <c r="K47">
        <v>22.49</v>
      </c>
      <c r="L47">
        <v>53.48</v>
      </c>
      <c r="M47">
        <v>59.7</v>
      </c>
      <c r="N47" t="str">
        <f>IF(M47&lt;=Planilha4!$C$12,Planilha4!$D$12,IF(M47&lt;=Planilha4!$C$13,Planilha4!$D$13,IF(M47&lt;=Planilha4!$C$14,Planilha4!$D$14,Planilha4!$D$15)))</f>
        <v>Médio Alto</v>
      </c>
      <c r="O47">
        <v>56.3</v>
      </c>
      <c r="P47">
        <v>77</v>
      </c>
      <c r="Q47">
        <v>38.6</v>
      </c>
      <c r="R47">
        <v>44.32</v>
      </c>
    </row>
    <row r="48" spans="1:18">
      <c r="A48" t="s">
        <v>48</v>
      </c>
      <c r="C48">
        <v>6648</v>
      </c>
      <c r="D48">
        <v>57.78</v>
      </c>
      <c r="E48">
        <v>2022</v>
      </c>
      <c r="F48">
        <v>308</v>
      </c>
      <c r="G48">
        <v>57.64</v>
      </c>
      <c r="H48">
        <v>33.090000000000003</v>
      </c>
      <c r="I48">
        <v>82.75</v>
      </c>
      <c r="J48">
        <v>68.77</v>
      </c>
      <c r="K48">
        <v>19.809999999999999</v>
      </c>
      <c r="L48">
        <v>55.31</v>
      </c>
      <c r="M48">
        <v>57</v>
      </c>
      <c r="N48" t="str">
        <f>IF(M48&lt;=Planilha4!$C$12,Planilha4!$D$12,IF(M48&lt;=Planilha4!$C$13,Planilha4!$D$13,IF(M48&lt;=Planilha4!$C$14,Planilha4!$D$14,Planilha4!$D$15)))</f>
        <v>Médio Baixo</v>
      </c>
      <c r="O48">
        <v>52.2</v>
      </c>
      <c r="P48">
        <v>77.099999999999994</v>
      </c>
      <c r="Q48">
        <v>39.200000000000003</v>
      </c>
      <c r="R48">
        <v>56.35</v>
      </c>
    </row>
    <row r="49" spans="1:18">
      <c r="A49" t="s">
        <v>49</v>
      </c>
      <c r="C49">
        <v>7435</v>
      </c>
      <c r="D49">
        <v>63.48</v>
      </c>
      <c r="E49">
        <v>2096</v>
      </c>
      <c r="F49">
        <v>179</v>
      </c>
      <c r="G49">
        <v>57.44</v>
      </c>
      <c r="H49">
        <v>2.67</v>
      </c>
      <c r="I49">
        <v>81.56</v>
      </c>
      <c r="J49">
        <v>54.97</v>
      </c>
      <c r="K49">
        <v>15.77</v>
      </c>
      <c r="L49">
        <v>41.04</v>
      </c>
      <c r="M49">
        <v>52.4</v>
      </c>
      <c r="N49" t="str">
        <f>IF(M49&lt;=Planilha4!$C$12,Planilha4!$D$12,IF(M49&lt;=Planilha4!$C$13,Planilha4!$D$13,IF(M49&lt;=Planilha4!$C$14,Planilha4!$D$14,Planilha4!$D$15)))</f>
        <v>Baixo</v>
      </c>
      <c r="O49">
        <v>51.4</v>
      </c>
      <c r="P49">
        <v>73.7</v>
      </c>
      <c r="Q49">
        <v>34.299999999999997</v>
      </c>
      <c r="R49">
        <v>56.03</v>
      </c>
    </row>
    <row r="50" spans="1:18">
      <c r="A50" t="s">
        <v>50</v>
      </c>
      <c r="C50">
        <v>8034</v>
      </c>
      <c r="D50">
        <v>34.81</v>
      </c>
      <c r="E50">
        <v>2120</v>
      </c>
      <c r="F50">
        <v>225</v>
      </c>
      <c r="G50">
        <v>60.02</v>
      </c>
      <c r="H50">
        <v>5.38</v>
      </c>
      <c r="I50">
        <v>83.55</v>
      </c>
      <c r="J50">
        <v>56.81</v>
      </c>
      <c r="K50">
        <v>20.84</v>
      </c>
      <c r="L50">
        <v>52.02</v>
      </c>
      <c r="M50">
        <v>56.7</v>
      </c>
      <c r="N50" t="str">
        <f>IF(M50&lt;=Planilha4!$C$12,Planilha4!$D$12,IF(M50&lt;=Planilha4!$C$13,Planilha4!$D$13,IF(M50&lt;=Planilha4!$C$14,Planilha4!$D$14,Planilha4!$D$15)))</f>
        <v>Médio Baixo</v>
      </c>
      <c r="O50">
        <v>53.9</v>
      </c>
      <c r="P50">
        <v>77.5</v>
      </c>
      <c r="Q50">
        <v>37.4</v>
      </c>
      <c r="R50">
        <v>50.95</v>
      </c>
    </row>
    <row r="51" spans="1:18">
      <c r="A51" t="s">
        <v>51</v>
      </c>
      <c r="C51">
        <v>8298</v>
      </c>
      <c r="D51">
        <v>66.709999999999994</v>
      </c>
      <c r="E51">
        <v>2417</v>
      </c>
      <c r="F51">
        <v>259</v>
      </c>
      <c r="G51">
        <v>58.95</v>
      </c>
      <c r="H51">
        <v>14.03</v>
      </c>
      <c r="I51">
        <v>85.45</v>
      </c>
      <c r="J51">
        <v>65.53</v>
      </c>
      <c r="K51">
        <v>23.88</v>
      </c>
      <c r="L51">
        <v>59.5</v>
      </c>
      <c r="M51">
        <v>60.7</v>
      </c>
      <c r="N51" t="str">
        <f>IF(M51&lt;=Planilha4!$C$12,Planilha4!$D$12,IF(M51&lt;=Planilha4!$C$13,Planilha4!$D$13,IF(M51&lt;=Planilha4!$C$14,Planilha4!$D$14,Planilha4!$D$15)))</f>
        <v>Médio Alto</v>
      </c>
      <c r="O51">
        <v>57</v>
      </c>
      <c r="P51">
        <v>73.900000000000006</v>
      </c>
      <c r="Q51">
        <v>40.5</v>
      </c>
      <c r="R51">
        <v>45.52</v>
      </c>
    </row>
    <row r="52" spans="1:18">
      <c r="A52" t="s">
        <v>52</v>
      </c>
      <c r="C52">
        <v>8410</v>
      </c>
      <c r="D52">
        <v>37.71</v>
      </c>
      <c r="E52">
        <v>2441</v>
      </c>
      <c r="F52">
        <v>285</v>
      </c>
      <c r="G52">
        <v>74.77</v>
      </c>
      <c r="H52">
        <v>27.41</v>
      </c>
      <c r="I52">
        <v>81.58</v>
      </c>
      <c r="J52">
        <v>64.64</v>
      </c>
      <c r="K52">
        <v>37.47</v>
      </c>
      <c r="L52">
        <v>56.38</v>
      </c>
      <c r="M52">
        <v>64.3</v>
      </c>
      <c r="N52" t="str">
        <f>IF(M52&lt;=Planilha4!$C$12,Planilha4!$D$12,IF(M52&lt;=Planilha4!$C$13,Planilha4!$D$13,IF(M52&lt;=Planilha4!$C$14,Planilha4!$D$14,Planilha4!$D$15)))</f>
        <v>Alto</v>
      </c>
      <c r="O52">
        <v>55.7</v>
      </c>
      <c r="P52">
        <v>75.8</v>
      </c>
      <c r="Q52">
        <v>41.3</v>
      </c>
      <c r="R52">
        <v>58.34</v>
      </c>
    </row>
    <row r="53" spans="1:18">
      <c r="A53" t="s">
        <v>53</v>
      </c>
      <c r="C53">
        <v>6876</v>
      </c>
      <c r="D53">
        <v>75.040000000000006</v>
      </c>
      <c r="E53">
        <v>1877</v>
      </c>
      <c r="F53">
        <v>224</v>
      </c>
      <c r="G53">
        <v>67.599999999999994</v>
      </c>
      <c r="H53">
        <v>1.81</v>
      </c>
      <c r="I53">
        <v>84.15</v>
      </c>
      <c r="J53">
        <v>57.1</v>
      </c>
      <c r="K53">
        <v>24.47</v>
      </c>
      <c r="L53">
        <v>51.16</v>
      </c>
      <c r="M53">
        <v>58.8</v>
      </c>
      <c r="N53" t="str">
        <f>IF(M53&lt;=Planilha4!$C$12,Planilha4!$D$12,IF(M53&lt;=Planilha4!$C$13,Planilha4!$D$13,IF(M53&lt;=Planilha4!$C$14,Planilha4!$D$14,Planilha4!$D$15)))</f>
        <v>Médio Baixo</v>
      </c>
      <c r="O53">
        <v>48.8</v>
      </c>
      <c r="P53">
        <v>76.099999999999994</v>
      </c>
      <c r="Q53">
        <v>44.5</v>
      </c>
      <c r="R53">
        <v>47.53</v>
      </c>
    </row>
    <row r="54" spans="1:18">
      <c r="A54" t="s">
        <v>54</v>
      </c>
      <c r="C54">
        <v>9799</v>
      </c>
      <c r="D54">
        <v>62.35</v>
      </c>
      <c r="E54">
        <v>2633</v>
      </c>
      <c r="F54">
        <v>235</v>
      </c>
      <c r="G54">
        <v>63.4</v>
      </c>
      <c r="H54">
        <v>18.88</v>
      </c>
      <c r="I54">
        <v>80.989999999999995</v>
      </c>
      <c r="J54">
        <v>62.94</v>
      </c>
      <c r="K54">
        <v>18.8</v>
      </c>
      <c r="L54">
        <v>53.52</v>
      </c>
      <c r="M54">
        <v>53.3</v>
      </c>
      <c r="N54" t="str">
        <f>IF(M54&lt;=Planilha4!$C$12,Planilha4!$D$12,IF(M54&lt;=Planilha4!$C$13,Planilha4!$D$13,IF(M54&lt;=Planilha4!$C$14,Planilha4!$D$14,Planilha4!$D$15)))</f>
        <v>Baixo</v>
      </c>
      <c r="O54">
        <v>53.4</v>
      </c>
      <c r="P54">
        <v>81</v>
      </c>
      <c r="Q54">
        <v>40.299999999999997</v>
      </c>
      <c r="R54">
        <v>49.41</v>
      </c>
    </row>
    <row r="55" spans="1:18">
      <c r="A55" t="s">
        <v>55</v>
      </c>
      <c r="C55">
        <v>8822</v>
      </c>
      <c r="D55">
        <v>58.74</v>
      </c>
      <c r="E55">
        <v>2529</v>
      </c>
      <c r="F55">
        <v>245</v>
      </c>
      <c r="G55">
        <v>51.44</v>
      </c>
      <c r="H55">
        <v>0.43</v>
      </c>
      <c r="I55">
        <v>84.84</v>
      </c>
      <c r="J55">
        <v>66.02</v>
      </c>
      <c r="K55">
        <v>17.28</v>
      </c>
      <c r="L55">
        <v>57.09</v>
      </c>
      <c r="M55">
        <v>57.2</v>
      </c>
      <c r="N55" t="str">
        <f>IF(M55&lt;=Planilha4!$C$12,Planilha4!$D$12,IF(M55&lt;=Planilha4!$C$13,Planilha4!$D$13,IF(M55&lt;=Planilha4!$C$14,Planilha4!$D$14,Planilha4!$D$15)))</f>
        <v>Médio Baixo</v>
      </c>
      <c r="O55">
        <v>53.6</v>
      </c>
      <c r="P55">
        <v>72.5</v>
      </c>
      <c r="Q55">
        <v>40.9</v>
      </c>
      <c r="R55">
        <v>56.31</v>
      </c>
    </row>
    <row r="56" spans="1:18">
      <c r="A56" t="s">
        <v>56</v>
      </c>
      <c r="C56">
        <v>9810</v>
      </c>
      <c r="D56">
        <v>32.68</v>
      </c>
      <c r="E56">
        <v>2808</v>
      </c>
      <c r="F56">
        <v>305</v>
      </c>
      <c r="G56">
        <v>67.650000000000006</v>
      </c>
      <c r="H56">
        <v>74.290000000000006</v>
      </c>
      <c r="I56">
        <v>83.07</v>
      </c>
      <c r="J56">
        <v>66.13</v>
      </c>
      <c r="K56">
        <v>29.26</v>
      </c>
      <c r="L56">
        <v>54.58</v>
      </c>
      <c r="M56">
        <v>62.5</v>
      </c>
      <c r="N56" t="str">
        <f>IF(M56&lt;=Planilha4!$C$12,Planilha4!$D$12,IF(M56&lt;=Planilha4!$C$13,Planilha4!$D$13,IF(M56&lt;=Planilha4!$C$14,Planilha4!$D$14,Planilha4!$D$15)))</f>
        <v>Alto</v>
      </c>
      <c r="O56">
        <v>50.3</v>
      </c>
      <c r="P56">
        <v>75</v>
      </c>
      <c r="Q56">
        <v>45.7</v>
      </c>
      <c r="R56">
        <v>49.47</v>
      </c>
    </row>
    <row r="57" spans="1:18">
      <c r="A57" t="s">
        <v>57</v>
      </c>
      <c r="C57">
        <v>9554</v>
      </c>
      <c r="D57">
        <v>61.66</v>
      </c>
      <c r="E57">
        <v>3036</v>
      </c>
      <c r="F57">
        <v>214</v>
      </c>
      <c r="G57">
        <v>54.39</v>
      </c>
      <c r="H57">
        <v>3.66</v>
      </c>
      <c r="I57">
        <v>83.74</v>
      </c>
      <c r="J57">
        <v>65.48</v>
      </c>
      <c r="K57">
        <v>18.88</v>
      </c>
      <c r="L57">
        <v>55.67</v>
      </c>
      <c r="M57">
        <v>57.8</v>
      </c>
      <c r="N57" t="str">
        <f>IF(M57&lt;=Planilha4!$C$12,Planilha4!$D$12,IF(M57&lt;=Planilha4!$C$13,Planilha4!$D$13,IF(M57&lt;=Planilha4!$C$14,Planilha4!$D$14,Planilha4!$D$15)))</f>
        <v>Médio Baixo</v>
      </c>
      <c r="O57">
        <v>52.6</v>
      </c>
      <c r="P57">
        <v>71.8</v>
      </c>
      <c r="Q57">
        <v>43.2</v>
      </c>
      <c r="R57">
        <v>50.53</v>
      </c>
    </row>
    <row r="58" spans="1:18">
      <c r="A58" t="s">
        <v>58</v>
      </c>
      <c r="C58">
        <v>8602</v>
      </c>
      <c r="D58">
        <v>45.98</v>
      </c>
      <c r="E58">
        <v>2428</v>
      </c>
      <c r="F58">
        <v>250</v>
      </c>
      <c r="G58">
        <v>56.45</v>
      </c>
      <c r="H58">
        <v>28.71</v>
      </c>
      <c r="I58">
        <v>81.05</v>
      </c>
      <c r="J58">
        <v>66.099999999999994</v>
      </c>
      <c r="K58">
        <v>15.34</v>
      </c>
      <c r="L58">
        <v>52.78</v>
      </c>
      <c r="M58">
        <v>54</v>
      </c>
      <c r="N58" t="str">
        <f>IF(M58&lt;=Planilha4!$C$12,Planilha4!$D$12,IF(M58&lt;=Planilha4!$C$13,Planilha4!$D$13,IF(M58&lt;=Planilha4!$C$14,Planilha4!$D$14,Planilha4!$D$15)))</f>
        <v>Baixo</v>
      </c>
      <c r="O58">
        <v>48.9</v>
      </c>
      <c r="P58">
        <v>77.8</v>
      </c>
      <c r="Q58">
        <v>35.4</v>
      </c>
      <c r="R58">
        <v>47.18</v>
      </c>
    </row>
    <row r="59" spans="1:18">
      <c r="A59" t="s">
        <v>59</v>
      </c>
      <c r="C59">
        <v>7775</v>
      </c>
      <c r="D59">
        <v>15.88</v>
      </c>
      <c r="E59">
        <v>2094</v>
      </c>
      <c r="F59">
        <v>258</v>
      </c>
      <c r="G59">
        <v>69.13</v>
      </c>
      <c r="H59">
        <v>79.27</v>
      </c>
      <c r="I59">
        <v>80.069999999999993</v>
      </c>
      <c r="J59">
        <v>57.97</v>
      </c>
      <c r="K59">
        <v>40.96</v>
      </c>
      <c r="L59">
        <v>44.74</v>
      </c>
      <c r="M59">
        <v>63.2</v>
      </c>
      <c r="N59" t="str">
        <f>IF(M59&lt;=Planilha4!$C$12,Planilha4!$D$12,IF(M59&lt;=Planilha4!$C$13,Planilha4!$D$13,IF(M59&lt;=Planilha4!$C$14,Planilha4!$D$14,Planilha4!$D$15)))</f>
        <v>Alto</v>
      </c>
      <c r="O59">
        <v>55.9</v>
      </c>
      <c r="P59">
        <v>76.599999999999994</v>
      </c>
      <c r="Q59">
        <v>40.6</v>
      </c>
      <c r="R59">
        <v>55.58</v>
      </c>
    </row>
    <row r="60" spans="1:18">
      <c r="A60" t="s">
        <v>60</v>
      </c>
      <c r="C60">
        <v>6673</v>
      </c>
      <c r="D60">
        <v>23.93</v>
      </c>
      <c r="E60">
        <v>1761</v>
      </c>
      <c r="F60">
        <v>251</v>
      </c>
      <c r="G60">
        <v>62.9</v>
      </c>
      <c r="H60">
        <v>71.83</v>
      </c>
      <c r="I60">
        <v>84.7</v>
      </c>
      <c r="J60">
        <v>49.17</v>
      </c>
      <c r="K60">
        <v>32.35</v>
      </c>
      <c r="L60">
        <v>36.08</v>
      </c>
      <c r="M60">
        <v>61</v>
      </c>
      <c r="N60" t="str">
        <f>IF(M60&lt;=Planilha4!$C$12,Planilha4!$D$12,IF(M60&lt;=Planilha4!$C$13,Planilha4!$D$13,IF(M60&lt;=Planilha4!$C$14,Planilha4!$D$14,Planilha4!$D$15)))</f>
        <v>Médio Alto</v>
      </c>
      <c r="O60">
        <v>54.8</v>
      </c>
      <c r="P60">
        <v>71.2</v>
      </c>
      <c r="Q60">
        <v>43.9</v>
      </c>
      <c r="R60">
        <v>58.19</v>
      </c>
    </row>
    <row r="61" spans="1:18">
      <c r="A61" t="s">
        <v>61</v>
      </c>
      <c r="C61">
        <v>9648</v>
      </c>
      <c r="D61">
        <v>75.81</v>
      </c>
      <c r="E61">
        <v>2886</v>
      </c>
      <c r="F61">
        <v>234</v>
      </c>
      <c r="G61">
        <v>62.38</v>
      </c>
      <c r="H61">
        <v>3.53</v>
      </c>
      <c r="I61">
        <v>84.37</v>
      </c>
      <c r="J61">
        <v>58.15</v>
      </c>
      <c r="K61">
        <v>22.84</v>
      </c>
      <c r="L61">
        <v>45.58</v>
      </c>
      <c r="M61">
        <v>58.7</v>
      </c>
      <c r="N61" t="str">
        <f>IF(M61&lt;=Planilha4!$C$12,Planilha4!$D$12,IF(M61&lt;=Planilha4!$C$13,Planilha4!$D$13,IF(M61&lt;=Planilha4!$C$14,Planilha4!$D$14,Planilha4!$D$15)))</f>
        <v>Médio Baixo</v>
      </c>
      <c r="O61">
        <v>54.8</v>
      </c>
      <c r="P61">
        <v>77</v>
      </c>
      <c r="Q61">
        <v>43.7</v>
      </c>
      <c r="R61">
        <v>54.24</v>
      </c>
    </row>
    <row r="62" spans="1:18">
      <c r="A62" t="s">
        <v>62</v>
      </c>
      <c r="C62">
        <v>8776</v>
      </c>
      <c r="D62">
        <v>80.81</v>
      </c>
      <c r="E62">
        <v>2480</v>
      </c>
      <c r="F62">
        <v>234</v>
      </c>
      <c r="G62">
        <v>64.63</v>
      </c>
      <c r="H62">
        <v>0.81</v>
      </c>
      <c r="I62">
        <v>82.55</v>
      </c>
      <c r="J62">
        <v>61.33</v>
      </c>
      <c r="K62">
        <v>26.54</v>
      </c>
      <c r="L62">
        <v>58.47</v>
      </c>
      <c r="M62">
        <v>59.2</v>
      </c>
      <c r="N62" t="str">
        <f>IF(M62&lt;=Planilha4!$C$12,Planilha4!$D$12,IF(M62&lt;=Planilha4!$C$13,Planilha4!$D$13,IF(M62&lt;=Planilha4!$C$14,Planilha4!$D$14,Planilha4!$D$15)))</f>
        <v>Médio Alto</v>
      </c>
      <c r="O62">
        <v>50.6</v>
      </c>
      <c r="P62">
        <v>77.599999999999994</v>
      </c>
      <c r="Q62">
        <v>42.4</v>
      </c>
      <c r="R62">
        <v>52.56</v>
      </c>
    </row>
    <row r="63" spans="1:18">
      <c r="A63" t="s">
        <v>63</v>
      </c>
      <c r="C63">
        <v>9226</v>
      </c>
      <c r="D63">
        <v>35.880000000000003</v>
      </c>
      <c r="E63">
        <v>2911</v>
      </c>
      <c r="F63">
        <v>290</v>
      </c>
      <c r="G63">
        <v>65.97</v>
      </c>
      <c r="H63">
        <v>62.56</v>
      </c>
      <c r="I63">
        <v>85</v>
      </c>
      <c r="J63">
        <v>74.209999999999994</v>
      </c>
      <c r="K63">
        <v>31.49</v>
      </c>
      <c r="L63">
        <v>62.27</v>
      </c>
      <c r="M63">
        <v>64</v>
      </c>
      <c r="N63" t="str">
        <f>IF(M63&lt;=Planilha4!$C$12,Planilha4!$D$12,IF(M63&lt;=Planilha4!$C$13,Planilha4!$D$13,IF(M63&lt;=Planilha4!$C$14,Planilha4!$D$14,Planilha4!$D$15)))</f>
        <v>Alto</v>
      </c>
      <c r="O63">
        <v>53.6</v>
      </c>
      <c r="P63">
        <v>73.2</v>
      </c>
      <c r="Q63">
        <v>44.4</v>
      </c>
      <c r="R63">
        <v>47.29</v>
      </c>
    </row>
    <row r="64" spans="1:18">
      <c r="A64" t="s">
        <v>64</v>
      </c>
      <c r="C64">
        <v>5715</v>
      </c>
      <c r="D64">
        <v>9.68</v>
      </c>
      <c r="E64">
        <v>1711</v>
      </c>
      <c r="F64">
        <v>229</v>
      </c>
      <c r="G64">
        <v>60.21</v>
      </c>
      <c r="H64">
        <v>68.849999999999994</v>
      </c>
      <c r="I64">
        <v>81.72</v>
      </c>
      <c r="J64">
        <v>62.42</v>
      </c>
      <c r="K64">
        <v>22.23</v>
      </c>
      <c r="L64">
        <v>43.49</v>
      </c>
      <c r="M64">
        <v>54.6</v>
      </c>
      <c r="N64" t="str">
        <f>IF(M64&lt;=Planilha4!$C$12,Planilha4!$D$12,IF(M64&lt;=Planilha4!$C$13,Planilha4!$D$13,IF(M64&lt;=Planilha4!$C$14,Planilha4!$D$14,Planilha4!$D$15)))</f>
        <v>Baixo</v>
      </c>
      <c r="O64">
        <v>50.8</v>
      </c>
      <c r="P64">
        <v>72.900000000000006</v>
      </c>
      <c r="Q64">
        <v>38.9</v>
      </c>
      <c r="R64">
        <v>46.06</v>
      </c>
    </row>
    <row r="65" spans="1:18">
      <c r="A65" t="s">
        <v>65</v>
      </c>
      <c r="C65">
        <v>8008</v>
      </c>
      <c r="D65">
        <v>28.68</v>
      </c>
      <c r="E65">
        <v>2222</v>
      </c>
      <c r="F65">
        <v>279</v>
      </c>
      <c r="G65">
        <v>70.45</v>
      </c>
      <c r="H65">
        <v>44.24</v>
      </c>
      <c r="I65">
        <v>84.3</v>
      </c>
      <c r="J65">
        <v>58.75</v>
      </c>
      <c r="K65">
        <v>34.18</v>
      </c>
      <c r="L65">
        <v>43.9</v>
      </c>
      <c r="M65">
        <v>59.7</v>
      </c>
      <c r="N65" t="str">
        <f>IF(M65&lt;=Planilha4!$C$12,Planilha4!$D$12,IF(M65&lt;=Planilha4!$C$13,Planilha4!$D$13,IF(M65&lt;=Planilha4!$C$14,Planilha4!$D$14,Planilha4!$D$15)))</f>
        <v>Médio Alto</v>
      </c>
      <c r="O65">
        <v>51.4</v>
      </c>
      <c r="P65">
        <v>72.900000000000006</v>
      </c>
      <c r="Q65">
        <v>44.7</v>
      </c>
      <c r="R65">
        <v>48.54</v>
      </c>
    </row>
    <row r="66" spans="1:18">
      <c r="A66" t="s">
        <v>66</v>
      </c>
      <c r="C66">
        <v>7895</v>
      </c>
      <c r="D66">
        <v>19.68</v>
      </c>
      <c r="E66">
        <v>2447</v>
      </c>
      <c r="F66">
        <v>247</v>
      </c>
      <c r="G66">
        <v>65.319999999999993</v>
      </c>
      <c r="H66">
        <v>18.72</v>
      </c>
      <c r="I66">
        <v>84.81</v>
      </c>
      <c r="J66">
        <v>57.7</v>
      </c>
      <c r="K66">
        <v>30.21</v>
      </c>
      <c r="L66">
        <v>44.48</v>
      </c>
      <c r="M66">
        <v>59.4</v>
      </c>
      <c r="N66" t="str">
        <f>IF(M66&lt;=Planilha4!$C$12,Planilha4!$D$12,IF(M66&lt;=Planilha4!$C$13,Planilha4!$D$13,IF(M66&lt;=Planilha4!$C$14,Planilha4!$D$14,Planilha4!$D$15)))</f>
        <v>Médio Alto</v>
      </c>
      <c r="O66">
        <v>51.1</v>
      </c>
      <c r="P66">
        <v>74.900000000000006</v>
      </c>
      <c r="Q66">
        <v>43.5</v>
      </c>
      <c r="R66">
        <v>56.42</v>
      </c>
    </row>
    <row r="67" spans="1:18">
      <c r="A67" t="s">
        <v>67</v>
      </c>
      <c r="C67">
        <v>8661</v>
      </c>
      <c r="D67">
        <v>33.159999999999997</v>
      </c>
      <c r="E67">
        <v>2811</v>
      </c>
      <c r="F67">
        <v>255</v>
      </c>
      <c r="G67">
        <v>63.51</v>
      </c>
      <c r="H67">
        <v>19.420000000000002</v>
      </c>
      <c r="I67">
        <v>85.69</v>
      </c>
      <c r="J67">
        <v>69.27</v>
      </c>
      <c r="K67">
        <v>24.24</v>
      </c>
      <c r="L67">
        <v>53.07</v>
      </c>
      <c r="M67">
        <v>57.5</v>
      </c>
      <c r="N67" t="str">
        <f>IF(M67&lt;=Planilha4!$C$12,Planilha4!$D$12,IF(M67&lt;=Planilha4!$C$13,Planilha4!$D$13,IF(M67&lt;=Planilha4!$C$14,Planilha4!$D$14,Planilha4!$D$15)))</f>
        <v>Médio Baixo</v>
      </c>
      <c r="O67">
        <v>53.3</v>
      </c>
      <c r="P67">
        <v>77.2</v>
      </c>
      <c r="Q67">
        <v>38.6</v>
      </c>
      <c r="R67">
        <v>51.29</v>
      </c>
    </row>
    <row r="68" spans="1:18">
      <c r="A68" t="s">
        <v>68</v>
      </c>
      <c r="C68">
        <v>9109</v>
      </c>
      <c r="D68">
        <v>63.07</v>
      </c>
      <c r="E68">
        <v>2718</v>
      </c>
      <c r="F68">
        <v>252</v>
      </c>
      <c r="G68">
        <v>60.3</v>
      </c>
      <c r="H68">
        <v>17.989999999999998</v>
      </c>
      <c r="I68">
        <v>84.87</v>
      </c>
      <c r="J68">
        <v>65.959999999999994</v>
      </c>
      <c r="K68">
        <v>23.83</v>
      </c>
      <c r="L68">
        <v>58.8</v>
      </c>
      <c r="M68">
        <v>58.6</v>
      </c>
      <c r="N68" t="str">
        <f>IF(M68&lt;=Planilha4!$C$12,Planilha4!$D$12,IF(M68&lt;=Planilha4!$C$13,Planilha4!$D$13,IF(M68&lt;=Planilha4!$C$14,Planilha4!$D$14,Planilha4!$D$15)))</f>
        <v>Médio Baixo</v>
      </c>
      <c r="O68">
        <v>56.1</v>
      </c>
      <c r="P68">
        <v>68.900000000000006</v>
      </c>
      <c r="Q68">
        <v>42.4</v>
      </c>
      <c r="R68">
        <v>52.37</v>
      </c>
    </row>
    <row r="69" spans="1:18">
      <c r="A69" t="s">
        <v>69</v>
      </c>
      <c r="C69">
        <v>6800</v>
      </c>
      <c r="D69">
        <v>79.72</v>
      </c>
      <c r="E69">
        <v>2087</v>
      </c>
      <c r="F69">
        <v>277</v>
      </c>
      <c r="G69">
        <v>54.91</v>
      </c>
      <c r="H69">
        <v>27.31</v>
      </c>
      <c r="I69">
        <v>83.55</v>
      </c>
      <c r="J69">
        <v>60.04</v>
      </c>
      <c r="K69">
        <v>18.45</v>
      </c>
      <c r="L69">
        <v>45.26</v>
      </c>
      <c r="M69">
        <v>57.7</v>
      </c>
      <c r="N69" t="str">
        <f>IF(M69&lt;=Planilha4!$C$12,Planilha4!$D$12,IF(M69&lt;=Planilha4!$C$13,Planilha4!$D$13,IF(M69&lt;=Planilha4!$C$14,Planilha4!$D$14,Planilha4!$D$15)))</f>
        <v>Médio Baixo</v>
      </c>
      <c r="O69">
        <v>53.9</v>
      </c>
      <c r="P69">
        <v>68.900000000000006</v>
      </c>
      <c r="Q69">
        <v>43.4</v>
      </c>
      <c r="R69">
        <v>47.29</v>
      </c>
    </row>
    <row r="70" spans="1:18">
      <c r="A70" t="s">
        <v>70</v>
      </c>
      <c r="C70">
        <v>8983</v>
      </c>
      <c r="D70">
        <v>27.84</v>
      </c>
      <c r="E70">
        <v>2461</v>
      </c>
      <c r="F70">
        <v>242</v>
      </c>
      <c r="G70">
        <v>69.209999999999994</v>
      </c>
      <c r="H70">
        <v>1.02</v>
      </c>
      <c r="I70">
        <v>82.64</v>
      </c>
      <c r="J70">
        <v>62.2</v>
      </c>
      <c r="K70">
        <v>28.62</v>
      </c>
      <c r="L70">
        <v>53.9</v>
      </c>
      <c r="M70">
        <v>58.7</v>
      </c>
      <c r="N70" t="str">
        <f>IF(M70&lt;=Planilha4!$C$12,Planilha4!$D$12,IF(M70&lt;=Planilha4!$C$13,Planilha4!$D$13,IF(M70&lt;=Planilha4!$C$14,Planilha4!$D$14,Planilha4!$D$15)))</f>
        <v>Médio Baixo</v>
      </c>
      <c r="O70">
        <v>51.6</v>
      </c>
      <c r="P70">
        <v>75.099999999999994</v>
      </c>
      <c r="Q70">
        <v>42.5</v>
      </c>
      <c r="R70">
        <v>52.62</v>
      </c>
    </row>
    <row r="71" spans="1:18">
      <c r="A71" t="s">
        <v>71</v>
      </c>
      <c r="C71">
        <v>17064</v>
      </c>
      <c r="D71">
        <v>47.09</v>
      </c>
      <c r="E71">
        <v>4314</v>
      </c>
      <c r="F71">
        <v>202</v>
      </c>
      <c r="G71">
        <v>63.1</v>
      </c>
      <c r="H71">
        <v>43.14</v>
      </c>
      <c r="I71">
        <v>79.72</v>
      </c>
      <c r="J71">
        <v>54.6</v>
      </c>
      <c r="K71">
        <v>26.46</v>
      </c>
      <c r="L71">
        <v>49.94</v>
      </c>
      <c r="M71">
        <v>57.5</v>
      </c>
      <c r="N71" t="str">
        <f>IF(M71&lt;=Planilha4!$C$12,Planilha4!$D$12,IF(M71&lt;=Planilha4!$C$13,Planilha4!$D$13,IF(M71&lt;=Planilha4!$C$14,Planilha4!$D$14,Planilha4!$D$15)))</f>
        <v>Médio Baixo</v>
      </c>
      <c r="O71">
        <v>53.3</v>
      </c>
      <c r="P71">
        <v>74.599999999999994</v>
      </c>
      <c r="Q71">
        <v>52.3</v>
      </c>
      <c r="R71">
        <v>56.21</v>
      </c>
    </row>
    <row r="72" spans="1:18">
      <c r="A72" t="s">
        <v>72</v>
      </c>
      <c r="C72">
        <v>14653</v>
      </c>
      <c r="D72">
        <v>12.82</v>
      </c>
      <c r="E72">
        <v>4103</v>
      </c>
      <c r="F72">
        <v>229</v>
      </c>
      <c r="G72">
        <v>68.650000000000006</v>
      </c>
      <c r="H72">
        <v>6.9</v>
      </c>
      <c r="I72">
        <v>81.260000000000005</v>
      </c>
      <c r="J72">
        <v>59.56</v>
      </c>
      <c r="K72">
        <v>26.85</v>
      </c>
      <c r="L72">
        <v>49.18</v>
      </c>
      <c r="M72">
        <v>58.2</v>
      </c>
      <c r="N72" t="str">
        <f>IF(M72&lt;=Planilha4!$C$12,Planilha4!$D$12,IF(M72&lt;=Planilha4!$C$13,Planilha4!$D$13,IF(M72&lt;=Planilha4!$C$14,Planilha4!$D$14,Planilha4!$D$15)))</f>
        <v>Médio Baixo</v>
      </c>
      <c r="O72">
        <v>53.9</v>
      </c>
      <c r="P72">
        <v>76.900000000000006</v>
      </c>
      <c r="Q72">
        <v>46.8</v>
      </c>
      <c r="R72">
        <v>57.91</v>
      </c>
    </row>
    <row r="73" spans="1:18">
      <c r="A73" t="s">
        <v>73</v>
      </c>
      <c r="C73">
        <v>15702</v>
      </c>
      <c r="D73">
        <v>64.510000000000005</v>
      </c>
      <c r="E73">
        <v>4522</v>
      </c>
      <c r="F73">
        <v>208</v>
      </c>
      <c r="G73">
        <v>48.34</v>
      </c>
      <c r="H73">
        <v>23.18</v>
      </c>
      <c r="I73">
        <v>83.32</v>
      </c>
      <c r="J73">
        <v>58.82</v>
      </c>
      <c r="K73">
        <v>14.22</v>
      </c>
      <c r="L73">
        <v>45.08</v>
      </c>
      <c r="M73">
        <v>54.6</v>
      </c>
      <c r="N73" t="str">
        <f>IF(M73&lt;=Planilha4!$C$12,Planilha4!$D$12,IF(M73&lt;=Planilha4!$C$13,Planilha4!$D$13,IF(M73&lt;=Planilha4!$C$14,Planilha4!$D$14,Planilha4!$D$15)))</f>
        <v>Baixo</v>
      </c>
      <c r="O73">
        <v>58.6</v>
      </c>
      <c r="P73">
        <v>73.099999999999994</v>
      </c>
      <c r="Q73">
        <v>47.4</v>
      </c>
      <c r="R73">
        <v>54.78</v>
      </c>
    </row>
    <row r="74" spans="1:18">
      <c r="A74" t="s">
        <v>74</v>
      </c>
      <c r="C74">
        <v>15731</v>
      </c>
      <c r="D74">
        <v>63.28</v>
      </c>
      <c r="E74">
        <v>4585</v>
      </c>
      <c r="F74">
        <v>211</v>
      </c>
      <c r="G74">
        <v>60.08</v>
      </c>
      <c r="H74">
        <v>2.33</v>
      </c>
      <c r="I74">
        <v>84.24</v>
      </c>
      <c r="J74">
        <v>53.83</v>
      </c>
      <c r="K74">
        <v>20.68</v>
      </c>
      <c r="L74">
        <v>52.96</v>
      </c>
      <c r="M74">
        <v>55</v>
      </c>
      <c r="N74" t="str">
        <f>IF(M74&lt;=Planilha4!$C$12,Planilha4!$D$12,IF(M74&lt;=Planilha4!$C$13,Planilha4!$D$13,IF(M74&lt;=Planilha4!$C$14,Planilha4!$D$14,Planilha4!$D$15)))</f>
        <v>Baixo</v>
      </c>
      <c r="O74">
        <v>52.7</v>
      </c>
      <c r="P74">
        <v>76.3</v>
      </c>
      <c r="Q74">
        <v>50.5</v>
      </c>
      <c r="R74">
        <v>53.76</v>
      </c>
    </row>
    <row r="75" spans="1:18">
      <c r="A75" t="s">
        <v>75</v>
      </c>
      <c r="C75">
        <v>15961</v>
      </c>
      <c r="D75">
        <v>32.130000000000003</v>
      </c>
      <c r="E75">
        <v>4325</v>
      </c>
      <c r="F75">
        <v>179</v>
      </c>
      <c r="G75">
        <v>62.07</v>
      </c>
      <c r="H75">
        <v>1.32</v>
      </c>
      <c r="I75">
        <v>80.25</v>
      </c>
      <c r="J75">
        <v>58.35</v>
      </c>
      <c r="K75">
        <v>22.56</v>
      </c>
      <c r="L75">
        <v>47.11</v>
      </c>
      <c r="M75">
        <v>56.1</v>
      </c>
      <c r="N75" t="str">
        <f>IF(M75&lt;=Planilha4!$C$12,Planilha4!$D$12,IF(M75&lt;=Planilha4!$C$13,Planilha4!$D$13,IF(M75&lt;=Planilha4!$C$14,Planilha4!$D$14,Planilha4!$D$15)))</f>
        <v>Baixo</v>
      </c>
      <c r="O75">
        <v>55.5</v>
      </c>
      <c r="P75">
        <v>74</v>
      </c>
      <c r="Q75">
        <v>46.5</v>
      </c>
      <c r="R75">
        <v>50.49</v>
      </c>
    </row>
    <row r="76" spans="1:18">
      <c r="A76" t="s">
        <v>76</v>
      </c>
      <c r="C76">
        <v>13960</v>
      </c>
      <c r="D76">
        <v>44.32</v>
      </c>
      <c r="E76">
        <v>3747</v>
      </c>
      <c r="F76">
        <v>203</v>
      </c>
      <c r="G76">
        <v>63.62</v>
      </c>
      <c r="H76">
        <v>11.69</v>
      </c>
      <c r="I76">
        <v>80.69</v>
      </c>
      <c r="J76">
        <v>54.18</v>
      </c>
      <c r="K76">
        <v>21.23</v>
      </c>
      <c r="L76">
        <v>48.29</v>
      </c>
      <c r="M76">
        <v>55.5</v>
      </c>
      <c r="N76" t="str">
        <f>IF(M76&lt;=Planilha4!$C$12,Planilha4!$D$12,IF(M76&lt;=Planilha4!$C$13,Planilha4!$D$13,IF(M76&lt;=Planilha4!$C$14,Planilha4!$D$14,Planilha4!$D$15)))</f>
        <v>Baixo</v>
      </c>
      <c r="O76">
        <v>57.1</v>
      </c>
      <c r="P76">
        <v>78.900000000000006</v>
      </c>
      <c r="Q76">
        <v>42.4</v>
      </c>
      <c r="R76">
        <v>60.17</v>
      </c>
    </row>
    <row r="77" spans="1:18">
      <c r="A77" t="s">
        <v>77</v>
      </c>
      <c r="C77">
        <v>14414</v>
      </c>
      <c r="D77">
        <v>56.93</v>
      </c>
      <c r="E77">
        <v>4621</v>
      </c>
      <c r="F77">
        <v>265</v>
      </c>
      <c r="G77">
        <v>61.61</v>
      </c>
      <c r="H77">
        <v>34.78</v>
      </c>
      <c r="I77">
        <v>84.67</v>
      </c>
      <c r="J77">
        <v>63.66</v>
      </c>
      <c r="K77">
        <v>24.19</v>
      </c>
      <c r="L77">
        <v>52.89</v>
      </c>
      <c r="M77">
        <v>58.8</v>
      </c>
      <c r="N77" t="str">
        <f>IF(M77&lt;=Planilha4!$C$12,Planilha4!$D$12,IF(M77&lt;=Planilha4!$C$13,Planilha4!$D$13,IF(M77&lt;=Planilha4!$C$14,Planilha4!$D$14,Planilha4!$D$15)))</f>
        <v>Médio Baixo</v>
      </c>
      <c r="O77">
        <v>53.9</v>
      </c>
      <c r="P77">
        <v>76.2</v>
      </c>
      <c r="Q77">
        <v>47.5</v>
      </c>
      <c r="R77">
        <v>55.88</v>
      </c>
    </row>
    <row r="78" spans="1:18">
      <c r="A78" t="s">
        <v>78</v>
      </c>
      <c r="C78">
        <v>14073</v>
      </c>
      <c r="D78">
        <v>53.59</v>
      </c>
      <c r="E78">
        <v>3792</v>
      </c>
      <c r="F78">
        <v>253</v>
      </c>
      <c r="G78">
        <v>63.95</v>
      </c>
      <c r="H78">
        <v>3.51</v>
      </c>
      <c r="I78">
        <v>83.76</v>
      </c>
      <c r="J78">
        <v>55.38</v>
      </c>
      <c r="K78">
        <v>26.7</v>
      </c>
      <c r="L78">
        <v>49.23</v>
      </c>
      <c r="M78">
        <v>62.5</v>
      </c>
      <c r="N78" t="str">
        <f>IF(M78&lt;=Planilha4!$C$12,Planilha4!$D$12,IF(M78&lt;=Planilha4!$C$13,Planilha4!$D$13,IF(M78&lt;=Planilha4!$C$14,Planilha4!$D$14,Planilha4!$D$15)))</f>
        <v>Alto</v>
      </c>
      <c r="O78">
        <v>53</v>
      </c>
      <c r="P78">
        <v>76.400000000000006</v>
      </c>
      <c r="Q78">
        <v>49.2</v>
      </c>
      <c r="R78">
        <v>56.48</v>
      </c>
    </row>
    <row r="79" spans="1:18">
      <c r="A79" t="s">
        <v>79</v>
      </c>
      <c r="C79">
        <v>10242</v>
      </c>
      <c r="D79">
        <v>57.76</v>
      </c>
      <c r="E79">
        <v>2521</v>
      </c>
      <c r="F79">
        <v>250</v>
      </c>
      <c r="G79">
        <v>64.34</v>
      </c>
      <c r="H79">
        <v>21.26</v>
      </c>
      <c r="I79">
        <v>85.43</v>
      </c>
      <c r="J79">
        <v>58.59</v>
      </c>
      <c r="K79">
        <v>25.26</v>
      </c>
      <c r="L79">
        <v>45.19</v>
      </c>
      <c r="M79">
        <v>58.9</v>
      </c>
      <c r="N79" t="str">
        <f>IF(M79&lt;=Planilha4!$C$12,Planilha4!$D$12,IF(M79&lt;=Planilha4!$C$13,Planilha4!$D$13,IF(M79&lt;=Planilha4!$C$14,Planilha4!$D$14,Planilha4!$D$15)))</f>
        <v>Médio Baixo</v>
      </c>
      <c r="O79">
        <v>55.2</v>
      </c>
      <c r="P79">
        <v>75.400000000000006</v>
      </c>
      <c r="Q79">
        <v>44.5</v>
      </c>
      <c r="R79">
        <v>48.68</v>
      </c>
    </row>
    <row r="80" spans="1:18">
      <c r="A80" t="s">
        <v>80</v>
      </c>
      <c r="C80">
        <v>17072</v>
      </c>
      <c r="D80">
        <v>62.75</v>
      </c>
      <c r="E80">
        <v>4624</v>
      </c>
      <c r="F80">
        <v>252</v>
      </c>
      <c r="G80">
        <v>55.69</v>
      </c>
      <c r="H80">
        <v>50.04</v>
      </c>
      <c r="I80">
        <v>86.43</v>
      </c>
      <c r="J80">
        <v>56.23</v>
      </c>
      <c r="K80">
        <v>27.34</v>
      </c>
      <c r="L80">
        <v>42.99</v>
      </c>
      <c r="M80">
        <v>59.2</v>
      </c>
      <c r="N80" t="str">
        <f>IF(M80&lt;=Planilha4!$C$12,Planilha4!$D$12,IF(M80&lt;=Planilha4!$C$13,Planilha4!$D$13,IF(M80&lt;=Planilha4!$C$14,Planilha4!$D$14,Planilha4!$D$15)))</f>
        <v>Médio Alto</v>
      </c>
      <c r="O80">
        <v>56.7</v>
      </c>
      <c r="P80">
        <v>77.400000000000006</v>
      </c>
      <c r="Q80">
        <v>47.7</v>
      </c>
      <c r="R80">
        <v>56.2</v>
      </c>
    </row>
    <row r="81" spans="1:18">
      <c r="A81" t="s">
        <v>81</v>
      </c>
      <c r="C81">
        <v>11554</v>
      </c>
      <c r="D81">
        <v>72.09</v>
      </c>
      <c r="E81">
        <v>2890</v>
      </c>
      <c r="F81">
        <v>229</v>
      </c>
      <c r="G81">
        <v>57.35</v>
      </c>
      <c r="H81">
        <v>12.18</v>
      </c>
      <c r="I81">
        <v>83.36</v>
      </c>
      <c r="J81">
        <v>61.53</v>
      </c>
      <c r="K81">
        <v>23.29</v>
      </c>
      <c r="L81">
        <v>64.25</v>
      </c>
      <c r="M81">
        <v>56.1</v>
      </c>
      <c r="N81" t="str">
        <f>IF(M81&lt;=Planilha4!$C$12,Planilha4!$D$12,IF(M81&lt;=Planilha4!$C$13,Planilha4!$D$13,IF(M81&lt;=Planilha4!$C$14,Planilha4!$D$14,Planilha4!$D$15)))</f>
        <v>Baixo</v>
      </c>
      <c r="O81">
        <v>56.3</v>
      </c>
      <c r="P81">
        <v>75.099999999999994</v>
      </c>
      <c r="Q81">
        <v>42.1</v>
      </c>
      <c r="R81">
        <v>45.83</v>
      </c>
    </row>
    <row r="82" spans="1:18">
      <c r="A82" t="s">
        <v>82</v>
      </c>
      <c r="C82">
        <v>11015</v>
      </c>
      <c r="D82">
        <v>47.5</v>
      </c>
      <c r="E82">
        <v>3084</v>
      </c>
      <c r="F82">
        <v>241</v>
      </c>
      <c r="G82">
        <v>71.569999999999993</v>
      </c>
      <c r="H82">
        <v>10.47</v>
      </c>
      <c r="I82">
        <v>82.72</v>
      </c>
      <c r="J82">
        <v>64.62</v>
      </c>
      <c r="K82">
        <v>27.51</v>
      </c>
      <c r="L82">
        <v>52.03</v>
      </c>
      <c r="M82">
        <v>59.8</v>
      </c>
      <c r="N82" t="str">
        <f>IF(M82&lt;=Planilha4!$C$12,Planilha4!$D$12,IF(M82&lt;=Planilha4!$C$13,Planilha4!$D$13,IF(M82&lt;=Planilha4!$C$14,Planilha4!$D$14,Planilha4!$D$15)))</f>
        <v>Médio Alto</v>
      </c>
      <c r="O82">
        <v>54.4</v>
      </c>
      <c r="P82">
        <v>72</v>
      </c>
      <c r="Q82">
        <v>47.6</v>
      </c>
      <c r="R82">
        <v>51.57</v>
      </c>
    </row>
    <row r="83" spans="1:18">
      <c r="A83" t="s">
        <v>83</v>
      </c>
      <c r="C83">
        <v>17731</v>
      </c>
      <c r="D83">
        <v>52.03</v>
      </c>
      <c r="E83">
        <v>5172</v>
      </c>
      <c r="F83">
        <v>201</v>
      </c>
      <c r="G83">
        <v>60.43</v>
      </c>
      <c r="H83">
        <v>0.87</v>
      </c>
      <c r="I83">
        <v>82.01</v>
      </c>
      <c r="J83">
        <v>57.44</v>
      </c>
      <c r="K83">
        <v>21.06</v>
      </c>
      <c r="L83">
        <v>53.16</v>
      </c>
      <c r="M83">
        <v>54.8</v>
      </c>
      <c r="N83" t="str">
        <f>IF(M83&lt;=Planilha4!$C$12,Planilha4!$D$12,IF(M83&lt;=Planilha4!$C$13,Planilha4!$D$13,IF(M83&lt;=Planilha4!$C$14,Planilha4!$D$14,Planilha4!$D$15)))</f>
        <v>Baixo</v>
      </c>
      <c r="O83">
        <v>56.8</v>
      </c>
      <c r="P83">
        <v>76.099999999999994</v>
      </c>
      <c r="Q83">
        <v>47</v>
      </c>
      <c r="R83">
        <v>56.62</v>
      </c>
    </row>
    <row r="84" spans="1:18">
      <c r="A84" t="s">
        <v>84</v>
      </c>
      <c r="C84">
        <v>11561</v>
      </c>
      <c r="D84">
        <v>49.77</v>
      </c>
      <c r="E84">
        <v>3121</v>
      </c>
      <c r="F84">
        <v>229</v>
      </c>
      <c r="G84">
        <v>67.319999999999993</v>
      </c>
      <c r="H84">
        <v>2.5</v>
      </c>
      <c r="I84">
        <v>81.489999999999995</v>
      </c>
      <c r="J84">
        <v>51.81</v>
      </c>
      <c r="K84">
        <v>28.67</v>
      </c>
      <c r="L84">
        <v>47.72</v>
      </c>
      <c r="M84">
        <v>57</v>
      </c>
      <c r="N84" t="str">
        <f>IF(M84&lt;=Planilha4!$C$12,Planilha4!$D$12,IF(M84&lt;=Planilha4!$C$13,Planilha4!$D$13,IF(M84&lt;=Planilha4!$C$14,Planilha4!$D$14,Planilha4!$D$15)))</f>
        <v>Médio Baixo</v>
      </c>
      <c r="O84">
        <v>56.2</v>
      </c>
      <c r="P84">
        <v>71</v>
      </c>
      <c r="Q84">
        <v>45.2</v>
      </c>
      <c r="R84">
        <v>54.37</v>
      </c>
    </row>
    <row r="85" spans="1:18">
      <c r="A85" t="s">
        <v>85</v>
      </c>
      <c r="C85">
        <v>13743</v>
      </c>
      <c r="D85">
        <v>71.349999999999994</v>
      </c>
      <c r="E85">
        <v>3650</v>
      </c>
      <c r="F85">
        <v>267</v>
      </c>
      <c r="G85">
        <v>55.16</v>
      </c>
      <c r="H85">
        <v>0.71</v>
      </c>
      <c r="I85">
        <v>85.13</v>
      </c>
      <c r="J85">
        <v>70.28</v>
      </c>
      <c r="K85">
        <v>14.11</v>
      </c>
      <c r="L85">
        <v>60.11</v>
      </c>
      <c r="M85">
        <v>58.1</v>
      </c>
      <c r="N85" t="str">
        <f>IF(M85&lt;=Planilha4!$C$12,Planilha4!$D$12,IF(M85&lt;=Planilha4!$C$13,Planilha4!$D$13,IF(M85&lt;=Planilha4!$C$14,Planilha4!$D$14,Planilha4!$D$15)))</f>
        <v>Médio Baixo</v>
      </c>
      <c r="O85">
        <v>52.7</v>
      </c>
      <c r="P85">
        <v>77.900000000000006</v>
      </c>
      <c r="Q85">
        <v>47.1</v>
      </c>
      <c r="R85">
        <v>44.73</v>
      </c>
    </row>
    <row r="86" spans="1:18">
      <c r="A86" t="s">
        <v>86</v>
      </c>
      <c r="C86">
        <v>10036</v>
      </c>
      <c r="D86">
        <v>48.93</v>
      </c>
      <c r="E86">
        <v>2675</v>
      </c>
      <c r="F86">
        <v>276</v>
      </c>
      <c r="G86">
        <v>70.650000000000006</v>
      </c>
      <c r="H86">
        <v>6.43</v>
      </c>
      <c r="I86">
        <v>84.59</v>
      </c>
      <c r="J86">
        <v>52.05</v>
      </c>
      <c r="K86">
        <v>30.48</v>
      </c>
      <c r="L86">
        <v>43.36</v>
      </c>
      <c r="M86">
        <v>58.8</v>
      </c>
      <c r="N86" t="str">
        <f>IF(M86&lt;=Planilha4!$C$12,Planilha4!$D$12,IF(M86&lt;=Planilha4!$C$13,Planilha4!$D$13,IF(M86&lt;=Planilha4!$C$14,Planilha4!$D$14,Planilha4!$D$15)))</f>
        <v>Médio Baixo</v>
      </c>
      <c r="O86">
        <v>54</v>
      </c>
      <c r="P86">
        <v>74.400000000000006</v>
      </c>
      <c r="Q86">
        <v>46.2</v>
      </c>
      <c r="R86">
        <v>52.53</v>
      </c>
    </row>
    <row r="87" spans="1:18">
      <c r="A87" t="s">
        <v>87</v>
      </c>
      <c r="C87">
        <v>10392</v>
      </c>
      <c r="D87">
        <v>46.23</v>
      </c>
      <c r="E87">
        <v>3029</v>
      </c>
      <c r="F87">
        <v>256</v>
      </c>
      <c r="G87">
        <v>57.7</v>
      </c>
      <c r="H87">
        <v>15.35</v>
      </c>
      <c r="I87">
        <v>78.91</v>
      </c>
      <c r="J87">
        <v>67.08</v>
      </c>
      <c r="K87">
        <v>21.5</v>
      </c>
      <c r="L87">
        <v>49.93</v>
      </c>
      <c r="M87">
        <v>55.9</v>
      </c>
      <c r="N87" t="str">
        <f>IF(M87&lt;=Planilha4!$C$12,Planilha4!$D$12,IF(M87&lt;=Planilha4!$C$13,Planilha4!$D$13,IF(M87&lt;=Planilha4!$C$14,Planilha4!$D$14,Planilha4!$D$15)))</f>
        <v>Baixo</v>
      </c>
      <c r="O87">
        <v>55</v>
      </c>
      <c r="P87">
        <v>74</v>
      </c>
      <c r="Q87">
        <v>43.5</v>
      </c>
      <c r="R87">
        <v>47.06</v>
      </c>
    </row>
    <row r="88" spans="1:18">
      <c r="A88" t="s">
        <v>88</v>
      </c>
      <c r="C88">
        <v>13595</v>
      </c>
      <c r="D88">
        <v>15.95</v>
      </c>
      <c r="E88">
        <v>3923</v>
      </c>
      <c r="F88">
        <v>235</v>
      </c>
      <c r="G88">
        <v>61.93</v>
      </c>
      <c r="H88">
        <v>45.04</v>
      </c>
      <c r="I88">
        <v>82.22</v>
      </c>
      <c r="J88">
        <v>62.49</v>
      </c>
      <c r="K88">
        <v>23.41</v>
      </c>
      <c r="L88">
        <v>47.22</v>
      </c>
      <c r="M88">
        <v>56.8</v>
      </c>
      <c r="N88" t="str">
        <f>IF(M88&lt;=Planilha4!$C$12,Planilha4!$D$12,IF(M88&lt;=Planilha4!$C$13,Planilha4!$D$13,IF(M88&lt;=Planilha4!$C$14,Planilha4!$D$14,Planilha4!$D$15)))</f>
        <v>Médio Baixo</v>
      </c>
      <c r="O88">
        <v>50.4</v>
      </c>
      <c r="P88">
        <v>76.099999999999994</v>
      </c>
      <c r="Q88">
        <v>47.1</v>
      </c>
      <c r="R88">
        <v>45.88</v>
      </c>
    </row>
    <row r="89" spans="1:18">
      <c r="A89" t="s">
        <v>89</v>
      </c>
      <c r="C89">
        <v>13850</v>
      </c>
      <c r="D89">
        <v>74.86</v>
      </c>
      <c r="E89">
        <v>3822</v>
      </c>
      <c r="F89">
        <v>226</v>
      </c>
      <c r="G89">
        <v>55.88</v>
      </c>
      <c r="H89">
        <v>2.15</v>
      </c>
      <c r="I89">
        <v>82.17</v>
      </c>
      <c r="J89">
        <v>54.65</v>
      </c>
      <c r="K89">
        <v>20.98</v>
      </c>
      <c r="L89">
        <v>44.66</v>
      </c>
      <c r="M89">
        <v>58.9</v>
      </c>
      <c r="N89" t="str">
        <f>IF(M89&lt;=Planilha4!$C$12,Planilha4!$D$12,IF(M89&lt;=Planilha4!$C$13,Planilha4!$D$13,IF(M89&lt;=Planilha4!$C$14,Planilha4!$D$14,Planilha4!$D$15)))</f>
        <v>Médio Baixo</v>
      </c>
      <c r="O89">
        <v>59.1</v>
      </c>
      <c r="P89">
        <v>75.400000000000006</v>
      </c>
      <c r="Q89">
        <v>43.9</v>
      </c>
      <c r="R89">
        <v>57.89</v>
      </c>
    </row>
    <row r="90" spans="1:18">
      <c r="A90" t="s">
        <v>90</v>
      </c>
      <c r="C90">
        <v>11814</v>
      </c>
      <c r="D90">
        <v>65.790000000000006</v>
      </c>
      <c r="E90">
        <v>3035</v>
      </c>
      <c r="F90">
        <v>220</v>
      </c>
      <c r="G90">
        <v>62.42</v>
      </c>
      <c r="H90">
        <v>13.01</v>
      </c>
      <c r="I90">
        <v>82.29</v>
      </c>
      <c r="J90">
        <v>59.23</v>
      </c>
      <c r="K90">
        <v>20.88</v>
      </c>
      <c r="L90">
        <v>49.49</v>
      </c>
      <c r="M90">
        <v>57.9</v>
      </c>
      <c r="N90" t="str">
        <f>IF(M90&lt;=Planilha4!$C$12,Planilha4!$D$12,IF(M90&lt;=Planilha4!$C$13,Planilha4!$D$13,IF(M90&lt;=Planilha4!$C$14,Planilha4!$D$14,Planilha4!$D$15)))</f>
        <v>Médio Baixo</v>
      </c>
      <c r="O90">
        <v>56.6</v>
      </c>
      <c r="P90">
        <v>76</v>
      </c>
      <c r="Q90">
        <v>44.9</v>
      </c>
      <c r="R90">
        <v>47.16</v>
      </c>
    </row>
    <row r="91" spans="1:18">
      <c r="A91" t="s">
        <v>91</v>
      </c>
      <c r="C91">
        <v>13987</v>
      </c>
      <c r="D91">
        <v>55.27</v>
      </c>
      <c r="E91">
        <v>4113</v>
      </c>
      <c r="F91">
        <v>259</v>
      </c>
      <c r="G91">
        <v>78.510000000000005</v>
      </c>
      <c r="H91">
        <v>2.16</v>
      </c>
      <c r="I91">
        <v>82.97</v>
      </c>
      <c r="J91">
        <v>60.8</v>
      </c>
      <c r="K91">
        <v>27.42</v>
      </c>
      <c r="L91">
        <v>48.79</v>
      </c>
      <c r="M91">
        <v>63</v>
      </c>
      <c r="N91" t="str">
        <f>IF(M91&lt;=Planilha4!$C$12,Planilha4!$D$12,IF(M91&lt;=Planilha4!$C$13,Planilha4!$D$13,IF(M91&lt;=Planilha4!$C$14,Planilha4!$D$14,Planilha4!$D$15)))</f>
        <v>Alto</v>
      </c>
      <c r="O91">
        <v>54.9</v>
      </c>
      <c r="P91">
        <v>77.5</v>
      </c>
      <c r="Q91">
        <v>47.1</v>
      </c>
      <c r="R91">
        <v>57.75</v>
      </c>
    </row>
    <row r="92" spans="1:18">
      <c r="A92" t="s">
        <v>92</v>
      </c>
      <c r="C92">
        <v>13612</v>
      </c>
      <c r="D92">
        <v>50.69</v>
      </c>
      <c r="E92">
        <v>3977</v>
      </c>
      <c r="F92">
        <v>218</v>
      </c>
      <c r="G92">
        <v>73.709999999999994</v>
      </c>
      <c r="H92">
        <v>6.51</v>
      </c>
      <c r="I92">
        <v>81.86</v>
      </c>
      <c r="J92">
        <v>68.94</v>
      </c>
      <c r="K92">
        <v>25.58</v>
      </c>
      <c r="L92">
        <v>61.37</v>
      </c>
      <c r="M92">
        <v>60.7</v>
      </c>
      <c r="N92" t="str">
        <f>IF(M92&lt;=Planilha4!$C$12,Planilha4!$D$12,IF(M92&lt;=Planilha4!$C$13,Planilha4!$D$13,IF(M92&lt;=Planilha4!$C$14,Planilha4!$D$14,Planilha4!$D$15)))</f>
        <v>Médio Alto</v>
      </c>
      <c r="O92">
        <v>58</v>
      </c>
      <c r="P92">
        <v>72.7</v>
      </c>
      <c r="Q92">
        <v>47</v>
      </c>
      <c r="R92">
        <v>51.25</v>
      </c>
    </row>
    <row r="93" spans="1:18">
      <c r="A93" t="s">
        <v>93</v>
      </c>
      <c r="C93">
        <v>14191</v>
      </c>
      <c r="D93">
        <v>59.87</v>
      </c>
      <c r="E93">
        <v>3871</v>
      </c>
      <c r="F93">
        <v>254</v>
      </c>
      <c r="G93">
        <v>71.209999999999994</v>
      </c>
      <c r="H93">
        <v>24.98</v>
      </c>
      <c r="I93">
        <v>82.63</v>
      </c>
      <c r="J93">
        <v>66.680000000000007</v>
      </c>
      <c r="K93">
        <v>26.38</v>
      </c>
      <c r="L93">
        <v>65.03</v>
      </c>
      <c r="M93">
        <v>61</v>
      </c>
      <c r="N93" t="str">
        <f>IF(M93&lt;=Planilha4!$C$12,Planilha4!$D$12,IF(M93&lt;=Planilha4!$C$13,Planilha4!$D$13,IF(M93&lt;=Planilha4!$C$14,Planilha4!$D$14,Planilha4!$D$15)))</f>
        <v>Médio Alto</v>
      </c>
      <c r="O93">
        <v>55.4</v>
      </c>
      <c r="P93">
        <v>77.5</v>
      </c>
      <c r="Q93">
        <v>46.2</v>
      </c>
      <c r="R93">
        <v>46.72</v>
      </c>
    </row>
    <row r="94" spans="1:18">
      <c r="A94" t="s">
        <v>94</v>
      </c>
      <c r="C94">
        <v>16021</v>
      </c>
      <c r="D94">
        <v>43.64</v>
      </c>
      <c r="E94">
        <v>4359</v>
      </c>
      <c r="F94">
        <v>247</v>
      </c>
      <c r="G94">
        <v>61.44</v>
      </c>
      <c r="H94">
        <v>0.02</v>
      </c>
      <c r="I94">
        <v>83.9</v>
      </c>
      <c r="J94">
        <v>63.63</v>
      </c>
      <c r="K94">
        <v>18.079999999999998</v>
      </c>
      <c r="L94">
        <v>53.49</v>
      </c>
      <c r="M94">
        <v>57.5</v>
      </c>
      <c r="N94" t="str">
        <f>IF(M94&lt;=Planilha4!$C$12,Planilha4!$D$12,IF(M94&lt;=Planilha4!$C$13,Planilha4!$D$13,IF(M94&lt;=Planilha4!$C$14,Planilha4!$D$14,Planilha4!$D$15)))</f>
        <v>Médio Baixo</v>
      </c>
      <c r="O94">
        <v>57</v>
      </c>
      <c r="P94">
        <v>72.400000000000006</v>
      </c>
      <c r="Q94">
        <v>50.2</v>
      </c>
      <c r="R94">
        <v>49.72</v>
      </c>
    </row>
    <row r="95" spans="1:18">
      <c r="A95" t="s">
        <v>95</v>
      </c>
      <c r="C95">
        <v>14836</v>
      </c>
      <c r="D95">
        <v>76.290000000000006</v>
      </c>
      <c r="E95">
        <v>4120</v>
      </c>
      <c r="F95">
        <v>206</v>
      </c>
      <c r="G95">
        <v>62.09</v>
      </c>
      <c r="H95">
        <v>15.17</v>
      </c>
      <c r="I95">
        <v>83.3</v>
      </c>
      <c r="J95">
        <v>53.49</v>
      </c>
      <c r="K95">
        <v>19.3</v>
      </c>
      <c r="L95">
        <v>51.44</v>
      </c>
      <c r="M95">
        <v>53.8</v>
      </c>
      <c r="N95" t="str">
        <f>IF(M95&lt;=Planilha4!$C$12,Planilha4!$D$12,IF(M95&lt;=Planilha4!$C$13,Planilha4!$D$13,IF(M95&lt;=Planilha4!$C$14,Planilha4!$D$14,Planilha4!$D$15)))</f>
        <v>Baixo</v>
      </c>
      <c r="O95">
        <v>57</v>
      </c>
      <c r="P95">
        <v>75.3</v>
      </c>
      <c r="Q95">
        <v>44.3</v>
      </c>
      <c r="R95">
        <v>56.1</v>
      </c>
    </row>
    <row r="96" spans="1:18">
      <c r="A96" t="s">
        <v>96</v>
      </c>
      <c r="C96">
        <v>15411</v>
      </c>
      <c r="D96">
        <v>62.34</v>
      </c>
      <c r="E96">
        <v>4223</v>
      </c>
      <c r="F96">
        <v>226</v>
      </c>
      <c r="G96">
        <v>53.75</v>
      </c>
      <c r="H96">
        <v>27.61</v>
      </c>
      <c r="I96">
        <v>83.37</v>
      </c>
      <c r="J96">
        <v>59.66</v>
      </c>
      <c r="K96">
        <v>15.37</v>
      </c>
      <c r="L96">
        <v>46.13</v>
      </c>
      <c r="M96">
        <v>56.7</v>
      </c>
      <c r="N96" t="str">
        <f>IF(M96&lt;=Planilha4!$C$12,Planilha4!$D$12,IF(M96&lt;=Planilha4!$C$13,Planilha4!$D$13,IF(M96&lt;=Planilha4!$C$14,Planilha4!$D$14,Planilha4!$D$15)))</f>
        <v>Médio Baixo</v>
      </c>
      <c r="O96">
        <v>56.5</v>
      </c>
      <c r="P96">
        <v>77.2</v>
      </c>
      <c r="Q96">
        <v>44</v>
      </c>
      <c r="R96">
        <v>52</v>
      </c>
    </row>
    <row r="97" spans="1:18">
      <c r="A97" t="s">
        <v>97</v>
      </c>
      <c r="C97">
        <v>17991</v>
      </c>
      <c r="D97">
        <v>63.35</v>
      </c>
      <c r="E97">
        <v>4956</v>
      </c>
      <c r="F97">
        <v>193</v>
      </c>
      <c r="G97">
        <v>57.57</v>
      </c>
      <c r="H97">
        <v>4.26</v>
      </c>
      <c r="I97">
        <v>81.62</v>
      </c>
      <c r="J97">
        <v>57.19</v>
      </c>
      <c r="K97">
        <v>18.36</v>
      </c>
      <c r="L97">
        <v>46.85</v>
      </c>
      <c r="M97">
        <v>55.1</v>
      </c>
      <c r="N97" t="str">
        <f>IF(M97&lt;=Planilha4!$C$12,Planilha4!$D$12,IF(M97&lt;=Planilha4!$C$13,Planilha4!$D$13,IF(M97&lt;=Planilha4!$C$14,Planilha4!$D$14,Planilha4!$D$15)))</f>
        <v>Baixo</v>
      </c>
      <c r="O97">
        <v>55.4</v>
      </c>
      <c r="P97">
        <v>76.599999999999994</v>
      </c>
      <c r="Q97">
        <v>47.8</v>
      </c>
      <c r="R97">
        <v>56.27</v>
      </c>
    </row>
    <row r="98" spans="1:18">
      <c r="A98" t="s">
        <v>98</v>
      </c>
      <c r="C98">
        <v>10113</v>
      </c>
      <c r="D98">
        <v>72.63</v>
      </c>
      <c r="E98">
        <v>2624</v>
      </c>
      <c r="F98">
        <v>203</v>
      </c>
      <c r="G98">
        <v>60.23</v>
      </c>
      <c r="H98">
        <v>0.5</v>
      </c>
      <c r="I98">
        <v>82.92</v>
      </c>
      <c r="J98">
        <v>58.65</v>
      </c>
      <c r="K98">
        <v>14.86</v>
      </c>
      <c r="L98">
        <v>44.21</v>
      </c>
      <c r="M98">
        <v>54.6</v>
      </c>
      <c r="N98" t="str">
        <f>IF(M98&lt;=Planilha4!$C$12,Planilha4!$D$12,IF(M98&lt;=Planilha4!$C$13,Planilha4!$D$13,IF(M98&lt;=Planilha4!$C$14,Planilha4!$D$14,Planilha4!$D$15)))</f>
        <v>Baixo</v>
      </c>
      <c r="O98">
        <v>55.7</v>
      </c>
      <c r="P98">
        <v>73.8</v>
      </c>
      <c r="Q98">
        <v>42.8</v>
      </c>
      <c r="R98">
        <v>52.8</v>
      </c>
    </row>
    <row r="99" spans="1:18">
      <c r="A99" t="s">
        <v>99</v>
      </c>
      <c r="C99">
        <v>13695</v>
      </c>
      <c r="D99">
        <v>66.36</v>
      </c>
      <c r="E99">
        <v>3392</v>
      </c>
      <c r="F99">
        <v>238</v>
      </c>
      <c r="G99">
        <v>67.78</v>
      </c>
      <c r="H99">
        <v>6.52</v>
      </c>
      <c r="I99">
        <v>84.02</v>
      </c>
      <c r="J99">
        <v>54.34</v>
      </c>
      <c r="K99">
        <v>21.94</v>
      </c>
      <c r="L99">
        <v>47.23</v>
      </c>
      <c r="M99">
        <v>61.2</v>
      </c>
      <c r="N99" t="str">
        <f>IF(M99&lt;=Planilha4!$C$12,Planilha4!$D$12,IF(M99&lt;=Planilha4!$C$13,Planilha4!$D$13,IF(M99&lt;=Planilha4!$C$14,Planilha4!$D$14,Planilha4!$D$15)))</f>
        <v>Médio Alto</v>
      </c>
      <c r="O99">
        <v>55.4</v>
      </c>
      <c r="P99">
        <v>73.400000000000006</v>
      </c>
      <c r="Q99">
        <v>49</v>
      </c>
      <c r="R99">
        <v>55.75</v>
      </c>
    </row>
    <row r="100" spans="1:18">
      <c r="A100" t="s">
        <v>100</v>
      </c>
      <c r="C100">
        <v>14834</v>
      </c>
      <c r="D100">
        <v>57.99</v>
      </c>
      <c r="E100">
        <v>3959</v>
      </c>
      <c r="F100">
        <v>206</v>
      </c>
      <c r="G100">
        <v>72.900000000000006</v>
      </c>
      <c r="H100">
        <v>4.75</v>
      </c>
      <c r="I100">
        <v>79.59</v>
      </c>
      <c r="J100">
        <v>66.739999999999995</v>
      </c>
      <c r="K100">
        <v>23.66</v>
      </c>
      <c r="L100">
        <v>63.44</v>
      </c>
      <c r="M100">
        <v>56.1</v>
      </c>
      <c r="N100" t="str">
        <f>IF(M100&lt;=Planilha4!$C$12,Planilha4!$D$12,IF(M100&lt;=Planilha4!$C$13,Planilha4!$D$13,IF(M100&lt;=Planilha4!$C$14,Planilha4!$D$14,Planilha4!$D$15)))</f>
        <v>Baixo</v>
      </c>
      <c r="O100">
        <v>54.5</v>
      </c>
      <c r="P100">
        <v>74.599999999999994</v>
      </c>
      <c r="Q100">
        <v>50.4</v>
      </c>
      <c r="R100">
        <v>50.58</v>
      </c>
    </row>
    <row r="101" spans="1:18">
      <c r="A101" t="s">
        <v>101</v>
      </c>
      <c r="C101">
        <v>11154</v>
      </c>
      <c r="D101">
        <v>63.46</v>
      </c>
      <c r="E101">
        <v>2944</v>
      </c>
      <c r="F101">
        <v>225</v>
      </c>
      <c r="G101">
        <v>61.05</v>
      </c>
      <c r="H101">
        <v>27.17</v>
      </c>
      <c r="I101">
        <v>84.63</v>
      </c>
      <c r="J101">
        <v>60.97</v>
      </c>
      <c r="K101">
        <v>19.239999999999998</v>
      </c>
      <c r="L101">
        <v>60.25</v>
      </c>
      <c r="M101">
        <v>57.5</v>
      </c>
      <c r="N101" t="str">
        <f>IF(M101&lt;=Planilha4!$C$12,Planilha4!$D$12,IF(M101&lt;=Planilha4!$C$13,Planilha4!$D$13,IF(M101&lt;=Planilha4!$C$14,Planilha4!$D$14,Planilha4!$D$15)))</f>
        <v>Médio Baixo</v>
      </c>
      <c r="O101">
        <v>54.1</v>
      </c>
      <c r="P101">
        <v>73.2</v>
      </c>
      <c r="Q101">
        <v>45.9</v>
      </c>
      <c r="R101">
        <v>53.34</v>
      </c>
    </row>
    <row r="102" spans="1:18">
      <c r="A102" t="s">
        <v>102</v>
      </c>
      <c r="C102">
        <v>14282</v>
      </c>
      <c r="D102">
        <v>65.430000000000007</v>
      </c>
      <c r="E102">
        <v>3950</v>
      </c>
      <c r="F102">
        <v>266</v>
      </c>
      <c r="G102">
        <v>64.14</v>
      </c>
      <c r="H102">
        <v>30.68</v>
      </c>
      <c r="I102">
        <v>84.18</v>
      </c>
      <c r="J102">
        <v>58.02</v>
      </c>
      <c r="K102">
        <v>24.69</v>
      </c>
      <c r="L102">
        <v>46.71</v>
      </c>
      <c r="M102">
        <v>59.7</v>
      </c>
      <c r="N102" t="str">
        <f>IF(M102&lt;=Planilha4!$C$12,Planilha4!$D$12,IF(M102&lt;=Planilha4!$C$13,Planilha4!$D$13,IF(M102&lt;=Planilha4!$C$14,Planilha4!$D$14,Planilha4!$D$15)))</f>
        <v>Médio Alto</v>
      </c>
      <c r="O102">
        <v>55.9</v>
      </c>
      <c r="P102">
        <v>78.900000000000006</v>
      </c>
      <c r="Q102">
        <v>44.7</v>
      </c>
      <c r="R102">
        <v>51.81</v>
      </c>
    </row>
    <row r="103" spans="1:18">
      <c r="A103" t="s">
        <v>103</v>
      </c>
      <c r="C103">
        <v>11077</v>
      </c>
      <c r="D103">
        <v>82.09</v>
      </c>
      <c r="E103">
        <v>3136</v>
      </c>
      <c r="F103">
        <v>209</v>
      </c>
      <c r="G103">
        <v>60.4</v>
      </c>
      <c r="H103">
        <v>0.41</v>
      </c>
      <c r="I103">
        <v>83.92</v>
      </c>
      <c r="J103">
        <v>55.25</v>
      </c>
      <c r="K103">
        <v>23.81</v>
      </c>
      <c r="L103">
        <v>40.880000000000003</v>
      </c>
      <c r="M103">
        <v>59.2</v>
      </c>
      <c r="N103" t="str">
        <f>IF(M103&lt;=Planilha4!$C$12,Planilha4!$D$12,IF(M103&lt;=Planilha4!$C$13,Planilha4!$D$13,IF(M103&lt;=Planilha4!$C$14,Planilha4!$D$14,Planilha4!$D$15)))</f>
        <v>Médio Alto</v>
      </c>
      <c r="O103">
        <v>62</v>
      </c>
      <c r="P103">
        <v>71.400000000000006</v>
      </c>
      <c r="Q103">
        <v>41.9</v>
      </c>
      <c r="R103">
        <v>56.48</v>
      </c>
    </row>
    <row r="104" spans="1:18">
      <c r="A104" t="s">
        <v>104</v>
      </c>
      <c r="C104">
        <v>10717</v>
      </c>
      <c r="D104">
        <v>70.91</v>
      </c>
      <c r="E104">
        <v>3199</v>
      </c>
      <c r="F104">
        <v>246</v>
      </c>
      <c r="G104">
        <v>68.89</v>
      </c>
      <c r="H104">
        <v>21.79</v>
      </c>
      <c r="I104">
        <v>83.35</v>
      </c>
      <c r="J104">
        <v>57.51</v>
      </c>
      <c r="K104">
        <v>22.21</v>
      </c>
      <c r="L104">
        <v>47.75</v>
      </c>
      <c r="M104">
        <v>57</v>
      </c>
      <c r="N104" t="str">
        <f>IF(M104&lt;=Planilha4!$C$12,Planilha4!$D$12,IF(M104&lt;=Planilha4!$C$13,Planilha4!$D$13,IF(M104&lt;=Planilha4!$C$14,Planilha4!$D$14,Planilha4!$D$15)))</f>
        <v>Médio Baixo</v>
      </c>
      <c r="O104">
        <v>53.1</v>
      </c>
      <c r="P104">
        <v>73.2</v>
      </c>
      <c r="Q104">
        <v>46.3</v>
      </c>
      <c r="R104">
        <v>56.99</v>
      </c>
    </row>
    <row r="105" spans="1:18">
      <c r="A105" t="s">
        <v>105</v>
      </c>
      <c r="C105">
        <v>18605</v>
      </c>
      <c r="D105">
        <v>17.89</v>
      </c>
      <c r="E105">
        <v>5489</v>
      </c>
      <c r="F105">
        <v>294</v>
      </c>
      <c r="G105">
        <v>65.48</v>
      </c>
      <c r="H105">
        <v>58.74</v>
      </c>
      <c r="I105">
        <v>84.67</v>
      </c>
      <c r="J105">
        <v>54.16</v>
      </c>
      <c r="K105">
        <v>30.57</v>
      </c>
      <c r="L105">
        <v>40.270000000000003</v>
      </c>
      <c r="M105">
        <v>61.3</v>
      </c>
      <c r="N105" t="str">
        <f>IF(M105&lt;=Planilha4!$C$12,Planilha4!$D$12,IF(M105&lt;=Planilha4!$C$13,Planilha4!$D$13,IF(M105&lt;=Planilha4!$C$14,Planilha4!$D$14,Planilha4!$D$15)))</f>
        <v>Médio Alto</v>
      </c>
      <c r="O105">
        <v>58.3</v>
      </c>
      <c r="P105">
        <v>77.8</v>
      </c>
      <c r="Q105">
        <v>47.4</v>
      </c>
      <c r="R105">
        <v>57.6</v>
      </c>
    </row>
    <row r="106" spans="1:18">
      <c r="A106" t="s">
        <v>106</v>
      </c>
      <c r="C106">
        <v>19600</v>
      </c>
      <c r="D106">
        <v>59.67</v>
      </c>
      <c r="E106">
        <v>4588</v>
      </c>
      <c r="F106">
        <v>161</v>
      </c>
      <c r="G106">
        <v>64.44</v>
      </c>
      <c r="H106">
        <v>1.63</v>
      </c>
      <c r="I106">
        <v>80.94</v>
      </c>
      <c r="J106">
        <v>50.03</v>
      </c>
      <c r="K106">
        <v>23.1</v>
      </c>
      <c r="L106">
        <v>49.08</v>
      </c>
      <c r="M106">
        <v>56.5</v>
      </c>
      <c r="N106" t="str">
        <f>IF(M106&lt;=Planilha4!$C$12,Planilha4!$D$12,IF(M106&lt;=Planilha4!$C$13,Planilha4!$D$13,IF(M106&lt;=Planilha4!$C$14,Planilha4!$D$14,Planilha4!$D$15)))</f>
        <v>Baixo</v>
      </c>
      <c r="O106">
        <v>56</v>
      </c>
      <c r="P106">
        <v>72.099999999999994</v>
      </c>
      <c r="Q106">
        <v>50.8</v>
      </c>
      <c r="R106">
        <v>55.31</v>
      </c>
    </row>
    <row r="107" spans="1:18">
      <c r="A107" t="s">
        <v>107</v>
      </c>
      <c r="C107">
        <v>11420</v>
      </c>
      <c r="D107">
        <v>52.73</v>
      </c>
      <c r="E107">
        <v>2924</v>
      </c>
      <c r="F107">
        <v>266</v>
      </c>
      <c r="G107">
        <v>55.74</v>
      </c>
      <c r="H107">
        <v>57.05</v>
      </c>
      <c r="I107">
        <v>83.19</v>
      </c>
      <c r="J107">
        <v>65.989999999999995</v>
      </c>
      <c r="K107">
        <v>17.98</v>
      </c>
      <c r="L107">
        <v>49.41</v>
      </c>
      <c r="M107">
        <v>56.1</v>
      </c>
      <c r="N107" t="str">
        <f>IF(M107&lt;=Planilha4!$C$12,Planilha4!$D$12,IF(M107&lt;=Planilha4!$C$13,Planilha4!$D$13,IF(M107&lt;=Planilha4!$C$14,Planilha4!$D$14,Planilha4!$D$15)))</f>
        <v>Baixo</v>
      </c>
      <c r="O107">
        <v>53.4</v>
      </c>
      <c r="P107">
        <v>74.7</v>
      </c>
      <c r="Q107">
        <v>38.1</v>
      </c>
      <c r="R107">
        <v>40.590000000000003</v>
      </c>
    </row>
    <row r="108" spans="1:18">
      <c r="A108" t="s">
        <v>108</v>
      </c>
      <c r="C108">
        <v>17327</v>
      </c>
      <c r="D108">
        <v>73.2</v>
      </c>
      <c r="E108">
        <v>4316</v>
      </c>
      <c r="F108">
        <v>184</v>
      </c>
      <c r="G108">
        <v>63.56</v>
      </c>
      <c r="H108">
        <v>4.01</v>
      </c>
      <c r="I108">
        <v>80.459999999999994</v>
      </c>
      <c r="J108">
        <v>55.56</v>
      </c>
      <c r="K108">
        <v>22.58</v>
      </c>
      <c r="L108">
        <v>65</v>
      </c>
      <c r="M108">
        <v>58.1</v>
      </c>
      <c r="N108" t="str">
        <f>IF(M108&lt;=Planilha4!$C$12,Planilha4!$D$12,IF(M108&lt;=Planilha4!$C$13,Planilha4!$D$13,IF(M108&lt;=Planilha4!$C$14,Planilha4!$D$14,Planilha4!$D$15)))</f>
        <v>Médio Baixo</v>
      </c>
      <c r="O108">
        <v>56.3</v>
      </c>
      <c r="P108">
        <v>77.5</v>
      </c>
      <c r="Q108">
        <v>47.9</v>
      </c>
      <c r="R108">
        <v>54.55</v>
      </c>
    </row>
    <row r="109" spans="1:18">
      <c r="A109" t="s">
        <v>109</v>
      </c>
      <c r="C109">
        <v>10368</v>
      </c>
      <c r="D109">
        <v>64.75</v>
      </c>
      <c r="E109">
        <v>2966</v>
      </c>
      <c r="F109">
        <v>213</v>
      </c>
      <c r="G109">
        <v>64.72</v>
      </c>
      <c r="H109">
        <v>6.57</v>
      </c>
      <c r="I109">
        <v>81.34</v>
      </c>
      <c r="J109">
        <v>57.49</v>
      </c>
      <c r="K109">
        <v>21.79</v>
      </c>
      <c r="L109">
        <v>50.55</v>
      </c>
      <c r="M109">
        <v>54.6</v>
      </c>
      <c r="N109" t="str">
        <f>IF(M109&lt;=Planilha4!$C$12,Planilha4!$D$12,IF(M109&lt;=Planilha4!$C$13,Planilha4!$D$13,IF(M109&lt;=Planilha4!$C$14,Planilha4!$D$14,Planilha4!$D$15)))</f>
        <v>Baixo</v>
      </c>
      <c r="O109">
        <v>50.1</v>
      </c>
      <c r="P109">
        <v>74.7</v>
      </c>
      <c r="Q109">
        <v>37.200000000000003</v>
      </c>
      <c r="R109">
        <v>55.01</v>
      </c>
    </row>
    <row r="110" spans="1:18">
      <c r="A110" t="s">
        <v>110</v>
      </c>
      <c r="C110">
        <v>13639</v>
      </c>
      <c r="D110">
        <v>75.87</v>
      </c>
      <c r="E110">
        <v>3211</v>
      </c>
      <c r="F110">
        <v>212</v>
      </c>
      <c r="G110">
        <v>58.97</v>
      </c>
      <c r="H110">
        <v>1.84</v>
      </c>
      <c r="I110">
        <v>84.51</v>
      </c>
      <c r="J110">
        <v>54.03</v>
      </c>
      <c r="K110">
        <v>14.69</v>
      </c>
      <c r="L110">
        <v>35.26</v>
      </c>
      <c r="M110">
        <v>54.2</v>
      </c>
      <c r="N110" t="str">
        <f>IF(M110&lt;=Planilha4!$C$12,Planilha4!$D$12,IF(M110&lt;=Planilha4!$C$13,Planilha4!$D$13,IF(M110&lt;=Planilha4!$C$14,Planilha4!$D$14,Planilha4!$D$15)))</f>
        <v>Baixo</v>
      </c>
      <c r="O110">
        <v>56.2</v>
      </c>
      <c r="P110">
        <v>76</v>
      </c>
      <c r="Q110">
        <v>44.4</v>
      </c>
      <c r="R110">
        <v>50.28</v>
      </c>
    </row>
    <row r="111" spans="1:18">
      <c r="A111" t="s">
        <v>111</v>
      </c>
      <c r="C111">
        <v>17209</v>
      </c>
      <c r="D111">
        <v>38.619999999999997</v>
      </c>
      <c r="E111">
        <v>4740</v>
      </c>
      <c r="F111">
        <v>206</v>
      </c>
      <c r="G111">
        <v>69.489999999999995</v>
      </c>
      <c r="H111">
        <v>3.57</v>
      </c>
      <c r="I111">
        <v>81.62</v>
      </c>
      <c r="J111">
        <v>65.319999999999993</v>
      </c>
      <c r="K111">
        <v>25.04</v>
      </c>
      <c r="L111">
        <v>47.51</v>
      </c>
      <c r="M111">
        <v>58.4</v>
      </c>
      <c r="N111" t="str">
        <f>IF(M111&lt;=Planilha4!$C$12,Planilha4!$D$12,IF(M111&lt;=Planilha4!$C$13,Planilha4!$D$13,IF(M111&lt;=Planilha4!$C$14,Planilha4!$D$14,Planilha4!$D$15)))</f>
        <v>Médio Baixo</v>
      </c>
      <c r="O111">
        <v>56.8</v>
      </c>
      <c r="P111">
        <v>78.3</v>
      </c>
      <c r="Q111">
        <v>46.8</v>
      </c>
      <c r="R111">
        <v>55.78</v>
      </c>
    </row>
    <row r="112" spans="1:18">
      <c r="A112" t="s">
        <v>112</v>
      </c>
      <c r="C112">
        <v>15374</v>
      </c>
      <c r="D112">
        <v>47.01</v>
      </c>
      <c r="E112">
        <v>4724</v>
      </c>
      <c r="F112">
        <v>328</v>
      </c>
      <c r="G112">
        <v>77.56</v>
      </c>
      <c r="H112">
        <v>41.87</v>
      </c>
      <c r="I112">
        <v>81.56</v>
      </c>
      <c r="J112">
        <v>64.5</v>
      </c>
      <c r="K112">
        <v>36.270000000000003</v>
      </c>
      <c r="L112">
        <v>57.26</v>
      </c>
      <c r="M112">
        <v>62.7</v>
      </c>
      <c r="N112" t="str">
        <f>IF(M112&lt;=Planilha4!$C$12,Planilha4!$D$12,IF(M112&lt;=Planilha4!$C$13,Planilha4!$D$13,IF(M112&lt;=Planilha4!$C$14,Planilha4!$D$14,Planilha4!$D$15)))</f>
        <v>Alto</v>
      </c>
      <c r="O112">
        <v>55.4</v>
      </c>
      <c r="P112">
        <v>74.7</v>
      </c>
      <c r="Q112">
        <v>52.7</v>
      </c>
      <c r="R112">
        <v>54.74</v>
      </c>
    </row>
    <row r="113" spans="1:18">
      <c r="A113" t="s">
        <v>113</v>
      </c>
      <c r="C113">
        <v>12491</v>
      </c>
      <c r="D113">
        <v>63.51</v>
      </c>
      <c r="E113">
        <v>3525</v>
      </c>
      <c r="F113">
        <v>194</v>
      </c>
      <c r="G113">
        <v>58.63</v>
      </c>
      <c r="H113">
        <v>7.21</v>
      </c>
      <c r="I113">
        <v>80.94</v>
      </c>
      <c r="J113">
        <v>58.9</v>
      </c>
      <c r="K113">
        <v>23.57</v>
      </c>
      <c r="L113">
        <v>58.74</v>
      </c>
      <c r="M113">
        <v>57.3</v>
      </c>
      <c r="N113" t="str">
        <f>IF(M113&lt;=Planilha4!$C$12,Planilha4!$D$12,IF(M113&lt;=Planilha4!$C$13,Planilha4!$D$13,IF(M113&lt;=Planilha4!$C$14,Planilha4!$D$14,Planilha4!$D$15)))</f>
        <v>Médio Baixo</v>
      </c>
      <c r="O113">
        <v>59.5</v>
      </c>
      <c r="P113">
        <v>71.3</v>
      </c>
      <c r="Q113">
        <v>45.4</v>
      </c>
      <c r="R113">
        <v>56.02</v>
      </c>
    </row>
    <row r="114" spans="1:18">
      <c r="A114" t="s">
        <v>114</v>
      </c>
      <c r="C114">
        <v>13210</v>
      </c>
      <c r="D114">
        <v>41.52</v>
      </c>
      <c r="E114">
        <v>3675</v>
      </c>
      <c r="F114">
        <v>263</v>
      </c>
      <c r="G114">
        <v>60.23</v>
      </c>
      <c r="H114">
        <v>0.44</v>
      </c>
      <c r="I114">
        <v>85.75</v>
      </c>
      <c r="J114">
        <v>67.290000000000006</v>
      </c>
      <c r="K114">
        <v>21.54</v>
      </c>
      <c r="L114">
        <v>55.08</v>
      </c>
      <c r="M114">
        <v>59.1</v>
      </c>
      <c r="N114" t="str">
        <f>IF(M114&lt;=Planilha4!$C$12,Planilha4!$D$12,IF(M114&lt;=Planilha4!$C$13,Planilha4!$D$13,IF(M114&lt;=Planilha4!$C$14,Planilha4!$D$14,Planilha4!$D$15)))</f>
        <v>Médio Alto</v>
      </c>
      <c r="O114">
        <v>56.7</v>
      </c>
      <c r="P114">
        <v>74.400000000000006</v>
      </c>
      <c r="Q114">
        <v>46.4</v>
      </c>
      <c r="R114">
        <v>44.61</v>
      </c>
    </row>
    <row r="115" spans="1:18">
      <c r="A115" t="s">
        <v>115</v>
      </c>
      <c r="C115">
        <v>15732</v>
      </c>
      <c r="D115">
        <v>44.71</v>
      </c>
      <c r="E115">
        <v>4231</v>
      </c>
      <c r="F115">
        <v>235</v>
      </c>
      <c r="G115">
        <v>64.540000000000006</v>
      </c>
      <c r="H115">
        <v>14.75</v>
      </c>
      <c r="I115">
        <v>80.790000000000006</v>
      </c>
      <c r="J115">
        <v>62.08</v>
      </c>
      <c r="K115">
        <v>21.97</v>
      </c>
      <c r="L115">
        <v>52.18</v>
      </c>
      <c r="M115">
        <v>56.2</v>
      </c>
      <c r="N115" t="str">
        <f>IF(M115&lt;=Planilha4!$C$12,Planilha4!$D$12,IF(M115&lt;=Planilha4!$C$13,Planilha4!$D$13,IF(M115&lt;=Planilha4!$C$14,Planilha4!$D$14,Planilha4!$D$15)))</f>
        <v>Baixo</v>
      </c>
      <c r="O115">
        <v>55.8</v>
      </c>
      <c r="P115">
        <v>73.599999999999994</v>
      </c>
      <c r="Q115">
        <v>49.9</v>
      </c>
      <c r="R115">
        <v>53.81</v>
      </c>
    </row>
    <row r="116" spans="1:18">
      <c r="A116" t="s">
        <v>116</v>
      </c>
      <c r="C116">
        <v>11527</v>
      </c>
      <c r="D116">
        <v>51.46</v>
      </c>
      <c r="E116">
        <v>3755</v>
      </c>
      <c r="F116">
        <v>274</v>
      </c>
      <c r="G116">
        <v>56.99</v>
      </c>
      <c r="H116">
        <v>30.01</v>
      </c>
      <c r="I116">
        <v>85.64</v>
      </c>
      <c r="J116">
        <v>64.98</v>
      </c>
      <c r="K116">
        <v>21.89</v>
      </c>
      <c r="L116">
        <v>53.57</v>
      </c>
      <c r="M116">
        <v>59.9</v>
      </c>
      <c r="N116" t="str">
        <f>IF(M116&lt;=Planilha4!$C$12,Planilha4!$D$12,IF(M116&lt;=Planilha4!$C$13,Planilha4!$D$13,IF(M116&lt;=Planilha4!$C$14,Planilha4!$D$14,Planilha4!$D$15)))</f>
        <v>Médio Alto</v>
      </c>
      <c r="O116">
        <v>54.3</v>
      </c>
      <c r="P116">
        <v>76.900000000000006</v>
      </c>
      <c r="Q116">
        <v>44.7</v>
      </c>
      <c r="R116">
        <v>49.77</v>
      </c>
    </row>
    <row r="117" spans="1:18">
      <c r="A117" t="s">
        <v>117</v>
      </c>
      <c r="C117">
        <v>10222</v>
      </c>
      <c r="D117">
        <v>75.42</v>
      </c>
      <c r="E117">
        <v>2907</v>
      </c>
      <c r="F117">
        <v>248</v>
      </c>
      <c r="G117">
        <v>49.81</v>
      </c>
      <c r="H117">
        <v>3.65</v>
      </c>
      <c r="I117">
        <v>85.03</v>
      </c>
      <c r="J117">
        <v>64.64</v>
      </c>
      <c r="K117">
        <v>12.99</v>
      </c>
      <c r="L117">
        <v>45.37</v>
      </c>
      <c r="M117">
        <v>55.5</v>
      </c>
      <c r="N117" t="str">
        <f>IF(M117&lt;=Planilha4!$C$12,Planilha4!$D$12,IF(M117&lt;=Planilha4!$C$13,Planilha4!$D$13,IF(M117&lt;=Planilha4!$C$14,Planilha4!$D$14,Planilha4!$D$15)))</f>
        <v>Baixo</v>
      </c>
      <c r="O117">
        <v>54.6</v>
      </c>
      <c r="P117">
        <v>76.2</v>
      </c>
      <c r="Q117">
        <v>36.299999999999997</v>
      </c>
      <c r="R117">
        <v>49.3</v>
      </c>
    </row>
    <row r="118" spans="1:18">
      <c r="A118" t="s">
        <v>118</v>
      </c>
      <c r="C118">
        <v>17013</v>
      </c>
      <c r="D118">
        <v>52.05</v>
      </c>
      <c r="E118">
        <v>4938</v>
      </c>
      <c r="F118">
        <v>213</v>
      </c>
      <c r="G118">
        <v>71.3</v>
      </c>
      <c r="H118">
        <v>6.03</v>
      </c>
      <c r="I118">
        <v>82.26</v>
      </c>
      <c r="J118">
        <v>60.42</v>
      </c>
      <c r="K118">
        <v>30.92</v>
      </c>
      <c r="L118">
        <v>49.62</v>
      </c>
      <c r="M118">
        <v>59.6</v>
      </c>
      <c r="N118" t="str">
        <f>IF(M118&lt;=Planilha4!$C$12,Planilha4!$D$12,IF(M118&lt;=Planilha4!$C$13,Planilha4!$D$13,IF(M118&lt;=Planilha4!$C$14,Planilha4!$D$14,Planilha4!$D$15)))</f>
        <v>Médio Alto</v>
      </c>
      <c r="O118">
        <v>57.5</v>
      </c>
      <c r="P118">
        <v>73.8</v>
      </c>
      <c r="Q118">
        <v>50.1</v>
      </c>
      <c r="R118">
        <v>54.27</v>
      </c>
    </row>
    <row r="119" spans="1:18">
      <c r="A119" t="s">
        <v>119</v>
      </c>
      <c r="C119">
        <v>10734</v>
      </c>
      <c r="D119">
        <v>75.489999999999995</v>
      </c>
      <c r="E119">
        <v>2739</v>
      </c>
      <c r="F119">
        <v>219</v>
      </c>
      <c r="G119">
        <v>60.35</v>
      </c>
      <c r="H119">
        <v>24.94</v>
      </c>
      <c r="I119">
        <v>80.89</v>
      </c>
      <c r="J119">
        <v>56.49</v>
      </c>
      <c r="K119">
        <v>25.26</v>
      </c>
      <c r="L119">
        <v>45.97</v>
      </c>
      <c r="M119">
        <v>60</v>
      </c>
      <c r="N119" t="str">
        <f>IF(M119&lt;=Planilha4!$C$12,Planilha4!$D$12,IF(M119&lt;=Planilha4!$C$13,Planilha4!$D$13,IF(M119&lt;=Planilha4!$C$14,Planilha4!$D$14,Planilha4!$D$15)))</f>
        <v>Médio Alto</v>
      </c>
      <c r="O119">
        <v>53.6</v>
      </c>
      <c r="P119">
        <v>71.900000000000006</v>
      </c>
      <c r="Q119">
        <v>48.5</v>
      </c>
      <c r="R119">
        <v>58.11</v>
      </c>
    </row>
    <row r="120" spans="1:18">
      <c r="A120" t="s">
        <v>120</v>
      </c>
      <c r="C120">
        <v>15755</v>
      </c>
      <c r="D120">
        <v>28.36</v>
      </c>
      <c r="E120">
        <v>4420</v>
      </c>
      <c r="F120">
        <v>273</v>
      </c>
      <c r="G120">
        <v>65.88</v>
      </c>
      <c r="H120">
        <v>5.75</v>
      </c>
      <c r="I120">
        <v>82.2</v>
      </c>
      <c r="J120">
        <v>65.400000000000006</v>
      </c>
      <c r="K120">
        <v>30.43</v>
      </c>
      <c r="L120">
        <v>54.71</v>
      </c>
      <c r="M120">
        <v>60.1</v>
      </c>
      <c r="N120" t="str">
        <f>IF(M120&lt;=Planilha4!$C$12,Planilha4!$D$12,IF(M120&lt;=Planilha4!$C$13,Planilha4!$D$13,IF(M120&lt;=Planilha4!$C$14,Planilha4!$D$14,Planilha4!$D$15)))</f>
        <v>Médio Alto</v>
      </c>
      <c r="O120">
        <v>55.9</v>
      </c>
      <c r="P120">
        <v>76.400000000000006</v>
      </c>
      <c r="Q120">
        <v>50</v>
      </c>
      <c r="R120">
        <v>54.75</v>
      </c>
    </row>
    <row r="121" spans="1:18">
      <c r="A121" t="s">
        <v>121</v>
      </c>
      <c r="C121">
        <v>18153</v>
      </c>
      <c r="D121">
        <v>52.78</v>
      </c>
      <c r="E121">
        <v>4855</v>
      </c>
      <c r="F121">
        <v>270</v>
      </c>
      <c r="G121">
        <v>63.86</v>
      </c>
      <c r="H121">
        <v>0.43</v>
      </c>
      <c r="I121">
        <v>82.66</v>
      </c>
      <c r="J121">
        <v>55.09</v>
      </c>
      <c r="K121">
        <v>20.3</v>
      </c>
      <c r="L121">
        <v>46.93</v>
      </c>
      <c r="M121">
        <v>59.6</v>
      </c>
      <c r="N121" t="str">
        <f>IF(M121&lt;=Planilha4!$C$12,Planilha4!$D$12,IF(M121&lt;=Planilha4!$C$13,Planilha4!$D$13,IF(M121&lt;=Planilha4!$C$14,Planilha4!$D$14,Planilha4!$D$15)))</f>
        <v>Médio Alto</v>
      </c>
      <c r="O121">
        <v>55.8</v>
      </c>
      <c r="P121">
        <v>75.7</v>
      </c>
      <c r="Q121">
        <v>50.3</v>
      </c>
      <c r="R121">
        <v>56.38</v>
      </c>
    </row>
    <row r="122" spans="1:18">
      <c r="A122" t="s">
        <v>122</v>
      </c>
      <c r="C122">
        <v>17889</v>
      </c>
      <c r="D122">
        <v>55.69</v>
      </c>
      <c r="E122">
        <v>5097</v>
      </c>
      <c r="F122">
        <v>268</v>
      </c>
      <c r="G122">
        <v>68.23</v>
      </c>
      <c r="H122">
        <v>19.329999999999998</v>
      </c>
      <c r="I122">
        <v>86.49</v>
      </c>
      <c r="J122">
        <v>53.09</v>
      </c>
      <c r="K122">
        <v>28.79</v>
      </c>
      <c r="L122">
        <v>44.41</v>
      </c>
      <c r="M122">
        <v>60.6</v>
      </c>
      <c r="N122" t="str">
        <f>IF(M122&lt;=Planilha4!$C$12,Planilha4!$D$12,IF(M122&lt;=Planilha4!$C$13,Planilha4!$D$13,IF(M122&lt;=Planilha4!$C$14,Planilha4!$D$14,Planilha4!$D$15)))</f>
        <v>Médio Alto</v>
      </c>
      <c r="O122">
        <v>54.8</v>
      </c>
      <c r="P122">
        <v>74.900000000000006</v>
      </c>
      <c r="Q122">
        <v>52.3</v>
      </c>
      <c r="R122">
        <v>58.33</v>
      </c>
    </row>
    <row r="123" spans="1:18">
      <c r="A123" t="s">
        <v>123</v>
      </c>
      <c r="C123">
        <v>16898</v>
      </c>
      <c r="D123">
        <v>55.84</v>
      </c>
      <c r="E123">
        <v>4697</v>
      </c>
      <c r="F123">
        <v>257</v>
      </c>
      <c r="G123">
        <v>59.66</v>
      </c>
      <c r="H123">
        <v>5.17</v>
      </c>
      <c r="I123">
        <v>84.48</v>
      </c>
      <c r="J123">
        <v>62.76</v>
      </c>
      <c r="K123">
        <v>20.56</v>
      </c>
      <c r="L123">
        <v>46.14</v>
      </c>
      <c r="M123">
        <v>58.2</v>
      </c>
      <c r="N123" t="str">
        <f>IF(M123&lt;=Planilha4!$C$12,Planilha4!$D$12,IF(M123&lt;=Planilha4!$C$13,Planilha4!$D$13,IF(M123&lt;=Planilha4!$C$14,Planilha4!$D$14,Planilha4!$D$15)))</f>
        <v>Médio Baixo</v>
      </c>
      <c r="O123">
        <v>57.3</v>
      </c>
      <c r="P123">
        <v>74.099999999999994</v>
      </c>
      <c r="Q123">
        <v>49</v>
      </c>
      <c r="R123">
        <v>49.75</v>
      </c>
    </row>
    <row r="124" spans="1:18">
      <c r="A124" t="s">
        <v>124</v>
      </c>
      <c r="C124">
        <v>14307</v>
      </c>
      <c r="D124">
        <v>57.08</v>
      </c>
      <c r="E124">
        <v>4228</v>
      </c>
      <c r="F124">
        <v>236</v>
      </c>
      <c r="G124">
        <v>57.87</v>
      </c>
      <c r="H124">
        <v>1.21</v>
      </c>
      <c r="I124">
        <v>84.42</v>
      </c>
      <c r="J124">
        <v>56.62</v>
      </c>
      <c r="K124">
        <v>24.3</v>
      </c>
      <c r="L124">
        <v>45.47</v>
      </c>
      <c r="M124">
        <v>60</v>
      </c>
      <c r="N124" t="str">
        <f>IF(M124&lt;=Planilha4!$C$12,Planilha4!$D$12,IF(M124&lt;=Planilha4!$C$13,Planilha4!$D$13,IF(M124&lt;=Planilha4!$C$14,Planilha4!$D$14,Planilha4!$D$15)))</f>
        <v>Médio Alto</v>
      </c>
      <c r="O124">
        <v>58.1</v>
      </c>
      <c r="P124">
        <v>75.900000000000006</v>
      </c>
      <c r="Q124">
        <v>44.7</v>
      </c>
      <c r="R124">
        <v>58.77</v>
      </c>
    </row>
    <row r="125" spans="1:18">
      <c r="A125" t="s">
        <v>125</v>
      </c>
      <c r="C125">
        <v>17066</v>
      </c>
      <c r="D125">
        <v>58.73</v>
      </c>
      <c r="E125">
        <v>4868</v>
      </c>
      <c r="F125">
        <v>225</v>
      </c>
      <c r="G125">
        <v>44.99</v>
      </c>
      <c r="H125">
        <v>26.73</v>
      </c>
      <c r="I125">
        <v>81.900000000000006</v>
      </c>
      <c r="J125">
        <v>64.2</v>
      </c>
      <c r="K125">
        <v>15.1</v>
      </c>
      <c r="L125">
        <v>51.7</v>
      </c>
      <c r="M125">
        <v>53.5</v>
      </c>
      <c r="N125" t="str">
        <f>IF(M125&lt;=Planilha4!$C$12,Planilha4!$D$12,IF(M125&lt;=Planilha4!$C$13,Planilha4!$D$13,IF(M125&lt;=Planilha4!$C$14,Planilha4!$D$14,Planilha4!$D$15)))</f>
        <v>Baixo</v>
      </c>
      <c r="O125">
        <v>56.1</v>
      </c>
      <c r="P125">
        <v>77.7</v>
      </c>
      <c r="Q125">
        <v>46.2</v>
      </c>
      <c r="R125">
        <v>48.83</v>
      </c>
    </row>
    <row r="126" spans="1:18">
      <c r="A126" t="s">
        <v>126</v>
      </c>
      <c r="C126">
        <v>13636</v>
      </c>
      <c r="D126">
        <v>51.25</v>
      </c>
      <c r="E126">
        <v>3726</v>
      </c>
      <c r="F126">
        <v>214</v>
      </c>
      <c r="G126">
        <v>57.33</v>
      </c>
      <c r="H126">
        <v>0.64</v>
      </c>
      <c r="I126">
        <v>82.42</v>
      </c>
      <c r="J126">
        <v>56.76</v>
      </c>
      <c r="K126">
        <v>23.99</v>
      </c>
      <c r="L126">
        <v>50.28</v>
      </c>
      <c r="M126">
        <v>59</v>
      </c>
      <c r="N126" t="str">
        <f>IF(M126&lt;=Planilha4!$C$12,Planilha4!$D$12,IF(M126&lt;=Planilha4!$C$13,Planilha4!$D$13,IF(M126&lt;=Planilha4!$C$14,Planilha4!$D$14,Planilha4!$D$15)))</f>
        <v>Médio Alto</v>
      </c>
      <c r="O126">
        <v>60.8</v>
      </c>
      <c r="P126">
        <v>76.8</v>
      </c>
      <c r="Q126">
        <v>41.9</v>
      </c>
      <c r="R126">
        <v>55.99</v>
      </c>
    </row>
    <row r="127" spans="1:18">
      <c r="A127" t="s">
        <v>127</v>
      </c>
      <c r="C127">
        <v>13280</v>
      </c>
      <c r="D127">
        <v>76.41</v>
      </c>
      <c r="E127">
        <v>3724</v>
      </c>
      <c r="F127">
        <v>221</v>
      </c>
      <c r="G127">
        <v>55.65</v>
      </c>
      <c r="H127">
        <v>4.7</v>
      </c>
      <c r="I127">
        <v>83.98</v>
      </c>
      <c r="J127">
        <v>58.69</v>
      </c>
      <c r="K127">
        <v>26.9</v>
      </c>
      <c r="L127">
        <v>41.43</v>
      </c>
      <c r="M127">
        <v>61.4</v>
      </c>
      <c r="N127" t="str">
        <f>IF(M127&lt;=Planilha4!$C$12,Planilha4!$D$12,IF(M127&lt;=Planilha4!$C$13,Planilha4!$D$13,IF(M127&lt;=Planilha4!$C$14,Planilha4!$D$14,Planilha4!$D$15)))</f>
        <v>Médio Alto</v>
      </c>
      <c r="O127">
        <v>55.8</v>
      </c>
      <c r="P127">
        <v>75.8</v>
      </c>
      <c r="Q127">
        <v>47.1</v>
      </c>
      <c r="R127">
        <v>54.57</v>
      </c>
    </row>
    <row r="128" spans="1:18">
      <c r="A128" t="s">
        <v>128</v>
      </c>
      <c r="C128">
        <v>12836</v>
      </c>
      <c r="D128">
        <v>60.35</v>
      </c>
      <c r="E128">
        <v>3381</v>
      </c>
      <c r="F128">
        <v>210</v>
      </c>
      <c r="G128">
        <v>51.67</v>
      </c>
      <c r="H128">
        <v>38.54</v>
      </c>
      <c r="I128">
        <v>81.73</v>
      </c>
      <c r="J128">
        <v>52.53</v>
      </c>
      <c r="K128">
        <v>20.9</v>
      </c>
      <c r="L128">
        <v>48.76</v>
      </c>
      <c r="M128">
        <v>54</v>
      </c>
      <c r="N128" t="str">
        <f>IF(M128&lt;=Planilha4!$C$12,Planilha4!$D$12,IF(M128&lt;=Planilha4!$C$13,Planilha4!$D$13,IF(M128&lt;=Planilha4!$C$14,Planilha4!$D$14,Planilha4!$D$15)))</f>
        <v>Baixo</v>
      </c>
      <c r="O128">
        <v>55.1</v>
      </c>
      <c r="P128">
        <v>70.5</v>
      </c>
      <c r="Q128">
        <v>45.1</v>
      </c>
      <c r="R128">
        <v>55.78</v>
      </c>
    </row>
    <row r="129" spans="1:18">
      <c r="A129" t="s">
        <v>129</v>
      </c>
      <c r="C129">
        <v>11355</v>
      </c>
      <c r="D129">
        <v>80.260000000000005</v>
      </c>
      <c r="E129">
        <v>2971</v>
      </c>
      <c r="F129">
        <v>248</v>
      </c>
      <c r="G129">
        <v>63.42</v>
      </c>
      <c r="H129">
        <v>7.0000000000000007E-2</v>
      </c>
      <c r="I129">
        <v>85.29</v>
      </c>
      <c r="J129">
        <v>66.41</v>
      </c>
      <c r="K129">
        <v>21.37</v>
      </c>
      <c r="L129">
        <v>53.46</v>
      </c>
      <c r="M129">
        <v>59.1</v>
      </c>
      <c r="N129" t="str">
        <f>IF(M129&lt;=Planilha4!$C$12,Planilha4!$D$12,IF(M129&lt;=Planilha4!$C$13,Planilha4!$D$13,IF(M129&lt;=Planilha4!$C$14,Planilha4!$D$14,Planilha4!$D$15)))</f>
        <v>Médio Alto</v>
      </c>
      <c r="O129">
        <v>57.7</v>
      </c>
      <c r="P129">
        <v>73.599999999999994</v>
      </c>
      <c r="Q129">
        <v>43.5</v>
      </c>
      <c r="R129">
        <v>45.88</v>
      </c>
    </row>
    <row r="130" spans="1:18">
      <c r="A130" t="s">
        <v>130</v>
      </c>
      <c r="C130">
        <v>10859</v>
      </c>
      <c r="D130">
        <v>81.430000000000007</v>
      </c>
      <c r="E130">
        <v>2656</v>
      </c>
      <c r="F130">
        <v>267</v>
      </c>
      <c r="G130">
        <v>53.48</v>
      </c>
      <c r="H130">
        <v>0.26</v>
      </c>
      <c r="I130">
        <v>86.17</v>
      </c>
      <c r="J130">
        <v>58.15</v>
      </c>
      <c r="K130">
        <v>19.829999999999998</v>
      </c>
      <c r="L130">
        <v>58.25</v>
      </c>
      <c r="M130">
        <v>58.4</v>
      </c>
      <c r="N130" t="str">
        <f>IF(M130&lt;=Planilha4!$C$12,Planilha4!$D$12,IF(M130&lt;=Planilha4!$C$13,Planilha4!$D$13,IF(M130&lt;=Planilha4!$C$14,Planilha4!$D$14,Planilha4!$D$15)))</f>
        <v>Médio Baixo</v>
      </c>
      <c r="O130">
        <v>53.4</v>
      </c>
      <c r="P130">
        <v>72.3</v>
      </c>
      <c r="Q130">
        <v>47.1</v>
      </c>
      <c r="R130">
        <v>49.16</v>
      </c>
    </row>
    <row r="131" spans="1:18">
      <c r="A131" t="s">
        <v>131</v>
      </c>
      <c r="C131">
        <v>17652</v>
      </c>
      <c r="D131">
        <v>60.82</v>
      </c>
      <c r="E131">
        <v>5260</v>
      </c>
      <c r="F131">
        <v>224</v>
      </c>
      <c r="G131">
        <v>47.81</v>
      </c>
      <c r="H131">
        <v>37.78</v>
      </c>
      <c r="I131">
        <v>85.04</v>
      </c>
      <c r="J131">
        <v>65.84</v>
      </c>
      <c r="K131">
        <v>16.39</v>
      </c>
      <c r="L131">
        <v>54.67</v>
      </c>
      <c r="M131">
        <v>55.9</v>
      </c>
      <c r="N131" t="str">
        <f>IF(M131&lt;=Planilha4!$C$12,Planilha4!$D$12,IF(M131&lt;=Planilha4!$C$13,Planilha4!$D$13,IF(M131&lt;=Planilha4!$C$14,Planilha4!$D$14,Planilha4!$D$15)))</f>
        <v>Baixo</v>
      </c>
      <c r="O131">
        <v>58.9</v>
      </c>
      <c r="P131">
        <v>74</v>
      </c>
      <c r="Q131">
        <v>46.9</v>
      </c>
      <c r="R131">
        <v>52.94</v>
      </c>
    </row>
    <row r="132" spans="1:18">
      <c r="A132" t="s">
        <v>132</v>
      </c>
      <c r="C132">
        <v>16740</v>
      </c>
      <c r="D132">
        <v>46.11</v>
      </c>
      <c r="E132">
        <v>4788</v>
      </c>
      <c r="F132">
        <v>217</v>
      </c>
      <c r="G132">
        <v>67.19</v>
      </c>
      <c r="H132">
        <v>8.5</v>
      </c>
      <c r="I132">
        <v>82.7</v>
      </c>
      <c r="J132">
        <v>58.6</v>
      </c>
      <c r="K132">
        <v>24.44</v>
      </c>
      <c r="L132">
        <v>46.57</v>
      </c>
      <c r="M132">
        <v>56.5</v>
      </c>
      <c r="N132" t="str">
        <f>IF(M132&lt;=Planilha4!$C$12,Planilha4!$D$12,IF(M132&lt;=Planilha4!$C$13,Planilha4!$D$13,IF(M132&lt;=Planilha4!$C$14,Planilha4!$D$14,Planilha4!$D$15)))</f>
        <v>Baixo</v>
      </c>
      <c r="O132">
        <v>59.7</v>
      </c>
      <c r="P132">
        <v>70.599999999999994</v>
      </c>
      <c r="Q132">
        <v>48.7</v>
      </c>
      <c r="R132">
        <v>57.54</v>
      </c>
    </row>
    <row r="133" spans="1:18">
      <c r="A133" t="s">
        <v>133</v>
      </c>
      <c r="C133">
        <v>10660</v>
      </c>
      <c r="D133">
        <v>31.12</v>
      </c>
      <c r="E133">
        <v>3030</v>
      </c>
      <c r="F133">
        <v>245</v>
      </c>
      <c r="G133">
        <v>57.05</v>
      </c>
      <c r="H133">
        <v>67.430000000000007</v>
      </c>
      <c r="I133">
        <v>83.81</v>
      </c>
      <c r="J133">
        <v>59.05</v>
      </c>
      <c r="K133">
        <v>24.91</v>
      </c>
      <c r="L133">
        <v>37.71</v>
      </c>
      <c r="M133">
        <v>55.7</v>
      </c>
      <c r="N133" t="str">
        <f>IF(M133&lt;=Planilha4!$C$12,Planilha4!$D$12,IF(M133&lt;=Planilha4!$C$13,Planilha4!$D$13,IF(M133&lt;=Planilha4!$C$14,Planilha4!$D$14,Planilha4!$D$15)))</f>
        <v>Baixo</v>
      </c>
      <c r="O133">
        <v>55.4</v>
      </c>
      <c r="P133">
        <v>70.7</v>
      </c>
      <c r="Q133">
        <v>45.3</v>
      </c>
      <c r="R133">
        <v>46.67</v>
      </c>
    </row>
    <row r="134" spans="1:18">
      <c r="A134" t="s">
        <v>134</v>
      </c>
      <c r="C134">
        <v>10622</v>
      </c>
      <c r="D134">
        <v>49.63</v>
      </c>
      <c r="E134">
        <v>2976</v>
      </c>
      <c r="F134">
        <v>194</v>
      </c>
      <c r="G134">
        <v>62.93</v>
      </c>
      <c r="H134">
        <v>0.17</v>
      </c>
      <c r="I134">
        <v>83.15</v>
      </c>
      <c r="J134">
        <v>54.1</v>
      </c>
      <c r="K134">
        <v>20.350000000000001</v>
      </c>
      <c r="L134">
        <v>37.51</v>
      </c>
      <c r="M134">
        <v>55.9</v>
      </c>
      <c r="N134" t="str">
        <f>IF(M134&lt;=Planilha4!$C$12,Planilha4!$D$12,IF(M134&lt;=Planilha4!$C$13,Planilha4!$D$13,IF(M134&lt;=Planilha4!$C$14,Planilha4!$D$14,Planilha4!$D$15)))</f>
        <v>Baixo</v>
      </c>
      <c r="O134">
        <v>53.2</v>
      </c>
      <c r="P134">
        <v>73.400000000000006</v>
      </c>
      <c r="Q134">
        <v>45.4</v>
      </c>
      <c r="R134">
        <v>52.5</v>
      </c>
    </row>
    <row r="135" spans="1:18">
      <c r="A135" t="s">
        <v>135</v>
      </c>
      <c r="C135">
        <v>15076</v>
      </c>
      <c r="D135">
        <v>81.25</v>
      </c>
      <c r="E135">
        <v>4282</v>
      </c>
      <c r="F135">
        <v>257</v>
      </c>
      <c r="G135">
        <v>58.13</v>
      </c>
      <c r="H135">
        <v>14.55</v>
      </c>
      <c r="I135">
        <v>83.83</v>
      </c>
      <c r="J135">
        <v>58.21</v>
      </c>
      <c r="K135">
        <v>22.48</v>
      </c>
      <c r="L135">
        <v>45.93</v>
      </c>
      <c r="M135">
        <v>59.3</v>
      </c>
      <c r="N135" t="str">
        <f>IF(M135&lt;=Planilha4!$C$12,Planilha4!$D$12,IF(M135&lt;=Planilha4!$C$13,Planilha4!$D$13,IF(M135&lt;=Planilha4!$C$14,Planilha4!$D$14,Planilha4!$D$15)))</f>
        <v>Médio Alto</v>
      </c>
      <c r="O135">
        <v>56</v>
      </c>
      <c r="P135">
        <v>72.3</v>
      </c>
      <c r="Q135">
        <v>48.7</v>
      </c>
      <c r="R135">
        <v>52.54</v>
      </c>
    </row>
    <row r="136" spans="1:18">
      <c r="A136" t="s">
        <v>136</v>
      </c>
      <c r="C136">
        <v>19818</v>
      </c>
      <c r="D136">
        <v>62.57</v>
      </c>
      <c r="E136">
        <v>5402</v>
      </c>
      <c r="F136">
        <v>273</v>
      </c>
      <c r="G136">
        <v>74.14</v>
      </c>
      <c r="H136">
        <v>5.74</v>
      </c>
      <c r="I136">
        <v>83.28</v>
      </c>
      <c r="J136">
        <v>60.75</v>
      </c>
      <c r="K136">
        <v>39.64</v>
      </c>
      <c r="L136">
        <v>60.37</v>
      </c>
      <c r="M136">
        <v>64.3</v>
      </c>
      <c r="N136" t="str">
        <f>IF(M136&lt;=Planilha4!$C$12,Planilha4!$D$12,IF(M136&lt;=Planilha4!$C$13,Planilha4!$D$13,IF(M136&lt;=Planilha4!$C$14,Planilha4!$D$14,Planilha4!$D$15)))</f>
        <v>Alto</v>
      </c>
      <c r="O136">
        <v>57.5</v>
      </c>
      <c r="P136">
        <v>79.2</v>
      </c>
      <c r="Q136">
        <v>48.1</v>
      </c>
      <c r="R136">
        <v>54.45</v>
      </c>
    </row>
    <row r="137" spans="1:18">
      <c r="A137" t="s">
        <v>137</v>
      </c>
      <c r="C137">
        <v>10412</v>
      </c>
      <c r="D137">
        <v>80.05</v>
      </c>
      <c r="E137">
        <v>2667</v>
      </c>
      <c r="F137">
        <v>234</v>
      </c>
      <c r="G137">
        <v>54.21</v>
      </c>
      <c r="H137">
        <v>0.49</v>
      </c>
      <c r="I137">
        <v>85.88</v>
      </c>
      <c r="J137">
        <v>57.34</v>
      </c>
      <c r="K137">
        <v>13.6</v>
      </c>
      <c r="L137">
        <v>55.77</v>
      </c>
      <c r="M137">
        <v>56.9</v>
      </c>
      <c r="N137" t="str">
        <f>IF(M137&lt;=Planilha4!$C$12,Planilha4!$D$12,IF(M137&lt;=Planilha4!$C$13,Planilha4!$D$13,IF(M137&lt;=Planilha4!$C$14,Planilha4!$D$14,Planilha4!$D$15)))</f>
        <v>Médio Baixo</v>
      </c>
      <c r="O137">
        <v>54.9</v>
      </c>
      <c r="P137">
        <v>77.099999999999994</v>
      </c>
      <c r="Q137">
        <v>37.1</v>
      </c>
      <c r="R137">
        <v>46.02</v>
      </c>
    </row>
    <row r="138" spans="1:18">
      <c r="A138" t="s">
        <v>138</v>
      </c>
      <c r="C138">
        <v>13192</v>
      </c>
      <c r="D138">
        <v>58.85</v>
      </c>
      <c r="E138">
        <v>3829</v>
      </c>
      <c r="F138">
        <v>226</v>
      </c>
      <c r="G138">
        <v>53.27</v>
      </c>
      <c r="H138">
        <v>6.45</v>
      </c>
      <c r="I138">
        <v>84.16</v>
      </c>
      <c r="J138">
        <v>61.98</v>
      </c>
      <c r="K138">
        <v>17.170000000000002</v>
      </c>
      <c r="L138">
        <v>57.25</v>
      </c>
      <c r="M138">
        <v>56.3</v>
      </c>
      <c r="N138" t="str">
        <f>IF(M138&lt;=Planilha4!$C$12,Planilha4!$D$12,IF(M138&lt;=Planilha4!$C$13,Planilha4!$D$13,IF(M138&lt;=Planilha4!$C$14,Planilha4!$D$14,Planilha4!$D$15)))</f>
        <v>Baixo</v>
      </c>
      <c r="O138">
        <v>57.9</v>
      </c>
      <c r="P138">
        <v>69.5</v>
      </c>
      <c r="Q138">
        <v>47.7</v>
      </c>
      <c r="R138">
        <v>50.81</v>
      </c>
    </row>
    <row r="139" spans="1:18">
      <c r="A139" t="s">
        <v>139</v>
      </c>
      <c r="C139">
        <v>10062</v>
      </c>
      <c r="D139">
        <v>53.23</v>
      </c>
      <c r="E139">
        <v>2798</v>
      </c>
      <c r="F139">
        <v>308</v>
      </c>
      <c r="G139">
        <v>66.849999999999994</v>
      </c>
      <c r="H139">
        <v>2.2200000000000002</v>
      </c>
      <c r="I139">
        <v>86.72</v>
      </c>
      <c r="J139">
        <v>68.58</v>
      </c>
      <c r="K139">
        <v>24.25</v>
      </c>
      <c r="L139">
        <v>61.28</v>
      </c>
      <c r="M139">
        <v>61.1</v>
      </c>
      <c r="N139" t="str">
        <f>IF(M139&lt;=Planilha4!$C$12,Planilha4!$D$12,IF(M139&lt;=Planilha4!$C$13,Planilha4!$D$13,IF(M139&lt;=Planilha4!$C$14,Planilha4!$D$14,Planilha4!$D$15)))</f>
        <v>Médio Alto</v>
      </c>
      <c r="O139">
        <v>55.4</v>
      </c>
      <c r="P139">
        <v>68.599999999999994</v>
      </c>
      <c r="Q139">
        <v>45.9</v>
      </c>
      <c r="R139">
        <v>46.87</v>
      </c>
    </row>
    <row r="140" spans="1:18">
      <c r="A140" t="s">
        <v>140</v>
      </c>
      <c r="C140">
        <v>17282</v>
      </c>
      <c r="D140">
        <v>36.58</v>
      </c>
      <c r="E140">
        <v>4739</v>
      </c>
      <c r="F140">
        <v>269</v>
      </c>
      <c r="G140">
        <v>77.28</v>
      </c>
      <c r="H140">
        <v>16.61</v>
      </c>
      <c r="I140">
        <v>79.64</v>
      </c>
      <c r="J140">
        <v>62.77</v>
      </c>
      <c r="K140">
        <v>23.23</v>
      </c>
      <c r="L140">
        <v>56.11</v>
      </c>
      <c r="M140">
        <v>59.1</v>
      </c>
      <c r="N140" t="str">
        <f>IF(M140&lt;=Planilha4!$C$12,Planilha4!$D$12,IF(M140&lt;=Planilha4!$C$13,Planilha4!$D$13,IF(M140&lt;=Planilha4!$C$14,Planilha4!$D$14,Planilha4!$D$15)))</f>
        <v>Médio Alto</v>
      </c>
      <c r="O140">
        <v>58.9</v>
      </c>
      <c r="P140">
        <v>75.2</v>
      </c>
      <c r="Q140">
        <v>47.3</v>
      </c>
      <c r="R140">
        <v>49.07</v>
      </c>
    </row>
    <row r="141" spans="1:18">
      <c r="A141" t="s">
        <v>141</v>
      </c>
      <c r="C141">
        <v>15785</v>
      </c>
      <c r="D141">
        <v>24.21</v>
      </c>
      <c r="E141">
        <v>4780</v>
      </c>
      <c r="F141">
        <v>302</v>
      </c>
      <c r="G141">
        <v>61.91</v>
      </c>
      <c r="H141">
        <v>56.05</v>
      </c>
      <c r="I141">
        <v>83.64</v>
      </c>
      <c r="J141">
        <v>66.150000000000006</v>
      </c>
      <c r="K141">
        <v>24.86</v>
      </c>
      <c r="L141">
        <v>48.88</v>
      </c>
      <c r="M141">
        <v>58.4</v>
      </c>
      <c r="N141" t="str">
        <f>IF(M141&lt;=Planilha4!$C$12,Planilha4!$D$12,IF(M141&lt;=Planilha4!$C$13,Planilha4!$D$13,IF(M141&lt;=Planilha4!$C$14,Planilha4!$D$14,Planilha4!$D$15)))</f>
        <v>Médio Baixo</v>
      </c>
      <c r="O141">
        <v>56.9</v>
      </c>
      <c r="P141">
        <v>75.7</v>
      </c>
      <c r="Q141">
        <v>45.1</v>
      </c>
      <c r="R141">
        <v>51.03</v>
      </c>
    </row>
    <row r="142" spans="1:18">
      <c r="A142" t="s">
        <v>142</v>
      </c>
      <c r="C142">
        <v>17008</v>
      </c>
      <c r="D142">
        <v>40.92</v>
      </c>
      <c r="E142">
        <v>4918</v>
      </c>
      <c r="F142">
        <v>238</v>
      </c>
      <c r="G142">
        <v>73.05</v>
      </c>
      <c r="H142">
        <v>4.53</v>
      </c>
      <c r="I142">
        <v>83.14</v>
      </c>
      <c r="J142">
        <v>66.06</v>
      </c>
      <c r="K142">
        <v>29.36</v>
      </c>
      <c r="L142">
        <v>49.13</v>
      </c>
      <c r="M142">
        <v>61.6</v>
      </c>
      <c r="N142" t="str">
        <f>IF(M142&lt;=Planilha4!$C$12,Planilha4!$D$12,IF(M142&lt;=Planilha4!$C$13,Planilha4!$D$13,IF(M142&lt;=Planilha4!$C$14,Planilha4!$D$14,Planilha4!$D$15)))</f>
        <v>Alto</v>
      </c>
      <c r="O142">
        <v>56.5</v>
      </c>
      <c r="P142">
        <v>79.8</v>
      </c>
      <c r="Q142">
        <v>48.2</v>
      </c>
      <c r="R142">
        <v>57</v>
      </c>
    </row>
    <row r="143" spans="1:18">
      <c r="A143" t="s">
        <v>143</v>
      </c>
      <c r="C143">
        <v>14171</v>
      </c>
      <c r="D143">
        <v>63.62</v>
      </c>
      <c r="E143">
        <v>3787</v>
      </c>
      <c r="F143">
        <v>236</v>
      </c>
      <c r="G143">
        <v>57.9</v>
      </c>
      <c r="H143">
        <v>1</v>
      </c>
      <c r="I143">
        <v>84.89</v>
      </c>
      <c r="J143">
        <v>57.71</v>
      </c>
      <c r="K143">
        <v>18.54</v>
      </c>
      <c r="L143">
        <v>42.57</v>
      </c>
      <c r="M143">
        <v>58.4</v>
      </c>
      <c r="N143" t="str">
        <f>IF(M143&lt;=Planilha4!$C$12,Planilha4!$D$12,IF(M143&lt;=Planilha4!$C$13,Planilha4!$D$13,IF(M143&lt;=Planilha4!$C$14,Planilha4!$D$14,Planilha4!$D$15)))</f>
        <v>Médio Baixo</v>
      </c>
      <c r="O143">
        <v>58.4</v>
      </c>
      <c r="P143">
        <v>74.2</v>
      </c>
      <c r="Q143">
        <v>44.9</v>
      </c>
      <c r="R143">
        <v>57.61</v>
      </c>
    </row>
    <row r="144" spans="1:18">
      <c r="A144" t="s">
        <v>144</v>
      </c>
      <c r="C144">
        <v>18943</v>
      </c>
      <c r="D144">
        <v>16.899999999999999</v>
      </c>
      <c r="E144">
        <v>5590</v>
      </c>
      <c r="F144">
        <v>277</v>
      </c>
      <c r="G144">
        <v>57.15</v>
      </c>
      <c r="H144">
        <v>66.37</v>
      </c>
      <c r="I144">
        <v>83.61</v>
      </c>
      <c r="J144">
        <v>63.08</v>
      </c>
      <c r="K144">
        <v>26.04</v>
      </c>
      <c r="L144">
        <v>46.07</v>
      </c>
      <c r="M144">
        <v>57.6</v>
      </c>
      <c r="N144" t="str">
        <f>IF(M144&lt;=Planilha4!$C$12,Planilha4!$D$12,IF(M144&lt;=Planilha4!$C$13,Planilha4!$D$13,IF(M144&lt;=Planilha4!$C$14,Planilha4!$D$14,Planilha4!$D$15)))</f>
        <v>Médio Baixo</v>
      </c>
      <c r="O144">
        <v>55</v>
      </c>
      <c r="P144">
        <v>76.400000000000006</v>
      </c>
      <c r="Q144">
        <v>49.3</v>
      </c>
      <c r="R144">
        <v>49.89</v>
      </c>
    </row>
    <row r="145" spans="1:18">
      <c r="A145" t="s">
        <v>145</v>
      </c>
      <c r="C145">
        <v>15508</v>
      </c>
      <c r="D145">
        <v>77.84</v>
      </c>
      <c r="E145">
        <v>4212</v>
      </c>
      <c r="F145">
        <v>231</v>
      </c>
      <c r="G145">
        <v>64.86</v>
      </c>
      <c r="H145">
        <v>11.61</v>
      </c>
      <c r="I145">
        <v>85.53</v>
      </c>
      <c r="J145">
        <v>56.99</v>
      </c>
      <c r="K145">
        <v>19.28</v>
      </c>
      <c r="L145">
        <v>39.4</v>
      </c>
      <c r="M145">
        <v>58.5</v>
      </c>
      <c r="N145" t="str">
        <f>IF(M145&lt;=Planilha4!$C$12,Planilha4!$D$12,IF(M145&lt;=Planilha4!$C$13,Planilha4!$D$13,IF(M145&lt;=Planilha4!$C$14,Planilha4!$D$14,Planilha4!$D$15)))</f>
        <v>Médio Baixo</v>
      </c>
      <c r="O145">
        <v>59.6</v>
      </c>
      <c r="P145">
        <v>71.2</v>
      </c>
      <c r="Q145">
        <v>45.8</v>
      </c>
      <c r="R145">
        <v>55.4</v>
      </c>
    </row>
    <row r="146" spans="1:18">
      <c r="A146" t="s">
        <v>146</v>
      </c>
      <c r="C146">
        <v>17840</v>
      </c>
      <c r="D146">
        <v>53.26</v>
      </c>
      <c r="E146">
        <v>5207</v>
      </c>
      <c r="F146">
        <v>227</v>
      </c>
      <c r="G146">
        <v>66.61</v>
      </c>
      <c r="H146">
        <v>1.23</v>
      </c>
      <c r="I146">
        <v>83.03</v>
      </c>
      <c r="J146">
        <v>68.06</v>
      </c>
      <c r="K146">
        <v>26.83</v>
      </c>
      <c r="L146">
        <v>51.1</v>
      </c>
      <c r="M146">
        <v>60.2</v>
      </c>
      <c r="N146" t="str">
        <f>IF(M146&lt;=Planilha4!$C$12,Planilha4!$D$12,IF(M146&lt;=Planilha4!$C$13,Planilha4!$D$13,IF(M146&lt;=Planilha4!$C$14,Planilha4!$D$14,Planilha4!$D$15)))</f>
        <v>Médio Alto</v>
      </c>
      <c r="O146">
        <v>58.2</v>
      </c>
      <c r="P146">
        <v>77</v>
      </c>
      <c r="Q146">
        <v>48</v>
      </c>
      <c r="R146">
        <v>50.81</v>
      </c>
    </row>
    <row r="147" spans="1:18">
      <c r="A147" t="s">
        <v>147</v>
      </c>
      <c r="C147">
        <v>15205</v>
      </c>
      <c r="D147">
        <v>48.28</v>
      </c>
      <c r="E147">
        <v>3967</v>
      </c>
      <c r="F147">
        <v>265</v>
      </c>
      <c r="G147">
        <v>68.83</v>
      </c>
      <c r="H147">
        <v>19.41</v>
      </c>
      <c r="I147">
        <v>85.21</v>
      </c>
      <c r="J147">
        <v>64.83</v>
      </c>
      <c r="K147">
        <v>29.28</v>
      </c>
      <c r="L147">
        <v>51.98</v>
      </c>
      <c r="M147">
        <v>61.4</v>
      </c>
      <c r="N147" t="str">
        <f>IF(M147&lt;=Planilha4!$C$12,Planilha4!$D$12,IF(M147&lt;=Planilha4!$C$13,Planilha4!$D$13,IF(M147&lt;=Planilha4!$C$14,Planilha4!$D$14,Planilha4!$D$15)))</f>
        <v>Médio Alto</v>
      </c>
      <c r="O147">
        <v>58.6</v>
      </c>
      <c r="P147">
        <v>78</v>
      </c>
      <c r="Q147">
        <v>43.5</v>
      </c>
      <c r="R147">
        <v>49.66</v>
      </c>
    </row>
    <row r="148" spans="1:18">
      <c r="A148" t="s">
        <v>148</v>
      </c>
      <c r="C148">
        <v>13343</v>
      </c>
      <c r="D148">
        <v>67.959999999999994</v>
      </c>
      <c r="E148">
        <v>3554</v>
      </c>
      <c r="F148">
        <v>232</v>
      </c>
      <c r="G148">
        <v>67.28</v>
      </c>
      <c r="H148">
        <v>15.45</v>
      </c>
      <c r="I148">
        <v>79.72</v>
      </c>
      <c r="J148">
        <v>63.64</v>
      </c>
      <c r="K148">
        <v>20.76</v>
      </c>
      <c r="L148">
        <v>57.84</v>
      </c>
      <c r="M148">
        <v>57.4</v>
      </c>
      <c r="N148" t="str">
        <f>IF(M148&lt;=Planilha4!$C$12,Planilha4!$D$12,IF(M148&lt;=Planilha4!$C$13,Planilha4!$D$13,IF(M148&lt;=Planilha4!$C$14,Planilha4!$D$14,Planilha4!$D$15)))</f>
        <v>Médio Baixo</v>
      </c>
      <c r="O148">
        <v>58.9</v>
      </c>
      <c r="P148">
        <v>75</v>
      </c>
      <c r="Q148">
        <v>43.6</v>
      </c>
      <c r="R148">
        <v>54.81</v>
      </c>
    </row>
    <row r="149" spans="1:18">
      <c r="A149" t="s">
        <v>149</v>
      </c>
      <c r="C149">
        <v>15331</v>
      </c>
      <c r="D149">
        <v>82.8</v>
      </c>
      <c r="E149">
        <v>3836</v>
      </c>
      <c r="F149">
        <v>190</v>
      </c>
      <c r="G149">
        <v>61.05</v>
      </c>
      <c r="H149">
        <v>0.99</v>
      </c>
      <c r="I149">
        <v>84.55</v>
      </c>
      <c r="J149">
        <v>50.2</v>
      </c>
      <c r="K149">
        <v>18.75</v>
      </c>
      <c r="L149">
        <v>51.92</v>
      </c>
      <c r="M149">
        <v>55</v>
      </c>
      <c r="N149" t="str">
        <f>IF(M149&lt;=Planilha4!$C$12,Planilha4!$D$12,IF(M149&lt;=Planilha4!$C$13,Planilha4!$D$13,IF(M149&lt;=Planilha4!$C$14,Planilha4!$D$14,Planilha4!$D$15)))</f>
        <v>Baixo</v>
      </c>
      <c r="O149">
        <v>58.1</v>
      </c>
      <c r="P149">
        <v>70.7</v>
      </c>
      <c r="Q149">
        <v>46.2</v>
      </c>
      <c r="R149">
        <v>53.12</v>
      </c>
    </row>
    <row r="150" spans="1:18">
      <c r="A150" t="s">
        <v>150</v>
      </c>
      <c r="C150">
        <v>11990</v>
      </c>
      <c r="D150">
        <v>54.93</v>
      </c>
      <c r="E150">
        <v>3239</v>
      </c>
      <c r="F150">
        <v>214</v>
      </c>
      <c r="G150">
        <v>64.989999999999995</v>
      </c>
      <c r="H150">
        <v>1.17</v>
      </c>
      <c r="I150">
        <v>82.85</v>
      </c>
      <c r="J150">
        <v>60.61</v>
      </c>
      <c r="K150">
        <v>22.09</v>
      </c>
      <c r="L150">
        <v>46.74</v>
      </c>
      <c r="M150">
        <v>57.1</v>
      </c>
      <c r="N150" t="str">
        <f>IF(M150&lt;=Planilha4!$C$12,Planilha4!$D$12,IF(M150&lt;=Planilha4!$C$13,Planilha4!$D$13,IF(M150&lt;=Planilha4!$C$14,Planilha4!$D$14,Planilha4!$D$15)))</f>
        <v>Médio Baixo</v>
      </c>
      <c r="O150">
        <v>50.8</v>
      </c>
      <c r="P150">
        <v>75.099999999999994</v>
      </c>
      <c r="Q150">
        <v>41.5</v>
      </c>
      <c r="R150">
        <v>50.48</v>
      </c>
    </row>
    <row r="151" spans="1:18">
      <c r="A151" t="s">
        <v>151</v>
      </c>
      <c r="C151">
        <v>14924</v>
      </c>
      <c r="D151">
        <v>58.4</v>
      </c>
      <c r="E151">
        <v>4071</v>
      </c>
      <c r="F151">
        <v>216</v>
      </c>
      <c r="G151">
        <v>63.36</v>
      </c>
      <c r="H151">
        <v>7.61</v>
      </c>
      <c r="I151">
        <v>81.8</v>
      </c>
      <c r="J151">
        <v>56.22</v>
      </c>
      <c r="K151">
        <v>21.75</v>
      </c>
      <c r="L151">
        <v>43.81</v>
      </c>
      <c r="M151">
        <v>57.2</v>
      </c>
      <c r="N151" t="str">
        <f>IF(M151&lt;=Planilha4!$C$12,Planilha4!$D$12,IF(M151&lt;=Planilha4!$C$13,Planilha4!$D$13,IF(M151&lt;=Planilha4!$C$14,Planilha4!$D$14,Planilha4!$D$15)))</f>
        <v>Médio Baixo</v>
      </c>
      <c r="O151">
        <v>59.6</v>
      </c>
      <c r="P151">
        <v>69.900000000000006</v>
      </c>
      <c r="Q151">
        <v>46.4</v>
      </c>
      <c r="R151">
        <v>54.9</v>
      </c>
    </row>
    <row r="152" spans="1:18">
      <c r="A152" t="s">
        <v>152</v>
      </c>
      <c r="C152">
        <v>13051</v>
      </c>
      <c r="D152">
        <v>21.77</v>
      </c>
      <c r="E152">
        <v>3691</v>
      </c>
      <c r="F152">
        <v>228</v>
      </c>
      <c r="G152">
        <v>55.51</v>
      </c>
      <c r="H152">
        <v>50.88</v>
      </c>
      <c r="I152">
        <v>83.27</v>
      </c>
      <c r="J152">
        <v>62.99</v>
      </c>
      <c r="K152">
        <v>21.59</v>
      </c>
      <c r="L152">
        <v>43.53</v>
      </c>
      <c r="M152">
        <v>54.3</v>
      </c>
      <c r="N152" t="str">
        <f>IF(M152&lt;=Planilha4!$C$12,Planilha4!$D$12,IF(M152&lt;=Planilha4!$C$13,Planilha4!$D$13,IF(M152&lt;=Planilha4!$C$14,Planilha4!$D$14,Planilha4!$D$15)))</f>
        <v>Baixo</v>
      </c>
      <c r="O152">
        <v>54.7</v>
      </c>
      <c r="P152">
        <v>70.099999999999994</v>
      </c>
      <c r="Q152">
        <v>45.9</v>
      </c>
      <c r="R152">
        <v>47.83</v>
      </c>
    </row>
    <row r="153" spans="1:18">
      <c r="A153" t="s">
        <v>153</v>
      </c>
      <c r="C153">
        <v>15193</v>
      </c>
      <c r="D153">
        <v>37</v>
      </c>
      <c r="E153">
        <v>4226</v>
      </c>
      <c r="F153">
        <v>268</v>
      </c>
      <c r="G153">
        <v>60.53</v>
      </c>
      <c r="H153">
        <v>60.62</v>
      </c>
      <c r="I153">
        <v>83.52</v>
      </c>
      <c r="J153">
        <v>58.58</v>
      </c>
      <c r="K153">
        <v>25.31</v>
      </c>
      <c r="L153">
        <v>47.01</v>
      </c>
      <c r="M153">
        <v>58.9</v>
      </c>
      <c r="N153" t="str">
        <f>IF(M153&lt;=Planilha4!$C$12,Planilha4!$D$12,IF(M153&lt;=Planilha4!$C$13,Planilha4!$D$13,IF(M153&lt;=Planilha4!$C$14,Planilha4!$D$14,Planilha4!$D$15)))</f>
        <v>Médio Baixo</v>
      </c>
      <c r="O153">
        <v>52.5</v>
      </c>
      <c r="P153">
        <v>76.3</v>
      </c>
      <c r="Q153">
        <v>49</v>
      </c>
      <c r="R153">
        <v>49.55</v>
      </c>
    </row>
    <row r="154" spans="1:18">
      <c r="A154" t="s">
        <v>154</v>
      </c>
      <c r="C154">
        <v>13209</v>
      </c>
      <c r="D154">
        <v>80.33</v>
      </c>
      <c r="E154">
        <v>3529</v>
      </c>
      <c r="F154">
        <v>184</v>
      </c>
      <c r="G154">
        <v>60.33</v>
      </c>
      <c r="H154">
        <v>0.77</v>
      </c>
      <c r="I154">
        <v>80.56</v>
      </c>
      <c r="J154">
        <v>63.75</v>
      </c>
      <c r="K154">
        <v>18.010000000000002</v>
      </c>
      <c r="L154">
        <v>61.38</v>
      </c>
      <c r="M154">
        <v>56.2</v>
      </c>
      <c r="N154" t="str">
        <f>IF(M154&lt;=Planilha4!$C$12,Planilha4!$D$12,IF(M154&lt;=Planilha4!$C$13,Planilha4!$D$13,IF(M154&lt;=Planilha4!$C$14,Planilha4!$D$14,Planilha4!$D$15)))</f>
        <v>Baixo</v>
      </c>
      <c r="O154">
        <v>58.5</v>
      </c>
      <c r="P154">
        <v>70.5</v>
      </c>
      <c r="Q154">
        <v>46.5</v>
      </c>
      <c r="R154">
        <v>53.69</v>
      </c>
    </row>
    <row r="155" spans="1:18">
      <c r="A155" t="s">
        <v>155</v>
      </c>
      <c r="C155">
        <v>10995</v>
      </c>
      <c r="D155">
        <v>34.700000000000003</v>
      </c>
      <c r="E155">
        <v>3332</v>
      </c>
      <c r="F155">
        <v>290</v>
      </c>
      <c r="G155">
        <v>65.599999999999994</v>
      </c>
      <c r="H155">
        <v>54.56</v>
      </c>
      <c r="I155">
        <v>83.28</v>
      </c>
      <c r="J155">
        <v>62.46</v>
      </c>
      <c r="K155">
        <v>30.51</v>
      </c>
      <c r="L155">
        <v>47.38</v>
      </c>
      <c r="M155">
        <v>59.9</v>
      </c>
      <c r="N155" t="str">
        <f>IF(M155&lt;=Planilha4!$C$12,Planilha4!$D$12,IF(M155&lt;=Planilha4!$C$13,Planilha4!$D$13,IF(M155&lt;=Planilha4!$C$14,Planilha4!$D$14,Planilha4!$D$15)))</f>
        <v>Médio Alto</v>
      </c>
      <c r="O155">
        <v>55.9</v>
      </c>
      <c r="P155">
        <v>78.599999999999994</v>
      </c>
      <c r="Q155">
        <v>38.200000000000003</v>
      </c>
      <c r="R155">
        <v>47.92</v>
      </c>
    </row>
    <row r="156" spans="1:18">
      <c r="A156" t="s">
        <v>156</v>
      </c>
      <c r="C156">
        <v>10495</v>
      </c>
      <c r="D156">
        <v>21.22</v>
      </c>
      <c r="E156">
        <v>2996</v>
      </c>
      <c r="F156">
        <v>289</v>
      </c>
      <c r="G156">
        <v>59.18</v>
      </c>
      <c r="H156">
        <v>3.27</v>
      </c>
      <c r="I156">
        <v>80.34</v>
      </c>
      <c r="J156">
        <v>59.04</v>
      </c>
      <c r="K156">
        <v>24.05</v>
      </c>
      <c r="L156">
        <v>45.54</v>
      </c>
      <c r="M156">
        <v>57.2</v>
      </c>
      <c r="N156" t="str">
        <f>IF(M156&lt;=Planilha4!$C$12,Planilha4!$D$12,IF(M156&lt;=Planilha4!$C$13,Planilha4!$D$13,IF(M156&lt;=Planilha4!$C$14,Planilha4!$D$14,Planilha4!$D$15)))</f>
        <v>Médio Baixo</v>
      </c>
      <c r="O156">
        <v>55.6</v>
      </c>
      <c r="P156">
        <v>75.7</v>
      </c>
      <c r="Q156">
        <v>42.9</v>
      </c>
      <c r="R156">
        <v>49.64</v>
      </c>
    </row>
    <row r="157" spans="1:18">
      <c r="A157" t="s">
        <v>157</v>
      </c>
      <c r="C157">
        <v>10207</v>
      </c>
      <c r="D157">
        <v>25.63</v>
      </c>
      <c r="E157">
        <v>2752</v>
      </c>
      <c r="F157">
        <v>231</v>
      </c>
      <c r="G157">
        <v>62.18</v>
      </c>
      <c r="H157">
        <v>74.239999999999995</v>
      </c>
      <c r="I157">
        <v>83.25</v>
      </c>
      <c r="J157">
        <v>57.22</v>
      </c>
      <c r="K157">
        <v>23.34</v>
      </c>
      <c r="L157">
        <v>42.88</v>
      </c>
      <c r="M157">
        <v>57.1</v>
      </c>
      <c r="N157" t="str">
        <f>IF(M157&lt;=Planilha4!$C$12,Planilha4!$D$12,IF(M157&lt;=Planilha4!$C$13,Planilha4!$D$13,IF(M157&lt;=Planilha4!$C$14,Planilha4!$D$14,Planilha4!$D$15)))</f>
        <v>Médio Baixo</v>
      </c>
      <c r="O157">
        <v>55.3</v>
      </c>
      <c r="P157">
        <v>72.599999999999994</v>
      </c>
      <c r="Q157">
        <v>45</v>
      </c>
      <c r="R157">
        <v>44.43</v>
      </c>
    </row>
    <row r="158" spans="1:18">
      <c r="A158" t="s">
        <v>158</v>
      </c>
      <c r="C158">
        <v>18539</v>
      </c>
      <c r="D158">
        <v>17.46</v>
      </c>
      <c r="E158">
        <v>5331</v>
      </c>
      <c r="F158">
        <v>294</v>
      </c>
      <c r="G158">
        <v>65.61</v>
      </c>
      <c r="H158">
        <v>69.8</v>
      </c>
      <c r="I158">
        <v>84.24</v>
      </c>
      <c r="J158">
        <v>66.59</v>
      </c>
      <c r="K158">
        <v>26.7</v>
      </c>
      <c r="L158">
        <v>52.1</v>
      </c>
      <c r="M158">
        <v>61</v>
      </c>
      <c r="N158" t="str">
        <f>IF(M158&lt;=Planilha4!$C$12,Planilha4!$D$12,IF(M158&lt;=Planilha4!$C$13,Planilha4!$D$13,IF(M158&lt;=Planilha4!$C$14,Planilha4!$D$14,Planilha4!$D$15)))</f>
        <v>Médio Alto</v>
      </c>
      <c r="O158">
        <v>57.6</v>
      </c>
      <c r="P158">
        <v>77.099999999999994</v>
      </c>
      <c r="Q158">
        <v>48.3</v>
      </c>
      <c r="R158">
        <v>51.81</v>
      </c>
    </row>
    <row r="159" spans="1:18">
      <c r="A159" t="s">
        <v>159</v>
      </c>
      <c r="C159">
        <v>14522</v>
      </c>
      <c r="D159">
        <v>30.37</v>
      </c>
      <c r="E159">
        <v>4172</v>
      </c>
      <c r="F159">
        <v>245</v>
      </c>
      <c r="G159">
        <v>66.290000000000006</v>
      </c>
      <c r="H159">
        <v>2.04</v>
      </c>
      <c r="I159">
        <v>82.22</v>
      </c>
      <c r="J159">
        <v>62.45</v>
      </c>
      <c r="K159">
        <v>25.07</v>
      </c>
      <c r="L159">
        <v>52.02</v>
      </c>
      <c r="M159">
        <v>58.2</v>
      </c>
      <c r="N159" t="str">
        <f>IF(M159&lt;=Planilha4!$C$12,Planilha4!$D$12,IF(M159&lt;=Planilha4!$C$13,Planilha4!$D$13,IF(M159&lt;=Planilha4!$C$14,Planilha4!$D$14,Planilha4!$D$15)))</f>
        <v>Médio Baixo</v>
      </c>
      <c r="O159">
        <v>56.1</v>
      </c>
      <c r="P159">
        <v>76.3</v>
      </c>
      <c r="Q159">
        <v>45.4</v>
      </c>
      <c r="R159">
        <v>47.09</v>
      </c>
    </row>
    <row r="160" spans="1:18">
      <c r="A160" t="s">
        <v>160</v>
      </c>
      <c r="C160">
        <v>12693</v>
      </c>
      <c r="D160">
        <v>24.95</v>
      </c>
      <c r="E160">
        <v>3798</v>
      </c>
      <c r="F160">
        <v>273</v>
      </c>
      <c r="G160">
        <v>63.33</v>
      </c>
      <c r="H160">
        <v>43.55</v>
      </c>
      <c r="I160">
        <v>84.04</v>
      </c>
      <c r="J160">
        <v>67.55</v>
      </c>
      <c r="K160">
        <v>26.98</v>
      </c>
      <c r="L160">
        <v>51.65</v>
      </c>
      <c r="M160">
        <v>60</v>
      </c>
      <c r="N160" t="str">
        <f>IF(M160&lt;=Planilha4!$C$12,Planilha4!$D$12,IF(M160&lt;=Planilha4!$C$13,Planilha4!$D$13,IF(M160&lt;=Planilha4!$C$14,Planilha4!$D$14,Planilha4!$D$15)))</f>
        <v>Médio Alto</v>
      </c>
      <c r="O160">
        <v>56.8</v>
      </c>
      <c r="P160">
        <v>71.8</v>
      </c>
      <c r="Q160">
        <v>45.8</v>
      </c>
      <c r="R160">
        <v>50.39</v>
      </c>
    </row>
    <row r="161" spans="1:18">
      <c r="A161" t="s">
        <v>161</v>
      </c>
      <c r="C161">
        <v>19914</v>
      </c>
      <c r="D161">
        <v>9.11</v>
      </c>
      <c r="E161">
        <v>5947</v>
      </c>
      <c r="F161">
        <v>323</v>
      </c>
      <c r="G161">
        <v>63.68</v>
      </c>
      <c r="H161">
        <v>67.34</v>
      </c>
      <c r="I161">
        <v>83.7</v>
      </c>
      <c r="J161">
        <v>65.739999999999995</v>
      </c>
      <c r="K161">
        <v>26.83</v>
      </c>
      <c r="L161">
        <v>51.36</v>
      </c>
      <c r="M161">
        <v>59.4</v>
      </c>
      <c r="N161" t="str">
        <f>IF(M161&lt;=Planilha4!$C$12,Planilha4!$D$12,IF(M161&lt;=Planilha4!$C$13,Planilha4!$D$13,IF(M161&lt;=Planilha4!$C$14,Planilha4!$D$14,Planilha4!$D$15)))</f>
        <v>Médio Alto</v>
      </c>
      <c r="O161">
        <v>55</v>
      </c>
      <c r="P161">
        <v>75.5</v>
      </c>
      <c r="Q161">
        <v>51</v>
      </c>
      <c r="R161">
        <v>46.39</v>
      </c>
    </row>
    <row r="162" spans="1:18">
      <c r="A162" t="s">
        <v>162</v>
      </c>
      <c r="C162">
        <v>18127</v>
      </c>
      <c r="D162">
        <v>63.76</v>
      </c>
      <c r="E162">
        <v>4973</v>
      </c>
      <c r="F162">
        <v>273</v>
      </c>
      <c r="G162">
        <v>61.48</v>
      </c>
      <c r="H162">
        <v>7.16</v>
      </c>
      <c r="I162">
        <v>84.24</v>
      </c>
      <c r="J162">
        <v>62.07</v>
      </c>
      <c r="K162">
        <v>18.670000000000002</v>
      </c>
      <c r="L162">
        <v>54.03</v>
      </c>
      <c r="M162">
        <v>57</v>
      </c>
      <c r="N162" t="str">
        <f>IF(M162&lt;=Planilha4!$C$12,Planilha4!$D$12,IF(M162&lt;=Planilha4!$C$13,Planilha4!$D$13,IF(M162&lt;=Planilha4!$C$14,Planilha4!$D$14,Planilha4!$D$15)))</f>
        <v>Médio Baixo</v>
      </c>
      <c r="O162">
        <v>58.3</v>
      </c>
      <c r="P162">
        <v>73.099999999999994</v>
      </c>
      <c r="Q162">
        <v>48.4</v>
      </c>
      <c r="R162">
        <v>52.74</v>
      </c>
    </row>
    <row r="163" spans="1:18">
      <c r="A163" t="s">
        <v>163</v>
      </c>
      <c r="C163">
        <v>10900</v>
      </c>
      <c r="D163">
        <v>51.52</v>
      </c>
      <c r="E163">
        <v>2760</v>
      </c>
      <c r="F163">
        <v>223</v>
      </c>
      <c r="G163">
        <v>62.94</v>
      </c>
      <c r="H163">
        <v>12.21</v>
      </c>
      <c r="I163">
        <v>82.15</v>
      </c>
      <c r="J163">
        <v>63.09</v>
      </c>
      <c r="K163">
        <v>23.64</v>
      </c>
      <c r="L163">
        <v>54.96</v>
      </c>
      <c r="M163">
        <v>59.1</v>
      </c>
      <c r="N163" t="str">
        <f>IF(M163&lt;=Planilha4!$C$12,Planilha4!$D$12,IF(M163&lt;=Planilha4!$C$13,Planilha4!$D$13,IF(M163&lt;=Planilha4!$C$14,Planilha4!$D$14,Planilha4!$D$15)))</f>
        <v>Médio Alto</v>
      </c>
      <c r="O163">
        <v>56.5</v>
      </c>
      <c r="P163">
        <v>77</v>
      </c>
      <c r="Q163">
        <v>42.5</v>
      </c>
      <c r="R163">
        <v>47.16</v>
      </c>
    </row>
    <row r="164" spans="1:18">
      <c r="A164" t="s">
        <v>164</v>
      </c>
      <c r="C164">
        <v>13651</v>
      </c>
      <c r="D164">
        <v>63.94</v>
      </c>
      <c r="E164">
        <v>3681</v>
      </c>
      <c r="F164">
        <v>269</v>
      </c>
      <c r="G164">
        <v>59.23</v>
      </c>
      <c r="H164">
        <v>5.32</v>
      </c>
      <c r="I164">
        <v>86.84</v>
      </c>
      <c r="J164">
        <v>64.650000000000006</v>
      </c>
      <c r="K164">
        <v>18.86</v>
      </c>
      <c r="L164">
        <v>57.34</v>
      </c>
      <c r="M164">
        <v>59.3</v>
      </c>
      <c r="N164" t="str">
        <f>IF(M164&lt;=Planilha4!$C$12,Planilha4!$D$12,IF(M164&lt;=Planilha4!$C$13,Planilha4!$D$13,IF(M164&lt;=Planilha4!$C$14,Planilha4!$D$14,Planilha4!$D$15)))</f>
        <v>Médio Alto</v>
      </c>
      <c r="O164">
        <v>55.4</v>
      </c>
      <c r="P164">
        <v>78.599999999999994</v>
      </c>
      <c r="Q164">
        <v>45.2</v>
      </c>
      <c r="R164">
        <v>47.62</v>
      </c>
    </row>
    <row r="165" spans="1:18">
      <c r="A165" t="s">
        <v>165</v>
      </c>
      <c r="C165">
        <v>16467</v>
      </c>
      <c r="D165">
        <v>67.83</v>
      </c>
      <c r="E165">
        <v>4584</v>
      </c>
      <c r="F165">
        <v>201</v>
      </c>
      <c r="G165">
        <v>59.86</v>
      </c>
      <c r="H165">
        <v>4.01</v>
      </c>
      <c r="I165">
        <v>82.06</v>
      </c>
      <c r="J165">
        <v>66.040000000000006</v>
      </c>
      <c r="K165">
        <v>19.48</v>
      </c>
      <c r="L165">
        <v>62.32</v>
      </c>
      <c r="M165">
        <v>55.6</v>
      </c>
      <c r="N165" t="str">
        <f>IF(M165&lt;=Planilha4!$C$12,Planilha4!$D$12,IF(M165&lt;=Planilha4!$C$13,Planilha4!$D$13,IF(M165&lt;=Planilha4!$C$14,Planilha4!$D$14,Planilha4!$D$15)))</f>
        <v>Baixo</v>
      </c>
      <c r="O165">
        <v>56.5</v>
      </c>
      <c r="P165">
        <v>76.599999999999994</v>
      </c>
      <c r="Q165">
        <v>47.1</v>
      </c>
      <c r="R165">
        <v>55.92</v>
      </c>
    </row>
    <row r="166" spans="1:18">
      <c r="A166" t="s">
        <v>166</v>
      </c>
      <c r="C166">
        <v>10331</v>
      </c>
      <c r="D166">
        <v>40.5</v>
      </c>
      <c r="E166">
        <v>2693</v>
      </c>
      <c r="F166">
        <v>187</v>
      </c>
      <c r="G166">
        <v>63.45</v>
      </c>
      <c r="H166">
        <v>2.56</v>
      </c>
      <c r="I166">
        <v>79.39</v>
      </c>
      <c r="J166">
        <v>56.05</v>
      </c>
      <c r="K166">
        <v>21.62</v>
      </c>
      <c r="L166">
        <v>46.87</v>
      </c>
      <c r="M166">
        <v>55</v>
      </c>
      <c r="N166" t="str">
        <f>IF(M166&lt;=Planilha4!$C$12,Planilha4!$D$12,IF(M166&lt;=Planilha4!$C$13,Planilha4!$D$13,IF(M166&lt;=Planilha4!$C$14,Planilha4!$D$14,Planilha4!$D$15)))</f>
        <v>Baixo</v>
      </c>
      <c r="O166">
        <v>54.4</v>
      </c>
      <c r="P166">
        <v>76.8</v>
      </c>
      <c r="Q166">
        <v>42.2</v>
      </c>
      <c r="R166">
        <v>54.72</v>
      </c>
    </row>
    <row r="167" spans="1:18">
      <c r="A167" t="s">
        <v>167</v>
      </c>
      <c r="C167">
        <v>14118</v>
      </c>
      <c r="D167">
        <v>60.47</v>
      </c>
      <c r="E167">
        <v>3985</v>
      </c>
      <c r="F167">
        <v>234</v>
      </c>
      <c r="G167">
        <v>66.69</v>
      </c>
      <c r="H167">
        <v>26.78</v>
      </c>
      <c r="I167">
        <v>83.39</v>
      </c>
      <c r="J167">
        <v>64.78</v>
      </c>
      <c r="K167">
        <v>19.21</v>
      </c>
      <c r="L167">
        <v>59.9</v>
      </c>
      <c r="M167">
        <v>55.3</v>
      </c>
      <c r="N167" t="str">
        <f>IF(M167&lt;=Planilha4!$C$12,Planilha4!$D$12,IF(M167&lt;=Planilha4!$C$13,Planilha4!$D$13,IF(M167&lt;=Planilha4!$C$14,Planilha4!$D$14,Planilha4!$D$15)))</f>
        <v>Baixo</v>
      </c>
      <c r="O167">
        <v>52.5</v>
      </c>
      <c r="P167">
        <v>76.3</v>
      </c>
      <c r="Q167">
        <v>47.7</v>
      </c>
      <c r="R167">
        <v>50.46</v>
      </c>
    </row>
    <row r="168" spans="1:18">
      <c r="A168" t="s">
        <v>168</v>
      </c>
      <c r="C168">
        <v>14115</v>
      </c>
      <c r="D168">
        <v>34.4</v>
      </c>
      <c r="E168">
        <v>4093</v>
      </c>
      <c r="F168">
        <v>242</v>
      </c>
      <c r="G168">
        <v>56.19</v>
      </c>
      <c r="H168">
        <v>43.59</v>
      </c>
      <c r="I168">
        <v>83.43</v>
      </c>
      <c r="J168">
        <v>61.77</v>
      </c>
      <c r="K168">
        <v>26.1</v>
      </c>
      <c r="L168">
        <v>46.01</v>
      </c>
      <c r="M168">
        <v>57.5</v>
      </c>
      <c r="N168" t="str">
        <f>IF(M168&lt;=Planilha4!$C$12,Planilha4!$D$12,IF(M168&lt;=Planilha4!$C$13,Planilha4!$D$13,IF(M168&lt;=Planilha4!$C$14,Planilha4!$D$14,Planilha4!$D$15)))</f>
        <v>Médio Baixo</v>
      </c>
      <c r="O168">
        <v>56.6</v>
      </c>
      <c r="P168">
        <v>75.400000000000006</v>
      </c>
      <c r="Q168">
        <v>42.6</v>
      </c>
      <c r="R168">
        <v>51.29</v>
      </c>
    </row>
    <row r="169" spans="1:18">
      <c r="A169" t="s">
        <v>169</v>
      </c>
      <c r="C169">
        <v>10290</v>
      </c>
      <c r="D169">
        <v>77.73</v>
      </c>
      <c r="E169">
        <v>3004</v>
      </c>
      <c r="F169">
        <v>227</v>
      </c>
      <c r="G169">
        <v>53.92</v>
      </c>
      <c r="H169">
        <v>30.13</v>
      </c>
      <c r="I169">
        <v>83.02</v>
      </c>
      <c r="J169">
        <v>49.89</v>
      </c>
      <c r="K169">
        <v>19.66</v>
      </c>
      <c r="L169">
        <v>36.299999999999997</v>
      </c>
      <c r="M169">
        <v>54.1</v>
      </c>
      <c r="N169" t="str">
        <f>IF(M169&lt;=Planilha4!$C$12,Planilha4!$D$12,IF(M169&lt;=Planilha4!$C$13,Planilha4!$D$13,IF(M169&lt;=Planilha4!$C$14,Planilha4!$D$14,Planilha4!$D$15)))</f>
        <v>Baixo</v>
      </c>
      <c r="O169">
        <v>46.9</v>
      </c>
      <c r="P169">
        <v>70.5</v>
      </c>
      <c r="Q169">
        <v>41.3</v>
      </c>
      <c r="R169">
        <v>56.1</v>
      </c>
    </row>
    <row r="170" spans="1:18">
      <c r="A170" t="s">
        <v>170</v>
      </c>
      <c r="C170">
        <v>15052</v>
      </c>
      <c r="D170">
        <v>33.22</v>
      </c>
      <c r="E170">
        <v>4182</v>
      </c>
      <c r="F170">
        <v>210</v>
      </c>
      <c r="G170">
        <v>63.51</v>
      </c>
      <c r="H170">
        <v>0.84</v>
      </c>
      <c r="I170">
        <v>80.680000000000007</v>
      </c>
      <c r="J170">
        <v>66.19</v>
      </c>
      <c r="K170">
        <v>24.18</v>
      </c>
      <c r="L170">
        <v>49.81</v>
      </c>
      <c r="M170">
        <v>57.1</v>
      </c>
      <c r="N170" t="str">
        <f>IF(M170&lt;=Planilha4!$C$12,Planilha4!$D$12,IF(M170&lt;=Planilha4!$C$13,Planilha4!$D$13,IF(M170&lt;=Planilha4!$C$14,Planilha4!$D$14,Planilha4!$D$15)))</f>
        <v>Médio Baixo</v>
      </c>
      <c r="O170">
        <v>56.8</v>
      </c>
      <c r="P170">
        <v>77.7</v>
      </c>
      <c r="Q170">
        <v>43.6</v>
      </c>
      <c r="R170">
        <v>52.37</v>
      </c>
    </row>
    <row r="171" spans="1:18">
      <c r="A171" t="s">
        <v>171</v>
      </c>
      <c r="C171">
        <v>13934</v>
      </c>
      <c r="D171">
        <v>79.849999999999994</v>
      </c>
      <c r="E171">
        <v>3311</v>
      </c>
      <c r="F171">
        <v>197</v>
      </c>
      <c r="G171">
        <v>64.56</v>
      </c>
      <c r="H171">
        <v>1.54</v>
      </c>
      <c r="I171">
        <v>84.76</v>
      </c>
      <c r="J171">
        <v>59.91</v>
      </c>
      <c r="K171">
        <v>15.21</v>
      </c>
      <c r="L171">
        <v>54.53</v>
      </c>
      <c r="M171">
        <v>54.5</v>
      </c>
      <c r="N171" t="str">
        <f>IF(M171&lt;=Planilha4!$C$12,Planilha4!$D$12,IF(M171&lt;=Planilha4!$C$13,Planilha4!$D$13,IF(M171&lt;=Planilha4!$C$14,Planilha4!$D$14,Planilha4!$D$15)))</f>
        <v>Baixo</v>
      </c>
      <c r="O171">
        <v>54.3</v>
      </c>
      <c r="P171">
        <v>75.400000000000006</v>
      </c>
      <c r="Q171">
        <v>46.4</v>
      </c>
      <c r="R171">
        <v>48.53</v>
      </c>
    </row>
    <row r="172" spans="1:18">
      <c r="A172" t="s">
        <v>172</v>
      </c>
      <c r="C172">
        <v>10368</v>
      </c>
      <c r="D172">
        <v>22.48</v>
      </c>
      <c r="E172">
        <v>3000</v>
      </c>
      <c r="F172">
        <v>325</v>
      </c>
      <c r="G172">
        <v>73.86</v>
      </c>
      <c r="H172">
        <v>53.6</v>
      </c>
      <c r="I172">
        <v>81</v>
      </c>
      <c r="J172">
        <v>62.74</v>
      </c>
      <c r="K172">
        <v>38.590000000000003</v>
      </c>
      <c r="L172">
        <v>57.61</v>
      </c>
      <c r="M172">
        <v>62.3</v>
      </c>
      <c r="N172" t="str">
        <f>IF(M172&lt;=Planilha4!$C$12,Planilha4!$D$12,IF(M172&lt;=Planilha4!$C$13,Planilha4!$D$13,IF(M172&lt;=Planilha4!$C$14,Planilha4!$D$14,Planilha4!$D$15)))</f>
        <v>Alto</v>
      </c>
      <c r="O172">
        <v>57.1</v>
      </c>
      <c r="P172">
        <v>70.400000000000006</v>
      </c>
      <c r="Q172">
        <v>47</v>
      </c>
      <c r="R172">
        <v>61.5</v>
      </c>
    </row>
    <row r="173" spans="1:18">
      <c r="A173" t="s">
        <v>173</v>
      </c>
      <c r="C173">
        <v>12311</v>
      </c>
      <c r="D173">
        <v>49.21</v>
      </c>
      <c r="E173">
        <v>3483</v>
      </c>
      <c r="F173">
        <v>267</v>
      </c>
      <c r="G173">
        <v>64.91</v>
      </c>
      <c r="H173">
        <v>1.41</v>
      </c>
      <c r="I173">
        <v>84.87</v>
      </c>
      <c r="J173">
        <v>69.41</v>
      </c>
      <c r="K173">
        <v>25.58</v>
      </c>
      <c r="L173">
        <v>55.29</v>
      </c>
      <c r="M173">
        <v>62.1</v>
      </c>
      <c r="N173" t="str">
        <f>IF(M173&lt;=Planilha4!$C$12,Planilha4!$D$12,IF(M173&lt;=Planilha4!$C$13,Planilha4!$D$13,IF(M173&lt;=Planilha4!$C$14,Planilha4!$D$14,Planilha4!$D$15)))</f>
        <v>Alto</v>
      </c>
      <c r="O173">
        <v>58.8</v>
      </c>
      <c r="P173">
        <v>69.7</v>
      </c>
      <c r="Q173">
        <v>46.1</v>
      </c>
      <c r="R173">
        <v>45.44</v>
      </c>
    </row>
    <row r="174" spans="1:18">
      <c r="A174" t="s">
        <v>174</v>
      </c>
      <c r="C174">
        <v>11229</v>
      </c>
      <c r="D174">
        <v>38.81</v>
      </c>
      <c r="E174">
        <v>3324</v>
      </c>
      <c r="F174">
        <v>191</v>
      </c>
      <c r="G174">
        <v>61.44</v>
      </c>
      <c r="H174">
        <v>42.6</v>
      </c>
      <c r="I174">
        <v>80.44</v>
      </c>
      <c r="J174">
        <v>53.67</v>
      </c>
      <c r="K174">
        <v>16.420000000000002</v>
      </c>
      <c r="L174">
        <v>44.65</v>
      </c>
      <c r="M174">
        <v>52.4</v>
      </c>
      <c r="N174" t="str">
        <f>IF(M174&lt;=Planilha4!$C$12,Planilha4!$D$12,IF(M174&lt;=Planilha4!$C$13,Planilha4!$D$13,IF(M174&lt;=Planilha4!$C$14,Planilha4!$D$14,Planilha4!$D$15)))</f>
        <v>Baixo</v>
      </c>
      <c r="O174">
        <v>52.3</v>
      </c>
      <c r="P174">
        <v>74.3</v>
      </c>
      <c r="Q174">
        <v>45</v>
      </c>
      <c r="R174">
        <v>56.39</v>
      </c>
    </row>
    <row r="175" spans="1:18">
      <c r="A175" t="s">
        <v>175</v>
      </c>
      <c r="C175">
        <v>17093</v>
      </c>
      <c r="D175">
        <v>20.21</v>
      </c>
      <c r="E175">
        <v>4960</v>
      </c>
      <c r="F175">
        <v>325</v>
      </c>
      <c r="G175">
        <v>59.38</v>
      </c>
      <c r="H175">
        <v>73.25</v>
      </c>
      <c r="I175">
        <v>83.99</v>
      </c>
      <c r="J175">
        <v>67.87</v>
      </c>
      <c r="K175">
        <v>26.58</v>
      </c>
      <c r="L175">
        <v>52.04</v>
      </c>
      <c r="M175">
        <v>60.5</v>
      </c>
      <c r="N175" t="str">
        <f>IF(M175&lt;=Planilha4!$C$12,Planilha4!$D$12,IF(M175&lt;=Planilha4!$C$13,Planilha4!$D$13,IF(M175&lt;=Planilha4!$C$14,Planilha4!$D$14,Planilha4!$D$15)))</f>
        <v>Médio Alto</v>
      </c>
      <c r="O175">
        <v>56.6</v>
      </c>
      <c r="P175">
        <v>74.7</v>
      </c>
      <c r="Q175">
        <v>50.8</v>
      </c>
      <c r="R175">
        <v>47.13</v>
      </c>
    </row>
    <row r="176" spans="1:18">
      <c r="A176" t="s">
        <v>176</v>
      </c>
      <c r="C176">
        <v>17376</v>
      </c>
      <c r="D176">
        <v>3</v>
      </c>
      <c r="E176">
        <v>5172</v>
      </c>
      <c r="F176">
        <v>453</v>
      </c>
      <c r="G176">
        <v>92</v>
      </c>
      <c r="H176">
        <v>91.55</v>
      </c>
      <c r="I176">
        <v>85.13</v>
      </c>
      <c r="J176">
        <v>55.76</v>
      </c>
      <c r="K176">
        <v>63.67</v>
      </c>
      <c r="L176">
        <v>53.95</v>
      </c>
      <c r="M176">
        <v>70.8</v>
      </c>
      <c r="N176" t="str">
        <f>IF(M176&lt;=Planilha4!$C$12,Planilha4!$D$12,IF(M176&lt;=Planilha4!$C$13,Planilha4!$D$13,IF(M176&lt;=Planilha4!$C$14,Planilha4!$D$14,Planilha4!$D$15)))</f>
        <v>Alto</v>
      </c>
      <c r="O176">
        <v>54.7</v>
      </c>
      <c r="P176">
        <v>74.8</v>
      </c>
      <c r="Q176">
        <v>53.9</v>
      </c>
      <c r="R176">
        <v>56.31</v>
      </c>
    </row>
    <row r="177" spans="1:18">
      <c r="A177" t="s">
        <v>177</v>
      </c>
      <c r="C177">
        <v>19326</v>
      </c>
      <c r="D177">
        <v>42.49</v>
      </c>
      <c r="E177">
        <v>5809</v>
      </c>
      <c r="F177">
        <v>261</v>
      </c>
      <c r="G177">
        <v>64.44</v>
      </c>
      <c r="H177">
        <v>46.19</v>
      </c>
      <c r="I177">
        <v>84.09</v>
      </c>
      <c r="J177">
        <v>65.23</v>
      </c>
      <c r="K177">
        <v>21.3</v>
      </c>
      <c r="L177">
        <v>54.88</v>
      </c>
      <c r="M177">
        <v>57.2</v>
      </c>
      <c r="N177" t="str">
        <f>IF(M177&lt;=Planilha4!$C$12,Planilha4!$D$12,IF(M177&lt;=Planilha4!$C$13,Planilha4!$D$13,IF(M177&lt;=Planilha4!$C$14,Planilha4!$D$14,Planilha4!$D$15)))</f>
        <v>Médio Baixo</v>
      </c>
      <c r="O177">
        <v>57.3</v>
      </c>
      <c r="P177">
        <v>73.900000000000006</v>
      </c>
      <c r="Q177">
        <v>49.1</v>
      </c>
      <c r="R177">
        <v>50.96</v>
      </c>
    </row>
    <row r="178" spans="1:18">
      <c r="A178" t="s">
        <v>178</v>
      </c>
      <c r="C178">
        <v>16014</v>
      </c>
      <c r="D178">
        <v>59.04</v>
      </c>
      <c r="E178">
        <v>3853</v>
      </c>
      <c r="F178">
        <v>198</v>
      </c>
      <c r="G178">
        <v>66.87</v>
      </c>
      <c r="H178">
        <v>8.0500000000000007</v>
      </c>
      <c r="I178">
        <v>79.95</v>
      </c>
      <c r="J178">
        <v>57.35</v>
      </c>
      <c r="K178">
        <v>20.58</v>
      </c>
      <c r="L178">
        <v>48.48</v>
      </c>
      <c r="M178">
        <v>56.2</v>
      </c>
      <c r="N178" t="str">
        <f>IF(M178&lt;=Planilha4!$C$12,Planilha4!$D$12,IF(M178&lt;=Planilha4!$C$13,Planilha4!$D$13,IF(M178&lt;=Planilha4!$C$14,Planilha4!$D$14,Planilha4!$D$15)))</f>
        <v>Baixo</v>
      </c>
      <c r="O178">
        <v>60.6</v>
      </c>
      <c r="P178">
        <v>79.099999999999994</v>
      </c>
      <c r="Q178">
        <v>42.9</v>
      </c>
      <c r="R178">
        <v>49.13</v>
      </c>
    </row>
    <row r="179" spans="1:18">
      <c r="A179" t="s">
        <v>179</v>
      </c>
      <c r="C179">
        <v>14387</v>
      </c>
      <c r="D179">
        <v>48.85</v>
      </c>
      <c r="E179">
        <v>3953</v>
      </c>
      <c r="F179">
        <v>219</v>
      </c>
      <c r="G179">
        <v>59.6</v>
      </c>
      <c r="H179">
        <v>1.52</v>
      </c>
      <c r="I179">
        <v>83.33</v>
      </c>
      <c r="J179">
        <v>59.16</v>
      </c>
      <c r="K179">
        <v>19.059999999999999</v>
      </c>
      <c r="L179">
        <v>49.48</v>
      </c>
      <c r="M179">
        <v>56.6</v>
      </c>
      <c r="N179" t="str">
        <f>IF(M179&lt;=Planilha4!$C$12,Planilha4!$D$12,IF(M179&lt;=Planilha4!$C$13,Planilha4!$D$13,IF(M179&lt;=Planilha4!$C$14,Planilha4!$D$14,Planilha4!$D$15)))</f>
        <v>Baixo</v>
      </c>
      <c r="O179">
        <v>56.7</v>
      </c>
      <c r="P179">
        <v>71.7</v>
      </c>
      <c r="Q179">
        <v>47.2</v>
      </c>
      <c r="R179">
        <v>51.44</v>
      </c>
    </row>
    <row r="180" spans="1:18">
      <c r="A180" t="s">
        <v>180</v>
      </c>
      <c r="C180">
        <v>12592</v>
      </c>
      <c r="D180">
        <v>62.02</v>
      </c>
      <c r="E180">
        <v>2829</v>
      </c>
      <c r="F180">
        <v>255</v>
      </c>
      <c r="G180">
        <v>75.290000000000006</v>
      </c>
      <c r="H180">
        <v>0.14000000000000001</v>
      </c>
      <c r="I180">
        <v>81.650000000000006</v>
      </c>
      <c r="J180">
        <v>47.93</v>
      </c>
      <c r="K180">
        <v>34.25</v>
      </c>
      <c r="L180">
        <v>40.28</v>
      </c>
      <c r="M180">
        <v>59.9</v>
      </c>
      <c r="N180" t="str">
        <f>IF(M180&lt;=Planilha4!$C$12,Planilha4!$D$12,IF(M180&lt;=Planilha4!$C$13,Planilha4!$D$13,IF(M180&lt;=Planilha4!$C$14,Planilha4!$D$14,Planilha4!$D$15)))</f>
        <v>Médio Alto</v>
      </c>
      <c r="O180">
        <v>55</v>
      </c>
      <c r="P180">
        <v>78.2</v>
      </c>
      <c r="Q180">
        <v>45.9</v>
      </c>
      <c r="R180">
        <v>55.04</v>
      </c>
    </row>
    <row r="181" spans="1:18">
      <c r="A181" t="s">
        <v>181</v>
      </c>
      <c r="C181">
        <v>19101</v>
      </c>
      <c r="D181">
        <v>81.36</v>
      </c>
      <c r="E181">
        <v>5162</v>
      </c>
      <c r="F181">
        <v>297</v>
      </c>
      <c r="G181">
        <v>65.02</v>
      </c>
      <c r="H181">
        <v>7.52</v>
      </c>
      <c r="I181">
        <v>79.84</v>
      </c>
      <c r="J181">
        <v>63.07</v>
      </c>
      <c r="K181">
        <v>25.02</v>
      </c>
      <c r="L181">
        <v>52.56</v>
      </c>
      <c r="M181">
        <v>59.3</v>
      </c>
      <c r="N181" t="str">
        <f>IF(M181&lt;=Planilha4!$C$12,Planilha4!$D$12,IF(M181&lt;=Planilha4!$C$13,Planilha4!$D$13,IF(M181&lt;=Planilha4!$C$14,Planilha4!$D$14,Planilha4!$D$15)))</f>
        <v>Médio Alto</v>
      </c>
      <c r="O181">
        <v>55.8</v>
      </c>
      <c r="P181">
        <v>80.5</v>
      </c>
      <c r="Q181">
        <v>47.1</v>
      </c>
      <c r="R181">
        <v>71.3</v>
      </c>
    </row>
    <row r="182" spans="1:18">
      <c r="A182" t="s">
        <v>182</v>
      </c>
      <c r="C182">
        <v>10500</v>
      </c>
      <c r="D182">
        <v>49.41</v>
      </c>
      <c r="E182">
        <v>2902</v>
      </c>
      <c r="F182">
        <v>200</v>
      </c>
      <c r="G182">
        <v>56.99</v>
      </c>
      <c r="H182">
        <v>5.0999999999999996</v>
      </c>
      <c r="I182">
        <v>81.849999999999994</v>
      </c>
      <c r="J182">
        <v>52.94</v>
      </c>
      <c r="K182">
        <v>21.39</v>
      </c>
      <c r="L182">
        <v>43.46</v>
      </c>
      <c r="M182">
        <v>56.1</v>
      </c>
      <c r="N182" t="str">
        <f>IF(M182&lt;=Planilha4!$C$12,Planilha4!$D$12,IF(M182&lt;=Planilha4!$C$13,Planilha4!$D$13,IF(M182&lt;=Planilha4!$C$14,Planilha4!$D$14,Planilha4!$D$15)))</f>
        <v>Baixo</v>
      </c>
      <c r="O182">
        <v>54.7</v>
      </c>
      <c r="P182">
        <v>74.8</v>
      </c>
      <c r="Q182">
        <v>43.7</v>
      </c>
      <c r="R182">
        <v>51.13</v>
      </c>
    </row>
    <row r="183" spans="1:18">
      <c r="A183" t="s">
        <v>183</v>
      </c>
      <c r="C183">
        <v>14640</v>
      </c>
      <c r="D183">
        <v>20.23</v>
      </c>
      <c r="E183">
        <v>4102</v>
      </c>
      <c r="F183">
        <v>239</v>
      </c>
      <c r="G183">
        <v>57.69</v>
      </c>
      <c r="H183">
        <v>40.81</v>
      </c>
      <c r="I183">
        <v>80.56</v>
      </c>
      <c r="J183">
        <v>53.29</v>
      </c>
      <c r="K183">
        <v>24.02</v>
      </c>
      <c r="L183">
        <v>41.17</v>
      </c>
      <c r="M183">
        <v>58.1</v>
      </c>
      <c r="N183" t="str">
        <f>IF(M183&lt;=Planilha4!$C$12,Planilha4!$D$12,IF(M183&lt;=Planilha4!$C$13,Planilha4!$D$13,IF(M183&lt;=Planilha4!$C$14,Planilha4!$D$14,Planilha4!$D$15)))</f>
        <v>Médio Baixo</v>
      </c>
      <c r="O183">
        <v>58.1</v>
      </c>
      <c r="P183">
        <v>70</v>
      </c>
      <c r="Q183">
        <v>47.4</v>
      </c>
      <c r="R183">
        <v>60.26</v>
      </c>
    </row>
    <row r="184" spans="1:18">
      <c r="A184" t="s">
        <v>184</v>
      </c>
      <c r="C184">
        <v>11145</v>
      </c>
      <c r="D184">
        <v>68.84</v>
      </c>
      <c r="E184">
        <v>2739</v>
      </c>
      <c r="F184">
        <v>202</v>
      </c>
      <c r="G184">
        <v>54.01</v>
      </c>
      <c r="H184">
        <v>1.31</v>
      </c>
      <c r="I184">
        <v>82.57</v>
      </c>
      <c r="J184">
        <v>64.38</v>
      </c>
      <c r="K184">
        <v>19.190000000000001</v>
      </c>
      <c r="L184">
        <v>44.91</v>
      </c>
      <c r="M184">
        <v>57.2</v>
      </c>
      <c r="N184" t="str">
        <f>IF(M184&lt;=Planilha4!$C$12,Planilha4!$D$12,IF(M184&lt;=Planilha4!$C$13,Planilha4!$D$13,IF(M184&lt;=Planilha4!$C$14,Planilha4!$D$14,Planilha4!$D$15)))</f>
        <v>Médio Baixo</v>
      </c>
      <c r="O184">
        <v>53.8</v>
      </c>
      <c r="P184">
        <v>74.099999999999994</v>
      </c>
      <c r="Q184">
        <v>45.6</v>
      </c>
      <c r="R184">
        <v>45.28</v>
      </c>
    </row>
    <row r="185" spans="1:18">
      <c r="A185" t="s">
        <v>185</v>
      </c>
      <c r="C185">
        <v>10306</v>
      </c>
      <c r="D185">
        <v>24.42</v>
      </c>
      <c r="E185">
        <v>3118</v>
      </c>
      <c r="F185">
        <v>268</v>
      </c>
      <c r="G185">
        <v>67.3</v>
      </c>
      <c r="H185">
        <v>3.69</v>
      </c>
      <c r="I185">
        <v>83.42</v>
      </c>
      <c r="J185">
        <v>65.849999999999994</v>
      </c>
      <c r="K185">
        <v>27.88</v>
      </c>
      <c r="L185">
        <v>51.27</v>
      </c>
      <c r="M185">
        <v>62.2</v>
      </c>
      <c r="N185" t="str">
        <f>IF(M185&lt;=Planilha4!$C$12,Planilha4!$D$12,IF(M185&lt;=Planilha4!$C$13,Planilha4!$D$13,IF(M185&lt;=Planilha4!$C$14,Planilha4!$D$14,Planilha4!$D$15)))</f>
        <v>Alto</v>
      </c>
      <c r="O185">
        <v>56.5</v>
      </c>
      <c r="P185">
        <v>78.900000000000006</v>
      </c>
      <c r="Q185">
        <v>42.4</v>
      </c>
      <c r="R185">
        <v>52.5</v>
      </c>
    </row>
    <row r="186" spans="1:18">
      <c r="A186" t="s">
        <v>186</v>
      </c>
      <c r="C186">
        <v>16279</v>
      </c>
      <c r="D186">
        <v>51.6</v>
      </c>
      <c r="E186">
        <v>4655</v>
      </c>
      <c r="F186">
        <v>186</v>
      </c>
      <c r="G186">
        <v>63.94</v>
      </c>
      <c r="H186">
        <v>16.82</v>
      </c>
      <c r="I186">
        <v>82.41</v>
      </c>
      <c r="J186">
        <v>58.09</v>
      </c>
      <c r="K186">
        <v>20.23</v>
      </c>
      <c r="L186">
        <v>48.79</v>
      </c>
      <c r="M186">
        <v>54.2</v>
      </c>
      <c r="N186" t="str">
        <f>IF(M186&lt;=Planilha4!$C$12,Planilha4!$D$12,IF(M186&lt;=Planilha4!$C$13,Planilha4!$D$13,IF(M186&lt;=Planilha4!$C$14,Planilha4!$D$14,Planilha4!$D$15)))</f>
        <v>Baixo</v>
      </c>
      <c r="O186">
        <v>55.5</v>
      </c>
      <c r="P186">
        <v>73.400000000000006</v>
      </c>
      <c r="Q186">
        <v>49.6</v>
      </c>
      <c r="R186">
        <v>51.83</v>
      </c>
    </row>
    <row r="187" spans="1:18">
      <c r="A187" t="s">
        <v>187</v>
      </c>
      <c r="C187">
        <v>10507</v>
      </c>
      <c r="D187">
        <v>82.78</v>
      </c>
      <c r="E187">
        <v>2786</v>
      </c>
      <c r="F187">
        <v>202</v>
      </c>
      <c r="G187">
        <v>55.25</v>
      </c>
      <c r="H187">
        <v>19.239999999999998</v>
      </c>
      <c r="I187">
        <v>84.18</v>
      </c>
      <c r="J187">
        <v>60.66</v>
      </c>
      <c r="K187">
        <v>12.56</v>
      </c>
      <c r="L187">
        <v>47.87</v>
      </c>
      <c r="M187">
        <v>52.7</v>
      </c>
      <c r="N187" t="str">
        <f>IF(M187&lt;=Planilha4!$C$12,Planilha4!$D$12,IF(M187&lt;=Planilha4!$C$13,Planilha4!$D$13,IF(M187&lt;=Planilha4!$C$14,Planilha4!$D$14,Planilha4!$D$15)))</f>
        <v>Baixo</v>
      </c>
      <c r="O187">
        <v>51.7</v>
      </c>
      <c r="P187">
        <v>77.099999999999994</v>
      </c>
      <c r="Q187">
        <v>33.5</v>
      </c>
      <c r="R187">
        <v>52.17</v>
      </c>
    </row>
    <row r="188" spans="1:18">
      <c r="A188" t="s">
        <v>188</v>
      </c>
      <c r="C188">
        <v>12477</v>
      </c>
      <c r="D188">
        <v>52.82</v>
      </c>
      <c r="E188">
        <v>3446</v>
      </c>
      <c r="F188">
        <v>314</v>
      </c>
      <c r="G188">
        <v>58.95</v>
      </c>
      <c r="H188">
        <v>1.63</v>
      </c>
      <c r="I188">
        <v>86.24</v>
      </c>
      <c r="J188">
        <v>68.28</v>
      </c>
      <c r="K188">
        <v>23.53</v>
      </c>
      <c r="L188">
        <v>60.59</v>
      </c>
      <c r="M188">
        <v>61.8</v>
      </c>
      <c r="N188" t="str">
        <f>IF(M188&lt;=Planilha4!$C$12,Planilha4!$D$12,IF(M188&lt;=Planilha4!$C$13,Planilha4!$D$13,IF(M188&lt;=Planilha4!$C$14,Planilha4!$D$14,Planilha4!$D$15)))</f>
        <v>Alto</v>
      </c>
      <c r="O188">
        <v>52.6</v>
      </c>
      <c r="P188">
        <v>75.8</v>
      </c>
      <c r="Q188">
        <v>47.3</v>
      </c>
      <c r="R188">
        <v>47.89</v>
      </c>
    </row>
    <row r="189" spans="1:18">
      <c r="A189" t="s">
        <v>189</v>
      </c>
      <c r="C189">
        <v>10545</v>
      </c>
      <c r="D189">
        <v>60.36</v>
      </c>
      <c r="E189">
        <v>3056</v>
      </c>
      <c r="F189">
        <v>408</v>
      </c>
      <c r="G189">
        <v>71</v>
      </c>
      <c r="H189">
        <v>30.96</v>
      </c>
      <c r="I189">
        <v>82.24</v>
      </c>
      <c r="J189">
        <v>62.5</v>
      </c>
      <c r="K189">
        <v>30.16</v>
      </c>
      <c r="L189">
        <v>55.54</v>
      </c>
      <c r="M189">
        <v>60.6</v>
      </c>
      <c r="N189" t="str">
        <f>IF(M189&lt;=Planilha4!$C$12,Planilha4!$D$12,IF(M189&lt;=Planilha4!$C$13,Planilha4!$D$13,IF(M189&lt;=Planilha4!$C$14,Planilha4!$D$14,Planilha4!$D$15)))</f>
        <v>Médio Alto</v>
      </c>
      <c r="O189">
        <v>54</v>
      </c>
      <c r="P189">
        <v>76.400000000000006</v>
      </c>
      <c r="Q189">
        <v>41.5</v>
      </c>
      <c r="R189">
        <v>53.15</v>
      </c>
    </row>
    <row r="190" spans="1:18">
      <c r="A190" t="s">
        <v>190</v>
      </c>
      <c r="C190">
        <v>12249</v>
      </c>
      <c r="D190">
        <v>51.68</v>
      </c>
      <c r="E190">
        <v>3307</v>
      </c>
      <c r="F190">
        <v>180</v>
      </c>
      <c r="G190">
        <v>72.11</v>
      </c>
      <c r="H190">
        <v>0.27</v>
      </c>
      <c r="I190">
        <v>80.39</v>
      </c>
      <c r="J190">
        <v>63</v>
      </c>
      <c r="K190">
        <v>18.64</v>
      </c>
      <c r="L190">
        <v>56.87</v>
      </c>
      <c r="M190">
        <v>56.6</v>
      </c>
      <c r="N190" t="str">
        <f>IF(M190&lt;=Planilha4!$C$12,Planilha4!$D$12,IF(M190&lt;=Planilha4!$C$13,Planilha4!$D$13,IF(M190&lt;=Planilha4!$C$14,Planilha4!$D$14,Planilha4!$D$15)))</f>
        <v>Baixo</v>
      </c>
      <c r="O190">
        <v>45.5</v>
      </c>
      <c r="P190">
        <v>77.400000000000006</v>
      </c>
      <c r="Q190">
        <v>50.9</v>
      </c>
      <c r="R190">
        <v>49.52</v>
      </c>
    </row>
    <row r="191" spans="1:18">
      <c r="A191" t="s">
        <v>191</v>
      </c>
      <c r="C191">
        <v>10272</v>
      </c>
      <c r="D191">
        <v>87.51</v>
      </c>
      <c r="E191">
        <v>2635</v>
      </c>
      <c r="F191">
        <v>176</v>
      </c>
      <c r="G191">
        <v>66.78</v>
      </c>
      <c r="H191">
        <v>5.05</v>
      </c>
      <c r="I191">
        <v>78.11</v>
      </c>
      <c r="J191">
        <v>50.6</v>
      </c>
      <c r="K191">
        <v>18.96</v>
      </c>
      <c r="L191">
        <v>48.77</v>
      </c>
      <c r="M191">
        <v>54.9</v>
      </c>
      <c r="N191" t="str">
        <f>IF(M191&lt;=Planilha4!$C$12,Planilha4!$D$12,IF(M191&lt;=Planilha4!$C$13,Planilha4!$D$13,IF(M191&lt;=Planilha4!$C$14,Planilha4!$D$14,Planilha4!$D$15)))</f>
        <v>Baixo</v>
      </c>
      <c r="O191">
        <v>58.4</v>
      </c>
      <c r="P191">
        <v>71</v>
      </c>
      <c r="Q191">
        <v>42.4</v>
      </c>
      <c r="R191">
        <v>54.95</v>
      </c>
    </row>
    <row r="192" spans="1:18">
      <c r="A192" t="s">
        <v>192</v>
      </c>
      <c r="C192">
        <v>12530</v>
      </c>
      <c r="D192">
        <v>75.22</v>
      </c>
      <c r="E192">
        <v>3556</v>
      </c>
      <c r="F192">
        <v>224</v>
      </c>
      <c r="G192">
        <v>62.51</v>
      </c>
      <c r="H192">
        <v>26.21</v>
      </c>
      <c r="I192">
        <v>82.25</v>
      </c>
      <c r="J192">
        <v>56.48</v>
      </c>
      <c r="K192">
        <v>22.25</v>
      </c>
      <c r="L192">
        <v>50.51</v>
      </c>
      <c r="M192">
        <v>54.7</v>
      </c>
      <c r="N192" t="str">
        <f>IF(M192&lt;=Planilha4!$C$12,Planilha4!$D$12,IF(M192&lt;=Planilha4!$C$13,Planilha4!$D$13,IF(M192&lt;=Planilha4!$C$14,Planilha4!$D$14,Planilha4!$D$15)))</f>
        <v>Baixo</v>
      </c>
      <c r="O192">
        <v>54.7</v>
      </c>
      <c r="P192">
        <v>76.8</v>
      </c>
      <c r="Q192">
        <v>45.3</v>
      </c>
      <c r="R192">
        <v>55.3</v>
      </c>
    </row>
    <row r="193" spans="1:18">
      <c r="A193" t="s">
        <v>193</v>
      </c>
      <c r="C193">
        <v>12371</v>
      </c>
      <c r="D193">
        <v>68.3</v>
      </c>
      <c r="E193">
        <v>3320</v>
      </c>
      <c r="F193">
        <v>180</v>
      </c>
      <c r="G193">
        <v>58.22</v>
      </c>
      <c r="H193">
        <v>1.2</v>
      </c>
      <c r="I193">
        <v>82.41</v>
      </c>
      <c r="J193">
        <v>54.97</v>
      </c>
      <c r="K193">
        <v>19.46</v>
      </c>
      <c r="L193">
        <v>46.99</v>
      </c>
      <c r="M193">
        <v>56</v>
      </c>
      <c r="N193" t="str">
        <f>IF(M193&lt;=Planilha4!$C$12,Planilha4!$D$12,IF(M193&lt;=Planilha4!$C$13,Planilha4!$D$13,IF(M193&lt;=Planilha4!$C$14,Planilha4!$D$14,Planilha4!$D$15)))</f>
        <v>Baixo</v>
      </c>
      <c r="O193">
        <v>58.6</v>
      </c>
      <c r="P193">
        <v>69</v>
      </c>
      <c r="Q193">
        <v>47.2</v>
      </c>
      <c r="R193">
        <v>54.16</v>
      </c>
    </row>
    <row r="194" spans="1:18">
      <c r="A194" t="s">
        <v>194</v>
      </c>
      <c r="C194">
        <v>16713</v>
      </c>
      <c r="D194">
        <v>59</v>
      </c>
      <c r="E194">
        <v>4977</v>
      </c>
      <c r="F194">
        <v>243</v>
      </c>
      <c r="G194">
        <v>53.99</v>
      </c>
      <c r="H194">
        <v>42.76</v>
      </c>
      <c r="I194">
        <v>83.16</v>
      </c>
      <c r="J194">
        <v>63.67</v>
      </c>
      <c r="K194">
        <v>16.41</v>
      </c>
      <c r="L194">
        <v>50.55</v>
      </c>
      <c r="M194">
        <v>54.5</v>
      </c>
      <c r="N194" t="str">
        <f>IF(M194&lt;=Planilha4!$C$12,Planilha4!$D$12,IF(M194&lt;=Planilha4!$C$13,Planilha4!$D$13,IF(M194&lt;=Planilha4!$C$14,Planilha4!$D$14,Planilha4!$D$15)))</f>
        <v>Baixo</v>
      </c>
      <c r="O194">
        <v>57.3</v>
      </c>
      <c r="P194">
        <v>73.7</v>
      </c>
      <c r="Q194">
        <v>47.9</v>
      </c>
      <c r="R194">
        <v>48.1</v>
      </c>
    </row>
    <row r="195" spans="1:18">
      <c r="A195" t="s">
        <v>195</v>
      </c>
      <c r="C195">
        <v>10673</v>
      </c>
      <c r="D195">
        <v>67.16</v>
      </c>
      <c r="E195">
        <v>3051</v>
      </c>
      <c r="F195">
        <v>237</v>
      </c>
      <c r="G195">
        <v>66.91</v>
      </c>
      <c r="H195">
        <v>1.02</v>
      </c>
      <c r="I195">
        <v>84</v>
      </c>
      <c r="J195">
        <v>59.84</v>
      </c>
      <c r="K195">
        <v>21.1</v>
      </c>
      <c r="L195">
        <v>45.96</v>
      </c>
      <c r="M195">
        <v>59.7</v>
      </c>
      <c r="N195" t="str">
        <f>IF(M195&lt;=Planilha4!$C$12,Planilha4!$D$12,IF(M195&lt;=Planilha4!$C$13,Planilha4!$D$13,IF(M195&lt;=Planilha4!$C$14,Planilha4!$D$14,Planilha4!$D$15)))</f>
        <v>Médio Alto</v>
      </c>
      <c r="O195">
        <v>53.6</v>
      </c>
      <c r="P195">
        <v>76.400000000000006</v>
      </c>
      <c r="Q195">
        <v>45.4</v>
      </c>
      <c r="R195">
        <v>57.62</v>
      </c>
    </row>
    <row r="196" spans="1:18">
      <c r="A196" t="s">
        <v>196</v>
      </c>
      <c r="C196">
        <v>15051</v>
      </c>
      <c r="D196">
        <v>50.15</v>
      </c>
      <c r="E196">
        <v>3644</v>
      </c>
      <c r="F196">
        <v>196</v>
      </c>
      <c r="G196">
        <v>66.209999999999994</v>
      </c>
      <c r="H196">
        <v>50.82</v>
      </c>
      <c r="I196">
        <v>83.24</v>
      </c>
      <c r="J196">
        <v>52.74</v>
      </c>
      <c r="K196">
        <v>24.69</v>
      </c>
      <c r="L196">
        <v>51.03</v>
      </c>
      <c r="M196">
        <v>55.4</v>
      </c>
      <c r="N196" t="str">
        <f>IF(M196&lt;=Planilha4!$C$12,Planilha4!$D$12,IF(M196&lt;=Planilha4!$C$13,Planilha4!$D$13,IF(M196&lt;=Planilha4!$C$14,Planilha4!$D$14,Planilha4!$D$15)))</f>
        <v>Baixo</v>
      </c>
      <c r="O196">
        <v>54.3</v>
      </c>
      <c r="P196">
        <v>77.3</v>
      </c>
      <c r="Q196">
        <v>45.6</v>
      </c>
      <c r="R196">
        <v>51.97</v>
      </c>
    </row>
    <row r="197" spans="1:18">
      <c r="A197" t="s">
        <v>197</v>
      </c>
      <c r="C197">
        <v>16425</v>
      </c>
      <c r="D197">
        <v>61.39</v>
      </c>
      <c r="E197">
        <v>4668</v>
      </c>
      <c r="F197">
        <v>203</v>
      </c>
      <c r="G197">
        <v>61.32</v>
      </c>
      <c r="H197">
        <v>5.89</v>
      </c>
      <c r="I197">
        <v>80.59</v>
      </c>
      <c r="J197">
        <v>65.77</v>
      </c>
      <c r="K197">
        <v>21.22</v>
      </c>
      <c r="L197">
        <v>55.74</v>
      </c>
      <c r="M197">
        <v>56</v>
      </c>
      <c r="N197" t="str">
        <f>IF(M197&lt;=Planilha4!$C$12,Planilha4!$D$12,IF(M197&lt;=Planilha4!$C$13,Planilha4!$D$13,IF(M197&lt;=Planilha4!$C$14,Planilha4!$D$14,Planilha4!$D$15)))</f>
        <v>Baixo</v>
      </c>
      <c r="O197">
        <v>56.6</v>
      </c>
      <c r="P197">
        <v>77</v>
      </c>
      <c r="Q197">
        <v>46.9</v>
      </c>
      <c r="R197">
        <v>53.36</v>
      </c>
    </row>
    <row r="198" spans="1:18">
      <c r="A198" t="s">
        <v>198</v>
      </c>
      <c r="C198">
        <v>10852</v>
      </c>
      <c r="D198">
        <v>31.98</v>
      </c>
      <c r="E198">
        <v>3152</v>
      </c>
      <c r="F198">
        <v>255</v>
      </c>
      <c r="G198">
        <v>61.56</v>
      </c>
      <c r="H198">
        <v>60.53</v>
      </c>
      <c r="I198">
        <v>79.13</v>
      </c>
      <c r="J198">
        <v>59.43</v>
      </c>
      <c r="K198">
        <v>25.12</v>
      </c>
      <c r="L198">
        <v>44.53</v>
      </c>
      <c r="M198">
        <v>58.3</v>
      </c>
      <c r="N198" t="str">
        <f>IF(M198&lt;=Planilha4!$C$12,Planilha4!$D$12,IF(M198&lt;=Planilha4!$C$13,Planilha4!$D$13,IF(M198&lt;=Planilha4!$C$14,Planilha4!$D$14,Planilha4!$D$15)))</f>
        <v>Médio Baixo</v>
      </c>
      <c r="O198">
        <v>57.7</v>
      </c>
      <c r="P198">
        <v>69.900000000000006</v>
      </c>
      <c r="Q198">
        <v>45.1</v>
      </c>
      <c r="R198">
        <v>56.75</v>
      </c>
    </row>
    <row r="199" spans="1:18">
      <c r="A199" t="s">
        <v>199</v>
      </c>
      <c r="C199">
        <v>13752</v>
      </c>
      <c r="D199">
        <v>62.38</v>
      </c>
      <c r="E199">
        <v>4056</v>
      </c>
      <c r="F199">
        <v>230</v>
      </c>
      <c r="G199">
        <v>64.06</v>
      </c>
      <c r="H199">
        <v>2.69</v>
      </c>
      <c r="I199">
        <v>84.27</v>
      </c>
      <c r="J199">
        <v>65.3</v>
      </c>
      <c r="K199">
        <v>19.420000000000002</v>
      </c>
      <c r="L199">
        <v>55.51</v>
      </c>
      <c r="M199">
        <v>58.7</v>
      </c>
      <c r="N199" t="str">
        <f>IF(M199&lt;=Planilha4!$C$12,Planilha4!$D$12,IF(M199&lt;=Planilha4!$C$13,Planilha4!$D$13,IF(M199&lt;=Planilha4!$C$14,Planilha4!$D$14,Planilha4!$D$15)))</f>
        <v>Médio Baixo</v>
      </c>
      <c r="O199">
        <v>58.6</v>
      </c>
      <c r="P199">
        <v>74.7</v>
      </c>
      <c r="Q199">
        <v>44.6</v>
      </c>
      <c r="R199">
        <v>46.24</v>
      </c>
    </row>
    <row r="200" spans="1:18">
      <c r="A200" t="s">
        <v>200</v>
      </c>
      <c r="C200">
        <v>16995</v>
      </c>
      <c r="D200">
        <v>83.61</v>
      </c>
      <c r="E200">
        <v>4274</v>
      </c>
      <c r="F200">
        <v>163</v>
      </c>
      <c r="G200">
        <v>44</v>
      </c>
      <c r="H200">
        <v>2.06</v>
      </c>
      <c r="I200">
        <v>80.069999999999993</v>
      </c>
      <c r="J200">
        <v>56.4</v>
      </c>
      <c r="K200">
        <v>15.77</v>
      </c>
      <c r="L200">
        <v>50.82</v>
      </c>
      <c r="M200">
        <v>51.3</v>
      </c>
      <c r="N200" t="str">
        <f>IF(M200&lt;=Planilha4!$C$12,Planilha4!$D$12,IF(M200&lt;=Planilha4!$C$13,Planilha4!$D$13,IF(M200&lt;=Planilha4!$C$14,Planilha4!$D$14,Planilha4!$D$15)))</f>
        <v>Baixo</v>
      </c>
      <c r="O200">
        <v>56.3</v>
      </c>
      <c r="P200">
        <v>74.099999999999994</v>
      </c>
      <c r="Q200">
        <v>47.9</v>
      </c>
      <c r="R200">
        <v>51.25</v>
      </c>
    </row>
    <row r="201" spans="1:18">
      <c r="A201" t="s">
        <v>201</v>
      </c>
      <c r="C201">
        <v>17982</v>
      </c>
      <c r="D201">
        <v>57.67</v>
      </c>
      <c r="E201">
        <v>4858</v>
      </c>
      <c r="F201">
        <v>234</v>
      </c>
      <c r="G201">
        <v>65.28</v>
      </c>
      <c r="H201">
        <v>4.51</v>
      </c>
      <c r="I201">
        <v>82.95</v>
      </c>
      <c r="J201">
        <v>53.74</v>
      </c>
      <c r="K201">
        <v>17.59</v>
      </c>
      <c r="L201">
        <v>47.52</v>
      </c>
      <c r="M201">
        <v>57.1</v>
      </c>
      <c r="N201" t="str">
        <f>IF(M201&lt;=Planilha4!$C$12,Planilha4!$D$12,IF(M201&lt;=Planilha4!$C$13,Planilha4!$D$13,IF(M201&lt;=Planilha4!$C$14,Planilha4!$D$14,Planilha4!$D$15)))</f>
        <v>Médio Baixo</v>
      </c>
      <c r="O201">
        <v>55.3</v>
      </c>
      <c r="P201">
        <v>74</v>
      </c>
      <c r="Q201">
        <v>50.4</v>
      </c>
      <c r="R201">
        <v>55.69</v>
      </c>
    </row>
    <row r="202" spans="1:18">
      <c r="A202" t="s">
        <v>202</v>
      </c>
      <c r="C202">
        <v>15628</v>
      </c>
      <c r="D202">
        <v>72.36</v>
      </c>
      <c r="E202">
        <v>4164</v>
      </c>
      <c r="F202">
        <v>238</v>
      </c>
      <c r="G202">
        <v>63.46</v>
      </c>
      <c r="H202">
        <v>0.79</v>
      </c>
      <c r="I202">
        <v>85.52</v>
      </c>
      <c r="J202">
        <v>64.62</v>
      </c>
      <c r="K202">
        <v>21.2</v>
      </c>
      <c r="L202">
        <v>55.34</v>
      </c>
      <c r="M202">
        <v>60.3</v>
      </c>
      <c r="N202" t="str">
        <f>IF(M202&lt;=Planilha4!$C$12,Planilha4!$D$12,IF(M202&lt;=Planilha4!$C$13,Planilha4!$D$13,IF(M202&lt;=Planilha4!$C$14,Planilha4!$D$14,Planilha4!$D$15)))</f>
        <v>Médio Alto</v>
      </c>
      <c r="O202">
        <v>57.3</v>
      </c>
      <c r="P202">
        <v>73.3</v>
      </c>
      <c r="Q202">
        <v>47.1</v>
      </c>
      <c r="R202">
        <v>45.13</v>
      </c>
    </row>
    <row r="203" spans="1:18">
      <c r="A203" t="s">
        <v>203</v>
      </c>
      <c r="C203">
        <v>10342</v>
      </c>
      <c r="D203">
        <v>43.53</v>
      </c>
      <c r="E203">
        <v>2866</v>
      </c>
      <c r="F203">
        <v>277</v>
      </c>
      <c r="G203">
        <v>64.2</v>
      </c>
      <c r="H203">
        <v>47.56</v>
      </c>
      <c r="I203">
        <v>84.49</v>
      </c>
      <c r="J203">
        <v>62.4</v>
      </c>
      <c r="K203">
        <v>22.68</v>
      </c>
      <c r="L203">
        <v>53.29</v>
      </c>
      <c r="M203">
        <v>61.2</v>
      </c>
      <c r="N203" t="str">
        <f>IF(M203&lt;=Planilha4!$C$12,Planilha4!$D$12,IF(M203&lt;=Planilha4!$C$13,Planilha4!$D$13,IF(M203&lt;=Planilha4!$C$14,Planilha4!$D$14,Planilha4!$D$15)))</f>
        <v>Médio Alto</v>
      </c>
      <c r="O203">
        <v>53.8</v>
      </c>
      <c r="P203">
        <v>74</v>
      </c>
      <c r="Q203">
        <v>46.9</v>
      </c>
      <c r="R203">
        <v>47.33</v>
      </c>
    </row>
    <row r="204" spans="1:18">
      <c r="A204" t="s">
        <v>204</v>
      </c>
      <c r="C204">
        <v>12783</v>
      </c>
      <c r="D204">
        <v>51.54</v>
      </c>
      <c r="E204">
        <v>3349</v>
      </c>
      <c r="F204">
        <v>239</v>
      </c>
      <c r="G204">
        <v>60.03</v>
      </c>
      <c r="H204">
        <v>3.34</v>
      </c>
      <c r="I204">
        <v>85.43</v>
      </c>
      <c r="J204">
        <v>56.33</v>
      </c>
      <c r="K204">
        <v>22.87</v>
      </c>
      <c r="L204">
        <v>41.06</v>
      </c>
      <c r="M204">
        <v>57.5</v>
      </c>
      <c r="N204" t="str">
        <f>IF(M204&lt;=Planilha4!$C$12,Planilha4!$D$12,IF(M204&lt;=Planilha4!$C$13,Planilha4!$D$13,IF(M204&lt;=Planilha4!$C$14,Planilha4!$D$14,Planilha4!$D$15)))</f>
        <v>Médio Baixo</v>
      </c>
      <c r="O204">
        <v>57.1</v>
      </c>
      <c r="P204">
        <v>73.7</v>
      </c>
      <c r="Q204">
        <v>43.1</v>
      </c>
      <c r="R204">
        <v>49.57</v>
      </c>
    </row>
    <row r="205" spans="1:18">
      <c r="A205" t="s">
        <v>205</v>
      </c>
      <c r="C205">
        <v>15742</v>
      </c>
      <c r="D205">
        <v>46.61</v>
      </c>
      <c r="E205">
        <v>4501</v>
      </c>
      <c r="F205">
        <v>214</v>
      </c>
      <c r="G205">
        <v>63.94</v>
      </c>
      <c r="H205">
        <v>9.7799999999999994</v>
      </c>
      <c r="I205">
        <v>81.489999999999995</v>
      </c>
      <c r="J205">
        <v>58.33</v>
      </c>
      <c r="K205">
        <v>21.75</v>
      </c>
      <c r="L205">
        <v>50.38</v>
      </c>
      <c r="M205">
        <v>58</v>
      </c>
      <c r="N205" t="str">
        <f>IF(M205&lt;=Planilha4!$C$12,Planilha4!$D$12,IF(M205&lt;=Planilha4!$C$13,Planilha4!$D$13,IF(M205&lt;=Planilha4!$C$14,Planilha4!$D$14,Planilha4!$D$15)))</f>
        <v>Médio Baixo</v>
      </c>
      <c r="O205">
        <v>54.7</v>
      </c>
      <c r="P205">
        <v>75.3</v>
      </c>
      <c r="Q205">
        <v>46.9</v>
      </c>
      <c r="R205">
        <v>50.77</v>
      </c>
    </row>
    <row r="206" spans="1:18">
      <c r="A206" t="s">
        <v>206</v>
      </c>
      <c r="C206">
        <v>13750</v>
      </c>
      <c r="D206">
        <v>34.14</v>
      </c>
      <c r="E206">
        <v>4041</v>
      </c>
      <c r="F206">
        <v>237</v>
      </c>
      <c r="G206">
        <v>77.08</v>
      </c>
      <c r="H206">
        <v>6.76</v>
      </c>
      <c r="I206">
        <v>83.84</v>
      </c>
      <c r="J206">
        <v>62.78</v>
      </c>
      <c r="K206">
        <v>30.49</v>
      </c>
      <c r="L206">
        <v>42.19</v>
      </c>
      <c r="M206">
        <v>61.4</v>
      </c>
      <c r="N206" t="str">
        <f>IF(M206&lt;=Planilha4!$C$12,Planilha4!$D$12,IF(M206&lt;=Planilha4!$C$13,Planilha4!$D$13,IF(M206&lt;=Planilha4!$C$14,Planilha4!$D$14,Planilha4!$D$15)))</f>
        <v>Médio Alto</v>
      </c>
      <c r="O206">
        <v>55.3</v>
      </c>
      <c r="P206">
        <v>75.7</v>
      </c>
      <c r="Q206">
        <v>47.5</v>
      </c>
      <c r="R206">
        <v>55.26</v>
      </c>
    </row>
    <row r="207" spans="1:18">
      <c r="A207" t="s">
        <v>207</v>
      </c>
      <c r="C207">
        <v>13652</v>
      </c>
      <c r="D207">
        <v>69.25</v>
      </c>
      <c r="E207">
        <v>3792</v>
      </c>
      <c r="F207">
        <v>216</v>
      </c>
      <c r="G207">
        <v>48.48</v>
      </c>
      <c r="H207">
        <v>23.07</v>
      </c>
      <c r="I207">
        <v>85.28</v>
      </c>
      <c r="J207">
        <v>59.44</v>
      </c>
      <c r="K207">
        <v>13.21</v>
      </c>
      <c r="L207">
        <v>46.14</v>
      </c>
      <c r="M207">
        <v>54.2</v>
      </c>
      <c r="N207" t="str">
        <f>IF(M207&lt;=Planilha4!$C$12,Planilha4!$D$12,IF(M207&lt;=Planilha4!$C$13,Planilha4!$D$13,IF(M207&lt;=Planilha4!$C$14,Planilha4!$D$14,Planilha4!$D$15)))</f>
        <v>Baixo</v>
      </c>
      <c r="O207">
        <v>50.7</v>
      </c>
      <c r="P207">
        <v>74.3</v>
      </c>
      <c r="Q207">
        <v>46.7</v>
      </c>
      <c r="R207">
        <v>55.48</v>
      </c>
    </row>
    <row r="208" spans="1:18">
      <c r="A208" t="s">
        <v>208</v>
      </c>
      <c r="C208">
        <v>12055</v>
      </c>
      <c r="D208">
        <v>44.24</v>
      </c>
      <c r="E208">
        <v>3675</v>
      </c>
      <c r="F208">
        <v>276</v>
      </c>
      <c r="G208">
        <v>71.2</v>
      </c>
      <c r="H208">
        <v>16.11</v>
      </c>
      <c r="I208">
        <v>84.71</v>
      </c>
      <c r="J208">
        <v>68.400000000000006</v>
      </c>
      <c r="K208">
        <v>29.88</v>
      </c>
      <c r="L208">
        <v>57.22</v>
      </c>
      <c r="M208">
        <v>63.6</v>
      </c>
      <c r="N208" t="str">
        <f>IF(M208&lt;=Planilha4!$C$12,Planilha4!$D$12,IF(M208&lt;=Planilha4!$C$13,Planilha4!$D$13,IF(M208&lt;=Planilha4!$C$14,Planilha4!$D$14,Planilha4!$D$15)))</f>
        <v>Alto</v>
      </c>
      <c r="O208">
        <v>59</v>
      </c>
      <c r="P208">
        <v>71.2</v>
      </c>
      <c r="Q208">
        <v>47.7</v>
      </c>
      <c r="R208">
        <v>47.53</v>
      </c>
    </row>
    <row r="209" spans="1:18">
      <c r="A209" t="s">
        <v>209</v>
      </c>
      <c r="C209">
        <v>14276</v>
      </c>
      <c r="D209">
        <v>86.54</v>
      </c>
      <c r="E209">
        <v>3933</v>
      </c>
      <c r="F209">
        <v>177</v>
      </c>
      <c r="G209">
        <v>50.01</v>
      </c>
      <c r="H209">
        <v>0.43</v>
      </c>
      <c r="I209">
        <v>83</v>
      </c>
      <c r="J209">
        <v>57.02</v>
      </c>
      <c r="K209">
        <v>14.69</v>
      </c>
      <c r="L209">
        <v>50.37</v>
      </c>
      <c r="M209">
        <v>51.2</v>
      </c>
      <c r="N209" t="str">
        <f>IF(M209&lt;=Planilha4!$C$12,Planilha4!$D$12,IF(M209&lt;=Planilha4!$C$13,Planilha4!$D$13,IF(M209&lt;=Planilha4!$C$14,Planilha4!$D$14,Planilha4!$D$15)))</f>
        <v>Baixo</v>
      </c>
      <c r="O209">
        <v>53.3</v>
      </c>
      <c r="P209">
        <v>77.599999999999994</v>
      </c>
      <c r="Q209">
        <v>46</v>
      </c>
      <c r="R209">
        <v>53.55</v>
      </c>
    </row>
    <row r="210" spans="1:18">
      <c r="A210" t="s">
        <v>210</v>
      </c>
      <c r="C210">
        <v>13007</v>
      </c>
      <c r="D210">
        <v>51.5</v>
      </c>
      <c r="E210">
        <v>3721</v>
      </c>
      <c r="F210">
        <v>290</v>
      </c>
      <c r="G210">
        <v>68.03</v>
      </c>
      <c r="H210">
        <v>20.64</v>
      </c>
      <c r="I210">
        <v>88.36</v>
      </c>
      <c r="J210">
        <v>63.91</v>
      </c>
      <c r="K210">
        <v>24.66</v>
      </c>
      <c r="L210">
        <v>44.79</v>
      </c>
      <c r="M210">
        <v>60.5</v>
      </c>
      <c r="N210" t="str">
        <f>IF(M210&lt;=Planilha4!$C$12,Planilha4!$D$12,IF(M210&lt;=Planilha4!$C$13,Planilha4!$D$13,IF(M210&lt;=Planilha4!$C$14,Planilha4!$D$14,Planilha4!$D$15)))</f>
        <v>Médio Alto</v>
      </c>
      <c r="O210">
        <v>59.4</v>
      </c>
      <c r="P210">
        <v>80.7</v>
      </c>
      <c r="Q210">
        <v>41.3</v>
      </c>
      <c r="R210">
        <v>49.3</v>
      </c>
    </row>
    <row r="211" spans="1:18">
      <c r="A211" t="s">
        <v>211</v>
      </c>
      <c r="C211">
        <v>14815</v>
      </c>
      <c r="D211">
        <v>59.55</v>
      </c>
      <c r="E211">
        <v>4012</v>
      </c>
      <c r="F211">
        <v>218</v>
      </c>
      <c r="G211">
        <v>56.95</v>
      </c>
      <c r="H211">
        <v>6.51</v>
      </c>
      <c r="I211">
        <v>85.47</v>
      </c>
      <c r="J211">
        <v>60.52</v>
      </c>
      <c r="K211">
        <v>19.07</v>
      </c>
      <c r="L211">
        <v>48.59</v>
      </c>
      <c r="M211">
        <v>57.6</v>
      </c>
      <c r="N211" t="str">
        <f>IF(M211&lt;=Planilha4!$C$12,Planilha4!$D$12,IF(M211&lt;=Planilha4!$C$13,Planilha4!$D$13,IF(M211&lt;=Planilha4!$C$14,Planilha4!$D$14,Planilha4!$D$15)))</f>
        <v>Médio Baixo</v>
      </c>
      <c r="O211">
        <v>54.9</v>
      </c>
      <c r="P211">
        <v>74.7</v>
      </c>
      <c r="Q211">
        <v>47.1</v>
      </c>
      <c r="R211">
        <v>49.5</v>
      </c>
    </row>
    <row r="212" spans="1:18">
      <c r="A212" t="s">
        <v>212</v>
      </c>
      <c r="C212">
        <v>11918</v>
      </c>
      <c r="D212">
        <v>55.81</v>
      </c>
      <c r="E212">
        <v>3249</v>
      </c>
      <c r="F212">
        <v>262</v>
      </c>
      <c r="G212">
        <v>57.48</v>
      </c>
      <c r="H212">
        <v>0.74</v>
      </c>
      <c r="I212">
        <v>86.33</v>
      </c>
      <c r="J212">
        <v>60.62</v>
      </c>
      <c r="K212">
        <v>21.45</v>
      </c>
      <c r="L212">
        <v>44.64</v>
      </c>
      <c r="M212">
        <v>59.4</v>
      </c>
      <c r="N212" t="str">
        <f>IF(M212&lt;=Planilha4!$C$12,Planilha4!$D$12,IF(M212&lt;=Planilha4!$C$13,Planilha4!$D$13,IF(M212&lt;=Planilha4!$C$14,Planilha4!$D$14,Planilha4!$D$15)))</f>
        <v>Médio Alto</v>
      </c>
      <c r="O212">
        <v>54.3</v>
      </c>
      <c r="P212">
        <v>74</v>
      </c>
      <c r="Q212">
        <v>46.3</v>
      </c>
      <c r="R212">
        <v>48.81</v>
      </c>
    </row>
    <row r="213" spans="1:18">
      <c r="A213" t="s">
        <v>213</v>
      </c>
      <c r="C213">
        <v>13456</v>
      </c>
      <c r="D213">
        <v>55.71</v>
      </c>
      <c r="E213">
        <v>3833</v>
      </c>
      <c r="F213">
        <v>264</v>
      </c>
      <c r="G213">
        <v>82.37</v>
      </c>
      <c r="H213">
        <v>11.43</v>
      </c>
      <c r="I213">
        <v>82.79</v>
      </c>
      <c r="J213">
        <v>66.48</v>
      </c>
      <c r="K213">
        <v>42.17</v>
      </c>
      <c r="L213">
        <v>60.47</v>
      </c>
      <c r="M213">
        <v>61.7</v>
      </c>
      <c r="N213" t="str">
        <f>IF(M213&lt;=Planilha4!$C$12,Planilha4!$D$12,IF(M213&lt;=Planilha4!$C$13,Planilha4!$D$13,IF(M213&lt;=Planilha4!$C$14,Planilha4!$D$14,Planilha4!$D$15)))</f>
        <v>Alto</v>
      </c>
      <c r="O213">
        <v>57.7</v>
      </c>
      <c r="P213">
        <v>79.599999999999994</v>
      </c>
      <c r="Q213">
        <v>43.3</v>
      </c>
      <c r="R213">
        <v>54.68</v>
      </c>
    </row>
    <row r="214" spans="1:18">
      <c r="A214" t="s">
        <v>214</v>
      </c>
      <c r="C214">
        <v>19064</v>
      </c>
      <c r="D214">
        <v>54.53</v>
      </c>
      <c r="E214">
        <v>5413</v>
      </c>
      <c r="F214">
        <v>233</v>
      </c>
      <c r="G214">
        <v>67.89</v>
      </c>
      <c r="H214">
        <v>5.3</v>
      </c>
      <c r="I214">
        <v>82.96</v>
      </c>
      <c r="J214">
        <v>59.07</v>
      </c>
      <c r="K214">
        <v>25.37</v>
      </c>
      <c r="L214">
        <v>49.9</v>
      </c>
      <c r="M214">
        <v>58.3</v>
      </c>
      <c r="N214" t="str">
        <f>IF(M214&lt;=Planilha4!$C$12,Planilha4!$D$12,IF(M214&lt;=Planilha4!$C$13,Planilha4!$D$13,IF(M214&lt;=Planilha4!$C$14,Planilha4!$D$14,Planilha4!$D$15)))</f>
        <v>Médio Baixo</v>
      </c>
      <c r="O214">
        <v>64.3</v>
      </c>
      <c r="P214">
        <v>80.099999999999994</v>
      </c>
      <c r="Q214">
        <v>40.4</v>
      </c>
      <c r="R214">
        <v>53.47</v>
      </c>
    </row>
    <row r="215" spans="1:18">
      <c r="A215" t="s">
        <v>215</v>
      </c>
      <c r="C215">
        <v>15060</v>
      </c>
      <c r="D215">
        <v>62.74</v>
      </c>
      <c r="E215">
        <v>4174</v>
      </c>
      <c r="F215">
        <v>204</v>
      </c>
      <c r="G215">
        <v>52.07</v>
      </c>
      <c r="H215">
        <v>30.83</v>
      </c>
      <c r="I215">
        <v>81.48</v>
      </c>
      <c r="J215">
        <v>61.96</v>
      </c>
      <c r="K215">
        <v>17.87</v>
      </c>
      <c r="L215">
        <v>59.46</v>
      </c>
      <c r="M215">
        <v>54.6</v>
      </c>
      <c r="N215" t="str">
        <f>IF(M215&lt;=Planilha4!$C$12,Planilha4!$D$12,IF(M215&lt;=Planilha4!$C$13,Planilha4!$D$13,IF(M215&lt;=Planilha4!$C$14,Planilha4!$D$14,Planilha4!$D$15)))</f>
        <v>Baixo</v>
      </c>
      <c r="O215">
        <v>56.3</v>
      </c>
      <c r="P215">
        <v>70.400000000000006</v>
      </c>
      <c r="Q215">
        <v>47.9</v>
      </c>
      <c r="R215">
        <v>55.46</v>
      </c>
    </row>
    <row r="216" spans="1:18">
      <c r="A216" t="s">
        <v>216</v>
      </c>
      <c r="C216">
        <v>10363</v>
      </c>
      <c r="D216">
        <v>8.19</v>
      </c>
      <c r="E216">
        <v>3226</v>
      </c>
      <c r="F216">
        <v>278</v>
      </c>
      <c r="G216">
        <v>57.5</v>
      </c>
      <c r="H216">
        <v>62.46</v>
      </c>
      <c r="I216">
        <v>85.08</v>
      </c>
      <c r="J216">
        <v>64.680000000000007</v>
      </c>
      <c r="K216">
        <v>27.87</v>
      </c>
      <c r="L216">
        <v>48.94</v>
      </c>
      <c r="M216">
        <v>57.4</v>
      </c>
      <c r="N216" t="str">
        <f>IF(M216&lt;=Planilha4!$C$12,Planilha4!$D$12,IF(M216&lt;=Planilha4!$C$13,Planilha4!$D$13,IF(M216&lt;=Planilha4!$C$14,Planilha4!$D$14,Planilha4!$D$15)))</f>
        <v>Médio Baixo</v>
      </c>
      <c r="O216">
        <v>51.7</v>
      </c>
      <c r="P216">
        <v>75.3</v>
      </c>
      <c r="Q216">
        <v>46.6</v>
      </c>
      <c r="R216">
        <v>49.21</v>
      </c>
    </row>
    <row r="217" spans="1:18">
      <c r="A217" t="s">
        <v>217</v>
      </c>
      <c r="C217">
        <v>13344</v>
      </c>
      <c r="D217">
        <v>39.51</v>
      </c>
      <c r="E217">
        <v>3971</v>
      </c>
      <c r="F217">
        <v>245</v>
      </c>
      <c r="G217">
        <v>57.55</v>
      </c>
      <c r="H217">
        <v>40.29</v>
      </c>
      <c r="I217">
        <v>82.29</v>
      </c>
      <c r="J217">
        <v>61.19</v>
      </c>
      <c r="K217">
        <v>19.489999999999998</v>
      </c>
      <c r="L217">
        <v>50.02</v>
      </c>
      <c r="M217">
        <v>55.6</v>
      </c>
      <c r="N217" t="str">
        <f>IF(M217&lt;=Planilha4!$C$12,Planilha4!$D$12,IF(M217&lt;=Planilha4!$C$13,Planilha4!$D$13,IF(M217&lt;=Planilha4!$C$14,Planilha4!$D$14,Planilha4!$D$15)))</f>
        <v>Baixo</v>
      </c>
      <c r="O217">
        <v>51.8</v>
      </c>
      <c r="P217">
        <v>73.7</v>
      </c>
      <c r="Q217">
        <v>46.3</v>
      </c>
      <c r="R217">
        <v>46.39</v>
      </c>
    </row>
    <row r="218" spans="1:18">
      <c r="A218" t="s">
        <v>218</v>
      </c>
      <c r="C218">
        <v>14098</v>
      </c>
      <c r="D218">
        <v>34.28</v>
      </c>
      <c r="E218">
        <v>3695</v>
      </c>
      <c r="F218">
        <v>303</v>
      </c>
      <c r="G218">
        <v>76.790000000000006</v>
      </c>
      <c r="H218">
        <v>56.83</v>
      </c>
      <c r="I218">
        <v>86.39</v>
      </c>
      <c r="J218">
        <v>61.32</v>
      </c>
      <c r="K218">
        <v>39.520000000000003</v>
      </c>
      <c r="L218">
        <v>56.37</v>
      </c>
      <c r="M218">
        <v>63.9</v>
      </c>
      <c r="N218" t="str">
        <f>IF(M218&lt;=Planilha4!$C$12,Planilha4!$D$12,IF(M218&lt;=Planilha4!$C$13,Planilha4!$D$13,IF(M218&lt;=Planilha4!$C$14,Planilha4!$D$14,Planilha4!$D$15)))</f>
        <v>Alto</v>
      </c>
      <c r="O218">
        <v>55</v>
      </c>
      <c r="P218">
        <v>74.400000000000006</v>
      </c>
      <c r="Q218">
        <v>49</v>
      </c>
      <c r="R218">
        <v>49.21</v>
      </c>
    </row>
    <row r="219" spans="1:18">
      <c r="A219" t="s">
        <v>219</v>
      </c>
      <c r="C219">
        <v>13048</v>
      </c>
      <c r="D219">
        <v>18.86</v>
      </c>
      <c r="E219">
        <v>3683</v>
      </c>
      <c r="F219">
        <v>372</v>
      </c>
      <c r="G219">
        <v>75.98</v>
      </c>
      <c r="H219">
        <v>1.28</v>
      </c>
      <c r="I219">
        <v>81.62</v>
      </c>
      <c r="J219">
        <v>65.56</v>
      </c>
      <c r="K219">
        <v>32.409999999999997</v>
      </c>
      <c r="L219">
        <v>53.36</v>
      </c>
      <c r="M219">
        <v>63.9</v>
      </c>
      <c r="N219" t="str">
        <f>IF(M219&lt;=Planilha4!$C$12,Planilha4!$D$12,IF(M219&lt;=Planilha4!$C$13,Planilha4!$D$13,IF(M219&lt;=Planilha4!$C$14,Planilha4!$D$14,Planilha4!$D$15)))</f>
        <v>Alto</v>
      </c>
      <c r="O219">
        <v>53.5</v>
      </c>
      <c r="P219">
        <v>77.8</v>
      </c>
      <c r="Q219">
        <v>48</v>
      </c>
      <c r="R219">
        <v>50.58</v>
      </c>
    </row>
    <row r="220" spans="1:18">
      <c r="A220" t="s">
        <v>220</v>
      </c>
      <c r="C220">
        <v>18427</v>
      </c>
      <c r="D220">
        <v>43.05</v>
      </c>
      <c r="E220">
        <v>5121</v>
      </c>
      <c r="F220">
        <v>201</v>
      </c>
      <c r="G220">
        <v>72.040000000000006</v>
      </c>
      <c r="H220">
        <v>7.32</v>
      </c>
      <c r="I220">
        <v>81.8</v>
      </c>
      <c r="J220">
        <v>62.98</v>
      </c>
      <c r="K220">
        <v>29.38</v>
      </c>
      <c r="L220">
        <v>49.76</v>
      </c>
      <c r="M220">
        <v>59.2</v>
      </c>
      <c r="N220" t="str">
        <f>IF(M220&lt;=Planilha4!$C$12,Planilha4!$D$12,IF(M220&lt;=Planilha4!$C$13,Planilha4!$D$13,IF(M220&lt;=Planilha4!$C$14,Planilha4!$D$14,Planilha4!$D$15)))</f>
        <v>Médio Alto</v>
      </c>
      <c r="O220">
        <v>53</v>
      </c>
      <c r="P220">
        <v>77.5</v>
      </c>
      <c r="Q220">
        <v>51.2</v>
      </c>
      <c r="R220">
        <v>51.81</v>
      </c>
    </row>
    <row r="221" spans="1:18">
      <c r="A221" t="s">
        <v>221</v>
      </c>
      <c r="C221">
        <v>10180</v>
      </c>
      <c r="D221">
        <v>31.33</v>
      </c>
      <c r="E221">
        <v>3142</v>
      </c>
      <c r="F221">
        <v>236</v>
      </c>
      <c r="G221">
        <v>58.64</v>
      </c>
      <c r="H221">
        <v>31.29</v>
      </c>
      <c r="I221">
        <v>82.6</v>
      </c>
      <c r="J221">
        <v>70.819999999999993</v>
      </c>
      <c r="K221">
        <v>17.28</v>
      </c>
      <c r="L221">
        <v>54.57</v>
      </c>
      <c r="M221">
        <v>55.2</v>
      </c>
      <c r="N221" t="str">
        <f>IF(M221&lt;=Planilha4!$C$12,Planilha4!$D$12,IF(M221&lt;=Planilha4!$C$13,Planilha4!$D$13,IF(M221&lt;=Planilha4!$C$14,Planilha4!$D$14,Planilha4!$D$15)))</f>
        <v>Baixo</v>
      </c>
      <c r="O221">
        <v>55.2</v>
      </c>
      <c r="P221">
        <v>68.5</v>
      </c>
      <c r="Q221">
        <v>46.7</v>
      </c>
      <c r="R221">
        <v>46.64</v>
      </c>
    </row>
    <row r="222" spans="1:18">
      <c r="A222" t="s">
        <v>222</v>
      </c>
      <c r="C222">
        <v>10414</v>
      </c>
      <c r="D222">
        <v>67.739999999999995</v>
      </c>
      <c r="E222">
        <v>3098</v>
      </c>
      <c r="F222">
        <v>247</v>
      </c>
      <c r="G222">
        <v>63.57</v>
      </c>
      <c r="H222">
        <v>14.01</v>
      </c>
      <c r="I222">
        <v>83.74</v>
      </c>
      <c r="J222">
        <v>68.42</v>
      </c>
      <c r="K222">
        <v>20.440000000000001</v>
      </c>
      <c r="L222">
        <v>62.28</v>
      </c>
      <c r="M222">
        <v>59.3</v>
      </c>
      <c r="N222" t="str">
        <f>IF(M222&lt;=Planilha4!$C$12,Planilha4!$D$12,IF(M222&lt;=Planilha4!$C$13,Planilha4!$D$13,IF(M222&lt;=Planilha4!$C$14,Planilha4!$D$14,Planilha4!$D$15)))</f>
        <v>Médio Alto</v>
      </c>
      <c r="O222">
        <v>54.3</v>
      </c>
      <c r="P222">
        <v>77</v>
      </c>
      <c r="Q222">
        <v>44.6</v>
      </c>
      <c r="R222">
        <v>52.13</v>
      </c>
    </row>
    <row r="223" spans="1:18">
      <c r="A223" t="s">
        <v>223</v>
      </c>
      <c r="C223">
        <v>16585</v>
      </c>
      <c r="D223">
        <v>51.26</v>
      </c>
      <c r="E223">
        <v>4779</v>
      </c>
      <c r="F223">
        <v>279</v>
      </c>
      <c r="G223">
        <v>76.11</v>
      </c>
      <c r="H223">
        <v>3.45</v>
      </c>
      <c r="I223">
        <v>84.6</v>
      </c>
      <c r="J223">
        <v>61.96</v>
      </c>
      <c r="K223">
        <v>31.54</v>
      </c>
      <c r="L223">
        <v>54.18</v>
      </c>
      <c r="M223">
        <v>61.4</v>
      </c>
      <c r="N223" t="str">
        <f>IF(M223&lt;=Planilha4!$C$12,Planilha4!$D$12,IF(M223&lt;=Planilha4!$C$13,Planilha4!$D$13,IF(M223&lt;=Planilha4!$C$14,Planilha4!$D$14,Planilha4!$D$15)))</f>
        <v>Médio Alto</v>
      </c>
      <c r="O223">
        <v>54.5</v>
      </c>
      <c r="P223">
        <v>80.7</v>
      </c>
      <c r="Q223">
        <v>49.1</v>
      </c>
      <c r="R223">
        <v>59.05</v>
      </c>
    </row>
    <row r="224" spans="1:18">
      <c r="A224" t="s">
        <v>224</v>
      </c>
      <c r="C224">
        <v>18964</v>
      </c>
      <c r="D224">
        <v>77.16</v>
      </c>
      <c r="E224">
        <v>5156</v>
      </c>
      <c r="F224">
        <v>197</v>
      </c>
      <c r="G224">
        <v>57.03</v>
      </c>
      <c r="H224">
        <v>23.74</v>
      </c>
      <c r="I224">
        <v>82.55</v>
      </c>
      <c r="J224">
        <v>57.8</v>
      </c>
      <c r="K224">
        <v>15.59</v>
      </c>
      <c r="L224">
        <v>58.67</v>
      </c>
      <c r="M224">
        <v>52.7</v>
      </c>
      <c r="N224" t="str">
        <f>IF(M224&lt;=Planilha4!$C$12,Planilha4!$D$12,IF(M224&lt;=Planilha4!$C$13,Planilha4!$D$13,IF(M224&lt;=Planilha4!$C$14,Planilha4!$D$14,Planilha4!$D$15)))</f>
        <v>Baixo</v>
      </c>
      <c r="O224">
        <v>54.8</v>
      </c>
      <c r="P224">
        <v>76.400000000000006</v>
      </c>
      <c r="Q224">
        <v>48</v>
      </c>
      <c r="R224">
        <v>54.48</v>
      </c>
    </row>
    <row r="225" spans="1:18">
      <c r="A225" t="s">
        <v>225</v>
      </c>
      <c r="C225">
        <v>11201</v>
      </c>
      <c r="D225">
        <v>2.2599999999999998</v>
      </c>
      <c r="E225">
        <v>3538</v>
      </c>
      <c r="F225">
        <v>265</v>
      </c>
      <c r="G225">
        <v>77.89</v>
      </c>
      <c r="H225">
        <v>27.05</v>
      </c>
      <c r="I225">
        <v>84.61</v>
      </c>
      <c r="J225">
        <v>63.3</v>
      </c>
      <c r="K225">
        <v>37.75</v>
      </c>
      <c r="L225">
        <v>54.82</v>
      </c>
      <c r="M225">
        <v>61.7</v>
      </c>
      <c r="N225" t="str">
        <f>IF(M225&lt;=Planilha4!$C$12,Planilha4!$D$12,IF(M225&lt;=Planilha4!$C$13,Planilha4!$D$13,IF(M225&lt;=Planilha4!$C$14,Planilha4!$D$14,Planilha4!$D$15)))</f>
        <v>Alto</v>
      </c>
      <c r="O225">
        <v>56.8</v>
      </c>
      <c r="P225">
        <v>72.900000000000006</v>
      </c>
      <c r="Q225">
        <v>45.2</v>
      </c>
      <c r="R225">
        <v>50.05</v>
      </c>
    </row>
    <row r="226" spans="1:18">
      <c r="A226" t="s">
        <v>226</v>
      </c>
      <c r="C226">
        <v>11845</v>
      </c>
      <c r="D226">
        <v>43.89</v>
      </c>
      <c r="E226">
        <v>3539</v>
      </c>
      <c r="F226">
        <v>236</v>
      </c>
      <c r="G226">
        <v>67.95</v>
      </c>
      <c r="H226">
        <v>19.75</v>
      </c>
      <c r="I226">
        <v>82.66</v>
      </c>
      <c r="J226">
        <v>56.01</v>
      </c>
      <c r="K226">
        <v>25.54</v>
      </c>
      <c r="L226">
        <v>50.96</v>
      </c>
      <c r="M226">
        <v>54.9</v>
      </c>
      <c r="N226" t="str">
        <f>IF(M226&lt;=Planilha4!$C$12,Planilha4!$D$12,IF(M226&lt;=Planilha4!$C$13,Planilha4!$D$13,IF(M226&lt;=Planilha4!$C$14,Planilha4!$D$14,Planilha4!$D$15)))</f>
        <v>Baixo</v>
      </c>
      <c r="O226">
        <v>50.6</v>
      </c>
      <c r="P226">
        <v>75.099999999999994</v>
      </c>
      <c r="Q226">
        <v>46.4</v>
      </c>
      <c r="R226">
        <v>55.25</v>
      </c>
    </row>
    <row r="227" spans="1:18">
      <c r="A227" t="s">
        <v>227</v>
      </c>
      <c r="C227">
        <v>10371</v>
      </c>
      <c r="D227">
        <v>60.62</v>
      </c>
      <c r="E227">
        <v>2628</v>
      </c>
      <c r="F227">
        <v>243</v>
      </c>
      <c r="G227">
        <v>62.53</v>
      </c>
      <c r="H227">
        <v>9.17</v>
      </c>
      <c r="I227">
        <v>85.77</v>
      </c>
      <c r="J227">
        <v>64.19</v>
      </c>
      <c r="K227">
        <v>24.1</v>
      </c>
      <c r="L227">
        <v>52.36</v>
      </c>
      <c r="M227">
        <v>61.5</v>
      </c>
      <c r="N227" t="str">
        <f>IF(M227&lt;=Planilha4!$C$12,Planilha4!$D$12,IF(M227&lt;=Planilha4!$C$13,Planilha4!$D$13,IF(M227&lt;=Planilha4!$C$14,Planilha4!$D$14,Planilha4!$D$15)))</f>
        <v>Alto</v>
      </c>
      <c r="O227">
        <v>57.3</v>
      </c>
      <c r="P227">
        <v>70.8</v>
      </c>
      <c r="Q227">
        <v>46.2</v>
      </c>
      <c r="R227">
        <v>46.35</v>
      </c>
    </row>
    <row r="228" spans="1:18">
      <c r="A228" t="s">
        <v>228</v>
      </c>
      <c r="C228">
        <v>18112</v>
      </c>
      <c r="D228">
        <v>66.86</v>
      </c>
      <c r="E228">
        <v>4990</v>
      </c>
      <c r="F228">
        <v>228</v>
      </c>
      <c r="G228">
        <v>64.56</v>
      </c>
      <c r="H228">
        <v>0.9</v>
      </c>
      <c r="I228">
        <v>83.98</v>
      </c>
      <c r="J228">
        <v>57.69</v>
      </c>
      <c r="K228">
        <v>24.96</v>
      </c>
      <c r="L228">
        <v>48.68</v>
      </c>
      <c r="M228">
        <v>60.8</v>
      </c>
      <c r="N228" t="str">
        <f>IF(M228&lt;=Planilha4!$C$12,Planilha4!$D$12,IF(M228&lt;=Planilha4!$C$13,Planilha4!$D$13,IF(M228&lt;=Planilha4!$C$14,Planilha4!$D$14,Planilha4!$D$15)))</f>
        <v>Médio Alto</v>
      </c>
      <c r="O228">
        <v>57.4</v>
      </c>
      <c r="P228">
        <v>76.099999999999994</v>
      </c>
      <c r="Q228">
        <v>49.1</v>
      </c>
      <c r="R228">
        <v>51.43</v>
      </c>
    </row>
    <row r="229" spans="1:18">
      <c r="A229" t="s">
        <v>229</v>
      </c>
      <c r="C229">
        <v>15401</v>
      </c>
      <c r="D229">
        <v>55.07</v>
      </c>
      <c r="E229">
        <v>4311</v>
      </c>
      <c r="F229">
        <v>235</v>
      </c>
      <c r="G229">
        <v>58.5</v>
      </c>
      <c r="H229">
        <v>9.77</v>
      </c>
      <c r="I229">
        <v>84.58</v>
      </c>
      <c r="J229">
        <v>58.67</v>
      </c>
      <c r="K229">
        <v>20.96</v>
      </c>
      <c r="L229">
        <v>49.92</v>
      </c>
      <c r="M229">
        <v>56.6</v>
      </c>
      <c r="N229" t="str">
        <f>IF(M229&lt;=Planilha4!$C$12,Planilha4!$D$12,IF(M229&lt;=Planilha4!$C$13,Planilha4!$D$13,IF(M229&lt;=Planilha4!$C$14,Planilha4!$D$14,Planilha4!$D$15)))</f>
        <v>Baixo</v>
      </c>
      <c r="O229">
        <v>52.7</v>
      </c>
      <c r="P229">
        <v>75.7</v>
      </c>
      <c r="Q229">
        <v>48.2</v>
      </c>
      <c r="R229">
        <v>48.87</v>
      </c>
    </row>
    <row r="230" spans="1:18">
      <c r="A230" t="s">
        <v>230</v>
      </c>
      <c r="C230">
        <v>12344</v>
      </c>
      <c r="D230">
        <v>41.03</v>
      </c>
      <c r="E230">
        <v>4044</v>
      </c>
      <c r="F230">
        <v>248</v>
      </c>
      <c r="G230">
        <v>65.89</v>
      </c>
      <c r="H230">
        <v>4.45</v>
      </c>
      <c r="I230">
        <v>84.44</v>
      </c>
      <c r="J230">
        <v>66.36</v>
      </c>
      <c r="K230">
        <v>24.99</v>
      </c>
      <c r="L230">
        <v>57.58</v>
      </c>
      <c r="M230">
        <v>59</v>
      </c>
      <c r="N230" t="str">
        <f>IF(M230&lt;=Planilha4!$C$12,Planilha4!$D$12,IF(M230&lt;=Planilha4!$C$13,Planilha4!$D$13,IF(M230&lt;=Planilha4!$C$14,Planilha4!$D$14,Planilha4!$D$15)))</f>
        <v>Médio Alto</v>
      </c>
      <c r="O230">
        <v>54.4</v>
      </c>
      <c r="P230">
        <v>77.8</v>
      </c>
      <c r="Q230">
        <v>46.3</v>
      </c>
      <c r="R230">
        <v>50.98</v>
      </c>
    </row>
    <row r="231" spans="1:18">
      <c r="A231" t="s">
        <v>231</v>
      </c>
      <c r="C231">
        <v>12050</v>
      </c>
      <c r="D231">
        <v>43.02</v>
      </c>
      <c r="E231">
        <v>2958</v>
      </c>
      <c r="F231">
        <v>143</v>
      </c>
      <c r="G231">
        <v>71.67</v>
      </c>
      <c r="H231">
        <v>12.04</v>
      </c>
      <c r="I231">
        <v>78.430000000000007</v>
      </c>
      <c r="J231">
        <v>45.66</v>
      </c>
      <c r="K231">
        <v>25.57</v>
      </c>
      <c r="L231">
        <v>37.07</v>
      </c>
      <c r="M231">
        <v>56.4</v>
      </c>
      <c r="N231" t="str">
        <f>IF(M231&lt;=Planilha4!$C$12,Planilha4!$D$12,IF(M231&lt;=Planilha4!$C$13,Planilha4!$D$13,IF(M231&lt;=Planilha4!$C$14,Planilha4!$D$14,Planilha4!$D$15)))</f>
        <v>Baixo</v>
      </c>
      <c r="O231">
        <v>53.8</v>
      </c>
      <c r="P231">
        <v>76.8</v>
      </c>
      <c r="Q231">
        <v>43.5</v>
      </c>
      <c r="R231">
        <v>59.56</v>
      </c>
    </row>
    <row r="232" spans="1:18">
      <c r="A232" t="s">
        <v>232</v>
      </c>
      <c r="C232">
        <v>12592</v>
      </c>
      <c r="D232">
        <v>58.93</v>
      </c>
      <c r="E232">
        <v>3772</v>
      </c>
      <c r="F232">
        <v>219</v>
      </c>
      <c r="G232">
        <v>44.89</v>
      </c>
      <c r="H232">
        <v>16.07</v>
      </c>
      <c r="I232">
        <v>83.4</v>
      </c>
      <c r="J232">
        <v>61.99</v>
      </c>
      <c r="K232">
        <v>12.94</v>
      </c>
      <c r="L232">
        <v>52.06</v>
      </c>
      <c r="M232">
        <v>53.3</v>
      </c>
      <c r="N232" t="str">
        <f>IF(M232&lt;=Planilha4!$C$12,Planilha4!$D$12,IF(M232&lt;=Planilha4!$C$13,Planilha4!$D$13,IF(M232&lt;=Planilha4!$C$14,Planilha4!$D$14,Planilha4!$D$15)))</f>
        <v>Baixo</v>
      </c>
      <c r="O232">
        <v>56.6</v>
      </c>
      <c r="P232">
        <v>72.7</v>
      </c>
      <c r="Q232">
        <v>42.4</v>
      </c>
      <c r="R232">
        <v>55.68</v>
      </c>
    </row>
    <row r="233" spans="1:18">
      <c r="A233" t="s">
        <v>233</v>
      </c>
      <c r="C233">
        <v>15899</v>
      </c>
      <c r="D233">
        <v>62.02</v>
      </c>
      <c r="E233">
        <v>4175</v>
      </c>
      <c r="F233">
        <v>194</v>
      </c>
      <c r="G233">
        <v>71.12</v>
      </c>
      <c r="H233">
        <v>1.37</v>
      </c>
      <c r="I233">
        <v>81.150000000000006</v>
      </c>
      <c r="J233">
        <v>57.83</v>
      </c>
      <c r="K233">
        <v>24.5</v>
      </c>
      <c r="L233">
        <v>54.41</v>
      </c>
      <c r="M233">
        <v>59.2</v>
      </c>
      <c r="N233" t="str">
        <f>IF(M233&lt;=Planilha4!$C$12,Planilha4!$D$12,IF(M233&lt;=Planilha4!$C$13,Planilha4!$D$13,IF(M233&lt;=Planilha4!$C$14,Planilha4!$D$14,Planilha4!$D$15)))</f>
        <v>Médio Alto</v>
      </c>
      <c r="O233">
        <v>54</v>
      </c>
      <c r="P233">
        <v>72.8</v>
      </c>
      <c r="Q233">
        <v>53.8</v>
      </c>
      <c r="R233">
        <v>54.38</v>
      </c>
    </row>
    <row r="234" spans="1:18">
      <c r="A234" t="s">
        <v>234</v>
      </c>
      <c r="C234">
        <v>11431</v>
      </c>
      <c r="D234">
        <v>65.599999999999994</v>
      </c>
      <c r="E234">
        <v>3098</v>
      </c>
      <c r="F234">
        <v>201</v>
      </c>
      <c r="G234">
        <v>57.17</v>
      </c>
      <c r="H234">
        <v>0.16</v>
      </c>
      <c r="I234">
        <v>82.73</v>
      </c>
      <c r="J234">
        <v>54.62</v>
      </c>
      <c r="K234">
        <v>23.55</v>
      </c>
      <c r="L234">
        <v>45.91</v>
      </c>
      <c r="M234">
        <v>58.4</v>
      </c>
      <c r="N234" t="str">
        <f>IF(M234&lt;=Planilha4!$C$12,Planilha4!$D$12,IF(M234&lt;=Planilha4!$C$13,Planilha4!$D$13,IF(M234&lt;=Planilha4!$C$14,Planilha4!$D$14,Planilha4!$D$15)))</f>
        <v>Médio Baixo</v>
      </c>
      <c r="O234">
        <v>55.5</v>
      </c>
      <c r="P234">
        <v>75.900000000000006</v>
      </c>
      <c r="Q234">
        <v>43.4</v>
      </c>
      <c r="R234">
        <v>54.1</v>
      </c>
    </row>
    <row r="235" spans="1:18">
      <c r="A235" t="s">
        <v>235</v>
      </c>
      <c r="C235">
        <v>16128</v>
      </c>
      <c r="D235">
        <v>54.63</v>
      </c>
      <c r="E235">
        <v>4374</v>
      </c>
      <c r="F235">
        <v>247</v>
      </c>
      <c r="G235">
        <v>59.18</v>
      </c>
      <c r="H235">
        <v>1.39</v>
      </c>
      <c r="I235">
        <v>83.08</v>
      </c>
      <c r="J235">
        <v>65.959999999999994</v>
      </c>
      <c r="K235">
        <v>20.59</v>
      </c>
      <c r="L235">
        <v>61.44</v>
      </c>
      <c r="M235">
        <v>59.9</v>
      </c>
      <c r="N235" t="str">
        <f>IF(M235&lt;=Planilha4!$C$12,Planilha4!$D$12,IF(M235&lt;=Planilha4!$C$13,Planilha4!$D$13,IF(M235&lt;=Planilha4!$C$14,Planilha4!$D$14,Planilha4!$D$15)))</f>
        <v>Médio Alto</v>
      </c>
      <c r="O235">
        <v>57.7</v>
      </c>
      <c r="P235">
        <v>77.099999999999994</v>
      </c>
      <c r="Q235">
        <v>48</v>
      </c>
      <c r="R235">
        <v>59.97</v>
      </c>
    </row>
    <row r="236" spans="1:18">
      <c r="A236" t="s">
        <v>236</v>
      </c>
      <c r="C236">
        <v>18748</v>
      </c>
      <c r="D236">
        <v>53.46</v>
      </c>
      <c r="E236">
        <v>5113</v>
      </c>
      <c r="F236">
        <v>229</v>
      </c>
      <c r="G236">
        <v>62.53</v>
      </c>
      <c r="H236">
        <v>27.4</v>
      </c>
      <c r="I236">
        <v>80.31</v>
      </c>
      <c r="J236">
        <v>65.790000000000006</v>
      </c>
      <c r="K236">
        <v>25.62</v>
      </c>
      <c r="L236">
        <v>55.06</v>
      </c>
      <c r="M236">
        <v>56.6</v>
      </c>
      <c r="N236" t="str">
        <f>IF(M236&lt;=Planilha4!$C$12,Planilha4!$D$12,IF(M236&lt;=Planilha4!$C$13,Planilha4!$D$13,IF(M236&lt;=Planilha4!$C$14,Planilha4!$D$14,Planilha4!$D$15)))</f>
        <v>Baixo</v>
      </c>
      <c r="O236">
        <v>57.8</v>
      </c>
      <c r="P236">
        <v>74.3</v>
      </c>
      <c r="Q236">
        <v>48.1</v>
      </c>
      <c r="R236">
        <v>53.5</v>
      </c>
    </row>
    <row r="237" spans="1:18">
      <c r="A237" t="s">
        <v>237</v>
      </c>
      <c r="C237">
        <v>16516</v>
      </c>
      <c r="D237">
        <v>22.6</v>
      </c>
      <c r="E237">
        <v>3999</v>
      </c>
      <c r="F237">
        <v>233</v>
      </c>
      <c r="G237">
        <v>67.3</v>
      </c>
      <c r="H237">
        <v>2.1800000000000002</v>
      </c>
      <c r="I237">
        <v>80.77</v>
      </c>
      <c r="J237">
        <v>56.57</v>
      </c>
      <c r="K237">
        <v>24.99</v>
      </c>
      <c r="L237">
        <v>47.54</v>
      </c>
      <c r="M237">
        <v>59.4</v>
      </c>
      <c r="N237" t="str">
        <f>IF(M237&lt;=Planilha4!$C$12,Planilha4!$D$12,IF(M237&lt;=Planilha4!$C$13,Planilha4!$D$13,IF(M237&lt;=Planilha4!$C$14,Planilha4!$D$14,Planilha4!$D$15)))</f>
        <v>Médio Alto</v>
      </c>
      <c r="O237">
        <v>56</v>
      </c>
      <c r="P237">
        <v>77.5</v>
      </c>
      <c r="Q237">
        <v>49</v>
      </c>
      <c r="R237">
        <v>61.91</v>
      </c>
    </row>
    <row r="238" spans="1:18">
      <c r="A238" t="s">
        <v>238</v>
      </c>
      <c r="C238">
        <v>14836</v>
      </c>
      <c r="D238">
        <v>65.84</v>
      </c>
      <c r="E238">
        <v>3621</v>
      </c>
      <c r="F238">
        <v>210</v>
      </c>
      <c r="G238">
        <v>56.38</v>
      </c>
      <c r="H238">
        <v>21.87</v>
      </c>
      <c r="I238">
        <v>81.739999999999995</v>
      </c>
      <c r="J238">
        <v>60.19</v>
      </c>
      <c r="K238">
        <v>21.72</v>
      </c>
      <c r="L238">
        <v>54.25</v>
      </c>
      <c r="M238">
        <v>55.5</v>
      </c>
      <c r="N238" t="str">
        <f>IF(M238&lt;=Planilha4!$C$12,Planilha4!$D$12,IF(M238&lt;=Planilha4!$C$13,Planilha4!$D$13,IF(M238&lt;=Planilha4!$C$14,Planilha4!$D$14,Planilha4!$D$15)))</f>
        <v>Baixo</v>
      </c>
      <c r="O238">
        <v>54.4</v>
      </c>
      <c r="P238">
        <v>77.599999999999994</v>
      </c>
      <c r="Q238">
        <v>45.3</v>
      </c>
      <c r="R238">
        <v>48.59</v>
      </c>
    </row>
    <row r="239" spans="1:18">
      <c r="A239" t="s">
        <v>239</v>
      </c>
      <c r="C239">
        <v>12803</v>
      </c>
      <c r="D239">
        <v>10.27</v>
      </c>
      <c r="E239">
        <v>3606</v>
      </c>
      <c r="F239">
        <v>268</v>
      </c>
      <c r="G239">
        <v>80.790000000000006</v>
      </c>
      <c r="H239">
        <v>51.69</v>
      </c>
      <c r="I239">
        <v>84.19</v>
      </c>
      <c r="J239">
        <v>60.2</v>
      </c>
      <c r="K239">
        <v>32.229999999999997</v>
      </c>
      <c r="L239">
        <v>44.9</v>
      </c>
      <c r="M239">
        <v>57.8</v>
      </c>
      <c r="N239" t="str">
        <f>IF(M239&lt;=Planilha4!$C$12,Planilha4!$D$12,IF(M239&lt;=Planilha4!$C$13,Planilha4!$D$13,IF(M239&lt;=Planilha4!$C$14,Planilha4!$D$14,Planilha4!$D$15)))</f>
        <v>Médio Baixo</v>
      </c>
      <c r="O239">
        <v>56.5</v>
      </c>
      <c r="P239">
        <v>74.900000000000006</v>
      </c>
      <c r="Q239">
        <v>43</v>
      </c>
      <c r="R239">
        <v>45.76</v>
      </c>
    </row>
    <row r="240" spans="1:18">
      <c r="A240" t="s">
        <v>240</v>
      </c>
      <c r="C240">
        <v>17029</v>
      </c>
      <c r="D240">
        <v>76.87</v>
      </c>
      <c r="E240">
        <v>4831</v>
      </c>
      <c r="F240">
        <v>234</v>
      </c>
      <c r="G240">
        <v>52.87</v>
      </c>
      <c r="H240">
        <v>6.29</v>
      </c>
      <c r="I240">
        <v>86.55</v>
      </c>
      <c r="J240">
        <v>62.02</v>
      </c>
      <c r="K240">
        <v>12.51</v>
      </c>
      <c r="L240">
        <v>44.37</v>
      </c>
      <c r="M240">
        <v>52.8</v>
      </c>
      <c r="N240" t="str">
        <f>IF(M240&lt;=Planilha4!$C$12,Planilha4!$D$12,IF(M240&lt;=Planilha4!$C$13,Planilha4!$D$13,IF(M240&lt;=Planilha4!$C$14,Planilha4!$D$14,Planilha4!$D$15)))</f>
        <v>Baixo</v>
      </c>
      <c r="O240">
        <v>57.1</v>
      </c>
      <c r="P240">
        <v>74.5</v>
      </c>
      <c r="Q240">
        <v>47.2</v>
      </c>
      <c r="R240">
        <v>48.65</v>
      </c>
    </row>
    <row r="241" spans="1:18">
      <c r="A241" t="s">
        <v>241</v>
      </c>
      <c r="C241">
        <v>19750</v>
      </c>
      <c r="D241">
        <v>55.33</v>
      </c>
      <c r="E241">
        <v>5897</v>
      </c>
      <c r="F241">
        <v>260</v>
      </c>
      <c r="G241">
        <v>55.63</v>
      </c>
      <c r="H241">
        <v>33.700000000000003</v>
      </c>
      <c r="I241">
        <v>83.9</v>
      </c>
      <c r="J241">
        <v>63.59</v>
      </c>
      <c r="K241">
        <v>22.15</v>
      </c>
      <c r="L241">
        <v>57.68</v>
      </c>
      <c r="M241">
        <v>58.2</v>
      </c>
      <c r="N241" t="str">
        <f>IF(M241&lt;=Planilha4!$C$12,Planilha4!$D$12,IF(M241&lt;=Planilha4!$C$13,Planilha4!$D$13,IF(M241&lt;=Planilha4!$C$14,Planilha4!$D$14,Planilha4!$D$15)))</f>
        <v>Médio Baixo</v>
      </c>
      <c r="O241">
        <v>57.3</v>
      </c>
      <c r="P241">
        <v>70.900000000000006</v>
      </c>
      <c r="Q241">
        <v>51.3</v>
      </c>
      <c r="R241">
        <v>58.31</v>
      </c>
    </row>
    <row r="242" spans="1:18">
      <c r="A242" t="s">
        <v>242</v>
      </c>
      <c r="C242">
        <v>13625</v>
      </c>
      <c r="D242">
        <v>39</v>
      </c>
      <c r="E242">
        <v>4199</v>
      </c>
      <c r="F242">
        <v>244</v>
      </c>
      <c r="G242">
        <v>74.83</v>
      </c>
      <c r="H242">
        <v>1.91</v>
      </c>
      <c r="I242">
        <v>84.89</v>
      </c>
      <c r="J242">
        <v>65.540000000000006</v>
      </c>
      <c r="K242">
        <v>30.89</v>
      </c>
      <c r="L242">
        <v>48.66</v>
      </c>
      <c r="M242">
        <v>61.7</v>
      </c>
      <c r="N242" t="str">
        <f>IF(M242&lt;=Planilha4!$C$12,Planilha4!$D$12,IF(M242&lt;=Planilha4!$C$13,Planilha4!$D$13,IF(M242&lt;=Planilha4!$C$14,Planilha4!$D$14,Planilha4!$D$15)))</f>
        <v>Alto</v>
      </c>
      <c r="O242">
        <v>54.5</v>
      </c>
      <c r="P242">
        <v>76.400000000000006</v>
      </c>
      <c r="Q242">
        <v>47.9</v>
      </c>
      <c r="R242">
        <v>53.71</v>
      </c>
    </row>
    <row r="243" spans="1:18">
      <c r="A243" t="s">
        <v>243</v>
      </c>
      <c r="C243">
        <v>17000</v>
      </c>
      <c r="D243">
        <v>55.82</v>
      </c>
      <c r="E243">
        <v>3974</v>
      </c>
      <c r="F243">
        <v>147</v>
      </c>
      <c r="G243">
        <v>63.55</v>
      </c>
      <c r="H243">
        <v>1.56</v>
      </c>
      <c r="I243">
        <v>82.54</v>
      </c>
      <c r="J243">
        <v>50.72</v>
      </c>
      <c r="K243">
        <v>19.13</v>
      </c>
      <c r="L243">
        <v>41.8</v>
      </c>
      <c r="M243">
        <v>51.5</v>
      </c>
      <c r="N243" t="str">
        <f>IF(M243&lt;=Planilha4!$C$12,Planilha4!$D$12,IF(M243&lt;=Planilha4!$C$13,Planilha4!$D$13,IF(M243&lt;=Planilha4!$C$14,Planilha4!$D$14,Planilha4!$D$15)))</f>
        <v>Baixo</v>
      </c>
      <c r="O243">
        <v>56.6</v>
      </c>
      <c r="P243">
        <v>74.900000000000006</v>
      </c>
      <c r="Q243">
        <v>47.5</v>
      </c>
      <c r="R243">
        <v>50.74</v>
      </c>
    </row>
    <row r="244" spans="1:18">
      <c r="A244" t="s">
        <v>244</v>
      </c>
      <c r="C244">
        <v>16466</v>
      </c>
      <c r="D244">
        <v>63.93</v>
      </c>
      <c r="E244">
        <v>4477</v>
      </c>
      <c r="F244">
        <v>284</v>
      </c>
      <c r="G244">
        <v>64.91</v>
      </c>
      <c r="H244">
        <v>7.42</v>
      </c>
      <c r="I244">
        <v>85</v>
      </c>
      <c r="J244">
        <v>63.39</v>
      </c>
      <c r="K244">
        <v>21.98</v>
      </c>
      <c r="L244">
        <v>46.2</v>
      </c>
      <c r="M244">
        <v>59.8</v>
      </c>
      <c r="N244" t="str">
        <f>IF(M244&lt;=Planilha4!$C$12,Planilha4!$D$12,IF(M244&lt;=Planilha4!$C$13,Planilha4!$D$13,IF(M244&lt;=Planilha4!$C$14,Planilha4!$D$14,Planilha4!$D$15)))</f>
        <v>Médio Alto</v>
      </c>
      <c r="O244">
        <v>56.7</v>
      </c>
      <c r="P244">
        <v>76.8</v>
      </c>
      <c r="Q244">
        <v>48.8</v>
      </c>
      <c r="R244">
        <v>51.26</v>
      </c>
    </row>
    <row r="245" spans="1:18">
      <c r="A245" t="s">
        <v>245</v>
      </c>
      <c r="C245">
        <v>19837</v>
      </c>
      <c r="D245">
        <v>20.46</v>
      </c>
      <c r="E245">
        <v>6020</v>
      </c>
      <c r="F245">
        <v>311</v>
      </c>
      <c r="G245">
        <v>68.12</v>
      </c>
      <c r="H245">
        <v>59.78</v>
      </c>
      <c r="I245">
        <v>82.66</v>
      </c>
      <c r="J245">
        <v>65.19</v>
      </c>
      <c r="K245">
        <v>32.93</v>
      </c>
      <c r="L245">
        <v>51.37</v>
      </c>
      <c r="M245">
        <v>61.6</v>
      </c>
      <c r="N245" t="str">
        <f>IF(M245&lt;=Planilha4!$C$12,Planilha4!$D$12,IF(M245&lt;=Planilha4!$C$13,Planilha4!$D$13,IF(M245&lt;=Planilha4!$C$14,Planilha4!$D$14,Planilha4!$D$15)))</f>
        <v>Alto</v>
      </c>
      <c r="O245">
        <v>61.8</v>
      </c>
      <c r="P245">
        <v>75.099999999999994</v>
      </c>
      <c r="Q245">
        <v>46.7</v>
      </c>
      <c r="R245">
        <v>49.49</v>
      </c>
    </row>
    <row r="246" spans="1:18">
      <c r="A246" t="s">
        <v>246</v>
      </c>
      <c r="C246">
        <v>18173</v>
      </c>
      <c r="D246">
        <v>29.51</v>
      </c>
      <c r="E246">
        <v>5081</v>
      </c>
      <c r="F246">
        <v>229</v>
      </c>
      <c r="G246">
        <v>71.209999999999994</v>
      </c>
      <c r="H246">
        <v>1.91</v>
      </c>
      <c r="I246">
        <v>81.02</v>
      </c>
      <c r="J246">
        <v>65.58</v>
      </c>
      <c r="K246">
        <v>27.81</v>
      </c>
      <c r="L246">
        <v>54.12</v>
      </c>
      <c r="M246">
        <v>59</v>
      </c>
      <c r="N246" t="str">
        <f>IF(M246&lt;=Planilha4!$C$12,Planilha4!$D$12,IF(M246&lt;=Planilha4!$C$13,Planilha4!$D$13,IF(M246&lt;=Planilha4!$C$14,Planilha4!$D$14,Planilha4!$D$15)))</f>
        <v>Médio Alto</v>
      </c>
      <c r="O246">
        <v>56.8</v>
      </c>
      <c r="P246">
        <v>76.7</v>
      </c>
      <c r="Q246">
        <v>48.1</v>
      </c>
      <c r="R246">
        <v>62.53</v>
      </c>
    </row>
    <row r="247" spans="1:18">
      <c r="A247" t="s">
        <v>247</v>
      </c>
      <c r="C247">
        <v>13786</v>
      </c>
      <c r="D247">
        <v>52.99</v>
      </c>
      <c r="E247">
        <v>4229</v>
      </c>
      <c r="F247">
        <v>208</v>
      </c>
      <c r="G247">
        <v>57.29</v>
      </c>
      <c r="H247">
        <v>17.05</v>
      </c>
      <c r="I247">
        <v>84.38</v>
      </c>
      <c r="J247">
        <v>65.13</v>
      </c>
      <c r="K247">
        <v>14.97</v>
      </c>
      <c r="L247">
        <v>56.61</v>
      </c>
      <c r="M247">
        <v>53.9</v>
      </c>
      <c r="N247" t="str">
        <f>IF(M247&lt;=Planilha4!$C$12,Planilha4!$D$12,IF(M247&lt;=Planilha4!$C$13,Planilha4!$D$13,IF(M247&lt;=Planilha4!$C$14,Planilha4!$D$14,Planilha4!$D$15)))</f>
        <v>Baixo</v>
      </c>
      <c r="O247">
        <v>56.6</v>
      </c>
      <c r="P247">
        <v>71.7</v>
      </c>
      <c r="Q247">
        <v>46.9</v>
      </c>
      <c r="R247">
        <v>49.97</v>
      </c>
    </row>
    <row r="248" spans="1:18">
      <c r="A248" t="s">
        <v>248</v>
      </c>
      <c r="C248">
        <v>13073</v>
      </c>
      <c r="D248">
        <v>34.58</v>
      </c>
      <c r="E248">
        <v>3919</v>
      </c>
      <c r="F248">
        <v>212</v>
      </c>
      <c r="G248">
        <v>65.78</v>
      </c>
      <c r="H248">
        <v>31.51</v>
      </c>
      <c r="I248">
        <v>83.64</v>
      </c>
      <c r="J248">
        <v>66.7</v>
      </c>
      <c r="K248">
        <v>23.07</v>
      </c>
      <c r="L248">
        <v>53.66</v>
      </c>
      <c r="M248">
        <v>55.5</v>
      </c>
      <c r="N248" t="str">
        <f>IF(M248&lt;=Planilha4!$C$12,Planilha4!$D$12,IF(M248&lt;=Planilha4!$C$13,Planilha4!$D$13,IF(M248&lt;=Planilha4!$C$14,Planilha4!$D$14,Planilha4!$D$15)))</f>
        <v>Baixo</v>
      </c>
      <c r="O248">
        <v>57.9</v>
      </c>
      <c r="P248">
        <v>75.2</v>
      </c>
      <c r="Q248">
        <v>40.6</v>
      </c>
      <c r="R248">
        <v>49.93</v>
      </c>
    </row>
    <row r="249" spans="1:18">
      <c r="A249" t="s">
        <v>249</v>
      </c>
      <c r="C249">
        <v>12485</v>
      </c>
      <c r="D249">
        <v>52.92</v>
      </c>
      <c r="E249">
        <v>3498</v>
      </c>
      <c r="F249">
        <v>237</v>
      </c>
      <c r="G249">
        <v>64.650000000000006</v>
      </c>
      <c r="H249">
        <v>0.86</v>
      </c>
      <c r="I249">
        <v>82.5</v>
      </c>
      <c r="J249">
        <v>59.24</v>
      </c>
      <c r="K249">
        <v>25.42</v>
      </c>
      <c r="L249">
        <v>50.78</v>
      </c>
      <c r="M249">
        <v>60</v>
      </c>
      <c r="N249" t="str">
        <f>IF(M249&lt;=Planilha4!$C$12,Planilha4!$D$12,IF(M249&lt;=Planilha4!$C$13,Planilha4!$D$13,IF(M249&lt;=Planilha4!$C$14,Planilha4!$D$14,Planilha4!$D$15)))</f>
        <v>Médio Alto</v>
      </c>
      <c r="O249">
        <v>57.5</v>
      </c>
      <c r="P249">
        <v>74.400000000000006</v>
      </c>
      <c r="Q249">
        <v>43.8</v>
      </c>
      <c r="R249">
        <v>59.93</v>
      </c>
    </row>
    <row r="250" spans="1:18">
      <c r="A250" t="s">
        <v>250</v>
      </c>
      <c r="C250">
        <v>21271</v>
      </c>
      <c r="D250">
        <v>47.89</v>
      </c>
      <c r="E250">
        <v>5988</v>
      </c>
      <c r="F250">
        <v>302</v>
      </c>
      <c r="G250">
        <v>66.87</v>
      </c>
      <c r="H250">
        <v>26.75</v>
      </c>
      <c r="I250">
        <v>81.06</v>
      </c>
      <c r="J250">
        <v>65.489999999999995</v>
      </c>
      <c r="K250">
        <v>26.86</v>
      </c>
      <c r="L250">
        <v>55.65</v>
      </c>
      <c r="M250">
        <v>60.8</v>
      </c>
      <c r="N250" t="str">
        <f>IF(M250&lt;=Planilha4!$C$12,Planilha4!$D$12,IF(M250&lt;=Planilha4!$C$13,Planilha4!$D$13,IF(M250&lt;=Planilha4!$C$14,Planilha4!$D$14,Planilha4!$D$15)))</f>
        <v>Médio Alto</v>
      </c>
      <c r="O250">
        <v>60.9</v>
      </c>
      <c r="P250">
        <v>75.900000000000006</v>
      </c>
      <c r="Q250">
        <v>46.6</v>
      </c>
      <c r="R250">
        <v>53.45</v>
      </c>
    </row>
    <row r="251" spans="1:18">
      <c r="A251" t="s">
        <v>251</v>
      </c>
      <c r="C251">
        <v>34351</v>
      </c>
      <c r="D251">
        <v>27.54</v>
      </c>
      <c r="E251">
        <v>10382</v>
      </c>
      <c r="F251">
        <v>319</v>
      </c>
      <c r="G251">
        <v>68.86</v>
      </c>
      <c r="H251">
        <v>18.63</v>
      </c>
      <c r="I251">
        <v>84.57</v>
      </c>
      <c r="J251">
        <v>66.790000000000006</v>
      </c>
      <c r="K251">
        <v>33.880000000000003</v>
      </c>
      <c r="L251">
        <v>57.46</v>
      </c>
      <c r="M251">
        <v>62.5</v>
      </c>
      <c r="N251" t="str">
        <f>IF(M251&lt;=Planilha4!$C$12,Planilha4!$D$12,IF(M251&lt;=Planilha4!$C$13,Planilha4!$D$13,IF(M251&lt;=Planilha4!$C$14,Planilha4!$D$14,Planilha4!$D$15)))</f>
        <v>Alto</v>
      </c>
      <c r="O251">
        <v>65.2</v>
      </c>
      <c r="P251">
        <v>77.8</v>
      </c>
      <c r="Q251">
        <v>49.7</v>
      </c>
      <c r="R251">
        <v>56.79</v>
      </c>
    </row>
    <row r="252" spans="1:18">
      <c r="A252" t="s">
        <v>252</v>
      </c>
      <c r="C252">
        <v>25190</v>
      </c>
      <c r="D252">
        <v>20.77</v>
      </c>
      <c r="E252">
        <v>7153</v>
      </c>
      <c r="F252">
        <v>331</v>
      </c>
      <c r="G252">
        <v>80.459999999999994</v>
      </c>
      <c r="H252">
        <v>8.8800000000000008</v>
      </c>
      <c r="I252">
        <v>83.54</v>
      </c>
      <c r="J252">
        <v>62.6</v>
      </c>
      <c r="K252">
        <v>45.8</v>
      </c>
      <c r="L252">
        <v>54.97</v>
      </c>
      <c r="M252">
        <v>66.599999999999994</v>
      </c>
      <c r="N252" t="str">
        <f>IF(M252&lt;=Planilha4!$C$12,Planilha4!$D$12,IF(M252&lt;=Planilha4!$C$13,Planilha4!$D$13,IF(M252&lt;=Planilha4!$C$14,Planilha4!$D$14,Planilha4!$D$15)))</f>
        <v>Alto</v>
      </c>
      <c r="O252">
        <v>57.7</v>
      </c>
      <c r="P252">
        <v>74.400000000000006</v>
      </c>
      <c r="Q252">
        <v>54.5</v>
      </c>
      <c r="R252">
        <v>49.98</v>
      </c>
    </row>
    <row r="253" spans="1:18">
      <c r="A253" t="s">
        <v>253</v>
      </c>
      <c r="C253">
        <v>25516</v>
      </c>
      <c r="D253">
        <v>80.7</v>
      </c>
      <c r="E253">
        <v>7239</v>
      </c>
      <c r="F253">
        <v>226</v>
      </c>
      <c r="G253">
        <v>49.16</v>
      </c>
      <c r="H253">
        <v>10.94</v>
      </c>
      <c r="I253">
        <v>84.86</v>
      </c>
      <c r="J253">
        <v>61.52</v>
      </c>
      <c r="K253">
        <v>13.71</v>
      </c>
      <c r="L253">
        <v>41.98</v>
      </c>
      <c r="M253">
        <v>54</v>
      </c>
      <c r="N253" t="str">
        <f>IF(M253&lt;=Planilha4!$C$12,Planilha4!$D$12,IF(M253&lt;=Planilha4!$C$13,Planilha4!$D$13,IF(M253&lt;=Planilha4!$C$14,Planilha4!$D$14,Planilha4!$D$15)))</f>
        <v>Baixo</v>
      </c>
      <c r="O253">
        <v>58.1</v>
      </c>
      <c r="P253">
        <v>75.3</v>
      </c>
      <c r="Q253">
        <v>46.1</v>
      </c>
      <c r="R253">
        <v>48.41</v>
      </c>
    </row>
    <row r="254" spans="1:18">
      <c r="A254" t="s">
        <v>254</v>
      </c>
      <c r="C254">
        <v>20060</v>
      </c>
      <c r="D254">
        <v>58.43</v>
      </c>
      <c r="E254">
        <v>5716</v>
      </c>
      <c r="F254">
        <v>223</v>
      </c>
      <c r="G254">
        <v>63.56</v>
      </c>
      <c r="H254">
        <v>29.15</v>
      </c>
      <c r="I254">
        <v>81.25</v>
      </c>
      <c r="J254">
        <v>61.35</v>
      </c>
      <c r="K254">
        <v>22.1</v>
      </c>
      <c r="L254">
        <v>53.28</v>
      </c>
      <c r="M254">
        <v>58.5</v>
      </c>
      <c r="N254" t="str">
        <f>IF(M254&lt;=Planilha4!$C$12,Planilha4!$D$12,IF(M254&lt;=Planilha4!$C$13,Planilha4!$D$13,IF(M254&lt;=Planilha4!$C$14,Planilha4!$D$14,Planilha4!$D$15)))</f>
        <v>Médio Baixo</v>
      </c>
      <c r="O254">
        <v>58.6</v>
      </c>
      <c r="P254">
        <v>78.8</v>
      </c>
      <c r="Q254">
        <v>45.2</v>
      </c>
      <c r="R254">
        <v>54.44</v>
      </c>
    </row>
    <row r="255" spans="1:18">
      <c r="A255" t="s">
        <v>255</v>
      </c>
      <c r="C255">
        <v>49325</v>
      </c>
      <c r="D255">
        <v>54.49</v>
      </c>
      <c r="E255">
        <v>11471</v>
      </c>
      <c r="F255">
        <v>184</v>
      </c>
      <c r="G255">
        <v>69.040000000000006</v>
      </c>
      <c r="H255">
        <v>15.96</v>
      </c>
      <c r="I255">
        <v>78.75</v>
      </c>
      <c r="J255">
        <v>50.41</v>
      </c>
      <c r="K255">
        <v>26.43</v>
      </c>
      <c r="L255">
        <v>48.27</v>
      </c>
      <c r="M255">
        <v>55.7</v>
      </c>
      <c r="N255" t="str">
        <f>IF(M255&lt;=Planilha4!$C$12,Planilha4!$D$12,IF(M255&lt;=Planilha4!$C$13,Planilha4!$D$13,IF(M255&lt;=Planilha4!$C$14,Planilha4!$D$14,Planilha4!$D$15)))</f>
        <v>Baixo</v>
      </c>
      <c r="O255">
        <v>60.8</v>
      </c>
      <c r="P255">
        <v>78.2</v>
      </c>
      <c r="Q255">
        <v>56</v>
      </c>
      <c r="R255">
        <v>59.97</v>
      </c>
    </row>
    <row r="256" spans="1:18">
      <c r="A256" t="s">
        <v>256</v>
      </c>
      <c r="C256">
        <v>21187</v>
      </c>
      <c r="D256">
        <v>50.89</v>
      </c>
      <c r="E256">
        <v>5617</v>
      </c>
      <c r="F256">
        <v>247</v>
      </c>
      <c r="G256">
        <v>74.040000000000006</v>
      </c>
      <c r="H256">
        <v>44.19</v>
      </c>
      <c r="I256">
        <v>82.18</v>
      </c>
      <c r="J256">
        <v>63</v>
      </c>
      <c r="K256">
        <v>23.22</v>
      </c>
      <c r="L256">
        <v>61.15</v>
      </c>
      <c r="M256">
        <v>57.5</v>
      </c>
      <c r="N256" t="str">
        <f>IF(M256&lt;=Planilha4!$C$12,Planilha4!$D$12,IF(M256&lt;=Planilha4!$C$13,Planilha4!$D$13,IF(M256&lt;=Planilha4!$C$14,Planilha4!$D$14,Planilha4!$D$15)))</f>
        <v>Médio Baixo</v>
      </c>
      <c r="O256">
        <v>55.8</v>
      </c>
      <c r="P256">
        <v>76.2</v>
      </c>
      <c r="Q256">
        <v>48.9</v>
      </c>
      <c r="R256">
        <v>54.56</v>
      </c>
    </row>
    <row r="257" spans="1:18">
      <c r="A257" t="s">
        <v>257</v>
      </c>
      <c r="C257">
        <v>34788</v>
      </c>
      <c r="D257">
        <v>35.590000000000003</v>
      </c>
      <c r="E257">
        <v>9207</v>
      </c>
      <c r="F257">
        <v>231</v>
      </c>
      <c r="G257">
        <v>60.46</v>
      </c>
      <c r="H257">
        <v>25.08</v>
      </c>
      <c r="I257">
        <v>81.900000000000006</v>
      </c>
      <c r="J257">
        <v>66.680000000000007</v>
      </c>
      <c r="K257">
        <v>18.11</v>
      </c>
      <c r="L257">
        <v>53.96</v>
      </c>
      <c r="M257">
        <v>55.1</v>
      </c>
      <c r="N257" t="str">
        <f>IF(M257&lt;=Planilha4!$C$12,Planilha4!$D$12,IF(M257&lt;=Planilha4!$C$13,Planilha4!$D$13,IF(M257&lt;=Planilha4!$C$14,Planilha4!$D$14,Planilha4!$D$15)))</f>
        <v>Baixo</v>
      </c>
      <c r="O257">
        <v>58.1</v>
      </c>
      <c r="P257">
        <v>76.099999999999994</v>
      </c>
      <c r="Q257">
        <v>53.1</v>
      </c>
      <c r="R257">
        <v>44.52</v>
      </c>
    </row>
    <row r="258" spans="1:18">
      <c r="A258" t="s">
        <v>258</v>
      </c>
      <c r="C258">
        <v>21798</v>
      </c>
      <c r="D258">
        <v>47.61</v>
      </c>
      <c r="E258">
        <v>6360</v>
      </c>
      <c r="F258">
        <v>274</v>
      </c>
      <c r="G258">
        <v>65.42</v>
      </c>
      <c r="H258">
        <v>51.81</v>
      </c>
      <c r="I258">
        <v>81.16</v>
      </c>
      <c r="J258">
        <v>60.99</v>
      </c>
      <c r="K258">
        <v>28.57</v>
      </c>
      <c r="L258">
        <v>52.34</v>
      </c>
      <c r="M258">
        <v>59.8</v>
      </c>
      <c r="N258" t="str">
        <f>IF(M258&lt;=Planilha4!$C$12,Planilha4!$D$12,IF(M258&lt;=Planilha4!$C$13,Planilha4!$D$13,IF(M258&lt;=Planilha4!$C$14,Planilha4!$D$14,Planilha4!$D$15)))</f>
        <v>Médio Alto</v>
      </c>
      <c r="O258">
        <v>57.2</v>
      </c>
      <c r="P258">
        <v>76.5</v>
      </c>
      <c r="Q258">
        <v>52.5</v>
      </c>
      <c r="R258">
        <v>49.79</v>
      </c>
    </row>
    <row r="259" spans="1:18">
      <c r="A259" t="s">
        <v>259</v>
      </c>
      <c r="C259">
        <v>22037</v>
      </c>
      <c r="D259">
        <v>66.58</v>
      </c>
      <c r="E259">
        <v>5794</v>
      </c>
      <c r="F259">
        <v>227</v>
      </c>
      <c r="G259">
        <v>62.02</v>
      </c>
      <c r="H259">
        <v>1.1000000000000001</v>
      </c>
      <c r="I259">
        <v>84.01</v>
      </c>
      <c r="J259">
        <v>60.21</v>
      </c>
      <c r="K259">
        <v>25.58</v>
      </c>
      <c r="L259">
        <v>47.5</v>
      </c>
      <c r="M259">
        <v>60.3</v>
      </c>
      <c r="N259" t="str">
        <f>IF(M259&lt;=Planilha4!$C$12,Planilha4!$D$12,IF(M259&lt;=Planilha4!$C$13,Planilha4!$D$13,IF(M259&lt;=Planilha4!$C$14,Planilha4!$D$14,Planilha4!$D$15)))</f>
        <v>Médio Alto</v>
      </c>
      <c r="O259">
        <v>55.9</v>
      </c>
      <c r="P259">
        <v>76.5</v>
      </c>
      <c r="Q259">
        <v>50.3</v>
      </c>
      <c r="R259">
        <v>53.57</v>
      </c>
    </row>
    <row r="260" spans="1:18">
      <c r="A260" t="s">
        <v>260</v>
      </c>
      <c r="C260">
        <v>32026</v>
      </c>
      <c r="D260">
        <v>48.83</v>
      </c>
      <c r="E260">
        <v>9309</v>
      </c>
      <c r="F260">
        <v>322</v>
      </c>
      <c r="G260">
        <v>75.87</v>
      </c>
      <c r="H260">
        <v>44.53</v>
      </c>
      <c r="I260">
        <v>84.76</v>
      </c>
      <c r="J260">
        <v>62.02</v>
      </c>
      <c r="K260">
        <v>44.61</v>
      </c>
      <c r="L260">
        <v>55.09</v>
      </c>
      <c r="M260">
        <v>64.7</v>
      </c>
      <c r="N260" t="str">
        <f>IF(M260&lt;=Planilha4!$C$12,Planilha4!$D$12,IF(M260&lt;=Planilha4!$C$13,Planilha4!$D$13,IF(M260&lt;=Planilha4!$C$14,Planilha4!$D$14,Planilha4!$D$15)))</f>
        <v>Alto</v>
      </c>
      <c r="O260">
        <v>63.1</v>
      </c>
      <c r="P260">
        <v>80.099999999999994</v>
      </c>
      <c r="Q260">
        <v>48.4</v>
      </c>
      <c r="R260">
        <v>57.29</v>
      </c>
    </row>
    <row r="261" spans="1:18">
      <c r="A261" t="s">
        <v>261</v>
      </c>
      <c r="C261">
        <v>22236</v>
      </c>
      <c r="D261">
        <v>40.15</v>
      </c>
      <c r="E261">
        <v>6330</v>
      </c>
      <c r="F261">
        <v>333</v>
      </c>
      <c r="G261">
        <v>68.91</v>
      </c>
      <c r="H261">
        <v>15.31</v>
      </c>
      <c r="I261">
        <v>86.37</v>
      </c>
      <c r="J261">
        <v>69.900000000000006</v>
      </c>
      <c r="K261">
        <v>29.04</v>
      </c>
      <c r="L261">
        <v>59.29</v>
      </c>
      <c r="M261">
        <v>63.7</v>
      </c>
      <c r="N261" t="str">
        <f>IF(M261&lt;=Planilha4!$C$12,Planilha4!$D$12,IF(M261&lt;=Planilha4!$C$13,Planilha4!$D$13,IF(M261&lt;=Planilha4!$C$14,Planilha4!$D$14,Planilha4!$D$15)))</f>
        <v>Alto</v>
      </c>
      <c r="O261">
        <v>60.4</v>
      </c>
      <c r="P261">
        <v>77.599999999999994</v>
      </c>
      <c r="Q261">
        <v>49.6</v>
      </c>
      <c r="R261">
        <v>48.35</v>
      </c>
    </row>
    <row r="262" spans="1:18">
      <c r="A262" t="s">
        <v>262</v>
      </c>
      <c r="C262">
        <v>47515</v>
      </c>
      <c r="D262">
        <v>40.130000000000003</v>
      </c>
      <c r="E262">
        <v>12789</v>
      </c>
      <c r="F262">
        <v>332</v>
      </c>
      <c r="G262">
        <v>68.989999999999995</v>
      </c>
      <c r="H262">
        <v>31.25</v>
      </c>
      <c r="I262">
        <v>84.92</v>
      </c>
      <c r="J262">
        <v>66.17</v>
      </c>
      <c r="K262">
        <v>29.07</v>
      </c>
      <c r="L262">
        <v>58.18</v>
      </c>
      <c r="M262">
        <v>62.5</v>
      </c>
      <c r="N262" t="str">
        <f>IF(M262&lt;=Planilha4!$C$12,Planilha4!$D$12,IF(M262&lt;=Planilha4!$C$13,Planilha4!$D$13,IF(M262&lt;=Planilha4!$C$14,Planilha4!$D$14,Planilha4!$D$15)))</f>
        <v>Alto</v>
      </c>
      <c r="O262">
        <v>65.7</v>
      </c>
      <c r="P262">
        <v>78</v>
      </c>
      <c r="Q262">
        <v>54.6</v>
      </c>
      <c r="R262">
        <v>59.93</v>
      </c>
    </row>
    <row r="263" spans="1:18">
      <c r="A263" t="s">
        <v>263</v>
      </c>
      <c r="C263">
        <v>31472</v>
      </c>
      <c r="D263">
        <v>21.57</v>
      </c>
      <c r="E263">
        <v>9067</v>
      </c>
      <c r="F263">
        <v>299</v>
      </c>
      <c r="G263">
        <v>68.069999999999993</v>
      </c>
      <c r="H263">
        <v>64.67</v>
      </c>
      <c r="I263">
        <v>80.849999999999994</v>
      </c>
      <c r="J263">
        <v>58.45</v>
      </c>
      <c r="K263">
        <v>28.08</v>
      </c>
      <c r="L263">
        <v>45.26</v>
      </c>
      <c r="M263">
        <v>58.1</v>
      </c>
      <c r="N263" t="str">
        <f>IF(M263&lt;=Planilha4!$C$12,Planilha4!$D$12,IF(M263&lt;=Planilha4!$C$13,Planilha4!$D$13,IF(M263&lt;=Planilha4!$C$14,Planilha4!$D$14,Planilha4!$D$15)))</f>
        <v>Médio Baixo</v>
      </c>
      <c r="O263">
        <v>57.6</v>
      </c>
      <c r="P263">
        <v>76.3</v>
      </c>
      <c r="Q263">
        <v>53.6</v>
      </c>
      <c r="R263">
        <v>62.44</v>
      </c>
    </row>
    <row r="264" spans="1:18">
      <c r="A264" t="s">
        <v>264</v>
      </c>
      <c r="C264">
        <v>35180</v>
      </c>
      <c r="D264">
        <v>55.61</v>
      </c>
      <c r="E264">
        <v>9421</v>
      </c>
      <c r="F264">
        <v>229</v>
      </c>
      <c r="G264">
        <v>64.64</v>
      </c>
      <c r="H264">
        <v>31.39</v>
      </c>
      <c r="I264">
        <v>79.11</v>
      </c>
      <c r="J264">
        <v>61.6</v>
      </c>
      <c r="K264">
        <v>27.56</v>
      </c>
      <c r="L264">
        <v>55.05</v>
      </c>
      <c r="M264">
        <v>56.5</v>
      </c>
      <c r="N264" t="str">
        <f>IF(M264&lt;=Planilha4!$C$12,Planilha4!$D$12,IF(M264&lt;=Planilha4!$C$13,Planilha4!$D$13,IF(M264&lt;=Planilha4!$C$14,Planilha4!$D$14,Planilha4!$D$15)))</f>
        <v>Baixo</v>
      </c>
      <c r="O264">
        <v>56.3</v>
      </c>
      <c r="P264">
        <v>73.8</v>
      </c>
      <c r="Q264">
        <v>56.5</v>
      </c>
      <c r="R264">
        <v>54.84</v>
      </c>
    </row>
    <row r="265" spans="1:18">
      <c r="A265" t="s">
        <v>265</v>
      </c>
      <c r="C265">
        <v>28090</v>
      </c>
      <c r="D265">
        <v>71.069999999999993</v>
      </c>
      <c r="E265">
        <v>7613</v>
      </c>
      <c r="F265">
        <v>177</v>
      </c>
      <c r="G265">
        <v>60.86</v>
      </c>
      <c r="H265">
        <v>0</v>
      </c>
      <c r="I265">
        <v>81.28</v>
      </c>
      <c r="J265">
        <v>53.13</v>
      </c>
      <c r="K265">
        <v>18.8</v>
      </c>
      <c r="L265">
        <v>44.23</v>
      </c>
      <c r="M265">
        <v>55.7</v>
      </c>
      <c r="N265" t="str">
        <f>IF(M265&lt;=Planilha4!$C$12,Planilha4!$D$12,IF(M265&lt;=Planilha4!$C$13,Planilha4!$D$13,IF(M265&lt;=Planilha4!$C$14,Planilha4!$D$14,Planilha4!$D$15)))</f>
        <v>Baixo</v>
      </c>
      <c r="O265">
        <v>56.4</v>
      </c>
      <c r="P265">
        <v>76.599999999999994</v>
      </c>
      <c r="Q265">
        <v>51.3</v>
      </c>
      <c r="R265">
        <v>60.78</v>
      </c>
    </row>
    <row r="266" spans="1:18">
      <c r="A266" t="s">
        <v>266</v>
      </c>
      <c r="C266">
        <v>24067</v>
      </c>
      <c r="D266">
        <v>52.4</v>
      </c>
      <c r="E266">
        <v>6951</v>
      </c>
      <c r="F266">
        <v>222</v>
      </c>
      <c r="G266">
        <v>73.19</v>
      </c>
      <c r="H266">
        <v>1.24</v>
      </c>
      <c r="I266">
        <v>81.319999999999993</v>
      </c>
      <c r="J266">
        <v>69.790000000000006</v>
      </c>
      <c r="K266">
        <v>25.16</v>
      </c>
      <c r="L266">
        <v>63.56</v>
      </c>
      <c r="M266">
        <v>58.7</v>
      </c>
      <c r="N266" t="str">
        <f>IF(M266&lt;=Planilha4!$C$12,Planilha4!$D$12,IF(M266&lt;=Planilha4!$C$13,Planilha4!$D$13,IF(M266&lt;=Planilha4!$C$14,Planilha4!$D$14,Planilha4!$D$15)))</f>
        <v>Médio Baixo</v>
      </c>
      <c r="O266">
        <v>58.3</v>
      </c>
      <c r="P266">
        <v>77</v>
      </c>
      <c r="Q266">
        <v>50.5</v>
      </c>
      <c r="R266">
        <v>48.88</v>
      </c>
    </row>
    <row r="267" spans="1:18">
      <c r="A267" t="s">
        <v>267</v>
      </c>
      <c r="C267">
        <v>32336</v>
      </c>
      <c r="D267">
        <v>19.89</v>
      </c>
      <c r="E267">
        <v>9720</v>
      </c>
      <c r="F267">
        <v>313</v>
      </c>
      <c r="G267">
        <v>71.5</v>
      </c>
      <c r="H267">
        <v>49.59</v>
      </c>
      <c r="I267">
        <v>82.82</v>
      </c>
      <c r="J267">
        <v>63.92</v>
      </c>
      <c r="K267">
        <v>29.59</v>
      </c>
      <c r="L267">
        <v>50.44</v>
      </c>
      <c r="M267">
        <v>59</v>
      </c>
      <c r="N267" t="str">
        <f>IF(M267&lt;=Planilha4!$C$12,Planilha4!$D$12,IF(M267&lt;=Planilha4!$C$13,Planilha4!$D$13,IF(M267&lt;=Planilha4!$C$14,Planilha4!$D$14,Planilha4!$D$15)))</f>
        <v>Médio Alto</v>
      </c>
      <c r="O267">
        <v>62</v>
      </c>
      <c r="P267">
        <v>75.2</v>
      </c>
      <c r="Q267">
        <v>51.4</v>
      </c>
      <c r="R267">
        <v>51.97</v>
      </c>
    </row>
    <row r="268" spans="1:18">
      <c r="A268" t="s">
        <v>268</v>
      </c>
      <c r="C268">
        <v>27918</v>
      </c>
      <c r="D268">
        <v>30.92</v>
      </c>
      <c r="E268">
        <v>7881</v>
      </c>
      <c r="F268">
        <v>247</v>
      </c>
      <c r="G268">
        <v>61.95</v>
      </c>
      <c r="H268">
        <v>7.28</v>
      </c>
      <c r="I268">
        <v>83</v>
      </c>
      <c r="J268">
        <v>65.290000000000006</v>
      </c>
      <c r="K268">
        <v>24.11</v>
      </c>
      <c r="L268">
        <v>52.12</v>
      </c>
      <c r="M268">
        <v>60.1</v>
      </c>
      <c r="N268" t="str">
        <f>IF(M268&lt;=Planilha4!$C$12,Planilha4!$D$12,IF(M268&lt;=Planilha4!$C$13,Planilha4!$D$13,IF(M268&lt;=Planilha4!$C$14,Planilha4!$D$14,Planilha4!$D$15)))</f>
        <v>Médio Alto</v>
      </c>
      <c r="O268">
        <v>59.1</v>
      </c>
      <c r="P268">
        <v>77.400000000000006</v>
      </c>
      <c r="Q268">
        <v>50.4</v>
      </c>
      <c r="R268">
        <v>51.08</v>
      </c>
    </row>
    <row r="269" spans="1:18">
      <c r="A269" t="s">
        <v>269</v>
      </c>
      <c r="C269">
        <v>32908</v>
      </c>
      <c r="D269">
        <v>66.510000000000005</v>
      </c>
      <c r="E269">
        <v>8973</v>
      </c>
      <c r="F269">
        <v>189</v>
      </c>
      <c r="G269">
        <v>59.44</v>
      </c>
      <c r="H269">
        <v>19.420000000000002</v>
      </c>
      <c r="I269">
        <v>81.38</v>
      </c>
      <c r="J269">
        <v>58.24</v>
      </c>
      <c r="K269">
        <v>20.37</v>
      </c>
      <c r="L269">
        <v>53.99</v>
      </c>
      <c r="M269">
        <v>55.7</v>
      </c>
      <c r="N269" t="str">
        <f>IF(M269&lt;=Planilha4!$C$12,Planilha4!$D$12,IF(M269&lt;=Planilha4!$C$13,Planilha4!$D$13,IF(M269&lt;=Planilha4!$C$14,Planilha4!$D$14,Planilha4!$D$15)))</f>
        <v>Baixo</v>
      </c>
      <c r="O269">
        <v>57.5</v>
      </c>
      <c r="P269">
        <v>72.900000000000006</v>
      </c>
      <c r="Q269">
        <v>56.1</v>
      </c>
      <c r="R269">
        <v>57.33</v>
      </c>
    </row>
    <row r="270" spans="1:18">
      <c r="A270" t="s">
        <v>270</v>
      </c>
      <c r="C270">
        <v>26577</v>
      </c>
      <c r="D270">
        <v>18.12</v>
      </c>
      <c r="E270">
        <v>8354</v>
      </c>
      <c r="F270">
        <v>303</v>
      </c>
      <c r="G270">
        <v>69.61</v>
      </c>
      <c r="H270">
        <v>10.85</v>
      </c>
      <c r="I270">
        <v>82.73</v>
      </c>
      <c r="J270">
        <v>69.86</v>
      </c>
      <c r="K270">
        <v>29.15</v>
      </c>
      <c r="L270">
        <v>61.84</v>
      </c>
      <c r="M270">
        <v>62.1</v>
      </c>
      <c r="N270" t="str">
        <f>IF(M270&lt;=Planilha4!$C$12,Planilha4!$D$12,IF(M270&lt;=Planilha4!$C$13,Planilha4!$D$13,IF(M270&lt;=Planilha4!$C$14,Planilha4!$D$14,Planilha4!$D$15)))</f>
        <v>Alto</v>
      </c>
      <c r="O270">
        <v>61.9</v>
      </c>
      <c r="P270">
        <v>77.8</v>
      </c>
      <c r="Q270">
        <v>50.2</v>
      </c>
      <c r="R270">
        <v>54.93</v>
      </c>
    </row>
    <row r="271" spans="1:18">
      <c r="A271" t="s">
        <v>271</v>
      </c>
      <c r="C271">
        <v>21414</v>
      </c>
      <c r="D271">
        <v>47.19</v>
      </c>
      <c r="E271">
        <v>6116</v>
      </c>
      <c r="F271">
        <v>341</v>
      </c>
      <c r="G271">
        <v>64.650000000000006</v>
      </c>
      <c r="H271">
        <v>21.14</v>
      </c>
      <c r="I271">
        <v>81.010000000000005</v>
      </c>
      <c r="J271">
        <v>61.2</v>
      </c>
      <c r="K271">
        <v>29.66</v>
      </c>
      <c r="L271">
        <v>52.13</v>
      </c>
      <c r="M271">
        <v>61.6</v>
      </c>
      <c r="N271" t="str">
        <f>IF(M271&lt;=Planilha4!$C$12,Planilha4!$D$12,IF(M271&lt;=Planilha4!$C$13,Planilha4!$D$13,IF(M271&lt;=Planilha4!$C$14,Planilha4!$D$14,Planilha4!$D$15)))</f>
        <v>Alto</v>
      </c>
      <c r="O271">
        <v>56.9</v>
      </c>
      <c r="P271">
        <v>76.400000000000006</v>
      </c>
      <c r="Q271">
        <v>49.8</v>
      </c>
      <c r="R271">
        <v>58.73</v>
      </c>
    </row>
    <row r="272" spans="1:18">
      <c r="A272" t="s">
        <v>272</v>
      </c>
      <c r="C272">
        <v>28380</v>
      </c>
      <c r="D272">
        <v>55.66</v>
      </c>
      <c r="E272">
        <v>7294</v>
      </c>
      <c r="F272">
        <v>198</v>
      </c>
      <c r="G272">
        <v>64.55</v>
      </c>
      <c r="H272">
        <v>5.32</v>
      </c>
      <c r="I272">
        <v>80.86</v>
      </c>
      <c r="J272">
        <v>58.44</v>
      </c>
      <c r="K272">
        <v>28.8</v>
      </c>
      <c r="L272">
        <v>51.77</v>
      </c>
      <c r="M272">
        <v>57.6</v>
      </c>
      <c r="N272" t="str">
        <f>IF(M272&lt;=Planilha4!$C$12,Planilha4!$D$12,IF(M272&lt;=Planilha4!$C$13,Planilha4!$D$13,IF(M272&lt;=Planilha4!$C$14,Planilha4!$D$14,Planilha4!$D$15)))</f>
        <v>Médio Baixo</v>
      </c>
      <c r="O272">
        <v>57.2</v>
      </c>
      <c r="P272">
        <v>77.900000000000006</v>
      </c>
      <c r="Q272">
        <v>50.3</v>
      </c>
      <c r="R272">
        <v>51.72</v>
      </c>
    </row>
    <row r="273" spans="1:18">
      <c r="A273" t="s">
        <v>273</v>
      </c>
      <c r="C273">
        <v>25408</v>
      </c>
      <c r="D273">
        <v>38.26</v>
      </c>
      <c r="E273">
        <v>7196</v>
      </c>
      <c r="F273">
        <v>265</v>
      </c>
      <c r="G273">
        <v>66.22</v>
      </c>
      <c r="H273">
        <v>53.56</v>
      </c>
      <c r="I273">
        <v>84.45</v>
      </c>
      <c r="J273">
        <v>60.72</v>
      </c>
      <c r="K273">
        <v>30.85</v>
      </c>
      <c r="L273">
        <v>52.02</v>
      </c>
      <c r="M273">
        <v>61.3</v>
      </c>
      <c r="N273" t="str">
        <f>IF(M273&lt;=Planilha4!$C$12,Planilha4!$D$12,IF(M273&lt;=Planilha4!$C$13,Planilha4!$D$13,IF(M273&lt;=Planilha4!$C$14,Planilha4!$D$14,Planilha4!$D$15)))</f>
        <v>Médio Alto</v>
      </c>
      <c r="O273">
        <v>58.6</v>
      </c>
      <c r="P273">
        <v>76.599999999999994</v>
      </c>
      <c r="Q273">
        <v>51.6</v>
      </c>
      <c r="R273">
        <v>54.94</v>
      </c>
    </row>
    <row r="274" spans="1:18">
      <c r="A274" t="s">
        <v>274</v>
      </c>
      <c r="C274">
        <v>32300</v>
      </c>
      <c r="D274">
        <v>45.12</v>
      </c>
      <c r="E274">
        <v>10161</v>
      </c>
      <c r="F274">
        <v>280</v>
      </c>
      <c r="G274">
        <v>49.95</v>
      </c>
      <c r="H274">
        <v>40.01</v>
      </c>
      <c r="I274">
        <v>85.03</v>
      </c>
      <c r="J274">
        <v>66.150000000000006</v>
      </c>
      <c r="K274">
        <v>22.64</v>
      </c>
      <c r="L274">
        <v>52.98</v>
      </c>
      <c r="M274">
        <v>58.5</v>
      </c>
      <c r="N274" t="str">
        <f>IF(M274&lt;=Planilha4!$C$12,Planilha4!$D$12,IF(M274&lt;=Planilha4!$C$13,Planilha4!$D$13,IF(M274&lt;=Planilha4!$C$14,Planilha4!$D$14,Planilha4!$D$15)))</f>
        <v>Médio Baixo</v>
      </c>
      <c r="O274">
        <v>58.7</v>
      </c>
      <c r="P274">
        <v>80.900000000000006</v>
      </c>
      <c r="Q274">
        <v>50.1</v>
      </c>
      <c r="R274">
        <v>53.91</v>
      </c>
    </row>
    <row r="275" spans="1:18">
      <c r="A275" t="s">
        <v>275</v>
      </c>
      <c r="C275">
        <v>20964</v>
      </c>
      <c r="D275">
        <v>8.75</v>
      </c>
      <c r="E275">
        <v>6481</v>
      </c>
      <c r="F275">
        <v>300</v>
      </c>
      <c r="G275">
        <v>64.709999999999994</v>
      </c>
      <c r="H275">
        <v>77.81</v>
      </c>
      <c r="I275">
        <v>83.77</v>
      </c>
      <c r="J275">
        <v>60.46</v>
      </c>
      <c r="K275">
        <v>32.67</v>
      </c>
      <c r="L275">
        <v>42.15</v>
      </c>
      <c r="M275">
        <v>61.3</v>
      </c>
      <c r="N275" t="str">
        <f>IF(M275&lt;=Planilha4!$C$12,Planilha4!$D$12,IF(M275&lt;=Planilha4!$C$13,Planilha4!$D$13,IF(M275&lt;=Planilha4!$C$14,Planilha4!$D$14,Planilha4!$D$15)))</f>
        <v>Médio Alto</v>
      </c>
      <c r="O275">
        <v>55.2</v>
      </c>
      <c r="P275">
        <v>77.900000000000006</v>
      </c>
      <c r="Q275">
        <v>50.3</v>
      </c>
      <c r="R275">
        <v>56.38</v>
      </c>
    </row>
    <row r="276" spans="1:18">
      <c r="A276" t="s">
        <v>276</v>
      </c>
      <c r="C276">
        <v>20391</v>
      </c>
      <c r="D276">
        <v>35.57</v>
      </c>
      <c r="E276">
        <v>5661</v>
      </c>
      <c r="F276">
        <v>282</v>
      </c>
      <c r="G276">
        <v>76.27</v>
      </c>
      <c r="H276">
        <v>5.46</v>
      </c>
      <c r="I276">
        <v>83.49</v>
      </c>
      <c r="J276">
        <v>57.68</v>
      </c>
      <c r="K276">
        <v>42.16</v>
      </c>
      <c r="L276">
        <v>53.93</v>
      </c>
      <c r="M276">
        <v>63.4</v>
      </c>
      <c r="N276" t="str">
        <f>IF(M276&lt;=Planilha4!$C$12,Planilha4!$D$12,IF(M276&lt;=Planilha4!$C$13,Planilha4!$D$13,IF(M276&lt;=Planilha4!$C$14,Planilha4!$D$14,Planilha4!$D$15)))</f>
        <v>Alto</v>
      </c>
      <c r="O276">
        <v>57.7</v>
      </c>
      <c r="P276">
        <v>74.599999999999994</v>
      </c>
      <c r="Q276">
        <v>51</v>
      </c>
      <c r="R276">
        <v>57.38</v>
      </c>
    </row>
    <row r="277" spans="1:18">
      <c r="A277" t="s">
        <v>277</v>
      </c>
      <c r="C277">
        <v>30123</v>
      </c>
      <c r="D277">
        <v>21.86</v>
      </c>
      <c r="E277">
        <v>8892</v>
      </c>
      <c r="F277">
        <v>361</v>
      </c>
      <c r="G277">
        <v>81.319999999999993</v>
      </c>
      <c r="H277">
        <v>4.68</v>
      </c>
      <c r="I277">
        <v>84.13</v>
      </c>
      <c r="J277">
        <v>65.67</v>
      </c>
      <c r="K277">
        <v>44.46</v>
      </c>
      <c r="L277">
        <v>59.74</v>
      </c>
      <c r="M277">
        <v>66.3</v>
      </c>
      <c r="N277" t="str">
        <f>IF(M277&lt;=Planilha4!$C$12,Planilha4!$D$12,IF(M277&lt;=Planilha4!$C$13,Planilha4!$D$13,IF(M277&lt;=Planilha4!$C$14,Planilha4!$D$14,Planilha4!$D$15)))</f>
        <v>Alto</v>
      </c>
      <c r="O277">
        <v>59.5</v>
      </c>
      <c r="P277">
        <v>75.400000000000006</v>
      </c>
      <c r="Q277">
        <v>54.5</v>
      </c>
      <c r="R277">
        <v>48.47</v>
      </c>
    </row>
    <row r="278" spans="1:18">
      <c r="A278" t="s">
        <v>278</v>
      </c>
      <c r="C278">
        <v>23620</v>
      </c>
      <c r="D278">
        <v>48.65</v>
      </c>
      <c r="E278">
        <v>6098</v>
      </c>
      <c r="F278">
        <v>209</v>
      </c>
      <c r="G278">
        <v>67.77</v>
      </c>
      <c r="H278">
        <v>7.71</v>
      </c>
      <c r="I278">
        <v>79.45</v>
      </c>
      <c r="J278">
        <v>55.27</v>
      </c>
      <c r="K278">
        <v>25.94</v>
      </c>
      <c r="L278">
        <v>44.07</v>
      </c>
      <c r="M278">
        <v>56</v>
      </c>
      <c r="N278" t="str">
        <f>IF(M278&lt;=Planilha4!$C$12,Planilha4!$D$12,IF(M278&lt;=Planilha4!$C$13,Planilha4!$D$13,IF(M278&lt;=Planilha4!$C$14,Planilha4!$D$14,Planilha4!$D$15)))</f>
        <v>Baixo</v>
      </c>
      <c r="O278">
        <v>58.9</v>
      </c>
      <c r="P278">
        <v>78.7</v>
      </c>
      <c r="Q278">
        <v>48</v>
      </c>
      <c r="R278">
        <v>63.63</v>
      </c>
    </row>
    <row r="279" spans="1:18">
      <c r="A279" t="s">
        <v>279</v>
      </c>
      <c r="C279">
        <v>22401</v>
      </c>
      <c r="D279">
        <v>58.04</v>
      </c>
      <c r="E279">
        <v>6225</v>
      </c>
      <c r="F279">
        <v>267</v>
      </c>
      <c r="G279">
        <v>68.97</v>
      </c>
      <c r="H279">
        <v>3.55</v>
      </c>
      <c r="I279">
        <v>84.07</v>
      </c>
      <c r="J279">
        <v>57.63</v>
      </c>
      <c r="K279">
        <v>29.64</v>
      </c>
      <c r="L279">
        <v>55.73</v>
      </c>
      <c r="M279">
        <v>59.2</v>
      </c>
      <c r="N279" t="str">
        <f>IF(M279&lt;=Planilha4!$C$12,Planilha4!$D$12,IF(M279&lt;=Planilha4!$C$13,Planilha4!$D$13,IF(M279&lt;=Planilha4!$C$14,Planilha4!$D$14,Planilha4!$D$15)))</f>
        <v>Médio Alto</v>
      </c>
      <c r="O279">
        <v>58.7</v>
      </c>
      <c r="P279">
        <v>75.2</v>
      </c>
      <c r="Q279">
        <v>51.7</v>
      </c>
      <c r="R279">
        <v>52.93</v>
      </c>
    </row>
    <row r="280" spans="1:18">
      <c r="A280" t="s">
        <v>280</v>
      </c>
      <c r="C280">
        <v>31249</v>
      </c>
      <c r="D280">
        <v>59.67</v>
      </c>
      <c r="E280">
        <v>8763</v>
      </c>
      <c r="F280">
        <v>314</v>
      </c>
      <c r="G280">
        <v>65.88</v>
      </c>
      <c r="H280">
        <v>13.94</v>
      </c>
      <c r="I280">
        <v>83.17</v>
      </c>
      <c r="J280">
        <v>54.94</v>
      </c>
      <c r="K280">
        <v>28.08</v>
      </c>
      <c r="L280">
        <v>43.38</v>
      </c>
      <c r="M280">
        <v>60.3</v>
      </c>
      <c r="N280" t="str">
        <f>IF(M280&lt;=Planilha4!$C$12,Planilha4!$D$12,IF(M280&lt;=Planilha4!$C$13,Planilha4!$D$13,IF(M280&lt;=Planilha4!$C$14,Planilha4!$D$14,Planilha4!$D$15)))</f>
        <v>Médio Alto</v>
      </c>
      <c r="O280">
        <v>59</v>
      </c>
      <c r="P280">
        <v>78.900000000000006</v>
      </c>
      <c r="Q280">
        <v>51.8</v>
      </c>
      <c r="R280">
        <v>58.85</v>
      </c>
    </row>
    <row r="281" spans="1:18">
      <c r="A281" t="s">
        <v>281</v>
      </c>
      <c r="C281">
        <v>20046</v>
      </c>
      <c r="D281">
        <v>57.04</v>
      </c>
      <c r="E281">
        <v>6010</v>
      </c>
      <c r="F281">
        <v>202</v>
      </c>
      <c r="G281">
        <v>56.37</v>
      </c>
      <c r="H281">
        <v>4.88</v>
      </c>
      <c r="I281">
        <v>82.28</v>
      </c>
      <c r="J281">
        <v>64.489999999999995</v>
      </c>
      <c r="K281">
        <v>12.93</v>
      </c>
      <c r="L281">
        <v>60.09</v>
      </c>
      <c r="M281">
        <v>54.3</v>
      </c>
      <c r="N281" t="str">
        <f>IF(M281&lt;=Planilha4!$C$12,Planilha4!$D$12,IF(M281&lt;=Planilha4!$C$13,Planilha4!$D$13,IF(M281&lt;=Planilha4!$C$14,Planilha4!$D$14,Planilha4!$D$15)))</f>
        <v>Baixo</v>
      </c>
      <c r="O281">
        <v>55.4</v>
      </c>
      <c r="P281">
        <v>78.7</v>
      </c>
      <c r="Q281">
        <v>46.5</v>
      </c>
      <c r="R281">
        <v>58.31</v>
      </c>
    </row>
    <row r="282" spans="1:18">
      <c r="A282" t="s">
        <v>282</v>
      </c>
      <c r="C282">
        <v>32168</v>
      </c>
      <c r="D282">
        <v>57.35</v>
      </c>
      <c r="E282">
        <v>8676</v>
      </c>
      <c r="F282">
        <v>214</v>
      </c>
      <c r="G282">
        <v>65.28</v>
      </c>
      <c r="H282">
        <v>33.69</v>
      </c>
      <c r="I282">
        <v>80.930000000000007</v>
      </c>
      <c r="J282">
        <v>58.83</v>
      </c>
      <c r="K282">
        <v>23.93</v>
      </c>
      <c r="L282">
        <v>49.38</v>
      </c>
      <c r="M282">
        <v>58.1</v>
      </c>
      <c r="N282" t="str">
        <f>IF(M282&lt;=Planilha4!$C$12,Planilha4!$D$12,IF(M282&lt;=Planilha4!$C$13,Planilha4!$D$13,IF(M282&lt;=Planilha4!$C$14,Planilha4!$D$14,Planilha4!$D$15)))</f>
        <v>Médio Baixo</v>
      </c>
      <c r="O282">
        <v>59.8</v>
      </c>
      <c r="P282">
        <v>77.099999999999994</v>
      </c>
      <c r="Q282">
        <v>51.3</v>
      </c>
      <c r="R282">
        <v>52.79</v>
      </c>
    </row>
    <row r="283" spans="1:18">
      <c r="A283" t="s">
        <v>283</v>
      </c>
      <c r="C283">
        <v>23766</v>
      </c>
      <c r="D283">
        <v>78.41</v>
      </c>
      <c r="E283">
        <v>6611</v>
      </c>
      <c r="F283">
        <v>212</v>
      </c>
      <c r="G283">
        <v>53.89</v>
      </c>
      <c r="H283">
        <v>16.88</v>
      </c>
      <c r="I283">
        <v>81.239999999999995</v>
      </c>
      <c r="J283">
        <v>57.93</v>
      </c>
      <c r="K283">
        <v>20.46</v>
      </c>
      <c r="L283">
        <v>49.03</v>
      </c>
      <c r="M283">
        <v>54.4</v>
      </c>
      <c r="N283" t="str">
        <f>IF(M283&lt;=Planilha4!$C$12,Planilha4!$D$12,IF(M283&lt;=Planilha4!$C$13,Planilha4!$D$13,IF(M283&lt;=Planilha4!$C$14,Planilha4!$D$14,Planilha4!$D$15)))</f>
        <v>Baixo</v>
      </c>
      <c r="O283">
        <v>55.8</v>
      </c>
      <c r="P283">
        <v>77.900000000000006</v>
      </c>
      <c r="Q283">
        <v>46.5</v>
      </c>
      <c r="R283">
        <v>51.22</v>
      </c>
    </row>
    <row r="284" spans="1:18">
      <c r="A284" t="s">
        <v>284</v>
      </c>
      <c r="C284">
        <v>39872</v>
      </c>
      <c r="D284">
        <v>40.21</v>
      </c>
      <c r="E284">
        <v>11087</v>
      </c>
      <c r="F284">
        <v>280</v>
      </c>
      <c r="G284">
        <v>74.52</v>
      </c>
      <c r="H284">
        <v>9.51</v>
      </c>
      <c r="I284">
        <v>81.67</v>
      </c>
      <c r="J284">
        <v>53.42</v>
      </c>
      <c r="K284">
        <v>36.340000000000003</v>
      </c>
      <c r="L284">
        <v>46.54</v>
      </c>
      <c r="M284">
        <v>61.5</v>
      </c>
      <c r="N284" t="str">
        <f>IF(M284&lt;=Planilha4!$C$12,Planilha4!$D$12,IF(M284&lt;=Planilha4!$C$13,Planilha4!$D$13,IF(M284&lt;=Planilha4!$C$14,Planilha4!$D$14,Planilha4!$D$15)))</f>
        <v>Alto</v>
      </c>
      <c r="O284">
        <v>64.5</v>
      </c>
      <c r="P284">
        <v>77.099999999999994</v>
      </c>
      <c r="Q284">
        <v>50.8</v>
      </c>
      <c r="R284">
        <v>62.49</v>
      </c>
    </row>
    <row r="285" spans="1:18">
      <c r="A285" t="s">
        <v>285</v>
      </c>
      <c r="C285">
        <v>32802</v>
      </c>
      <c r="D285">
        <v>36.520000000000003</v>
      </c>
      <c r="E285">
        <v>8645</v>
      </c>
      <c r="F285">
        <v>260</v>
      </c>
      <c r="G285">
        <v>70.37</v>
      </c>
      <c r="H285">
        <v>9.31</v>
      </c>
      <c r="I285">
        <v>80.64</v>
      </c>
      <c r="J285">
        <v>59.61</v>
      </c>
      <c r="K285">
        <v>28.54</v>
      </c>
      <c r="L285">
        <v>52.45</v>
      </c>
      <c r="M285">
        <v>58.9</v>
      </c>
      <c r="N285" t="str">
        <f>IF(M285&lt;=Planilha4!$C$12,Planilha4!$D$12,IF(M285&lt;=Planilha4!$C$13,Planilha4!$D$13,IF(M285&lt;=Planilha4!$C$14,Planilha4!$D$14,Planilha4!$D$15)))</f>
        <v>Médio Baixo</v>
      </c>
      <c r="O285">
        <v>58</v>
      </c>
      <c r="P285">
        <v>77.099999999999994</v>
      </c>
      <c r="Q285">
        <v>56.2</v>
      </c>
      <c r="R285">
        <v>59</v>
      </c>
    </row>
    <row r="286" spans="1:18">
      <c r="A286" t="s">
        <v>286</v>
      </c>
      <c r="C286">
        <v>22528</v>
      </c>
      <c r="D286">
        <v>39.42</v>
      </c>
      <c r="E286">
        <v>5582</v>
      </c>
      <c r="F286">
        <v>297</v>
      </c>
      <c r="G286">
        <v>69.150000000000006</v>
      </c>
      <c r="H286">
        <v>2.67</v>
      </c>
      <c r="I286">
        <v>80.489999999999995</v>
      </c>
      <c r="J286">
        <v>53.82</v>
      </c>
      <c r="K286">
        <v>31.7</v>
      </c>
      <c r="L286">
        <v>44.95</v>
      </c>
      <c r="M286">
        <v>61.8</v>
      </c>
      <c r="N286" t="str">
        <f>IF(M286&lt;=Planilha4!$C$12,Planilha4!$D$12,IF(M286&lt;=Planilha4!$C$13,Planilha4!$D$13,IF(M286&lt;=Planilha4!$C$14,Planilha4!$D$14,Planilha4!$D$15)))</f>
        <v>Alto</v>
      </c>
      <c r="O286">
        <v>57.2</v>
      </c>
      <c r="P286">
        <v>73</v>
      </c>
      <c r="Q286">
        <v>55.3</v>
      </c>
      <c r="R286">
        <v>61.36</v>
      </c>
    </row>
    <row r="287" spans="1:18">
      <c r="A287" t="s">
        <v>287</v>
      </c>
      <c r="C287">
        <v>30336</v>
      </c>
      <c r="D287">
        <v>18.09</v>
      </c>
      <c r="E287">
        <v>9215</v>
      </c>
      <c r="F287">
        <v>356</v>
      </c>
      <c r="G287">
        <v>66.78</v>
      </c>
      <c r="H287">
        <v>47.81</v>
      </c>
      <c r="I287">
        <v>82.41</v>
      </c>
      <c r="J287">
        <v>69.599999999999994</v>
      </c>
      <c r="K287">
        <v>34.729999999999997</v>
      </c>
      <c r="L287">
        <v>58.36</v>
      </c>
      <c r="M287">
        <v>63.2</v>
      </c>
      <c r="N287" t="str">
        <f>IF(M287&lt;=Planilha4!$C$12,Planilha4!$D$12,IF(M287&lt;=Planilha4!$C$13,Planilha4!$D$13,IF(M287&lt;=Planilha4!$C$14,Planilha4!$D$14,Planilha4!$D$15)))</f>
        <v>Alto</v>
      </c>
      <c r="O287">
        <v>56.4</v>
      </c>
      <c r="P287">
        <v>77.8</v>
      </c>
      <c r="Q287">
        <v>55.6</v>
      </c>
      <c r="R287">
        <v>59.89</v>
      </c>
    </row>
    <row r="288" spans="1:18">
      <c r="A288" t="s">
        <v>288</v>
      </c>
      <c r="C288">
        <v>22165</v>
      </c>
      <c r="D288">
        <v>52.97</v>
      </c>
      <c r="E288">
        <v>6718</v>
      </c>
      <c r="F288">
        <v>244</v>
      </c>
      <c r="G288">
        <v>50.47</v>
      </c>
      <c r="H288">
        <v>39.619999999999997</v>
      </c>
      <c r="I288">
        <v>82.53</v>
      </c>
      <c r="J288">
        <v>61.6</v>
      </c>
      <c r="K288">
        <v>19.309999999999999</v>
      </c>
      <c r="L288">
        <v>52</v>
      </c>
      <c r="M288">
        <v>55.8</v>
      </c>
      <c r="N288" t="str">
        <f>IF(M288&lt;=Planilha4!$C$12,Planilha4!$D$12,IF(M288&lt;=Planilha4!$C$13,Planilha4!$D$13,IF(M288&lt;=Planilha4!$C$14,Planilha4!$D$14,Planilha4!$D$15)))</f>
        <v>Baixo</v>
      </c>
      <c r="O288">
        <v>54.3</v>
      </c>
      <c r="P288">
        <v>76.3</v>
      </c>
      <c r="Q288">
        <v>49.2</v>
      </c>
      <c r="R288">
        <v>53.85</v>
      </c>
    </row>
    <row r="289" spans="1:18">
      <c r="A289" t="s">
        <v>289</v>
      </c>
      <c r="C289">
        <v>25736</v>
      </c>
      <c r="D289">
        <v>21.64</v>
      </c>
      <c r="E289">
        <v>7343</v>
      </c>
      <c r="F289">
        <v>239</v>
      </c>
      <c r="G289">
        <v>64.45</v>
      </c>
      <c r="H289">
        <v>27.63</v>
      </c>
      <c r="I289">
        <v>82.6</v>
      </c>
      <c r="J289">
        <v>58.7</v>
      </c>
      <c r="K289">
        <v>22.99</v>
      </c>
      <c r="L289">
        <v>44.93</v>
      </c>
      <c r="M289">
        <v>57.4</v>
      </c>
      <c r="N289" t="str">
        <f>IF(M289&lt;=Planilha4!$C$12,Planilha4!$D$12,IF(M289&lt;=Planilha4!$C$13,Planilha4!$D$13,IF(M289&lt;=Planilha4!$C$14,Planilha4!$D$14,Planilha4!$D$15)))</f>
        <v>Médio Baixo</v>
      </c>
      <c r="O289">
        <v>57.7</v>
      </c>
      <c r="P289">
        <v>74.7</v>
      </c>
      <c r="Q289">
        <v>51.9</v>
      </c>
      <c r="R289">
        <v>62.82</v>
      </c>
    </row>
    <row r="290" spans="1:18">
      <c r="A290" t="s">
        <v>290</v>
      </c>
      <c r="C290">
        <v>24272</v>
      </c>
      <c r="D290">
        <v>26.31</v>
      </c>
      <c r="E290">
        <v>7549</v>
      </c>
      <c r="F290">
        <v>317</v>
      </c>
      <c r="G290">
        <v>68.09</v>
      </c>
      <c r="H290">
        <v>61.48</v>
      </c>
      <c r="I290">
        <v>83.61</v>
      </c>
      <c r="J290">
        <v>65.069999999999993</v>
      </c>
      <c r="K290">
        <v>34.15</v>
      </c>
      <c r="L290">
        <v>44.96</v>
      </c>
      <c r="M290">
        <v>62.5</v>
      </c>
      <c r="N290" t="str">
        <f>IF(M290&lt;=Planilha4!$C$12,Planilha4!$D$12,IF(M290&lt;=Planilha4!$C$13,Planilha4!$D$13,IF(M290&lt;=Planilha4!$C$14,Planilha4!$D$14,Planilha4!$D$15)))</f>
        <v>Alto</v>
      </c>
      <c r="O290">
        <v>59.9</v>
      </c>
      <c r="P290">
        <v>70.400000000000006</v>
      </c>
      <c r="Q290">
        <v>51.5</v>
      </c>
      <c r="R290">
        <v>54.83</v>
      </c>
    </row>
    <row r="291" spans="1:18">
      <c r="A291" t="s">
        <v>291</v>
      </c>
      <c r="C291">
        <v>22598</v>
      </c>
      <c r="D291">
        <v>72.73</v>
      </c>
      <c r="E291">
        <v>6332</v>
      </c>
      <c r="F291">
        <v>250</v>
      </c>
      <c r="G291">
        <v>57.24</v>
      </c>
      <c r="H291">
        <v>42.67</v>
      </c>
      <c r="I291">
        <v>79.37</v>
      </c>
      <c r="J291">
        <v>62.43</v>
      </c>
      <c r="K291">
        <v>20.22</v>
      </c>
      <c r="L291">
        <v>50.31</v>
      </c>
      <c r="M291">
        <v>55.8</v>
      </c>
      <c r="N291" t="str">
        <f>IF(M291&lt;=Planilha4!$C$12,Planilha4!$D$12,IF(M291&lt;=Planilha4!$C$13,Planilha4!$D$13,IF(M291&lt;=Planilha4!$C$14,Planilha4!$D$14,Planilha4!$D$15)))</f>
        <v>Baixo</v>
      </c>
      <c r="O291">
        <v>55.4</v>
      </c>
      <c r="P291">
        <v>74.7</v>
      </c>
      <c r="Q291">
        <v>53.5</v>
      </c>
      <c r="R291">
        <v>52.96</v>
      </c>
    </row>
    <row r="292" spans="1:18">
      <c r="A292" t="s">
        <v>292</v>
      </c>
      <c r="C292">
        <v>25424</v>
      </c>
      <c r="D292">
        <v>23.3</v>
      </c>
      <c r="E292">
        <v>7152</v>
      </c>
      <c r="F292">
        <v>338</v>
      </c>
      <c r="G292">
        <v>73.959999999999994</v>
      </c>
      <c r="H292">
        <v>26.2</v>
      </c>
      <c r="I292">
        <v>82.8</v>
      </c>
      <c r="J292">
        <v>61.95</v>
      </c>
      <c r="K292">
        <v>36.380000000000003</v>
      </c>
      <c r="L292">
        <v>53.64</v>
      </c>
      <c r="M292">
        <v>63.6</v>
      </c>
      <c r="N292" t="str">
        <f>IF(M292&lt;=Planilha4!$C$12,Planilha4!$D$12,IF(M292&lt;=Planilha4!$C$13,Planilha4!$D$13,IF(M292&lt;=Planilha4!$C$14,Planilha4!$D$14,Planilha4!$D$15)))</f>
        <v>Alto</v>
      </c>
      <c r="O292">
        <v>60.2</v>
      </c>
      <c r="P292">
        <v>78.5</v>
      </c>
      <c r="Q292">
        <v>49.2</v>
      </c>
      <c r="R292">
        <v>55.81</v>
      </c>
    </row>
    <row r="293" spans="1:18">
      <c r="A293" t="s">
        <v>293</v>
      </c>
      <c r="C293">
        <v>25705</v>
      </c>
      <c r="D293">
        <v>43.28</v>
      </c>
      <c r="E293">
        <v>7428</v>
      </c>
      <c r="F293">
        <v>249</v>
      </c>
      <c r="G293">
        <v>55.88</v>
      </c>
      <c r="H293">
        <v>51.23</v>
      </c>
      <c r="I293">
        <v>83.01</v>
      </c>
      <c r="J293">
        <v>60.43</v>
      </c>
      <c r="K293">
        <v>18.399999999999999</v>
      </c>
      <c r="L293">
        <v>49.78</v>
      </c>
      <c r="M293">
        <v>55.2</v>
      </c>
      <c r="N293" t="str">
        <f>IF(M293&lt;=Planilha4!$C$12,Planilha4!$D$12,IF(M293&lt;=Planilha4!$C$13,Planilha4!$D$13,IF(M293&lt;=Planilha4!$C$14,Planilha4!$D$14,Planilha4!$D$15)))</f>
        <v>Baixo</v>
      </c>
      <c r="O293">
        <v>60.7</v>
      </c>
      <c r="P293">
        <v>78.2</v>
      </c>
      <c r="Q293">
        <v>46.6</v>
      </c>
      <c r="R293">
        <v>56.41</v>
      </c>
    </row>
    <row r="294" spans="1:18">
      <c r="A294" t="s">
        <v>294</v>
      </c>
      <c r="C294">
        <v>36306</v>
      </c>
      <c r="D294">
        <v>56.94</v>
      </c>
      <c r="E294">
        <v>10148</v>
      </c>
      <c r="F294">
        <v>236</v>
      </c>
      <c r="G294">
        <v>63.99</v>
      </c>
      <c r="H294">
        <v>29.13</v>
      </c>
      <c r="I294">
        <v>81.36</v>
      </c>
      <c r="J294">
        <v>60.34</v>
      </c>
      <c r="K294">
        <v>23.87</v>
      </c>
      <c r="L294">
        <v>57.22</v>
      </c>
      <c r="M294">
        <v>56.5</v>
      </c>
      <c r="N294" t="str">
        <f>IF(M294&lt;=Planilha4!$C$12,Planilha4!$D$12,IF(M294&lt;=Planilha4!$C$13,Planilha4!$D$13,IF(M294&lt;=Planilha4!$C$14,Planilha4!$D$14,Planilha4!$D$15)))</f>
        <v>Baixo</v>
      </c>
      <c r="O294">
        <v>64.099999999999994</v>
      </c>
      <c r="P294">
        <v>76.7</v>
      </c>
      <c r="Q294">
        <v>50.2</v>
      </c>
      <c r="R294">
        <v>53.7</v>
      </c>
    </row>
    <row r="295" spans="1:18">
      <c r="A295" t="s">
        <v>295</v>
      </c>
      <c r="C295">
        <v>44390</v>
      </c>
      <c r="D295">
        <v>9.02</v>
      </c>
      <c r="E295">
        <v>13076</v>
      </c>
      <c r="F295">
        <v>388</v>
      </c>
      <c r="G295">
        <v>70.16</v>
      </c>
      <c r="H295">
        <v>64.06</v>
      </c>
      <c r="I295">
        <v>84.26</v>
      </c>
      <c r="J295">
        <v>64.680000000000007</v>
      </c>
      <c r="K295">
        <v>38.35</v>
      </c>
      <c r="L295">
        <v>50.71</v>
      </c>
      <c r="M295">
        <v>67</v>
      </c>
      <c r="N295" t="str">
        <f>IF(M295&lt;=Planilha4!$C$12,Planilha4!$D$12,IF(M295&lt;=Planilha4!$C$13,Planilha4!$D$13,IF(M295&lt;=Planilha4!$C$14,Planilha4!$D$14,Planilha4!$D$15)))</f>
        <v>Alto</v>
      </c>
      <c r="O295">
        <v>60.1</v>
      </c>
      <c r="P295">
        <v>75.7</v>
      </c>
      <c r="Q295">
        <v>57.5</v>
      </c>
      <c r="R295">
        <v>69.959999999999994</v>
      </c>
    </row>
    <row r="296" spans="1:18">
      <c r="A296" t="s">
        <v>296</v>
      </c>
      <c r="C296">
        <v>22601</v>
      </c>
      <c r="D296">
        <v>70.099999999999994</v>
      </c>
      <c r="E296">
        <v>6105</v>
      </c>
      <c r="F296">
        <v>203</v>
      </c>
      <c r="G296">
        <v>75.2</v>
      </c>
      <c r="H296">
        <v>4.03</v>
      </c>
      <c r="I296">
        <v>81.36</v>
      </c>
      <c r="J296">
        <v>55.85</v>
      </c>
      <c r="K296">
        <v>26.35</v>
      </c>
      <c r="L296">
        <v>48.78</v>
      </c>
      <c r="M296">
        <v>59.9</v>
      </c>
      <c r="N296" t="str">
        <f>IF(M296&lt;=Planilha4!$C$12,Planilha4!$D$12,IF(M296&lt;=Planilha4!$C$13,Planilha4!$D$13,IF(M296&lt;=Planilha4!$C$14,Planilha4!$D$14,Planilha4!$D$15)))</f>
        <v>Médio Alto</v>
      </c>
      <c r="O296">
        <v>60.4</v>
      </c>
      <c r="P296">
        <v>77.2</v>
      </c>
      <c r="Q296">
        <v>49.5</v>
      </c>
      <c r="R296">
        <v>61.75</v>
      </c>
    </row>
    <row r="297" spans="1:18">
      <c r="A297" t="s">
        <v>297</v>
      </c>
      <c r="C297">
        <v>27466</v>
      </c>
      <c r="D297">
        <v>59.05</v>
      </c>
      <c r="E297">
        <v>7803</v>
      </c>
      <c r="F297">
        <v>268</v>
      </c>
      <c r="G297">
        <v>65.75</v>
      </c>
      <c r="H297">
        <v>2.31</v>
      </c>
      <c r="I297">
        <v>83.9</v>
      </c>
      <c r="J297">
        <v>67.98</v>
      </c>
      <c r="K297">
        <v>32.130000000000003</v>
      </c>
      <c r="L297">
        <v>65.5</v>
      </c>
      <c r="M297">
        <v>62</v>
      </c>
      <c r="N297" t="str">
        <f>IF(M297&lt;=Planilha4!$C$12,Planilha4!$D$12,IF(M297&lt;=Planilha4!$C$13,Planilha4!$D$13,IF(M297&lt;=Planilha4!$C$14,Planilha4!$D$14,Planilha4!$D$15)))</f>
        <v>Alto</v>
      </c>
      <c r="O297">
        <v>59.2</v>
      </c>
      <c r="P297">
        <v>75.8</v>
      </c>
      <c r="Q297">
        <v>51.6</v>
      </c>
      <c r="R297">
        <v>49.93</v>
      </c>
    </row>
    <row r="298" spans="1:18">
      <c r="A298" t="s">
        <v>298</v>
      </c>
      <c r="C298">
        <v>28390</v>
      </c>
      <c r="D298">
        <v>24.68</v>
      </c>
      <c r="E298">
        <v>7890</v>
      </c>
      <c r="F298">
        <v>309</v>
      </c>
      <c r="G298">
        <v>64.59</v>
      </c>
      <c r="H298">
        <v>2.97</v>
      </c>
      <c r="I298">
        <v>80.319999999999993</v>
      </c>
      <c r="J298">
        <v>61.06</v>
      </c>
      <c r="K298">
        <v>28.2</v>
      </c>
      <c r="L298">
        <v>53.84</v>
      </c>
      <c r="M298">
        <v>59.9</v>
      </c>
      <c r="N298" t="str">
        <f>IF(M298&lt;=Planilha4!$C$12,Planilha4!$D$12,IF(M298&lt;=Planilha4!$C$13,Planilha4!$D$13,IF(M298&lt;=Planilha4!$C$14,Planilha4!$D$14,Planilha4!$D$15)))</f>
        <v>Médio Alto</v>
      </c>
      <c r="O298">
        <v>61.6</v>
      </c>
      <c r="P298">
        <v>78.400000000000006</v>
      </c>
      <c r="Q298">
        <v>49.7</v>
      </c>
      <c r="R298">
        <v>56.81</v>
      </c>
    </row>
    <row r="299" spans="1:18">
      <c r="A299" t="s">
        <v>299</v>
      </c>
      <c r="C299">
        <v>24318</v>
      </c>
      <c r="D299">
        <v>43.9</v>
      </c>
      <c r="E299">
        <v>6758</v>
      </c>
      <c r="F299">
        <v>294</v>
      </c>
      <c r="G299">
        <v>68.55</v>
      </c>
      <c r="H299">
        <v>33.99</v>
      </c>
      <c r="I299">
        <v>79.7</v>
      </c>
      <c r="J299">
        <v>62</v>
      </c>
      <c r="K299">
        <v>27.44</v>
      </c>
      <c r="L299">
        <v>57.04</v>
      </c>
      <c r="M299">
        <v>58.3</v>
      </c>
      <c r="N299" t="str">
        <f>IF(M299&lt;=Planilha4!$C$12,Planilha4!$D$12,IF(M299&lt;=Planilha4!$C$13,Planilha4!$D$13,IF(M299&lt;=Planilha4!$C$14,Planilha4!$D$14,Planilha4!$D$15)))</f>
        <v>Médio Baixo</v>
      </c>
      <c r="O299">
        <v>55.7</v>
      </c>
      <c r="P299">
        <v>79.099999999999994</v>
      </c>
      <c r="Q299">
        <v>51.3</v>
      </c>
      <c r="R299">
        <v>55.45</v>
      </c>
    </row>
    <row r="300" spans="1:18">
      <c r="A300" t="s">
        <v>300</v>
      </c>
      <c r="C300">
        <v>21081</v>
      </c>
      <c r="D300">
        <v>20.12</v>
      </c>
      <c r="E300">
        <v>6400</v>
      </c>
      <c r="F300">
        <v>341</v>
      </c>
      <c r="G300">
        <v>67.489999999999995</v>
      </c>
      <c r="H300">
        <v>56.06</v>
      </c>
      <c r="I300">
        <v>84.11</v>
      </c>
      <c r="J300">
        <v>65.25</v>
      </c>
      <c r="K300">
        <v>32.200000000000003</v>
      </c>
      <c r="L300">
        <v>48.7</v>
      </c>
      <c r="M300">
        <v>59.9</v>
      </c>
      <c r="N300" t="str">
        <f>IF(M300&lt;=Planilha4!$C$12,Planilha4!$D$12,IF(M300&lt;=Planilha4!$C$13,Planilha4!$D$13,IF(M300&lt;=Planilha4!$C$14,Planilha4!$D$14,Planilha4!$D$15)))</f>
        <v>Médio Alto</v>
      </c>
      <c r="O300">
        <v>58</v>
      </c>
      <c r="P300">
        <v>74.099999999999994</v>
      </c>
      <c r="Q300">
        <v>49.8</v>
      </c>
      <c r="R300">
        <v>50.08</v>
      </c>
    </row>
    <row r="301" spans="1:18">
      <c r="A301" t="s">
        <v>301</v>
      </c>
      <c r="C301">
        <v>23089</v>
      </c>
      <c r="D301">
        <v>14.69</v>
      </c>
      <c r="E301">
        <v>6092</v>
      </c>
      <c r="F301">
        <v>288</v>
      </c>
      <c r="G301">
        <v>64.13</v>
      </c>
      <c r="H301">
        <v>77.23</v>
      </c>
      <c r="I301">
        <v>82.76</v>
      </c>
      <c r="J301">
        <v>66.47</v>
      </c>
      <c r="K301">
        <v>24.67</v>
      </c>
      <c r="L301">
        <v>52.34</v>
      </c>
      <c r="M301">
        <v>57.8</v>
      </c>
      <c r="N301" t="str">
        <f>IF(M301&lt;=Planilha4!$C$12,Planilha4!$D$12,IF(M301&lt;=Planilha4!$C$13,Planilha4!$D$13,IF(M301&lt;=Planilha4!$C$14,Planilha4!$D$14,Planilha4!$D$15)))</f>
        <v>Médio Baixo</v>
      </c>
      <c r="O301">
        <v>58.5</v>
      </c>
      <c r="P301">
        <v>77.599999999999994</v>
      </c>
      <c r="Q301">
        <v>49.6</v>
      </c>
      <c r="R301">
        <v>41.35</v>
      </c>
    </row>
    <row r="302" spans="1:18">
      <c r="A302" t="s">
        <v>302</v>
      </c>
      <c r="C302">
        <v>20216</v>
      </c>
      <c r="D302">
        <v>29.73</v>
      </c>
      <c r="E302">
        <v>6238</v>
      </c>
      <c r="F302">
        <v>367</v>
      </c>
      <c r="G302">
        <v>62.49</v>
      </c>
      <c r="H302">
        <v>61.94</v>
      </c>
      <c r="I302">
        <v>85.61</v>
      </c>
      <c r="J302">
        <v>66.819999999999993</v>
      </c>
      <c r="K302">
        <v>29.2</v>
      </c>
      <c r="L302">
        <v>51.55</v>
      </c>
      <c r="M302">
        <v>63.7</v>
      </c>
      <c r="N302" t="str">
        <f>IF(M302&lt;=Planilha4!$C$12,Planilha4!$D$12,IF(M302&lt;=Planilha4!$C$13,Planilha4!$D$13,IF(M302&lt;=Planilha4!$C$14,Planilha4!$D$14,Planilha4!$D$15)))</f>
        <v>Alto</v>
      </c>
      <c r="O302">
        <v>56.4</v>
      </c>
      <c r="P302">
        <v>78.2</v>
      </c>
      <c r="Q302">
        <v>49.7</v>
      </c>
      <c r="R302">
        <v>54.24</v>
      </c>
    </row>
    <row r="303" spans="1:18">
      <c r="A303" t="s">
        <v>303</v>
      </c>
      <c r="C303">
        <v>20725</v>
      </c>
      <c r="D303">
        <v>0</v>
      </c>
      <c r="E303">
        <v>6341</v>
      </c>
      <c r="F303">
        <v>334</v>
      </c>
      <c r="G303">
        <v>88.81</v>
      </c>
      <c r="H303">
        <v>40.83</v>
      </c>
      <c r="I303">
        <v>84.52</v>
      </c>
      <c r="J303">
        <v>60.04</v>
      </c>
      <c r="K303">
        <v>49.79</v>
      </c>
      <c r="L303">
        <v>52.21</v>
      </c>
      <c r="M303">
        <v>67</v>
      </c>
      <c r="N303" t="str">
        <f>IF(M303&lt;=Planilha4!$C$12,Planilha4!$D$12,IF(M303&lt;=Planilha4!$C$13,Planilha4!$D$13,IF(M303&lt;=Planilha4!$C$14,Planilha4!$D$14,Planilha4!$D$15)))</f>
        <v>Alto</v>
      </c>
      <c r="O303">
        <v>56.6</v>
      </c>
      <c r="P303">
        <v>77.7</v>
      </c>
      <c r="Q303">
        <v>49.8</v>
      </c>
      <c r="R303">
        <v>60.35</v>
      </c>
    </row>
    <row r="304" spans="1:18">
      <c r="A304" t="s">
        <v>304</v>
      </c>
      <c r="C304">
        <v>32261</v>
      </c>
      <c r="D304">
        <v>79.31</v>
      </c>
      <c r="E304">
        <v>9000</v>
      </c>
      <c r="F304">
        <v>192</v>
      </c>
      <c r="G304">
        <v>47.07</v>
      </c>
      <c r="H304">
        <v>8.6199999999999992</v>
      </c>
      <c r="I304">
        <v>80.819999999999993</v>
      </c>
      <c r="J304">
        <v>58.98</v>
      </c>
      <c r="K304">
        <v>11.92</v>
      </c>
      <c r="L304">
        <v>55.18</v>
      </c>
      <c r="M304">
        <v>48.6</v>
      </c>
      <c r="N304" t="str">
        <f>IF(M304&lt;=Planilha4!$C$12,Planilha4!$D$12,IF(M304&lt;=Planilha4!$C$13,Planilha4!$D$13,IF(M304&lt;=Planilha4!$C$14,Planilha4!$D$14,Planilha4!$D$15)))</f>
        <v>Baixo</v>
      </c>
      <c r="O304">
        <v>56.5</v>
      </c>
      <c r="P304">
        <v>78.7</v>
      </c>
      <c r="Q304">
        <v>52.5</v>
      </c>
      <c r="R304">
        <v>54.99</v>
      </c>
    </row>
    <row r="305" spans="1:18">
      <c r="A305" t="s">
        <v>305</v>
      </c>
      <c r="C305">
        <v>36113</v>
      </c>
      <c r="D305">
        <v>73.14</v>
      </c>
      <c r="E305">
        <v>9991</v>
      </c>
      <c r="F305">
        <v>205</v>
      </c>
      <c r="G305">
        <v>62.67</v>
      </c>
      <c r="H305">
        <v>18.149999999999999</v>
      </c>
      <c r="I305">
        <v>81.47</v>
      </c>
      <c r="J305">
        <v>58.88</v>
      </c>
      <c r="K305">
        <v>19.86</v>
      </c>
      <c r="L305">
        <v>49</v>
      </c>
      <c r="M305">
        <v>54.4</v>
      </c>
      <c r="N305" t="str">
        <f>IF(M305&lt;=Planilha4!$C$12,Planilha4!$D$12,IF(M305&lt;=Planilha4!$C$13,Planilha4!$D$13,IF(M305&lt;=Planilha4!$C$14,Planilha4!$D$14,Planilha4!$D$15)))</f>
        <v>Baixo</v>
      </c>
      <c r="O305">
        <v>61.1</v>
      </c>
      <c r="P305">
        <v>80.8</v>
      </c>
      <c r="Q305">
        <v>49.8</v>
      </c>
      <c r="R305">
        <v>56.98</v>
      </c>
    </row>
    <row r="306" spans="1:18">
      <c r="A306" t="s">
        <v>306</v>
      </c>
      <c r="C306">
        <v>26591</v>
      </c>
      <c r="D306">
        <v>27.6</v>
      </c>
      <c r="E306">
        <v>7388</v>
      </c>
      <c r="F306">
        <v>291</v>
      </c>
      <c r="G306">
        <v>71.16</v>
      </c>
      <c r="H306">
        <v>33.36</v>
      </c>
      <c r="I306">
        <v>81.319999999999993</v>
      </c>
      <c r="J306">
        <v>68.489999999999995</v>
      </c>
      <c r="K306">
        <v>31.14</v>
      </c>
      <c r="L306">
        <v>59.21</v>
      </c>
      <c r="M306">
        <v>60.6</v>
      </c>
      <c r="N306" t="str">
        <f>IF(M306&lt;=Planilha4!$C$12,Planilha4!$D$12,IF(M306&lt;=Planilha4!$C$13,Planilha4!$D$13,IF(M306&lt;=Planilha4!$C$14,Planilha4!$D$14,Planilha4!$D$15)))</f>
        <v>Médio Alto</v>
      </c>
      <c r="O306">
        <v>54.6</v>
      </c>
      <c r="P306">
        <v>76.599999999999994</v>
      </c>
      <c r="Q306">
        <v>55.3</v>
      </c>
      <c r="R306">
        <v>51.14</v>
      </c>
    </row>
    <row r="307" spans="1:18">
      <c r="A307" t="s">
        <v>307</v>
      </c>
      <c r="C307">
        <v>30343</v>
      </c>
      <c r="D307">
        <v>45.25</v>
      </c>
      <c r="E307">
        <v>9092</v>
      </c>
      <c r="F307">
        <v>320</v>
      </c>
      <c r="G307">
        <v>72.92</v>
      </c>
      <c r="H307">
        <v>54.54</v>
      </c>
      <c r="I307">
        <v>84.15</v>
      </c>
      <c r="J307">
        <v>57.1</v>
      </c>
      <c r="K307">
        <v>35.07</v>
      </c>
      <c r="L307">
        <v>46.42</v>
      </c>
      <c r="M307">
        <v>65.900000000000006</v>
      </c>
      <c r="N307" t="str">
        <f>IF(M307&lt;=Planilha4!$C$12,Planilha4!$D$12,IF(M307&lt;=Planilha4!$C$13,Planilha4!$D$13,IF(M307&lt;=Planilha4!$C$14,Planilha4!$D$14,Planilha4!$D$15)))</f>
        <v>Alto</v>
      </c>
      <c r="O307">
        <v>60.9</v>
      </c>
      <c r="P307">
        <v>76.400000000000006</v>
      </c>
      <c r="Q307">
        <v>52.4</v>
      </c>
      <c r="R307">
        <v>67.48</v>
      </c>
    </row>
    <row r="308" spans="1:18">
      <c r="A308" t="s">
        <v>308</v>
      </c>
      <c r="C308">
        <v>37680</v>
      </c>
      <c r="D308">
        <v>53.72</v>
      </c>
      <c r="E308">
        <v>10734</v>
      </c>
      <c r="F308">
        <v>241</v>
      </c>
      <c r="G308">
        <v>54.42</v>
      </c>
      <c r="H308">
        <v>31.68</v>
      </c>
      <c r="I308">
        <v>81.88</v>
      </c>
      <c r="J308">
        <v>65.91</v>
      </c>
      <c r="K308">
        <v>19.52</v>
      </c>
      <c r="L308">
        <v>57.86</v>
      </c>
      <c r="M308">
        <v>54.7</v>
      </c>
      <c r="N308" t="str">
        <f>IF(M308&lt;=Planilha4!$C$12,Planilha4!$D$12,IF(M308&lt;=Planilha4!$C$13,Planilha4!$D$13,IF(M308&lt;=Planilha4!$C$14,Planilha4!$D$14,Planilha4!$D$15)))</f>
        <v>Baixo</v>
      </c>
      <c r="O308">
        <v>60</v>
      </c>
      <c r="P308">
        <v>80.7</v>
      </c>
      <c r="Q308">
        <v>51</v>
      </c>
      <c r="R308">
        <v>53.6</v>
      </c>
    </row>
    <row r="309" spans="1:18">
      <c r="A309" t="s">
        <v>309</v>
      </c>
      <c r="C309">
        <v>22549</v>
      </c>
      <c r="D309">
        <v>39.82</v>
      </c>
      <c r="E309">
        <v>6233</v>
      </c>
      <c r="F309">
        <v>227</v>
      </c>
      <c r="G309">
        <v>71.09</v>
      </c>
      <c r="H309">
        <v>4.17</v>
      </c>
      <c r="I309">
        <v>80.430000000000007</v>
      </c>
      <c r="J309">
        <v>65.16</v>
      </c>
      <c r="K309">
        <v>26.51</v>
      </c>
      <c r="L309">
        <v>52.61</v>
      </c>
      <c r="M309">
        <v>59.3</v>
      </c>
      <c r="N309" t="str">
        <f>IF(M309&lt;=Planilha4!$C$12,Planilha4!$D$12,IF(M309&lt;=Planilha4!$C$13,Planilha4!$D$13,IF(M309&lt;=Planilha4!$C$14,Planilha4!$D$14,Planilha4!$D$15)))</f>
        <v>Médio Alto</v>
      </c>
      <c r="O309">
        <v>58.7</v>
      </c>
      <c r="P309">
        <v>79.3</v>
      </c>
      <c r="Q309">
        <v>49.1</v>
      </c>
      <c r="R309">
        <v>53.84</v>
      </c>
    </row>
    <row r="310" spans="1:18">
      <c r="A310" t="s">
        <v>310</v>
      </c>
      <c r="C310">
        <v>22201</v>
      </c>
      <c r="D310">
        <v>72.61</v>
      </c>
      <c r="E310">
        <v>6355</v>
      </c>
      <c r="F310">
        <v>232</v>
      </c>
      <c r="G310">
        <v>60</v>
      </c>
      <c r="H310">
        <v>19.04</v>
      </c>
      <c r="I310">
        <v>82.94</v>
      </c>
      <c r="J310">
        <v>65.349999999999994</v>
      </c>
      <c r="K310">
        <v>25.49</v>
      </c>
      <c r="L310">
        <v>59.98</v>
      </c>
      <c r="M310">
        <v>58.6</v>
      </c>
      <c r="N310" t="str">
        <f>IF(M310&lt;=Planilha4!$C$12,Planilha4!$D$12,IF(M310&lt;=Planilha4!$C$13,Planilha4!$D$13,IF(M310&lt;=Planilha4!$C$14,Planilha4!$D$14,Planilha4!$D$15)))</f>
        <v>Médio Baixo</v>
      </c>
      <c r="O310">
        <v>57.4</v>
      </c>
      <c r="P310">
        <v>78.599999999999994</v>
      </c>
      <c r="Q310">
        <v>50.3</v>
      </c>
      <c r="R310">
        <v>51.41</v>
      </c>
    </row>
    <row r="311" spans="1:18">
      <c r="A311" t="s">
        <v>311</v>
      </c>
      <c r="C311">
        <v>25646</v>
      </c>
      <c r="D311">
        <v>60.81</v>
      </c>
      <c r="E311">
        <v>7277</v>
      </c>
      <c r="F311">
        <v>222</v>
      </c>
      <c r="G311">
        <v>70.010000000000005</v>
      </c>
      <c r="H311">
        <v>8.25</v>
      </c>
      <c r="I311">
        <v>81.64</v>
      </c>
      <c r="J311">
        <v>65.290000000000006</v>
      </c>
      <c r="K311">
        <v>28.95</v>
      </c>
      <c r="L311">
        <v>52.29</v>
      </c>
      <c r="M311">
        <v>59.6</v>
      </c>
      <c r="N311" t="str">
        <f>IF(M311&lt;=Planilha4!$C$12,Planilha4!$D$12,IF(M311&lt;=Planilha4!$C$13,Planilha4!$D$13,IF(M311&lt;=Planilha4!$C$14,Planilha4!$D$14,Planilha4!$D$15)))</f>
        <v>Médio Alto</v>
      </c>
      <c r="O311">
        <v>56.4</v>
      </c>
      <c r="P311">
        <v>78.900000000000006</v>
      </c>
      <c r="Q311">
        <v>51.4</v>
      </c>
      <c r="R311">
        <v>52.64</v>
      </c>
    </row>
    <row r="312" spans="1:18">
      <c r="A312" t="s">
        <v>312</v>
      </c>
      <c r="C312">
        <v>42693</v>
      </c>
      <c r="D312">
        <v>51.91</v>
      </c>
      <c r="E312">
        <v>11394</v>
      </c>
      <c r="F312">
        <v>307</v>
      </c>
      <c r="G312">
        <v>67.790000000000006</v>
      </c>
      <c r="H312">
        <v>26.71</v>
      </c>
      <c r="I312">
        <v>85.05</v>
      </c>
      <c r="J312">
        <v>60.92</v>
      </c>
      <c r="K312">
        <v>24.59</v>
      </c>
      <c r="L312">
        <v>47.27</v>
      </c>
      <c r="M312">
        <v>61.1</v>
      </c>
      <c r="N312" t="str">
        <f>IF(M312&lt;=Planilha4!$C$12,Planilha4!$D$12,IF(M312&lt;=Planilha4!$C$13,Planilha4!$D$13,IF(M312&lt;=Planilha4!$C$14,Planilha4!$D$14,Planilha4!$D$15)))</f>
        <v>Médio Alto</v>
      </c>
      <c r="O312">
        <v>62.1</v>
      </c>
      <c r="P312">
        <v>76.900000000000006</v>
      </c>
      <c r="Q312">
        <v>54.1</v>
      </c>
      <c r="R312">
        <v>53.78</v>
      </c>
    </row>
    <row r="313" spans="1:18">
      <c r="A313" t="s">
        <v>313</v>
      </c>
      <c r="C313">
        <v>47051</v>
      </c>
      <c r="D313">
        <v>67.25</v>
      </c>
      <c r="E313">
        <v>12102</v>
      </c>
      <c r="F313">
        <v>262</v>
      </c>
      <c r="G313">
        <v>60.8</v>
      </c>
      <c r="H313">
        <v>23.48</v>
      </c>
      <c r="I313">
        <v>84.08</v>
      </c>
      <c r="J313">
        <v>58.03</v>
      </c>
      <c r="K313">
        <v>22.5</v>
      </c>
      <c r="L313">
        <v>49.51</v>
      </c>
      <c r="M313">
        <v>60.9</v>
      </c>
      <c r="N313" t="str">
        <f>IF(M313&lt;=Planilha4!$C$12,Planilha4!$D$12,IF(M313&lt;=Planilha4!$C$13,Planilha4!$D$13,IF(M313&lt;=Planilha4!$C$14,Planilha4!$D$14,Planilha4!$D$15)))</f>
        <v>Médio Alto</v>
      </c>
      <c r="O313">
        <v>63.6</v>
      </c>
      <c r="P313">
        <v>77.2</v>
      </c>
      <c r="Q313">
        <v>55.8</v>
      </c>
      <c r="R313">
        <v>56.04</v>
      </c>
    </row>
    <row r="314" spans="1:18">
      <c r="A314" t="s">
        <v>314</v>
      </c>
      <c r="C314">
        <v>24613</v>
      </c>
      <c r="D314">
        <v>28.06</v>
      </c>
      <c r="E314">
        <v>7495</v>
      </c>
      <c r="F314">
        <v>241</v>
      </c>
      <c r="G314">
        <v>63.34</v>
      </c>
      <c r="H314">
        <v>6.28</v>
      </c>
      <c r="I314">
        <v>84.25</v>
      </c>
      <c r="J314">
        <v>68.319999999999993</v>
      </c>
      <c r="K314">
        <v>26.33</v>
      </c>
      <c r="L314">
        <v>54.51</v>
      </c>
      <c r="M314">
        <v>60.7</v>
      </c>
      <c r="N314" t="str">
        <f>IF(M314&lt;=Planilha4!$C$12,Planilha4!$D$12,IF(M314&lt;=Planilha4!$C$13,Planilha4!$D$13,IF(M314&lt;=Planilha4!$C$14,Planilha4!$D$14,Planilha4!$D$15)))</f>
        <v>Médio Alto</v>
      </c>
      <c r="O314">
        <v>61.4</v>
      </c>
      <c r="P314">
        <v>75.099999999999994</v>
      </c>
      <c r="Q314">
        <v>46.5</v>
      </c>
      <c r="R314">
        <v>51.78</v>
      </c>
    </row>
    <row r="315" spans="1:18">
      <c r="A315" t="s">
        <v>315</v>
      </c>
      <c r="C315">
        <v>42815</v>
      </c>
      <c r="D315">
        <v>41.39</v>
      </c>
      <c r="E315">
        <v>12003</v>
      </c>
      <c r="F315">
        <v>246</v>
      </c>
      <c r="G315">
        <v>65.849999999999994</v>
      </c>
      <c r="H315">
        <v>37.71</v>
      </c>
      <c r="I315">
        <v>84.37</v>
      </c>
      <c r="J315">
        <v>62.39</v>
      </c>
      <c r="K315">
        <v>32.6</v>
      </c>
      <c r="L315">
        <v>55.04</v>
      </c>
      <c r="M315">
        <v>62.1</v>
      </c>
      <c r="N315" t="str">
        <f>IF(M315&lt;=Planilha4!$C$12,Planilha4!$D$12,IF(M315&lt;=Planilha4!$C$13,Planilha4!$D$13,IF(M315&lt;=Planilha4!$C$14,Planilha4!$D$14,Planilha4!$D$15)))</f>
        <v>Alto</v>
      </c>
      <c r="O315">
        <v>62.4</v>
      </c>
      <c r="P315">
        <v>79</v>
      </c>
      <c r="Q315">
        <v>52.5</v>
      </c>
      <c r="R315">
        <v>57.41</v>
      </c>
    </row>
    <row r="316" spans="1:18">
      <c r="A316" t="s">
        <v>316</v>
      </c>
      <c r="C316">
        <v>40183</v>
      </c>
      <c r="D316">
        <v>25.78</v>
      </c>
      <c r="E316">
        <v>11693</v>
      </c>
      <c r="F316">
        <v>380</v>
      </c>
      <c r="G316">
        <v>82.96</v>
      </c>
      <c r="H316">
        <v>35.950000000000003</v>
      </c>
      <c r="I316">
        <v>83.09</v>
      </c>
      <c r="J316">
        <v>58.24</v>
      </c>
      <c r="K316">
        <v>46.79</v>
      </c>
      <c r="L316">
        <v>52.83</v>
      </c>
      <c r="M316">
        <v>66.8</v>
      </c>
      <c r="N316" t="str">
        <f>IF(M316&lt;=Planilha4!$C$12,Planilha4!$D$12,IF(M316&lt;=Planilha4!$C$13,Planilha4!$D$13,IF(M316&lt;=Planilha4!$C$14,Planilha4!$D$14,Planilha4!$D$15)))</f>
        <v>Alto</v>
      </c>
      <c r="O316">
        <v>60.1</v>
      </c>
      <c r="P316">
        <v>78.400000000000006</v>
      </c>
      <c r="Q316">
        <v>55.5</v>
      </c>
      <c r="R316">
        <v>58.66</v>
      </c>
    </row>
    <row r="317" spans="1:18">
      <c r="A317" t="s">
        <v>317</v>
      </c>
      <c r="C317">
        <v>21560</v>
      </c>
      <c r="D317">
        <v>20.85</v>
      </c>
      <c r="E317">
        <v>6852</v>
      </c>
      <c r="F317">
        <v>349</v>
      </c>
      <c r="G317">
        <v>63.98</v>
      </c>
      <c r="H317">
        <v>30.95</v>
      </c>
      <c r="I317">
        <v>84.26</v>
      </c>
      <c r="J317">
        <v>65.760000000000005</v>
      </c>
      <c r="K317">
        <v>27.53</v>
      </c>
      <c r="L317">
        <v>50.2</v>
      </c>
      <c r="M317">
        <v>62.5</v>
      </c>
      <c r="N317" t="str">
        <f>IF(M317&lt;=Planilha4!$C$12,Planilha4!$D$12,IF(M317&lt;=Planilha4!$C$13,Planilha4!$D$13,IF(M317&lt;=Planilha4!$C$14,Planilha4!$D$14,Planilha4!$D$15)))</f>
        <v>Alto</v>
      </c>
      <c r="O317">
        <v>57.6</v>
      </c>
      <c r="P317">
        <v>74.400000000000006</v>
      </c>
      <c r="Q317">
        <v>50.8</v>
      </c>
      <c r="R317">
        <v>54.34</v>
      </c>
    </row>
    <row r="318" spans="1:18">
      <c r="A318" t="s">
        <v>318</v>
      </c>
      <c r="C318">
        <v>26475</v>
      </c>
      <c r="D318">
        <v>39.32</v>
      </c>
      <c r="E318">
        <v>8120</v>
      </c>
      <c r="F318">
        <v>255</v>
      </c>
      <c r="G318">
        <v>69.88</v>
      </c>
      <c r="H318">
        <v>36.44</v>
      </c>
      <c r="I318">
        <v>83.62</v>
      </c>
      <c r="J318">
        <v>66.64</v>
      </c>
      <c r="K318">
        <v>25.16</v>
      </c>
      <c r="L318">
        <v>55.2</v>
      </c>
      <c r="M318">
        <v>58.6</v>
      </c>
      <c r="N318" t="str">
        <f>IF(M318&lt;=Planilha4!$C$12,Planilha4!$D$12,IF(M318&lt;=Planilha4!$C$13,Planilha4!$D$13,IF(M318&lt;=Planilha4!$C$14,Planilha4!$D$14,Planilha4!$D$15)))</f>
        <v>Médio Baixo</v>
      </c>
      <c r="O318">
        <v>60.8</v>
      </c>
      <c r="P318">
        <v>76.599999999999994</v>
      </c>
      <c r="Q318">
        <v>48.7</v>
      </c>
      <c r="R318">
        <v>54.8</v>
      </c>
    </row>
    <row r="319" spans="1:18">
      <c r="A319" t="s">
        <v>319</v>
      </c>
      <c r="C319">
        <v>35164</v>
      </c>
      <c r="D319">
        <v>42.36</v>
      </c>
      <c r="E319">
        <v>9928</v>
      </c>
      <c r="F319">
        <v>245</v>
      </c>
      <c r="G319">
        <v>69.25</v>
      </c>
      <c r="H319">
        <v>7.91</v>
      </c>
      <c r="I319">
        <v>81.3</v>
      </c>
      <c r="J319">
        <v>62.72</v>
      </c>
      <c r="K319">
        <v>25.94</v>
      </c>
      <c r="L319">
        <v>53.32</v>
      </c>
      <c r="M319">
        <v>58.8</v>
      </c>
      <c r="N319" t="str">
        <f>IF(M319&lt;=Planilha4!$C$12,Planilha4!$D$12,IF(M319&lt;=Planilha4!$C$13,Planilha4!$D$13,IF(M319&lt;=Planilha4!$C$14,Planilha4!$D$14,Planilha4!$D$15)))</f>
        <v>Médio Baixo</v>
      </c>
      <c r="O319">
        <v>63.8</v>
      </c>
      <c r="P319">
        <v>76.900000000000006</v>
      </c>
      <c r="Q319">
        <v>48.5</v>
      </c>
      <c r="R319">
        <v>51.65</v>
      </c>
    </row>
    <row r="320" spans="1:18">
      <c r="A320" t="s">
        <v>320</v>
      </c>
      <c r="C320">
        <v>36026</v>
      </c>
      <c r="D320">
        <v>23.69</v>
      </c>
      <c r="E320">
        <v>10541</v>
      </c>
      <c r="F320">
        <v>442</v>
      </c>
      <c r="G320">
        <v>74.290000000000006</v>
      </c>
      <c r="H320">
        <v>16.899999999999999</v>
      </c>
      <c r="I320">
        <v>81.510000000000005</v>
      </c>
      <c r="J320">
        <v>60.17</v>
      </c>
      <c r="K320">
        <v>42.75</v>
      </c>
      <c r="L320">
        <v>55.6</v>
      </c>
      <c r="M320">
        <v>66.5</v>
      </c>
      <c r="N320" t="str">
        <f>IF(M320&lt;=Planilha4!$C$12,Planilha4!$D$12,IF(M320&lt;=Planilha4!$C$13,Planilha4!$D$13,IF(M320&lt;=Planilha4!$C$14,Planilha4!$D$14,Planilha4!$D$15)))</f>
        <v>Alto</v>
      </c>
      <c r="O320">
        <v>60.6</v>
      </c>
      <c r="P320">
        <v>76.599999999999994</v>
      </c>
      <c r="Q320">
        <v>54.8</v>
      </c>
      <c r="R320">
        <v>59.69</v>
      </c>
    </row>
    <row r="321" spans="1:18">
      <c r="A321" t="s">
        <v>321</v>
      </c>
      <c r="C321">
        <v>24395</v>
      </c>
      <c r="D321">
        <v>44.4</v>
      </c>
      <c r="E321">
        <v>6720</v>
      </c>
      <c r="F321">
        <v>245</v>
      </c>
      <c r="G321">
        <v>67.36</v>
      </c>
      <c r="H321">
        <v>32.43</v>
      </c>
      <c r="I321">
        <v>82.61</v>
      </c>
      <c r="J321">
        <v>60.28</v>
      </c>
      <c r="K321">
        <v>21.64</v>
      </c>
      <c r="L321">
        <v>50.67</v>
      </c>
      <c r="M321">
        <v>59</v>
      </c>
      <c r="N321" t="str">
        <f>IF(M321&lt;=Planilha4!$C$12,Planilha4!$D$12,IF(M321&lt;=Planilha4!$C$13,Planilha4!$D$13,IF(M321&lt;=Planilha4!$C$14,Planilha4!$D$14,Planilha4!$D$15)))</f>
        <v>Médio Alto</v>
      </c>
      <c r="O321">
        <v>57.3</v>
      </c>
      <c r="P321">
        <v>78.599999999999994</v>
      </c>
      <c r="Q321">
        <v>50.4</v>
      </c>
      <c r="R321">
        <v>65.849999999999994</v>
      </c>
    </row>
    <row r="322" spans="1:18">
      <c r="A322" t="s">
        <v>322</v>
      </c>
      <c r="C322">
        <v>28899</v>
      </c>
      <c r="D322">
        <v>37.58</v>
      </c>
      <c r="E322">
        <v>8318</v>
      </c>
      <c r="F322">
        <v>340</v>
      </c>
      <c r="G322">
        <v>74.540000000000006</v>
      </c>
      <c r="H322">
        <v>12.68</v>
      </c>
      <c r="I322">
        <v>85.14</v>
      </c>
      <c r="J322">
        <v>62.48</v>
      </c>
      <c r="K322">
        <v>40.520000000000003</v>
      </c>
      <c r="L322">
        <v>52.67</v>
      </c>
      <c r="M322">
        <v>66</v>
      </c>
      <c r="N322" t="str">
        <f>IF(M322&lt;=Planilha4!$C$12,Planilha4!$D$12,IF(M322&lt;=Planilha4!$C$13,Planilha4!$D$13,IF(M322&lt;=Planilha4!$C$14,Planilha4!$D$14,Planilha4!$D$15)))</f>
        <v>Alto</v>
      </c>
      <c r="O322">
        <v>62.6</v>
      </c>
      <c r="P322">
        <v>77.7</v>
      </c>
      <c r="Q322">
        <v>50.1</v>
      </c>
      <c r="R322">
        <v>56.18</v>
      </c>
    </row>
    <row r="323" spans="1:18">
      <c r="A323" t="s">
        <v>323</v>
      </c>
      <c r="C323">
        <v>21449</v>
      </c>
      <c r="D323">
        <v>54.97</v>
      </c>
      <c r="E323">
        <v>6491</v>
      </c>
      <c r="F323">
        <v>280</v>
      </c>
      <c r="G323">
        <v>64.63</v>
      </c>
      <c r="H323">
        <v>41.86</v>
      </c>
      <c r="I323">
        <v>84.58</v>
      </c>
      <c r="J323">
        <v>67.040000000000006</v>
      </c>
      <c r="K323">
        <v>23.34</v>
      </c>
      <c r="L323">
        <v>56.69</v>
      </c>
      <c r="M323">
        <v>60.1</v>
      </c>
      <c r="N323" t="str">
        <f>IF(M323&lt;=Planilha4!$C$12,Planilha4!$D$12,IF(M323&lt;=Planilha4!$C$13,Planilha4!$D$13,IF(M323&lt;=Planilha4!$C$14,Planilha4!$D$14,Planilha4!$D$15)))</f>
        <v>Médio Alto</v>
      </c>
      <c r="O323">
        <v>59.5</v>
      </c>
      <c r="P323">
        <v>76.599999999999994</v>
      </c>
      <c r="Q323">
        <v>46.9</v>
      </c>
      <c r="R323">
        <v>64.23</v>
      </c>
    </row>
    <row r="324" spans="1:18">
      <c r="A324" t="s">
        <v>324</v>
      </c>
      <c r="C324">
        <v>27274</v>
      </c>
      <c r="D324">
        <v>16.170000000000002</v>
      </c>
      <c r="E324">
        <v>7981</v>
      </c>
      <c r="F324">
        <v>324</v>
      </c>
      <c r="G324">
        <v>72.22</v>
      </c>
      <c r="H324">
        <v>49.67</v>
      </c>
      <c r="I324">
        <v>84.93</v>
      </c>
      <c r="J324">
        <v>64.06</v>
      </c>
      <c r="K324">
        <v>41</v>
      </c>
      <c r="L324">
        <v>53.63</v>
      </c>
      <c r="M324">
        <v>64.099999999999994</v>
      </c>
      <c r="N324" t="str">
        <f>IF(M324&lt;=Planilha4!$C$12,Planilha4!$D$12,IF(M324&lt;=Planilha4!$C$13,Planilha4!$D$13,IF(M324&lt;=Planilha4!$C$14,Planilha4!$D$14,Planilha4!$D$15)))</f>
        <v>Alto</v>
      </c>
      <c r="O324">
        <v>56.9</v>
      </c>
      <c r="P324">
        <v>77.7</v>
      </c>
      <c r="Q324">
        <v>52.7</v>
      </c>
      <c r="R324">
        <v>61.05</v>
      </c>
    </row>
    <row r="325" spans="1:18">
      <c r="A325" t="s">
        <v>325</v>
      </c>
      <c r="C325">
        <v>24136</v>
      </c>
      <c r="D325">
        <v>51.4</v>
      </c>
      <c r="E325">
        <v>6904</v>
      </c>
      <c r="F325">
        <v>211</v>
      </c>
      <c r="G325">
        <v>55.84</v>
      </c>
      <c r="H325">
        <v>0.8</v>
      </c>
      <c r="I325">
        <v>82.27</v>
      </c>
      <c r="J325">
        <v>56.45</v>
      </c>
      <c r="K325">
        <v>22.09</v>
      </c>
      <c r="L325">
        <v>48.77</v>
      </c>
      <c r="M325">
        <v>55.5</v>
      </c>
      <c r="N325" t="str">
        <f>IF(M325&lt;=Planilha4!$C$12,Planilha4!$D$12,IF(M325&lt;=Planilha4!$C$13,Planilha4!$D$13,IF(M325&lt;=Planilha4!$C$14,Planilha4!$D$14,Planilha4!$D$15)))</f>
        <v>Baixo</v>
      </c>
      <c r="O325">
        <v>58</v>
      </c>
      <c r="P325">
        <v>76.7</v>
      </c>
      <c r="Q325">
        <v>49.8</v>
      </c>
      <c r="R325">
        <v>57.86</v>
      </c>
    </row>
    <row r="326" spans="1:18">
      <c r="A326" t="s">
        <v>326</v>
      </c>
      <c r="C326">
        <v>38556</v>
      </c>
      <c r="D326">
        <v>13.05</v>
      </c>
      <c r="E326">
        <v>11188</v>
      </c>
      <c r="F326">
        <v>378</v>
      </c>
      <c r="G326">
        <v>73.37</v>
      </c>
      <c r="H326">
        <v>12.62</v>
      </c>
      <c r="I326">
        <v>80.69</v>
      </c>
      <c r="J326">
        <v>63.67</v>
      </c>
      <c r="K326">
        <v>34.83</v>
      </c>
      <c r="L326">
        <v>56.48</v>
      </c>
      <c r="M326">
        <v>65.400000000000006</v>
      </c>
      <c r="N326" t="str">
        <f>IF(M326&lt;=Planilha4!$C$12,Planilha4!$D$12,IF(M326&lt;=Planilha4!$C$13,Planilha4!$D$13,IF(M326&lt;=Planilha4!$C$14,Planilha4!$D$14,Planilha4!$D$15)))</f>
        <v>Alto</v>
      </c>
      <c r="O326">
        <v>61.5</v>
      </c>
      <c r="P326">
        <v>77.5</v>
      </c>
      <c r="Q326">
        <v>53.3</v>
      </c>
      <c r="R326">
        <v>62.3</v>
      </c>
    </row>
    <row r="327" spans="1:18">
      <c r="A327" t="s">
        <v>327</v>
      </c>
      <c r="C327">
        <v>24943</v>
      </c>
      <c r="D327">
        <v>48.79</v>
      </c>
      <c r="E327">
        <v>7133</v>
      </c>
      <c r="F327">
        <v>213</v>
      </c>
      <c r="G327">
        <v>58.57</v>
      </c>
      <c r="H327">
        <v>44.64</v>
      </c>
      <c r="I327">
        <v>82.12</v>
      </c>
      <c r="J327">
        <v>50.63</v>
      </c>
      <c r="K327">
        <v>22.53</v>
      </c>
      <c r="L327">
        <v>42.88</v>
      </c>
      <c r="M327">
        <v>55.9</v>
      </c>
      <c r="N327" t="str">
        <f>IF(M327&lt;=Planilha4!$C$12,Planilha4!$D$12,IF(M327&lt;=Planilha4!$C$13,Planilha4!$D$13,IF(M327&lt;=Planilha4!$C$14,Planilha4!$D$14,Planilha4!$D$15)))</f>
        <v>Baixo</v>
      </c>
      <c r="O327">
        <v>57.8</v>
      </c>
      <c r="P327">
        <v>80.5</v>
      </c>
      <c r="Q327">
        <v>47.9</v>
      </c>
      <c r="R327">
        <v>59.67</v>
      </c>
    </row>
    <row r="328" spans="1:18">
      <c r="A328" t="s">
        <v>328</v>
      </c>
      <c r="C328">
        <v>21831</v>
      </c>
      <c r="D328">
        <v>69.84</v>
      </c>
      <c r="E328">
        <v>6120</v>
      </c>
      <c r="F328">
        <v>210</v>
      </c>
      <c r="G328">
        <v>67.98</v>
      </c>
      <c r="H328">
        <v>4.18</v>
      </c>
      <c r="I328">
        <v>83.78</v>
      </c>
      <c r="J328">
        <v>52.29</v>
      </c>
      <c r="K328">
        <v>20.6</v>
      </c>
      <c r="L328">
        <v>38.61</v>
      </c>
      <c r="M328">
        <v>55.4</v>
      </c>
      <c r="N328" t="str">
        <f>IF(M328&lt;=Planilha4!$C$12,Planilha4!$D$12,IF(M328&lt;=Planilha4!$C$13,Planilha4!$D$13,IF(M328&lt;=Planilha4!$C$14,Planilha4!$D$14,Planilha4!$D$15)))</f>
        <v>Baixo</v>
      </c>
      <c r="O328">
        <v>53.4</v>
      </c>
      <c r="P328">
        <v>77.5</v>
      </c>
      <c r="Q328">
        <v>49</v>
      </c>
      <c r="R328">
        <v>57.26</v>
      </c>
    </row>
    <row r="329" spans="1:18">
      <c r="A329" t="s">
        <v>329</v>
      </c>
      <c r="C329">
        <v>20775</v>
      </c>
      <c r="D329">
        <v>52.67</v>
      </c>
      <c r="E329">
        <v>5500</v>
      </c>
      <c r="F329">
        <v>229</v>
      </c>
      <c r="G329">
        <v>57.19</v>
      </c>
      <c r="H329">
        <v>5.56</v>
      </c>
      <c r="I329">
        <v>84.54</v>
      </c>
      <c r="J329">
        <v>64.760000000000005</v>
      </c>
      <c r="K329">
        <v>20.86</v>
      </c>
      <c r="L329">
        <v>52.65</v>
      </c>
      <c r="M329">
        <v>58.6</v>
      </c>
      <c r="N329" t="str">
        <f>IF(M329&lt;=Planilha4!$C$12,Planilha4!$D$12,IF(M329&lt;=Planilha4!$C$13,Planilha4!$D$13,IF(M329&lt;=Planilha4!$C$14,Planilha4!$D$14,Planilha4!$D$15)))</f>
        <v>Médio Baixo</v>
      </c>
      <c r="O329">
        <v>59.8</v>
      </c>
      <c r="P329">
        <v>73.900000000000006</v>
      </c>
      <c r="Q329">
        <v>47.4</v>
      </c>
      <c r="R329">
        <v>49.36</v>
      </c>
    </row>
    <row r="330" spans="1:18">
      <c r="A330" t="s">
        <v>330</v>
      </c>
      <c r="C330">
        <v>21001</v>
      </c>
      <c r="D330">
        <v>52.25</v>
      </c>
      <c r="E330">
        <v>5626</v>
      </c>
      <c r="F330">
        <v>334</v>
      </c>
      <c r="G330">
        <v>68.540000000000006</v>
      </c>
      <c r="H330">
        <v>27.48</v>
      </c>
      <c r="I330">
        <v>86.43</v>
      </c>
      <c r="J330">
        <v>62.45</v>
      </c>
      <c r="K330">
        <v>28.22</v>
      </c>
      <c r="L330">
        <v>54.19</v>
      </c>
      <c r="M330">
        <v>61.5</v>
      </c>
      <c r="N330" t="str">
        <f>IF(M330&lt;=Planilha4!$C$12,Planilha4!$D$12,IF(M330&lt;=Planilha4!$C$13,Planilha4!$D$13,IF(M330&lt;=Planilha4!$C$14,Planilha4!$D$14,Planilha4!$D$15)))</f>
        <v>Alto</v>
      </c>
      <c r="O330">
        <v>58.8</v>
      </c>
      <c r="P330">
        <v>76.2</v>
      </c>
      <c r="Q330">
        <v>48.2</v>
      </c>
      <c r="R330">
        <v>51.34</v>
      </c>
    </row>
    <row r="331" spans="1:18">
      <c r="A331" t="s">
        <v>331</v>
      </c>
      <c r="C331">
        <v>29504</v>
      </c>
      <c r="D331">
        <v>63.04</v>
      </c>
      <c r="E331">
        <v>7211</v>
      </c>
      <c r="F331">
        <v>187</v>
      </c>
      <c r="G331">
        <v>65.59</v>
      </c>
      <c r="H331">
        <v>1.05</v>
      </c>
      <c r="I331">
        <v>81.739999999999995</v>
      </c>
      <c r="J331">
        <v>51.28</v>
      </c>
      <c r="K331">
        <v>25.15</v>
      </c>
      <c r="L331">
        <v>45.65</v>
      </c>
      <c r="M331">
        <v>59</v>
      </c>
      <c r="N331" t="str">
        <f>IF(M331&lt;=Planilha4!$C$12,Planilha4!$D$12,IF(M331&lt;=Planilha4!$C$13,Planilha4!$D$13,IF(M331&lt;=Planilha4!$C$14,Planilha4!$D$14,Planilha4!$D$15)))</f>
        <v>Médio Alto</v>
      </c>
      <c r="O331">
        <v>58.2</v>
      </c>
      <c r="P331">
        <v>77.5</v>
      </c>
      <c r="Q331">
        <v>53.1</v>
      </c>
      <c r="R331">
        <v>55.47</v>
      </c>
    </row>
    <row r="332" spans="1:18">
      <c r="A332" t="s">
        <v>332</v>
      </c>
      <c r="C332">
        <v>27778</v>
      </c>
      <c r="D332">
        <v>65.680000000000007</v>
      </c>
      <c r="E332">
        <v>8046</v>
      </c>
      <c r="F332">
        <v>254</v>
      </c>
      <c r="G332">
        <v>58.42</v>
      </c>
      <c r="H332">
        <v>14.55</v>
      </c>
      <c r="I332">
        <v>84.26</v>
      </c>
      <c r="J332">
        <v>58.45</v>
      </c>
      <c r="K332">
        <v>21.17</v>
      </c>
      <c r="L332">
        <v>45.05</v>
      </c>
      <c r="M332">
        <v>57.7</v>
      </c>
      <c r="N332" t="str">
        <f>IF(M332&lt;=Planilha4!$C$12,Planilha4!$D$12,IF(M332&lt;=Planilha4!$C$13,Planilha4!$D$13,IF(M332&lt;=Planilha4!$C$14,Planilha4!$D$14,Planilha4!$D$15)))</f>
        <v>Médio Baixo</v>
      </c>
      <c r="O332">
        <v>61.1</v>
      </c>
      <c r="P332">
        <v>77.099999999999994</v>
      </c>
      <c r="Q332">
        <v>47.6</v>
      </c>
      <c r="R332">
        <v>59.11</v>
      </c>
    </row>
    <row r="333" spans="1:18">
      <c r="A333" t="s">
        <v>333</v>
      </c>
      <c r="C333">
        <v>32860</v>
      </c>
      <c r="D333">
        <v>66.44</v>
      </c>
      <c r="E333">
        <v>8204</v>
      </c>
      <c r="F333">
        <v>172</v>
      </c>
      <c r="G333">
        <v>59.04</v>
      </c>
      <c r="H333">
        <v>0.59</v>
      </c>
      <c r="I333">
        <v>79.53</v>
      </c>
      <c r="J333">
        <v>52.93</v>
      </c>
      <c r="K333">
        <v>15.05</v>
      </c>
      <c r="L333">
        <v>43.75</v>
      </c>
      <c r="M333">
        <v>50.6</v>
      </c>
      <c r="N333" t="str">
        <f>IF(M333&lt;=Planilha4!$C$12,Planilha4!$D$12,IF(M333&lt;=Planilha4!$C$13,Planilha4!$D$13,IF(M333&lt;=Planilha4!$C$14,Planilha4!$D$14,Planilha4!$D$15)))</f>
        <v>Baixo</v>
      </c>
      <c r="O333">
        <v>60.7</v>
      </c>
      <c r="P333">
        <v>75.8</v>
      </c>
      <c r="Q333">
        <v>50.7</v>
      </c>
      <c r="R333">
        <v>60.16</v>
      </c>
    </row>
    <row r="334" spans="1:18">
      <c r="A334" t="s">
        <v>334</v>
      </c>
      <c r="C334">
        <v>20121</v>
      </c>
      <c r="D334">
        <v>44.15</v>
      </c>
      <c r="E334">
        <v>6062</v>
      </c>
      <c r="F334">
        <v>228</v>
      </c>
      <c r="G334">
        <v>64.58</v>
      </c>
      <c r="H334">
        <v>27.14</v>
      </c>
      <c r="I334">
        <v>81.430000000000007</v>
      </c>
      <c r="J334">
        <v>58.93</v>
      </c>
      <c r="K334">
        <v>27.42</v>
      </c>
      <c r="L334">
        <v>50.39</v>
      </c>
      <c r="M334">
        <v>57.7</v>
      </c>
      <c r="N334" t="str">
        <f>IF(M334&lt;=Planilha4!$C$12,Planilha4!$D$12,IF(M334&lt;=Planilha4!$C$13,Planilha4!$D$13,IF(M334&lt;=Planilha4!$C$14,Planilha4!$D$14,Planilha4!$D$15)))</f>
        <v>Médio Baixo</v>
      </c>
      <c r="O334">
        <v>56.1</v>
      </c>
      <c r="P334">
        <v>74.599999999999994</v>
      </c>
      <c r="Q334">
        <v>49.6</v>
      </c>
      <c r="R334">
        <v>51.45</v>
      </c>
    </row>
    <row r="335" spans="1:18">
      <c r="A335" t="s">
        <v>335</v>
      </c>
      <c r="C335">
        <v>22399</v>
      </c>
      <c r="D335">
        <v>32.31</v>
      </c>
      <c r="E335">
        <v>6671</v>
      </c>
      <c r="F335">
        <v>239</v>
      </c>
      <c r="G335">
        <v>68.790000000000006</v>
      </c>
      <c r="H335">
        <v>34.46</v>
      </c>
      <c r="I335">
        <v>82.49</v>
      </c>
      <c r="J335">
        <v>63.19</v>
      </c>
      <c r="K335">
        <v>24.88</v>
      </c>
      <c r="L335">
        <v>49.4</v>
      </c>
      <c r="M335">
        <v>57.8</v>
      </c>
      <c r="N335" t="str">
        <f>IF(M335&lt;=Planilha4!$C$12,Planilha4!$D$12,IF(M335&lt;=Planilha4!$C$13,Planilha4!$D$13,IF(M335&lt;=Planilha4!$C$14,Planilha4!$D$14,Planilha4!$D$15)))</f>
        <v>Médio Baixo</v>
      </c>
      <c r="O335">
        <v>53.9</v>
      </c>
      <c r="P335">
        <v>77.5</v>
      </c>
      <c r="Q335">
        <v>53.7</v>
      </c>
      <c r="R335">
        <v>52.64</v>
      </c>
    </row>
    <row r="336" spans="1:18">
      <c r="A336" t="s">
        <v>336</v>
      </c>
      <c r="C336">
        <v>24481</v>
      </c>
      <c r="D336">
        <v>39.26</v>
      </c>
      <c r="E336">
        <v>6891</v>
      </c>
      <c r="F336">
        <v>252</v>
      </c>
      <c r="G336">
        <v>57.05</v>
      </c>
      <c r="H336">
        <v>0.78</v>
      </c>
      <c r="I336">
        <v>82.73</v>
      </c>
      <c r="J336">
        <v>64.47</v>
      </c>
      <c r="K336">
        <v>19.37</v>
      </c>
      <c r="L336">
        <v>52.9</v>
      </c>
      <c r="M336">
        <v>56</v>
      </c>
      <c r="N336" t="str">
        <f>IF(M336&lt;=Planilha4!$C$12,Planilha4!$D$12,IF(M336&lt;=Planilha4!$C$13,Planilha4!$D$13,IF(M336&lt;=Planilha4!$C$14,Planilha4!$D$14,Planilha4!$D$15)))</f>
        <v>Baixo</v>
      </c>
      <c r="O336">
        <v>55.1</v>
      </c>
      <c r="P336">
        <v>73.900000000000006</v>
      </c>
      <c r="Q336">
        <v>55</v>
      </c>
      <c r="R336">
        <v>46.34</v>
      </c>
    </row>
    <row r="337" spans="1:18">
      <c r="A337" t="s">
        <v>337</v>
      </c>
      <c r="C337">
        <v>44701</v>
      </c>
      <c r="D337">
        <v>22.46</v>
      </c>
      <c r="E337">
        <v>12887</v>
      </c>
      <c r="F337">
        <v>267</v>
      </c>
      <c r="G337">
        <v>61.11</v>
      </c>
      <c r="H337">
        <v>62.69</v>
      </c>
      <c r="I337">
        <v>82.14</v>
      </c>
      <c r="J337">
        <v>63.1</v>
      </c>
      <c r="K337">
        <v>25</v>
      </c>
      <c r="L337">
        <v>51.35</v>
      </c>
      <c r="M337">
        <v>60.4</v>
      </c>
      <c r="N337" t="str">
        <f>IF(M337&lt;=Planilha4!$C$12,Planilha4!$D$12,IF(M337&lt;=Planilha4!$C$13,Planilha4!$D$13,IF(M337&lt;=Planilha4!$C$14,Planilha4!$D$14,Planilha4!$D$15)))</f>
        <v>Médio Alto</v>
      </c>
      <c r="O337">
        <v>57.9</v>
      </c>
      <c r="P337">
        <v>77.3</v>
      </c>
      <c r="Q337">
        <v>57.4</v>
      </c>
      <c r="R337">
        <v>55.27</v>
      </c>
    </row>
    <row r="338" spans="1:18">
      <c r="A338" t="s">
        <v>338</v>
      </c>
      <c r="C338">
        <v>33066</v>
      </c>
      <c r="D338">
        <v>14.18</v>
      </c>
      <c r="E338">
        <v>9605</v>
      </c>
      <c r="F338">
        <v>404</v>
      </c>
      <c r="G338">
        <v>85.99</v>
      </c>
      <c r="H338">
        <v>81.02</v>
      </c>
      <c r="I338">
        <v>84.08</v>
      </c>
      <c r="J338">
        <v>57.1</v>
      </c>
      <c r="K338">
        <v>49.2</v>
      </c>
      <c r="L338">
        <v>54.72</v>
      </c>
      <c r="M338">
        <v>66.599999999999994</v>
      </c>
      <c r="N338" t="str">
        <f>IF(M338&lt;=Planilha4!$C$12,Planilha4!$D$12,IF(M338&lt;=Planilha4!$C$13,Planilha4!$D$13,IF(M338&lt;=Planilha4!$C$14,Planilha4!$D$14,Planilha4!$D$15)))</f>
        <v>Alto</v>
      </c>
      <c r="O338">
        <v>60.2</v>
      </c>
      <c r="P338">
        <v>82.1</v>
      </c>
      <c r="Q338">
        <v>51.6</v>
      </c>
      <c r="R338">
        <v>52.5</v>
      </c>
    </row>
    <row r="339" spans="1:18">
      <c r="A339" t="s">
        <v>339</v>
      </c>
      <c r="C339">
        <v>27627</v>
      </c>
      <c r="D339">
        <v>43.99</v>
      </c>
      <c r="E339">
        <v>7559</v>
      </c>
      <c r="F339">
        <v>321</v>
      </c>
      <c r="G339">
        <v>72.61</v>
      </c>
      <c r="H339">
        <v>11.85</v>
      </c>
      <c r="I339">
        <v>80.5</v>
      </c>
      <c r="J339">
        <v>66.42</v>
      </c>
      <c r="K339">
        <v>32.67</v>
      </c>
      <c r="L339">
        <v>58.09</v>
      </c>
      <c r="M339">
        <v>62.1</v>
      </c>
      <c r="N339" t="str">
        <f>IF(M339&lt;=Planilha4!$C$12,Planilha4!$D$12,IF(M339&lt;=Planilha4!$C$13,Planilha4!$D$13,IF(M339&lt;=Planilha4!$C$14,Planilha4!$D$14,Planilha4!$D$15)))</f>
        <v>Alto</v>
      </c>
      <c r="O339">
        <v>60.2</v>
      </c>
      <c r="P339">
        <v>73.5</v>
      </c>
      <c r="Q339">
        <v>52.2</v>
      </c>
      <c r="R339">
        <v>56.07</v>
      </c>
    </row>
    <row r="340" spans="1:18">
      <c r="A340" t="s">
        <v>340</v>
      </c>
      <c r="C340">
        <v>23846</v>
      </c>
      <c r="D340">
        <v>59.87</v>
      </c>
      <c r="E340">
        <v>6509</v>
      </c>
      <c r="F340">
        <v>228</v>
      </c>
      <c r="G340">
        <v>59.01</v>
      </c>
      <c r="H340">
        <v>25.17</v>
      </c>
      <c r="I340">
        <v>81.09</v>
      </c>
      <c r="J340">
        <v>65.98</v>
      </c>
      <c r="K340">
        <v>21.67</v>
      </c>
      <c r="L340">
        <v>59.99</v>
      </c>
      <c r="M340">
        <v>55.9</v>
      </c>
      <c r="N340" t="str">
        <f>IF(M340&lt;=Planilha4!$C$12,Planilha4!$D$12,IF(M340&lt;=Planilha4!$C$13,Planilha4!$D$13,IF(M340&lt;=Planilha4!$C$14,Planilha4!$D$14,Planilha4!$D$15)))</f>
        <v>Baixo</v>
      </c>
      <c r="O340">
        <v>60.1</v>
      </c>
      <c r="P340">
        <v>76.900000000000006</v>
      </c>
      <c r="Q340">
        <v>48.2</v>
      </c>
      <c r="R340">
        <v>55.17</v>
      </c>
    </row>
    <row r="341" spans="1:18">
      <c r="A341" t="s">
        <v>341</v>
      </c>
      <c r="C341">
        <v>24602</v>
      </c>
      <c r="D341">
        <v>49.22</v>
      </c>
      <c r="E341">
        <v>7008</v>
      </c>
      <c r="F341">
        <v>233</v>
      </c>
      <c r="G341">
        <v>65.94</v>
      </c>
      <c r="H341">
        <v>33.06</v>
      </c>
      <c r="I341">
        <v>82.68</v>
      </c>
      <c r="J341">
        <v>63.27</v>
      </c>
      <c r="K341">
        <v>25.81</v>
      </c>
      <c r="L341">
        <v>53.78</v>
      </c>
      <c r="M341">
        <v>59.2</v>
      </c>
      <c r="N341" t="str">
        <f>IF(M341&lt;=Planilha4!$C$12,Planilha4!$D$12,IF(M341&lt;=Planilha4!$C$13,Planilha4!$D$13,IF(M341&lt;=Planilha4!$C$14,Planilha4!$D$14,Planilha4!$D$15)))</f>
        <v>Médio Alto</v>
      </c>
      <c r="O341">
        <v>60.8</v>
      </c>
      <c r="P341">
        <v>78.900000000000006</v>
      </c>
      <c r="Q341">
        <v>47.6</v>
      </c>
      <c r="R341">
        <v>52.01</v>
      </c>
    </row>
    <row r="342" spans="1:18">
      <c r="A342" t="s">
        <v>342</v>
      </c>
      <c r="C342">
        <v>27228</v>
      </c>
      <c r="D342">
        <v>76.58</v>
      </c>
      <c r="E342">
        <v>7232</v>
      </c>
      <c r="F342">
        <v>194</v>
      </c>
      <c r="G342">
        <v>50.8</v>
      </c>
      <c r="H342">
        <v>9.31</v>
      </c>
      <c r="I342">
        <v>82.72</v>
      </c>
      <c r="J342">
        <v>58.08</v>
      </c>
      <c r="K342">
        <v>16.07</v>
      </c>
      <c r="L342">
        <v>48.67</v>
      </c>
      <c r="M342">
        <v>54.4</v>
      </c>
      <c r="N342" t="str">
        <f>IF(M342&lt;=Planilha4!$C$12,Planilha4!$D$12,IF(M342&lt;=Planilha4!$C$13,Planilha4!$D$13,IF(M342&lt;=Planilha4!$C$14,Planilha4!$D$14,Planilha4!$D$15)))</f>
        <v>Baixo</v>
      </c>
      <c r="O342">
        <v>58.3</v>
      </c>
      <c r="P342">
        <v>79.8</v>
      </c>
      <c r="Q342">
        <v>47.4</v>
      </c>
      <c r="R342">
        <v>58.33</v>
      </c>
    </row>
    <row r="343" spans="1:18">
      <c r="A343" t="s">
        <v>343</v>
      </c>
      <c r="C343">
        <v>22874</v>
      </c>
      <c r="D343">
        <v>70.05</v>
      </c>
      <c r="E343">
        <v>6265</v>
      </c>
      <c r="F343">
        <v>213</v>
      </c>
      <c r="G343">
        <v>57.38</v>
      </c>
      <c r="H343">
        <v>11.01</v>
      </c>
      <c r="I343">
        <v>82.5</v>
      </c>
      <c r="J343">
        <v>59.49</v>
      </c>
      <c r="K343">
        <v>18.12</v>
      </c>
      <c r="L343">
        <v>52.79</v>
      </c>
      <c r="M343">
        <v>56.4</v>
      </c>
      <c r="N343" t="str">
        <f>IF(M343&lt;=Planilha4!$C$12,Planilha4!$D$12,IF(M343&lt;=Planilha4!$C$13,Planilha4!$D$13,IF(M343&lt;=Planilha4!$C$14,Planilha4!$D$14,Planilha4!$D$15)))</f>
        <v>Baixo</v>
      </c>
      <c r="O343">
        <v>51.9</v>
      </c>
      <c r="P343">
        <v>77.400000000000006</v>
      </c>
      <c r="Q343">
        <v>51</v>
      </c>
      <c r="R343">
        <v>50.31</v>
      </c>
    </row>
    <row r="344" spans="1:18">
      <c r="A344" t="s">
        <v>344</v>
      </c>
      <c r="C344">
        <v>38957</v>
      </c>
      <c r="D344">
        <v>39.75</v>
      </c>
      <c r="E344">
        <v>10585</v>
      </c>
      <c r="F344">
        <v>253</v>
      </c>
      <c r="G344">
        <v>60.48</v>
      </c>
      <c r="H344">
        <v>48.02</v>
      </c>
      <c r="I344">
        <v>81.900000000000006</v>
      </c>
      <c r="J344">
        <v>61.99</v>
      </c>
      <c r="K344">
        <v>24.59</v>
      </c>
      <c r="L344">
        <v>53.45</v>
      </c>
      <c r="M344">
        <v>57.9</v>
      </c>
      <c r="N344" t="str">
        <f>IF(M344&lt;=Planilha4!$C$12,Planilha4!$D$12,IF(M344&lt;=Planilha4!$C$13,Planilha4!$D$13,IF(M344&lt;=Planilha4!$C$14,Planilha4!$D$14,Planilha4!$D$15)))</f>
        <v>Médio Baixo</v>
      </c>
      <c r="O344">
        <v>58.8</v>
      </c>
      <c r="P344">
        <v>75.5</v>
      </c>
      <c r="Q344">
        <v>55.9</v>
      </c>
      <c r="R344">
        <v>54.65</v>
      </c>
    </row>
    <row r="345" spans="1:18">
      <c r="A345" t="s">
        <v>345</v>
      </c>
      <c r="C345">
        <v>21937</v>
      </c>
      <c r="D345">
        <v>51.02</v>
      </c>
      <c r="E345">
        <v>5911</v>
      </c>
      <c r="F345">
        <v>218</v>
      </c>
      <c r="G345">
        <v>56.58</v>
      </c>
      <c r="H345">
        <v>3.54</v>
      </c>
      <c r="I345">
        <v>82.85</v>
      </c>
      <c r="J345">
        <v>51.45</v>
      </c>
      <c r="K345">
        <v>21.85</v>
      </c>
      <c r="L345">
        <v>39.14</v>
      </c>
      <c r="M345">
        <v>57.8</v>
      </c>
      <c r="N345" t="str">
        <f>IF(M345&lt;=Planilha4!$C$12,Planilha4!$D$12,IF(M345&lt;=Planilha4!$C$13,Planilha4!$D$13,IF(M345&lt;=Planilha4!$C$14,Planilha4!$D$14,Planilha4!$D$15)))</f>
        <v>Médio Baixo</v>
      </c>
      <c r="O345">
        <v>53.3</v>
      </c>
      <c r="P345">
        <v>73.400000000000006</v>
      </c>
      <c r="Q345">
        <v>53</v>
      </c>
      <c r="R345">
        <v>54.34</v>
      </c>
    </row>
    <row r="346" spans="1:18">
      <c r="A346" t="s">
        <v>346</v>
      </c>
      <c r="C346">
        <v>33172</v>
      </c>
      <c r="D346">
        <v>40.130000000000003</v>
      </c>
      <c r="E346">
        <v>10155</v>
      </c>
      <c r="F346">
        <v>287</v>
      </c>
      <c r="G346">
        <v>72.540000000000006</v>
      </c>
      <c r="H346">
        <v>56.84</v>
      </c>
      <c r="I346">
        <v>85.53</v>
      </c>
      <c r="J346">
        <v>67.569999999999993</v>
      </c>
      <c r="K346">
        <v>32.89</v>
      </c>
      <c r="L346">
        <v>54.06</v>
      </c>
      <c r="M346">
        <v>62.8</v>
      </c>
      <c r="N346" t="str">
        <f>IF(M346&lt;=Planilha4!$C$12,Planilha4!$D$12,IF(M346&lt;=Planilha4!$C$13,Planilha4!$D$13,IF(M346&lt;=Planilha4!$C$14,Planilha4!$D$14,Planilha4!$D$15)))</f>
        <v>Alto</v>
      </c>
      <c r="O346">
        <v>61.6</v>
      </c>
      <c r="P346">
        <v>80.7</v>
      </c>
      <c r="Q346">
        <v>49.2</v>
      </c>
      <c r="R346">
        <v>48.07</v>
      </c>
    </row>
    <row r="347" spans="1:18">
      <c r="A347" t="s">
        <v>347</v>
      </c>
      <c r="C347">
        <v>30646</v>
      </c>
      <c r="D347">
        <v>57.28</v>
      </c>
      <c r="E347">
        <v>7987</v>
      </c>
      <c r="F347">
        <v>233</v>
      </c>
      <c r="G347">
        <v>58.88</v>
      </c>
      <c r="H347">
        <v>5.21</v>
      </c>
      <c r="I347">
        <v>83.85</v>
      </c>
      <c r="J347">
        <v>62.29</v>
      </c>
      <c r="K347">
        <v>25.14</v>
      </c>
      <c r="L347">
        <v>51.63</v>
      </c>
      <c r="M347">
        <v>61.5</v>
      </c>
      <c r="N347" t="str">
        <f>IF(M347&lt;=Planilha4!$C$12,Planilha4!$D$12,IF(M347&lt;=Planilha4!$C$13,Planilha4!$D$13,IF(M347&lt;=Planilha4!$C$14,Planilha4!$D$14,Planilha4!$D$15)))</f>
        <v>Alto</v>
      </c>
      <c r="O347">
        <v>61.3</v>
      </c>
      <c r="P347">
        <v>77.5</v>
      </c>
      <c r="Q347">
        <v>51</v>
      </c>
      <c r="R347">
        <v>56.25</v>
      </c>
    </row>
    <row r="348" spans="1:18">
      <c r="A348" t="s">
        <v>348</v>
      </c>
      <c r="C348">
        <v>47518</v>
      </c>
      <c r="D348">
        <v>37.380000000000003</v>
      </c>
      <c r="E348">
        <v>13834</v>
      </c>
      <c r="F348">
        <v>311</v>
      </c>
      <c r="G348">
        <v>61.59</v>
      </c>
      <c r="H348">
        <v>23.51</v>
      </c>
      <c r="I348">
        <v>83.2</v>
      </c>
      <c r="J348">
        <v>64.16</v>
      </c>
      <c r="K348">
        <v>28.45</v>
      </c>
      <c r="L348">
        <v>52.44</v>
      </c>
      <c r="M348">
        <v>60.1</v>
      </c>
      <c r="N348" t="str">
        <f>IF(M348&lt;=Planilha4!$C$12,Planilha4!$D$12,IF(M348&lt;=Planilha4!$C$13,Planilha4!$D$13,IF(M348&lt;=Planilha4!$C$14,Planilha4!$D$14,Planilha4!$D$15)))</f>
        <v>Médio Alto</v>
      </c>
      <c r="O348">
        <v>61.5</v>
      </c>
      <c r="P348">
        <v>76.2</v>
      </c>
      <c r="Q348">
        <v>57.7</v>
      </c>
      <c r="R348">
        <v>54.38</v>
      </c>
    </row>
    <row r="349" spans="1:18">
      <c r="A349" t="s">
        <v>349</v>
      </c>
      <c r="C349">
        <v>37164</v>
      </c>
      <c r="D349">
        <v>37.28</v>
      </c>
      <c r="E349">
        <v>10648</v>
      </c>
      <c r="F349">
        <v>243</v>
      </c>
      <c r="G349">
        <v>65.349999999999994</v>
      </c>
      <c r="H349">
        <v>6.68</v>
      </c>
      <c r="I349">
        <v>82</v>
      </c>
      <c r="J349">
        <v>65.5</v>
      </c>
      <c r="K349">
        <v>24</v>
      </c>
      <c r="L349">
        <v>56.02</v>
      </c>
      <c r="M349">
        <v>57.2</v>
      </c>
      <c r="N349" t="str">
        <f>IF(M349&lt;=Planilha4!$C$12,Planilha4!$D$12,IF(M349&lt;=Planilha4!$C$13,Planilha4!$D$13,IF(M349&lt;=Planilha4!$C$14,Planilha4!$D$14,Planilha4!$D$15)))</f>
        <v>Médio Baixo</v>
      </c>
      <c r="O349">
        <v>63.6</v>
      </c>
      <c r="P349">
        <v>75.2</v>
      </c>
      <c r="Q349">
        <v>51.6</v>
      </c>
      <c r="R349">
        <v>53.79</v>
      </c>
    </row>
    <row r="350" spans="1:18">
      <c r="A350" t="s">
        <v>350</v>
      </c>
      <c r="C350">
        <v>29887</v>
      </c>
      <c r="D350">
        <v>26.08</v>
      </c>
      <c r="E350">
        <v>8758</v>
      </c>
      <c r="F350">
        <v>270</v>
      </c>
      <c r="G350">
        <v>67.150000000000006</v>
      </c>
      <c r="H350">
        <v>49.86</v>
      </c>
      <c r="I350">
        <v>82.65</v>
      </c>
      <c r="J350">
        <v>61.52</v>
      </c>
      <c r="K350">
        <v>28.32</v>
      </c>
      <c r="L350">
        <v>51.35</v>
      </c>
      <c r="M350">
        <v>61</v>
      </c>
      <c r="N350" t="str">
        <f>IF(M350&lt;=Planilha4!$C$12,Planilha4!$D$12,IF(M350&lt;=Planilha4!$C$13,Planilha4!$D$13,IF(M350&lt;=Planilha4!$C$14,Planilha4!$D$14,Planilha4!$D$15)))</f>
        <v>Médio Alto</v>
      </c>
      <c r="O350">
        <v>59</v>
      </c>
      <c r="P350">
        <v>77.7</v>
      </c>
      <c r="Q350">
        <v>52.7</v>
      </c>
      <c r="R350">
        <v>56.34</v>
      </c>
    </row>
    <row r="351" spans="1:18">
      <c r="A351" t="s">
        <v>351</v>
      </c>
      <c r="C351">
        <v>26264</v>
      </c>
      <c r="D351">
        <v>27.65</v>
      </c>
      <c r="E351">
        <v>7784</v>
      </c>
      <c r="F351">
        <v>336</v>
      </c>
      <c r="G351">
        <v>78.319999999999993</v>
      </c>
      <c r="H351">
        <v>40.89</v>
      </c>
      <c r="I351">
        <v>79.39</v>
      </c>
      <c r="J351">
        <v>63.61</v>
      </c>
      <c r="K351">
        <v>41.48</v>
      </c>
      <c r="L351">
        <v>58.58</v>
      </c>
      <c r="M351">
        <v>65.400000000000006</v>
      </c>
      <c r="N351" t="str">
        <f>IF(M351&lt;=Planilha4!$C$12,Planilha4!$D$12,IF(M351&lt;=Planilha4!$C$13,Planilha4!$D$13,IF(M351&lt;=Planilha4!$C$14,Planilha4!$D$14,Planilha4!$D$15)))</f>
        <v>Alto</v>
      </c>
      <c r="O351">
        <v>62.6</v>
      </c>
      <c r="P351">
        <v>79.099999999999994</v>
      </c>
      <c r="Q351">
        <v>47.3</v>
      </c>
      <c r="R351">
        <v>58.75</v>
      </c>
    </row>
    <row r="352" spans="1:18">
      <c r="A352" t="s">
        <v>352</v>
      </c>
      <c r="C352">
        <v>40309</v>
      </c>
      <c r="D352">
        <v>40.92</v>
      </c>
      <c r="E352">
        <v>11126</v>
      </c>
      <c r="F352">
        <v>299</v>
      </c>
      <c r="G352">
        <v>64.959999999999994</v>
      </c>
      <c r="H352">
        <v>10.039999999999999</v>
      </c>
      <c r="I352">
        <v>83.34</v>
      </c>
      <c r="J352">
        <v>62.99</v>
      </c>
      <c r="K352">
        <v>29.86</v>
      </c>
      <c r="L352">
        <v>51.35</v>
      </c>
      <c r="M352">
        <v>61.4</v>
      </c>
      <c r="N352" t="str">
        <f>IF(M352&lt;=Planilha4!$C$12,Planilha4!$D$12,IF(M352&lt;=Planilha4!$C$13,Planilha4!$D$13,IF(M352&lt;=Planilha4!$C$14,Planilha4!$D$14,Planilha4!$D$15)))</f>
        <v>Médio Alto</v>
      </c>
      <c r="O352">
        <v>59.8</v>
      </c>
      <c r="P352">
        <v>79.5</v>
      </c>
      <c r="Q352">
        <v>53.1</v>
      </c>
      <c r="R352">
        <v>54.75</v>
      </c>
    </row>
    <row r="353" spans="1:18">
      <c r="A353" t="s">
        <v>353</v>
      </c>
      <c r="C353">
        <v>26250</v>
      </c>
      <c r="D353">
        <v>43.21</v>
      </c>
      <c r="E353">
        <v>7193</v>
      </c>
      <c r="F353">
        <v>227</v>
      </c>
      <c r="G353">
        <v>69.91</v>
      </c>
      <c r="H353">
        <v>13.21</v>
      </c>
      <c r="I353">
        <v>82.41</v>
      </c>
      <c r="J353">
        <v>58.12</v>
      </c>
      <c r="K353">
        <v>26.97</v>
      </c>
      <c r="L353">
        <v>50.43</v>
      </c>
      <c r="M353">
        <v>60.5</v>
      </c>
      <c r="N353" t="str">
        <f>IF(M353&lt;=Planilha4!$C$12,Planilha4!$D$12,IF(M353&lt;=Planilha4!$C$13,Planilha4!$D$13,IF(M353&lt;=Planilha4!$C$14,Planilha4!$D$14,Planilha4!$D$15)))</f>
        <v>Médio Alto</v>
      </c>
      <c r="O353">
        <v>61.5</v>
      </c>
      <c r="P353">
        <v>76.2</v>
      </c>
      <c r="Q353">
        <v>49.1</v>
      </c>
      <c r="R353">
        <v>60.61</v>
      </c>
    </row>
    <row r="354" spans="1:18">
      <c r="A354" t="s">
        <v>354</v>
      </c>
      <c r="C354">
        <v>33838</v>
      </c>
      <c r="D354">
        <v>38.549999999999997</v>
      </c>
      <c r="E354">
        <v>9440</v>
      </c>
      <c r="F354">
        <v>231</v>
      </c>
      <c r="G354">
        <v>65.900000000000006</v>
      </c>
      <c r="H354">
        <v>51.71</v>
      </c>
      <c r="I354">
        <v>82.77</v>
      </c>
      <c r="J354">
        <v>66.03</v>
      </c>
      <c r="K354">
        <v>27.62</v>
      </c>
      <c r="L354">
        <v>55.49</v>
      </c>
      <c r="M354">
        <v>59.8</v>
      </c>
      <c r="N354" t="str">
        <f>IF(M354&lt;=Planilha4!$C$12,Planilha4!$D$12,IF(M354&lt;=Planilha4!$C$13,Planilha4!$D$13,IF(M354&lt;=Planilha4!$C$14,Planilha4!$D$14,Planilha4!$D$15)))</f>
        <v>Médio Alto</v>
      </c>
      <c r="O354">
        <v>60.5</v>
      </c>
      <c r="P354">
        <v>74.8</v>
      </c>
      <c r="Q354">
        <v>55.5</v>
      </c>
      <c r="R354">
        <v>49.99</v>
      </c>
    </row>
    <row r="355" spans="1:18">
      <c r="A355" t="s">
        <v>355</v>
      </c>
      <c r="C355">
        <v>24750</v>
      </c>
      <c r="D355">
        <v>45.52</v>
      </c>
      <c r="E355">
        <v>6956</v>
      </c>
      <c r="F355">
        <v>273</v>
      </c>
      <c r="G355">
        <v>62.03</v>
      </c>
      <c r="H355">
        <v>7.3</v>
      </c>
      <c r="I355">
        <v>83.52</v>
      </c>
      <c r="J355">
        <v>64.23</v>
      </c>
      <c r="K355">
        <v>25.66</v>
      </c>
      <c r="L355">
        <v>53.7</v>
      </c>
      <c r="M355">
        <v>60.8</v>
      </c>
      <c r="N355" t="str">
        <f>IF(M355&lt;=Planilha4!$C$12,Planilha4!$D$12,IF(M355&lt;=Planilha4!$C$13,Planilha4!$D$13,IF(M355&lt;=Planilha4!$C$14,Planilha4!$D$14,Planilha4!$D$15)))</f>
        <v>Médio Alto</v>
      </c>
      <c r="O355">
        <v>64.099999999999994</v>
      </c>
      <c r="P355">
        <v>77.400000000000006</v>
      </c>
      <c r="Q355">
        <v>46.7</v>
      </c>
      <c r="R355">
        <v>55.18</v>
      </c>
    </row>
    <row r="356" spans="1:18">
      <c r="A356" t="s">
        <v>356</v>
      </c>
      <c r="C356">
        <v>47880</v>
      </c>
      <c r="D356">
        <v>42.17</v>
      </c>
      <c r="E356">
        <v>13126</v>
      </c>
      <c r="F356">
        <v>287</v>
      </c>
      <c r="G356">
        <v>68.709999999999994</v>
      </c>
      <c r="H356">
        <v>6.48</v>
      </c>
      <c r="I356">
        <v>83.21</v>
      </c>
      <c r="J356">
        <v>62.14</v>
      </c>
      <c r="K356">
        <v>30.54</v>
      </c>
      <c r="L356">
        <v>59.79</v>
      </c>
      <c r="M356">
        <v>62.6</v>
      </c>
      <c r="N356" t="str">
        <f>IF(M356&lt;=Planilha4!$C$12,Planilha4!$D$12,IF(M356&lt;=Planilha4!$C$13,Planilha4!$D$13,IF(M356&lt;=Planilha4!$C$14,Planilha4!$D$14,Planilha4!$D$15)))</f>
        <v>Alto</v>
      </c>
      <c r="O356">
        <v>62.4</v>
      </c>
      <c r="P356">
        <v>78.400000000000006</v>
      </c>
      <c r="Q356">
        <v>57.1</v>
      </c>
      <c r="R356">
        <v>57.55</v>
      </c>
    </row>
    <row r="357" spans="1:18">
      <c r="A357" t="s">
        <v>357</v>
      </c>
      <c r="C357">
        <v>27659</v>
      </c>
      <c r="D357">
        <v>68.790000000000006</v>
      </c>
      <c r="E357">
        <v>7033</v>
      </c>
      <c r="F357">
        <v>309</v>
      </c>
      <c r="G357">
        <v>64.47</v>
      </c>
      <c r="H357">
        <v>5.91</v>
      </c>
      <c r="I357">
        <v>80.61</v>
      </c>
      <c r="J357">
        <v>53.85</v>
      </c>
      <c r="K357">
        <v>24.8</v>
      </c>
      <c r="L357">
        <v>49.47</v>
      </c>
      <c r="M357">
        <v>57.9</v>
      </c>
      <c r="N357" t="str">
        <f>IF(M357&lt;=Planilha4!$C$12,Planilha4!$D$12,IF(M357&lt;=Planilha4!$C$13,Planilha4!$D$13,IF(M357&lt;=Planilha4!$C$14,Planilha4!$D$14,Planilha4!$D$15)))</f>
        <v>Médio Baixo</v>
      </c>
      <c r="O357">
        <v>57.5</v>
      </c>
      <c r="P357">
        <v>75.8</v>
      </c>
      <c r="Q357">
        <v>54</v>
      </c>
      <c r="R357">
        <v>57.53</v>
      </c>
    </row>
    <row r="358" spans="1:18">
      <c r="A358" t="s">
        <v>358</v>
      </c>
      <c r="C358">
        <v>20305</v>
      </c>
      <c r="D358">
        <v>51.64</v>
      </c>
      <c r="E358">
        <v>5946</v>
      </c>
      <c r="F358">
        <v>241</v>
      </c>
      <c r="G358">
        <v>65.14</v>
      </c>
      <c r="H358">
        <v>8.14</v>
      </c>
      <c r="I358">
        <v>85.94</v>
      </c>
      <c r="J358">
        <v>63.8</v>
      </c>
      <c r="K358">
        <v>28.95</v>
      </c>
      <c r="L358">
        <v>55.19</v>
      </c>
      <c r="M358">
        <v>61.6</v>
      </c>
      <c r="N358" t="str">
        <f>IF(M358&lt;=Planilha4!$C$12,Planilha4!$D$12,IF(M358&lt;=Planilha4!$C$13,Planilha4!$D$13,IF(M358&lt;=Planilha4!$C$14,Planilha4!$D$14,Planilha4!$D$15)))</f>
        <v>Alto</v>
      </c>
      <c r="O358">
        <v>58.9</v>
      </c>
      <c r="P358">
        <v>74.400000000000006</v>
      </c>
      <c r="Q358">
        <v>49.6</v>
      </c>
      <c r="R358">
        <v>51.01</v>
      </c>
    </row>
    <row r="359" spans="1:18">
      <c r="A359" t="s">
        <v>359</v>
      </c>
      <c r="C359">
        <v>33183</v>
      </c>
      <c r="D359">
        <v>17.45</v>
      </c>
      <c r="E359">
        <v>9429</v>
      </c>
      <c r="F359">
        <v>355</v>
      </c>
      <c r="G359">
        <v>85.3</v>
      </c>
      <c r="H359">
        <v>60.64</v>
      </c>
      <c r="I359">
        <v>83.51</v>
      </c>
      <c r="J359">
        <v>57.82</v>
      </c>
      <c r="K359">
        <v>46.27</v>
      </c>
      <c r="L359">
        <v>57</v>
      </c>
      <c r="M359">
        <v>67.400000000000006</v>
      </c>
      <c r="N359" t="str">
        <f>IF(M359&lt;=Planilha4!$C$12,Planilha4!$D$12,IF(M359&lt;=Planilha4!$C$13,Planilha4!$D$13,IF(M359&lt;=Planilha4!$C$14,Planilha4!$D$14,Planilha4!$D$15)))</f>
        <v>Alto</v>
      </c>
      <c r="O359">
        <v>61.5</v>
      </c>
      <c r="P359">
        <v>77.8</v>
      </c>
      <c r="Q359">
        <v>53.2</v>
      </c>
      <c r="R359">
        <v>51.98</v>
      </c>
    </row>
    <row r="360" spans="1:18">
      <c r="A360" t="s">
        <v>360</v>
      </c>
      <c r="C360">
        <v>33283</v>
      </c>
      <c r="D360">
        <v>50.41</v>
      </c>
      <c r="E360">
        <v>9015</v>
      </c>
      <c r="F360">
        <v>315</v>
      </c>
      <c r="G360">
        <v>77.709999999999994</v>
      </c>
      <c r="H360">
        <v>5.96</v>
      </c>
      <c r="I360">
        <v>83.49</v>
      </c>
      <c r="J360">
        <v>63.45</v>
      </c>
      <c r="K360">
        <v>38.46</v>
      </c>
      <c r="L360">
        <v>58.42</v>
      </c>
      <c r="M360">
        <v>62.7</v>
      </c>
      <c r="N360" t="str">
        <f>IF(M360&lt;=Planilha4!$C$12,Planilha4!$D$12,IF(M360&lt;=Planilha4!$C$13,Planilha4!$D$13,IF(M360&lt;=Planilha4!$C$14,Planilha4!$D$14,Planilha4!$D$15)))</f>
        <v>Alto</v>
      </c>
      <c r="O360">
        <v>56.6</v>
      </c>
      <c r="P360">
        <v>79</v>
      </c>
      <c r="Q360">
        <v>56.4</v>
      </c>
      <c r="R360">
        <v>56.81</v>
      </c>
    </row>
    <row r="361" spans="1:18">
      <c r="A361" t="s">
        <v>361</v>
      </c>
      <c r="C361">
        <v>42153</v>
      </c>
      <c r="D361">
        <v>21.45</v>
      </c>
      <c r="E361">
        <v>12317</v>
      </c>
      <c r="F361">
        <v>371</v>
      </c>
      <c r="G361">
        <v>79.209999999999994</v>
      </c>
      <c r="H361">
        <v>53.06</v>
      </c>
      <c r="I361">
        <v>84.72</v>
      </c>
      <c r="J361">
        <v>58.96</v>
      </c>
      <c r="K361">
        <v>44.24</v>
      </c>
      <c r="L361">
        <v>52.22</v>
      </c>
      <c r="M361">
        <v>65.7</v>
      </c>
      <c r="N361" t="str">
        <f>IF(M361&lt;=Planilha4!$C$12,Planilha4!$D$12,IF(M361&lt;=Planilha4!$C$13,Planilha4!$D$13,IF(M361&lt;=Planilha4!$C$14,Planilha4!$D$14,Planilha4!$D$15)))</f>
        <v>Alto</v>
      </c>
      <c r="O361">
        <v>58.2</v>
      </c>
      <c r="P361">
        <v>76.900000000000006</v>
      </c>
      <c r="Q361">
        <v>58.3</v>
      </c>
      <c r="R361">
        <v>54.64</v>
      </c>
    </row>
    <row r="362" spans="1:18">
      <c r="A362" t="s">
        <v>362</v>
      </c>
      <c r="C362">
        <v>41798</v>
      </c>
      <c r="D362">
        <v>51.49</v>
      </c>
      <c r="E362">
        <v>11493</v>
      </c>
      <c r="F362">
        <v>292</v>
      </c>
      <c r="G362">
        <v>77.06</v>
      </c>
      <c r="H362">
        <v>2.2599999999999998</v>
      </c>
      <c r="I362">
        <v>82.08</v>
      </c>
      <c r="J362">
        <v>63.8</v>
      </c>
      <c r="K362">
        <v>33.29</v>
      </c>
      <c r="L362">
        <v>58.36</v>
      </c>
      <c r="M362">
        <v>63.5</v>
      </c>
      <c r="N362" t="str">
        <f>IF(M362&lt;=Planilha4!$C$12,Planilha4!$D$12,IF(M362&lt;=Planilha4!$C$13,Planilha4!$D$13,IF(M362&lt;=Planilha4!$C$14,Planilha4!$D$14,Planilha4!$D$15)))</f>
        <v>Alto</v>
      </c>
      <c r="O362">
        <v>62.3</v>
      </c>
      <c r="P362">
        <v>72.900000000000006</v>
      </c>
      <c r="Q362">
        <v>56.8</v>
      </c>
      <c r="R362">
        <v>58.03</v>
      </c>
    </row>
    <row r="363" spans="1:18">
      <c r="A363" t="s">
        <v>363</v>
      </c>
      <c r="C363">
        <v>37425</v>
      </c>
      <c r="D363">
        <v>42.08</v>
      </c>
      <c r="E363">
        <v>9171</v>
      </c>
      <c r="F363">
        <v>201</v>
      </c>
      <c r="G363">
        <v>66.81</v>
      </c>
      <c r="H363">
        <v>28.66</v>
      </c>
      <c r="I363">
        <v>78.97</v>
      </c>
      <c r="J363">
        <v>59.77</v>
      </c>
      <c r="K363">
        <v>23.35</v>
      </c>
      <c r="L363">
        <v>49.76</v>
      </c>
      <c r="M363">
        <v>58.5</v>
      </c>
      <c r="N363" t="str">
        <f>IF(M363&lt;=Planilha4!$C$12,Planilha4!$D$12,IF(M363&lt;=Planilha4!$C$13,Planilha4!$D$13,IF(M363&lt;=Planilha4!$C$14,Planilha4!$D$14,Planilha4!$D$15)))</f>
        <v>Médio Baixo</v>
      </c>
      <c r="O363">
        <v>57.8</v>
      </c>
      <c r="P363">
        <v>78.400000000000006</v>
      </c>
      <c r="Q363">
        <v>55.3</v>
      </c>
      <c r="R363">
        <v>53.43</v>
      </c>
    </row>
    <row r="364" spans="1:18">
      <c r="A364" t="s">
        <v>364</v>
      </c>
      <c r="C364">
        <v>31638</v>
      </c>
      <c r="D364">
        <v>80.17</v>
      </c>
      <c r="E364">
        <v>8272</v>
      </c>
      <c r="F364">
        <v>200</v>
      </c>
      <c r="G364">
        <v>65.92</v>
      </c>
      <c r="H364">
        <v>0.8</v>
      </c>
      <c r="I364">
        <v>80.63</v>
      </c>
      <c r="J364">
        <v>54.17</v>
      </c>
      <c r="K364">
        <v>27.55</v>
      </c>
      <c r="L364">
        <v>41.66</v>
      </c>
      <c r="M364">
        <v>59.5</v>
      </c>
      <c r="N364" t="str">
        <f>IF(M364&lt;=Planilha4!$C$12,Planilha4!$D$12,IF(M364&lt;=Planilha4!$C$13,Planilha4!$D$13,IF(M364&lt;=Planilha4!$C$14,Planilha4!$D$14,Planilha4!$D$15)))</f>
        <v>Médio Alto</v>
      </c>
      <c r="O364">
        <v>58.2</v>
      </c>
      <c r="P364">
        <v>79.3</v>
      </c>
      <c r="Q364">
        <v>51.8</v>
      </c>
      <c r="R364">
        <v>54.67</v>
      </c>
    </row>
    <row r="365" spans="1:18">
      <c r="A365" t="s">
        <v>365</v>
      </c>
      <c r="C365">
        <v>22000</v>
      </c>
      <c r="D365">
        <v>9.08</v>
      </c>
      <c r="E365">
        <v>6088</v>
      </c>
      <c r="F365">
        <v>315</v>
      </c>
      <c r="G365">
        <v>73.819999999999993</v>
      </c>
      <c r="H365">
        <v>73.72</v>
      </c>
      <c r="I365">
        <v>81.84</v>
      </c>
      <c r="J365">
        <v>59.64</v>
      </c>
      <c r="K365">
        <v>35.409999999999997</v>
      </c>
      <c r="L365">
        <v>48.11</v>
      </c>
      <c r="M365">
        <v>63.1</v>
      </c>
      <c r="N365" t="str">
        <f>IF(M365&lt;=Planilha4!$C$12,Planilha4!$D$12,IF(M365&lt;=Planilha4!$C$13,Planilha4!$D$13,IF(M365&lt;=Planilha4!$C$14,Planilha4!$D$14,Planilha4!$D$15)))</f>
        <v>Alto</v>
      </c>
      <c r="O365">
        <v>60</v>
      </c>
      <c r="P365">
        <v>73.599999999999994</v>
      </c>
      <c r="Q365">
        <v>49.3</v>
      </c>
      <c r="R365">
        <v>51.6</v>
      </c>
    </row>
    <row r="366" spans="1:18">
      <c r="A366" t="s">
        <v>366</v>
      </c>
      <c r="C366">
        <v>20013</v>
      </c>
      <c r="D366">
        <v>58.58</v>
      </c>
      <c r="E366">
        <v>5679</v>
      </c>
      <c r="F366">
        <v>240</v>
      </c>
      <c r="G366">
        <v>60.43</v>
      </c>
      <c r="H366">
        <v>12.13</v>
      </c>
      <c r="I366">
        <v>85.18</v>
      </c>
      <c r="J366">
        <v>64.56</v>
      </c>
      <c r="K366">
        <v>20.38</v>
      </c>
      <c r="L366">
        <v>53.13</v>
      </c>
      <c r="M366">
        <v>57.7</v>
      </c>
      <c r="N366" t="str">
        <f>IF(M366&lt;=Planilha4!$C$12,Planilha4!$D$12,IF(M366&lt;=Planilha4!$C$13,Planilha4!$D$13,IF(M366&lt;=Planilha4!$C$14,Planilha4!$D$14,Planilha4!$D$15)))</f>
        <v>Médio Baixo</v>
      </c>
      <c r="O366">
        <v>55</v>
      </c>
      <c r="P366">
        <v>70.400000000000006</v>
      </c>
      <c r="Q366">
        <v>53.7</v>
      </c>
      <c r="R366">
        <v>50.83</v>
      </c>
    </row>
    <row r="367" spans="1:18">
      <c r="A367" t="s">
        <v>367</v>
      </c>
      <c r="C367">
        <v>21482</v>
      </c>
      <c r="D367">
        <v>68.849999999999994</v>
      </c>
      <c r="E367">
        <v>5532</v>
      </c>
      <c r="F367">
        <v>253</v>
      </c>
      <c r="G367">
        <v>64.989999999999995</v>
      </c>
      <c r="H367">
        <v>21.44</v>
      </c>
      <c r="I367">
        <v>81.39</v>
      </c>
      <c r="J367">
        <v>59.47</v>
      </c>
      <c r="K367">
        <v>23.38</v>
      </c>
      <c r="L367">
        <v>53.55</v>
      </c>
      <c r="M367">
        <v>56.6</v>
      </c>
      <c r="N367" t="str">
        <f>IF(M367&lt;=Planilha4!$C$12,Planilha4!$D$12,IF(M367&lt;=Planilha4!$C$13,Planilha4!$D$13,IF(M367&lt;=Planilha4!$C$14,Planilha4!$D$14,Planilha4!$D$15)))</f>
        <v>Baixo</v>
      </c>
      <c r="O367">
        <v>54.7</v>
      </c>
      <c r="P367">
        <v>78.3</v>
      </c>
      <c r="Q367">
        <v>48.2</v>
      </c>
      <c r="R367">
        <v>54.75</v>
      </c>
    </row>
    <row r="368" spans="1:18">
      <c r="A368" t="s">
        <v>368</v>
      </c>
      <c r="C368">
        <v>24294</v>
      </c>
      <c r="D368">
        <v>55.71</v>
      </c>
      <c r="E368">
        <v>7055</v>
      </c>
      <c r="F368">
        <v>239</v>
      </c>
      <c r="G368">
        <v>65.06</v>
      </c>
      <c r="H368">
        <v>2.21</v>
      </c>
      <c r="I368">
        <v>84</v>
      </c>
      <c r="J368">
        <v>59.28</v>
      </c>
      <c r="K368">
        <v>25.83</v>
      </c>
      <c r="L368">
        <v>47.83</v>
      </c>
      <c r="M368">
        <v>60.5</v>
      </c>
      <c r="N368" t="str">
        <f>IF(M368&lt;=Planilha4!$C$12,Planilha4!$D$12,IF(M368&lt;=Planilha4!$C$13,Planilha4!$D$13,IF(M368&lt;=Planilha4!$C$14,Planilha4!$D$14,Planilha4!$D$15)))</f>
        <v>Médio Alto</v>
      </c>
      <c r="O368">
        <v>57.2</v>
      </c>
      <c r="P368">
        <v>79.099999999999994</v>
      </c>
      <c r="Q368">
        <v>50.8</v>
      </c>
      <c r="R368">
        <v>57.77</v>
      </c>
    </row>
    <row r="369" spans="1:18">
      <c r="A369" t="s">
        <v>369</v>
      </c>
      <c r="C369">
        <v>20691</v>
      </c>
      <c r="D369">
        <v>14.95</v>
      </c>
      <c r="E369">
        <v>6015</v>
      </c>
      <c r="F369">
        <v>318</v>
      </c>
      <c r="G369">
        <v>69</v>
      </c>
      <c r="H369">
        <v>61.26</v>
      </c>
      <c r="I369">
        <v>82.39</v>
      </c>
      <c r="J369">
        <v>64.64</v>
      </c>
      <c r="K369">
        <v>31.85</v>
      </c>
      <c r="L369">
        <v>50.93</v>
      </c>
      <c r="M369">
        <v>61.1</v>
      </c>
      <c r="N369" t="str">
        <f>IF(M369&lt;=Planilha4!$C$12,Planilha4!$D$12,IF(M369&lt;=Planilha4!$C$13,Planilha4!$D$13,IF(M369&lt;=Planilha4!$C$14,Planilha4!$D$14,Planilha4!$D$15)))</f>
        <v>Médio Alto</v>
      </c>
      <c r="O369">
        <v>50.3</v>
      </c>
      <c r="P369">
        <v>75.2</v>
      </c>
      <c r="Q369">
        <v>56.8</v>
      </c>
      <c r="R369">
        <v>56.19</v>
      </c>
    </row>
    <row r="370" spans="1:18">
      <c r="A370" t="s">
        <v>370</v>
      </c>
      <c r="C370">
        <v>25004</v>
      </c>
      <c r="D370">
        <v>28.21</v>
      </c>
      <c r="E370">
        <v>6774</v>
      </c>
      <c r="F370">
        <v>269</v>
      </c>
      <c r="G370">
        <v>61.29</v>
      </c>
      <c r="H370">
        <v>51.33</v>
      </c>
      <c r="I370">
        <v>82.72</v>
      </c>
      <c r="J370">
        <v>58.88</v>
      </c>
      <c r="K370">
        <v>32.9</v>
      </c>
      <c r="L370">
        <v>50.16</v>
      </c>
      <c r="M370">
        <v>59.3</v>
      </c>
      <c r="N370" t="str">
        <f>IF(M370&lt;=Planilha4!$C$12,Planilha4!$D$12,IF(M370&lt;=Planilha4!$C$13,Planilha4!$D$13,IF(M370&lt;=Planilha4!$C$14,Planilha4!$D$14,Planilha4!$D$15)))</f>
        <v>Médio Alto</v>
      </c>
      <c r="O370">
        <v>60.7</v>
      </c>
      <c r="P370">
        <v>76.7</v>
      </c>
      <c r="Q370">
        <v>49</v>
      </c>
      <c r="R370">
        <v>53.56</v>
      </c>
    </row>
    <row r="371" spans="1:18">
      <c r="A371" t="s">
        <v>371</v>
      </c>
      <c r="C371">
        <v>24110</v>
      </c>
      <c r="D371">
        <v>37.659999999999997</v>
      </c>
      <c r="E371">
        <v>7209</v>
      </c>
      <c r="F371">
        <v>269</v>
      </c>
      <c r="G371">
        <v>63.94</v>
      </c>
      <c r="H371">
        <v>21.86</v>
      </c>
      <c r="I371">
        <v>81.34</v>
      </c>
      <c r="J371">
        <v>64.849999999999994</v>
      </c>
      <c r="K371">
        <v>25.82</v>
      </c>
      <c r="L371">
        <v>54.45</v>
      </c>
      <c r="M371">
        <v>56</v>
      </c>
      <c r="N371" t="str">
        <f>IF(M371&lt;=Planilha4!$C$12,Planilha4!$D$12,IF(M371&lt;=Planilha4!$C$13,Planilha4!$D$13,IF(M371&lt;=Planilha4!$C$14,Planilha4!$D$14,Planilha4!$D$15)))</f>
        <v>Baixo</v>
      </c>
      <c r="O371">
        <v>59.6</v>
      </c>
      <c r="P371">
        <v>79.599999999999994</v>
      </c>
      <c r="Q371">
        <v>43.4</v>
      </c>
      <c r="R371">
        <v>51.78</v>
      </c>
    </row>
    <row r="372" spans="1:18">
      <c r="A372" t="s">
        <v>372</v>
      </c>
      <c r="C372">
        <v>24560</v>
      </c>
      <c r="D372">
        <v>45.09</v>
      </c>
      <c r="E372">
        <v>7517</v>
      </c>
      <c r="F372">
        <v>322</v>
      </c>
      <c r="G372">
        <v>75.2</v>
      </c>
      <c r="H372">
        <v>45.23</v>
      </c>
      <c r="I372">
        <v>85.28</v>
      </c>
      <c r="J372">
        <v>72.02</v>
      </c>
      <c r="K372">
        <v>34.840000000000003</v>
      </c>
      <c r="L372">
        <v>61.79</v>
      </c>
      <c r="M372">
        <v>63.7</v>
      </c>
      <c r="N372" t="str">
        <f>IF(M372&lt;=Planilha4!$C$12,Planilha4!$D$12,IF(M372&lt;=Planilha4!$C$13,Planilha4!$D$13,IF(M372&lt;=Planilha4!$C$14,Planilha4!$D$14,Planilha4!$D$15)))</f>
        <v>Alto</v>
      </c>
      <c r="O372">
        <v>57.2</v>
      </c>
      <c r="P372">
        <v>76.400000000000006</v>
      </c>
      <c r="Q372">
        <v>53.2</v>
      </c>
      <c r="R372">
        <v>49.83</v>
      </c>
    </row>
    <row r="373" spans="1:18">
      <c r="A373" t="s">
        <v>373</v>
      </c>
      <c r="C373">
        <v>37567</v>
      </c>
      <c r="D373">
        <v>6.18</v>
      </c>
      <c r="E373">
        <v>11749</v>
      </c>
      <c r="F373">
        <v>362</v>
      </c>
      <c r="G373">
        <v>84.17</v>
      </c>
      <c r="H373">
        <v>20.13</v>
      </c>
      <c r="I373">
        <v>83.81</v>
      </c>
      <c r="J373">
        <v>62.56</v>
      </c>
      <c r="K373">
        <v>42.08</v>
      </c>
      <c r="L373">
        <v>52.52</v>
      </c>
      <c r="M373">
        <v>64.5</v>
      </c>
      <c r="N373" t="str">
        <f>IF(M373&lt;=Planilha4!$C$12,Planilha4!$D$12,IF(M373&lt;=Planilha4!$C$13,Planilha4!$D$13,IF(M373&lt;=Planilha4!$C$14,Planilha4!$D$14,Planilha4!$D$15)))</f>
        <v>Alto</v>
      </c>
      <c r="O373">
        <v>58.8</v>
      </c>
      <c r="P373">
        <v>76.099999999999994</v>
      </c>
      <c r="Q373">
        <v>57.2</v>
      </c>
      <c r="R373">
        <v>57.87</v>
      </c>
    </row>
    <row r="374" spans="1:18">
      <c r="A374" t="s">
        <v>374</v>
      </c>
      <c r="C374">
        <v>22189</v>
      </c>
      <c r="D374">
        <v>66.150000000000006</v>
      </c>
      <c r="E374">
        <v>6021</v>
      </c>
      <c r="F374">
        <v>227</v>
      </c>
      <c r="G374">
        <v>57.95</v>
      </c>
      <c r="H374">
        <v>23.72</v>
      </c>
      <c r="I374">
        <v>80.569999999999993</v>
      </c>
      <c r="J374">
        <v>68.02</v>
      </c>
      <c r="K374">
        <v>20.59</v>
      </c>
      <c r="L374">
        <v>58.14</v>
      </c>
      <c r="M374">
        <v>54.4</v>
      </c>
      <c r="N374" t="str">
        <f>IF(M374&lt;=Planilha4!$C$12,Planilha4!$D$12,IF(M374&lt;=Planilha4!$C$13,Planilha4!$D$13,IF(M374&lt;=Planilha4!$C$14,Planilha4!$D$14,Planilha4!$D$15)))</f>
        <v>Baixo</v>
      </c>
      <c r="O374">
        <v>54.9</v>
      </c>
      <c r="P374">
        <v>80.400000000000006</v>
      </c>
      <c r="Q374">
        <v>45.9</v>
      </c>
      <c r="R374">
        <v>45.2</v>
      </c>
    </row>
    <row r="375" spans="1:18">
      <c r="A375" t="s">
        <v>375</v>
      </c>
      <c r="C375">
        <v>45536</v>
      </c>
      <c r="D375">
        <v>28.54</v>
      </c>
      <c r="E375">
        <v>11618</v>
      </c>
      <c r="F375">
        <v>258</v>
      </c>
      <c r="G375">
        <v>69.39</v>
      </c>
      <c r="H375">
        <v>32.35</v>
      </c>
      <c r="I375">
        <v>80.430000000000007</v>
      </c>
      <c r="J375">
        <v>58.37</v>
      </c>
      <c r="K375">
        <v>30.66</v>
      </c>
      <c r="L375">
        <v>50.67</v>
      </c>
      <c r="M375">
        <v>58.5</v>
      </c>
      <c r="N375" t="str">
        <f>IF(M375&lt;=Planilha4!$C$12,Planilha4!$D$12,IF(M375&lt;=Planilha4!$C$13,Planilha4!$D$13,IF(M375&lt;=Planilha4!$C$14,Planilha4!$D$14,Planilha4!$D$15)))</f>
        <v>Médio Baixo</v>
      </c>
      <c r="O375">
        <v>60.1</v>
      </c>
      <c r="P375">
        <v>78</v>
      </c>
      <c r="Q375">
        <v>54.8</v>
      </c>
      <c r="R375">
        <v>56.78</v>
      </c>
    </row>
    <row r="376" spans="1:18">
      <c r="A376" t="s">
        <v>376</v>
      </c>
      <c r="C376">
        <v>51651</v>
      </c>
      <c r="D376">
        <v>61.98</v>
      </c>
      <c r="E376">
        <v>13612</v>
      </c>
      <c r="F376">
        <v>195</v>
      </c>
      <c r="G376">
        <v>53.46</v>
      </c>
      <c r="H376">
        <v>28.17</v>
      </c>
      <c r="I376">
        <v>80.48</v>
      </c>
      <c r="J376">
        <v>59.66</v>
      </c>
      <c r="K376">
        <v>19.989999999999998</v>
      </c>
      <c r="L376">
        <v>52.94</v>
      </c>
      <c r="M376">
        <v>53.4</v>
      </c>
      <c r="N376" t="str">
        <f>IF(M376&lt;=Planilha4!$C$12,Planilha4!$D$12,IF(M376&lt;=Planilha4!$C$13,Planilha4!$D$13,IF(M376&lt;=Planilha4!$C$14,Planilha4!$D$14,Planilha4!$D$15)))</f>
        <v>Baixo</v>
      </c>
      <c r="O376">
        <v>59.4</v>
      </c>
      <c r="P376">
        <v>75.400000000000006</v>
      </c>
      <c r="Q376">
        <v>59.4</v>
      </c>
      <c r="R376">
        <v>56.67</v>
      </c>
    </row>
    <row r="377" spans="1:18">
      <c r="A377" t="s">
        <v>377</v>
      </c>
      <c r="C377">
        <v>63480</v>
      </c>
      <c r="D377">
        <v>32.11</v>
      </c>
      <c r="E377">
        <v>16344</v>
      </c>
      <c r="F377">
        <v>314</v>
      </c>
      <c r="G377">
        <v>72.790000000000006</v>
      </c>
      <c r="H377">
        <v>30.02</v>
      </c>
      <c r="I377">
        <v>81.040000000000006</v>
      </c>
      <c r="J377">
        <v>62.03</v>
      </c>
      <c r="K377">
        <v>38.29</v>
      </c>
      <c r="L377">
        <v>53.79</v>
      </c>
      <c r="M377">
        <v>63.3</v>
      </c>
      <c r="N377" t="str">
        <f>IF(M377&lt;=Planilha4!$C$12,Planilha4!$D$12,IF(M377&lt;=Planilha4!$C$13,Planilha4!$D$13,IF(M377&lt;=Planilha4!$C$14,Planilha4!$D$14,Planilha4!$D$15)))</f>
        <v>Alto</v>
      </c>
      <c r="O377">
        <v>67.900000000000006</v>
      </c>
      <c r="P377">
        <v>80.099999999999994</v>
      </c>
      <c r="Q377">
        <v>54.1</v>
      </c>
      <c r="R377">
        <v>60.48</v>
      </c>
    </row>
    <row r="378" spans="1:18">
      <c r="A378" t="s">
        <v>378</v>
      </c>
      <c r="C378">
        <v>64602</v>
      </c>
      <c r="D378">
        <v>30.14</v>
      </c>
      <c r="E378">
        <v>18506</v>
      </c>
      <c r="F378">
        <v>371</v>
      </c>
      <c r="G378">
        <v>74.95</v>
      </c>
      <c r="H378">
        <v>60.53</v>
      </c>
      <c r="I378">
        <v>85.78</v>
      </c>
      <c r="J378">
        <v>65.97</v>
      </c>
      <c r="K378">
        <v>39.28</v>
      </c>
      <c r="L378">
        <v>55.09</v>
      </c>
      <c r="M378">
        <v>65.599999999999994</v>
      </c>
      <c r="N378" t="str">
        <f>IF(M378&lt;=Planilha4!$C$12,Planilha4!$D$12,IF(M378&lt;=Planilha4!$C$13,Planilha4!$D$13,IF(M378&lt;=Planilha4!$C$14,Planilha4!$D$14,Planilha4!$D$15)))</f>
        <v>Alto</v>
      </c>
      <c r="O378">
        <v>64.5</v>
      </c>
      <c r="P378">
        <v>81.900000000000006</v>
      </c>
      <c r="Q378">
        <v>55.9</v>
      </c>
      <c r="R378">
        <v>52.26</v>
      </c>
    </row>
    <row r="379" spans="1:18">
      <c r="A379" t="s">
        <v>379</v>
      </c>
      <c r="C379">
        <v>66616</v>
      </c>
      <c r="D379">
        <v>62.68</v>
      </c>
      <c r="E379">
        <v>17999</v>
      </c>
      <c r="F379">
        <v>233</v>
      </c>
      <c r="G379">
        <v>65.319999999999993</v>
      </c>
      <c r="H379">
        <v>9.16</v>
      </c>
      <c r="I379">
        <v>81.849999999999994</v>
      </c>
      <c r="J379">
        <v>62.98</v>
      </c>
      <c r="K379">
        <v>25.93</v>
      </c>
      <c r="L379">
        <v>55.49</v>
      </c>
      <c r="M379">
        <v>58.6</v>
      </c>
      <c r="N379" t="str">
        <f>IF(M379&lt;=Planilha4!$C$12,Planilha4!$D$12,IF(M379&lt;=Planilha4!$C$13,Planilha4!$D$13,IF(M379&lt;=Planilha4!$C$14,Planilha4!$D$14,Planilha4!$D$15)))</f>
        <v>Médio Baixo</v>
      </c>
      <c r="O379">
        <v>64.8</v>
      </c>
      <c r="P379">
        <v>81.8</v>
      </c>
      <c r="Q379">
        <v>56.2</v>
      </c>
      <c r="R379">
        <v>57.13</v>
      </c>
    </row>
    <row r="380" spans="1:18">
      <c r="A380" t="s">
        <v>380</v>
      </c>
      <c r="C380">
        <v>83158</v>
      </c>
      <c r="D380">
        <v>8.61</v>
      </c>
      <c r="E380">
        <v>24892</v>
      </c>
      <c r="F380">
        <v>403</v>
      </c>
      <c r="G380">
        <v>86.32</v>
      </c>
      <c r="H380">
        <v>66.58</v>
      </c>
      <c r="I380">
        <v>84.61</v>
      </c>
      <c r="J380">
        <v>59.47</v>
      </c>
      <c r="K380">
        <v>52.86</v>
      </c>
      <c r="L380">
        <v>56.38</v>
      </c>
      <c r="M380">
        <v>69.099999999999994</v>
      </c>
      <c r="N380" t="str">
        <f>IF(M380&lt;=Planilha4!$C$12,Planilha4!$D$12,IF(M380&lt;=Planilha4!$C$13,Planilha4!$D$13,IF(M380&lt;=Planilha4!$C$14,Planilha4!$D$14,Planilha4!$D$15)))</f>
        <v>Alto</v>
      </c>
      <c r="O380">
        <v>66</v>
      </c>
      <c r="P380">
        <v>81.400000000000006</v>
      </c>
      <c r="Q380">
        <v>57.8</v>
      </c>
      <c r="R380">
        <v>51.2</v>
      </c>
    </row>
    <row r="381" spans="1:18">
      <c r="A381" t="s">
        <v>381</v>
      </c>
      <c r="C381">
        <v>64940</v>
      </c>
      <c r="D381">
        <v>42.19</v>
      </c>
      <c r="E381">
        <v>17074</v>
      </c>
      <c r="F381">
        <v>247</v>
      </c>
      <c r="G381">
        <v>64.900000000000006</v>
      </c>
      <c r="H381">
        <v>34.96</v>
      </c>
      <c r="I381">
        <v>80.73</v>
      </c>
      <c r="J381">
        <v>60.37</v>
      </c>
      <c r="K381">
        <v>23.94</v>
      </c>
      <c r="L381">
        <v>53.06</v>
      </c>
      <c r="M381">
        <v>57</v>
      </c>
      <c r="N381" t="str">
        <f>IF(M381&lt;=Planilha4!$C$12,Planilha4!$D$12,IF(M381&lt;=Planilha4!$C$13,Planilha4!$D$13,IF(M381&lt;=Planilha4!$C$14,Planilha4!$D$14,Planilha4!$D$15)))</f>
        <v>Médio Baixo</v>
      </c>
      <c r="O381">
        <v>66.7</v>
      </c>
      <c r="P381">
        <v>79</v>
      </c>
      <c r="Q381">
        <v>56.2</v>
      </c>
      <c r="R381">
        <v>54.83</v>
      </c>
    </row>
    <row r="382" spans="1:18">
      <c r="A382" t="s">
        <v>382</v>
      </c>
      <c r="C382">
        <v>51077</v>
      </c>
      <c r="D382">
        <v>16.29</v>
      </c>
      <c r="E382">
        <v>15169</v>
      </c>
      <c r="F382">
        <v>419</v>
      </c>
      <c r="G382">
        <v>82.89</v>
      </c>
      <c r="H382">
        <v>65.489999999999995</v>
      </c>
      <c r="I382">
        <v>85.41</v>
      </c>
      <c r="J382">
        <v>56.63</v>
      </c>
      <c r="K382">
        <v>47.71</v>
      </c>
      <c r="L382">
        <v>49.09</v>
      </c>
      <c r="M382">
        <v>67.7</v>
      </c>
      <c r="N382" t="str">
        <f>IF(M382&lt;=Planilha4!$C$12,Planilha4!$D$12,IF(M382&lt;=Planilha4!$C$13,Planilha4!$D$13,IF(M382&lt;=Planilha4!$C$14,Planilha4!$D$14,Planilha4!$D$15)))</f>
        <v>Alto</v>
      </c>
      <c r="O382">
        <v>63</v>
      </c>
      <c r="P382">
        <v>80.7</v>
      </c>
      <c r="Q382">
        <v>55.4</v>
      </c>
      <c r="R382">
        <v>57.96</v>
      </c>
    </row>
    <row r="383" spans="1:18">
      <c r="A383" t="s">
        <v>383</v>
      </c>
      <c r="C383">
        <v>62040</v>
      </c>
      <c r="D383">
        <v>41.52</v>
      </c>
      <c r="E383">
        <v>18519</v>
      </c>
      <c r="F383">
        <v>297</v>
      </c>
      <c r="G383">
        <v>70.81</v>
      </c>
      <c r="H383">
        <v>29.12</v>
      </c>
      <c r="I383">
        <v>83.12</v>
      </c>
      <c r="J383">
        <v>69.7</v>
      </c>
      <c r="K383">
        <v>29.73</v>
      </c>
      <c r="L383">
        <v>61.87</v>
      </c>
      <c r="M383">
        <v>61.1</v>
      </c>
      <c r="N383" t="str">
        <f>IF(M383&lt;=Planilha4!$C$12,Planilha4!$D$12,IF(M383&lt;=Planilha4!$C$13,Planilha4!$D$13,IF(M383&lt;=Planilha4!$C$14,Planilha4!$D$14,Planilha4!$D$15)))</f>
        <v>Médio Alto</v>
      </c>
      <c r="O383">
        <v>62.9</v>
      </c>
      <c r="P383">
        <v>79.599999999999994</v>
      </c>
      <c r="Q383">
        <v>57.3</v>
      </c>
      <c r="R383">
        <v>49.46</v>
      </c>
    </row>
    <row r="384" spans="1:18">
      <c r="A384" t="s">
        <v>384</v>
      </c>
      <c r="C384">
        <v>58606</v>
      </c>
      <c r="D384">
        <v>14.88</v>
      </c>
      <c r="E384">
        <v>17226</v>
      </c>
      <c r="F384">
        <v>441</v>
      </c>
      <c r="G384">
        <v>81.819999999999993</v>
      </c>
      <c r="H384">
        <v>16.57</v>
      </c>
      <c r="I384">
        <v>85.74</v>
      </c>
      <c r="J384">
        <v>62.15</v>
      </c>
      <c r="K384">
        <v>54.27</v>
      </c>
      <c r="L384">
        <v>54.12</v>
      </c>
      <c r="M384">
        <v>69.900000000000006</v>
      </c>
      <c r="N384" t="str">
        <f>IF(M384&lt;=Planilha4!$C$12,Planilha4!$D$12,IF(M384&lt;=Planilha4!$C$13,Planilha4!$D$13,IF(M384&lt;=Planilha4!$C$14,Planilha4!$D$14,Planilha4!$D$15)))</f>
        <v>Alto</v>
      </c>
      <c r="O384">
        <v>63.8</v>
      </c>
      <c r="P384">
        <v>77.3</v>
      </c>
      <c r="Q384">
        <v>59.9</v>
      </c>
      <c r="R384">
        <v>57.34</v>
      </c>
    </row>
    <row r="385" spans="1:18">
      <c r="A385" t="s">
        <v>385</v>
      </c>
      <c r="C385">
        <v>66440</v>
      </c>
      <c r="D385">
        <v>5.97</v>
      </c>
      <c r="E385">
        <v>19888</v>
      </c>
      <c r="F385">
        <v>413</v>
      </c>
      <c r="G385">
        <v>88.1</v>
      </c>
      <c r="H385">
        <v>55.01</v>
      </c>
      <c r="I385">
        <v>81.83</v>
      </c>
      <c r="J385">
        <v>59.22</v>
      </c>
      <c r="K385">
        <v>53.45</v>
      </c>
      <c r="L385">
        <v>55.73</v>
      </c>
      <c r="M385">
        <v>67.599999999999994</v>
      </c>
      <c r="N385" t="str">
        <f>IF(M385&lt;=Planilha4!$C$12,Planilha4!$D$12,IF(M385&lt;=Planilha4!$C$13,Planilha4!$D$13,IF(M385&lt;=Planilha4!$C$14,Planilha4!$D$14,Planilha4!$D$15)))</f>
        <v>Alto</v>
      </c>
      <c r="O385">
        <v>66.3</v>
      </c>
      <c r="P385">
        <v>78.900000000000006</v>
      </c>
      <c r="Q385">
        <v>58.4</v>
      </c>
      <c r="R385">
        <v>53.37</v>
      </c>
    </row>
    <row r="386" spans="1:18">
      <c r="A386" t="s">
        <v>386</v>
      </c>
      <c r="C386">
        <v>56289</v>
      </c>
      <c r="D386">
        <v>51.29</v>
      </c>
      <c r="E386">
        <v>15857</v>
      </c>
      <c r="F386">
        <v>251</v>
      </c>
      <c r="G386">
        <v>60.03</v>
      </c>
      <c r="H386">
        <v>7.61</v>
      </c>
      <c r="I386">
        <v>83.14</v>
      </c>
      <c r="J386">
        <v>62.49</v>
      </c>
      <c r="K386">
        <v>21.54</v>
      </c>
      <c r="L386">
        <v>54.12</v>
      </c>
      <c r="M386">
        <v>56.7</v>
      </c>
      <c r="N386" t="str">
        <f>IF(M386&lt;=Planilha4!$C$12,Planilha4!$D$12,IF(M386&lt;=Planilha4!$C$13,Planilha4!$D$13,IF(M386&lt;=Planilha4!$C$14,Planilha4!$D$14,Planilha4!$D$15)))</f>
        <v>Médio Baixo</v>
      </c>
      <c r="O386">
        <v>64.400000000000006</v>
      </c>
      <c r="P386">
        <v>80.599999999999994</v>
      </c>
      <c r="Q386">
        <v>55.1</v>
      </c>
      <c r="R386">
        <v>55.59</v>
      </c>
    </row>
    <row r="387" spans="1:18">
      <c r="A387" t="s">
        <v>387</v>
      </c>
      <c r="C387">
        <v>78833</v>
      </c>
      <c r="D387">
        <v>20.64</v>
      </c>
      <c r="E387">
        <v>22288</v>
      </c>
      <c r="F387">
        <v>411</v>
      </c>
      <c r="G387">
        <v>76.28</v>
      </c>
      <c r="H387">
        <v>51.35</v>
      </c>
      <c r="I387">
        <v>85.32</v>
      </c>
      <c r="J387">
        <v>69.88</v>
      </c>
      <c r="K387">
        <v>39.82</v>
      </c>
      <c r="L387">
        <v>59.85</v>
      </c>
      <c r="M387">
        <v>67.3</v>
      </c>
      <c r="N387" t="str">
        <f>IF(M387&lt;=Planilha4!$C$12,Planilha4!$D$12,IF(M387&lt;=Planilha4!$C$13,Planilha4!$D$13,IF(M387&lt;=Planilha4!$C$14,Planilha4!$D$14,Planilha4!$D$15)))</f>
        <v>Alto</v>
      </c>
      <c r="O387">
        <v>67.3</v>
      </c>
      <c r="P387">
        <v>80.099999999999994</v>
      </c>
      <c r="Q387">
        <v>57.2</v>
      </c>
      <c r="R387">
        <v>55.81</v>
      </c>
    </row>
    <row r="388" spans="1:18">
      <c r="A388" t="s">
        <v>388</v>
      </c>
      <c r="C388">
        <v>59343</v>
      </c>
      <c r="D388">
        <v>51.12</v>
      </c>
      <c r="E388">
        <v>17055</v>
      </c>
      <c r="F388">
        <v>251</v>
      </c>
      <c r="G388">
        <v>59.87</v>
      </c>
      <c r="H388">
        <v>46.77</v>
      </c>
      <c r="I388">
        <v>83.16</v>
      </c>
      <c r="J388">
        <v>63.04</v>
      </c>
      <c r="K388">
        <v>20.5</v>
      </c>
      <c r="L388">
        <v>51.33</v>
      </c>
      <c r="M388">
        <v>54.9</v>
      </c>
      <c r="N388" t="str">
        <f>IF(M388&lt;=Planilha4!$C$12,Planilha4!$D$12,IF(M388&lt;=Planilha4!$C$13,Planilha4!$D$13,IF(M388&lt;=Planilha4!$C$14,Planilha4!$D$14,Planilha4!$D$15)))</f>
        <v>Baixo</v>
      </c>
      <c r="O388">
        <v>63.3</v>
      </c>
      <c r="P388">
        <v>81.2</v>
      </c>
      <c r="Q388">
        <v>55.1</v>
      </c>
      <c r="R388">
        <v>52.94</v>
      </c>
    </row>
    <row r="389" spans="1:18">
      <c r="A389" t="s">
        <v>389</v>
      </c>
      <c r="C389">
        <v>66181</v>
      </c>
      <c r="D389">
        <v>7.8</v>
      </c>
      <c r="E389">
        <v>19622</v>
      </c>
      <c r="F389">
        <v>397</v>
      </c>
      <c r="G389">
        <v>80.34</v>
      </c>
      <c r="H389">
        <v>28.68</v>
      </c>
      <c r="I389">
        <v>83.14</v>
      </c>
      <c r="J389">
        <v>66.540000000000006</v>
      </c>
      <c r="K389">
        <v>46.17</v>
      </c>
      <c r="L389">
        <v>56.1</v>
      </c>
      <c r="M389">
        <v>69.099999999999994</v>
      </c>
      <c r="N389" t="str">
        <f>IF(M389&lt;=Planilha4!$C$12,Planilha4!$D$12,IF(M389&lt;=Planilha4!$C$13,Planilha4!$D$13,IF(M389&lt;=Planilha4!$C$14,Planilha4!$D$14,Planilha4!$D$15)))</f>
        <v>Alto</v>
      </c>
      <c r="O389">
        <v>67.8</v>
      </c>
      <c r="P389">
        <v>78.900000000000006</v>
      </c>
      <c r="Q389">
        <v>57.2</v>
      </c>
      <c r="R389">
        <v>59.95</v>
      </c>
    </row>
    <row r="390" spans="1:18">
      <c r="A390" t="s">
        <v>390</v>
      </c>
      <c r="C390">
        <v>61631</v>
      </c>
      <c r="D390">
        <v>21.33</v>
      </c>
      <c r="E390">
        <v>17743</v>
      </c>
      <c r="F390">
        <v>346</v>
      </c>
      <c r="G390">
        <v>73.66</v>
      </c>
      <c r="H390">
        <v>65.05</v>
      </c>
      <c r="I390">
        <v>83.12</v>
      </c>
      <c r="J390">
        <v>66.239999999999995</v>
      </c>
      <c r="K390">
        <v>35.659999999999997</v>
      </c>
      <c r="L390">
        <v>55.94</v>
      </c>
      <c r="M390">
        <v>62</v>
      </c>
      <c r="N390" t="str">
        <f>IF(M390&lt;=Planilha4!$C$12,Planilha4!$D$12,IF(M390&lt;=Planilha4!$C$13,Planilha4!$D$13,IF(M390&lt;=Planilha4!$C$14,Planilha4!$D$14,Planilha4!$D$15)))</f>
        <v>Alto</v>
      </c>
      <c r="O390">
        <v>63</v>
      </c>
      <c r="P390">
        <v>79.900000000000006</v>
      </c>
      <c r="Q390">
        <v>57.9</v>
      </c>
      <c r="R390">
        <v>59.05</v>
      </c>
    </row>
    <row r="391" spans="1:18">
      <c r="A391" t="s">
        <v>391</v>
      </c>
      <c r="C391">
        <v>63069</v>
      </c>
      <c r="D391">
        <v>21.06</v>
      </c>
      <c r="E391">
        <v>18636</v>
      </c>
      <c r="F391">
        <v>367</v>
      </c>
      <c r="G391">
        <v>67.97</v>
      </c>
      <c r="H391">
        <v>51.71</v>
      </c>
      <c r="I391">
        <v>82.61</v>
      </c>
      <c r="J391">
        <v>66.319999999999993</v>
      </c>
      <c r="K391">
        <v>30.73</v>
      </c>
      <c r="L391">
        <v>54.05</v>
      </c>
      <c r="M391">
        <v>62.7</v>
      </c>
      <c r="N391" t="str">
        <f>IF(M391&lt;=Planilha4!$C$12,Planilha4!$D$12,IF(M391&lt;=Planilha4!$C$13,Planilha4!$D$13,IF(M391&lt;=Planilha4!$C$14,Planilha4!$D$14,Planilha4!$D$15)))</f>
        <v>Alto</v>
      </c>
      <c r="O391">
        <v>65.599999999999994</v>
      </c>
      <c r="P391">
        <v>79</v>
      </c>
      <c r="Q391">
        <v>56.8</v>
      </c>
      <c r="R391">
        <v>55.8</v>
      </c>
    </row>
    <row r="392" spans="1:18">
      <c r="A392" t="s">
        <v>392</v>
      </c>
      <c r="C392">
        <v>68273</v>
      </c>
      <c r="D392">
        <v>2.93</v>
      </c>
      <c r="E392">
        <v>19294</v>
      </c>
      <c r="F392">
        <v>431</v>
      </c>
      <c r="G392">
        <v>77.7</v>
      </c>
      <c r="H392">
        <v>90.28</v>
      </c>
      <c r="I392">
        <v>83.82</v>
      </c>
      <c r="J392">
        <v>71.25</v>
      </c>
      <c r="K392">
        <v>42.91</v>
      </c>
      <c r="L392">
        <v>58.86</v>
      </c>
      <c r="M392">
        <v>66.7</v>
      </c>
      <c r="N392" t="str">
        <f>IF(M392&lt;=Planilha4!$C$12,Planilha4!$D$12,IF(M392&lt;=Planilha4!$C$13,Planilha4!$D$13,IF(M392&lt;=Planilha4!$C$14,Planilha4!$D$14,Planilha4!$D$15)))</f>
        <v>Alto</v>
      </c>
      <c r="O392">
        <v>65.7</v>
      </c>
      <c r="P392">
        <v>82.6</v>
      </c>
      <c r="Q392">
        <v>55.3</v>
      </c>
      <c r="R392">
        <v>49.62</v>
      </c>
    </row>
    <row r="393" spans="1:18">
      <c r="A393" t="s">
        <v>393</v>
      </c>
      <c r="C393">
        <v>79247</v>
      </c>
      <c r="D393">
        <v>29.5</v>
      </c>
      <c r="E393">
        <v>24883</v>
      </c>
      <c r="F393">
        <v>372</v>
      </c>
      <c r="G393">
        <v>73.89</v>
      </c>
      <c r="H393">
        <v>51.91</v>
      </c>
      <c r="I393">
        <v>84.01</v>
      </c>
      <c r="J393">
        <v>68.739999999999995</v>
      </c>
      <c r="K393">
        <v>40.04</v>
      </c>
      <c r="L393">
        <v>58.28</v>
      </c>
      <c r="M393">
        <v>64.900000000000006</v>
      </c>
      <c r="N393" t="str">
        <f>IF(M393&lt;=Planilha4!$C$12,Planilha4!$D$12,IF(M393&lt;=Planilha4!$C$13,Planilha4!$D$13,IF(M393&lt;=Planilha4!$C$14,Planilha4!$D$14,Planilha4!$D$15)))</f>
        <v>Alto</v>
      </c>
      <c r="O393">
        <v>65.099999999999994</v>
      </c>
      <c r="P393">
        <v>81.099999999999994</v>
      </c>
      <c r="Q393">
        <v>58.4</v>
      </c>
      <c r="R393">
        <v>55.37</v>
      </c>
    </row>
    <row r="394" spans="1:18">
      <c r="A394" t="s">
        <v>394</v>
      </c>
      <c r="C394">
        <v>51011</v>
      </c>
      <c r="D394">
        <v>23.84</v>
      </c>
      <c r="E394">
        <v>14077</v>
      </c>
      <c r="F394">
        <v>270</v>
      </c>
      <c r="G394">
        <v>61.75</v>
      </c>
      <c r="H394">
        <v>28.88</v>
      </c>
      <c r="I394">
        <v>82.12</v>
      </c>
      <c r="J394">
        <v>63.75</v>
      </c>
      <c r="K394">
        <v>25.96</v>
      </c>
      <c r="L394">
        <v>54.18</v>
      </c>
      <c r="M394">
        <v>58</v>
      </c>
      <c r="N394" t="str">
        <f>IF(M394&lt;=Planilha4!$C$12,Planilha4!$D$12,IF(M394&lt;=Planilha4!$C$13,Planilha4!$D$13,IF(M394&lt;=Planilha4!$C$14,Planilha4!$D$14,Planilha4!$D$15)))</f>
        <v>Médio Baixo</v>
      </c>
      <c r="O394">
        <v>62.6</v>
      </c>
      <c r="P394">
        <v>77.2</v>
      </c>
      <c r="Q394">
        <v>55.9</v>
      </c>
      <c r="R394">
        <v>51.43</v>
      </c>
    </row>
    <row r="395" spans="1:18">
      <c r="A395" t="s">
        <v>395</v>
      </c>
      <c r="C395">
        <v>60105</v>
      </c>
      <c r="D395">
        <v>8.69</v>
      </c>
      <c r="E395">
        <v>17769</v>
      </c>
      <c r="F395">
        <v>709</v>
      </c>
      <c r="G395">
        <v>89.75</v>
      </c>
      <c r="H395">
        <v>16.170000000000002</v>
      </c>
      <c r="I395">
        <v>80.239999999999995</v>
      </c>
      <c r="J395">
        <v>68.27</v>
      </c>
      <c r="K395">
        <v>47.04</v>
      </c>
      <c r="L395">
        <v>66.33</v>
      </c>
      <c r="M395">
        <v>71.599999999999994</v>
      </c>
      <c r="N395" t="str">
        <f>IF(M395&lt;=Planilha4!$C$12,Planilha4!$D$12,IF(M395&lt;=Planilha4!$C$13,Planilha4!$D$13,IF(M395&lt;=Planilha4!$C$14,Planilha4!$D$14,Planilha4!$D$15)))</f>
        <v>Alto</v>
      </c>
      <c r="O395">
        <v>64.099999999999994</v>
      </c>
      <c r="P395">
        <v>81.2</v>
      </c>
      <c r="Q395">
        <v>58.7</v>
      </c>
      <c r="R395">
        <v>63.37</v>
      </c>
    </row>
    <row r="396" spans="1:18">
      <c r="A396" t="s">
        <v>396</v>
      </c>
      <c r="C396">
        <v>52338</v>
      </c>
      <c r="D396">
        <v>83.1</v>
      </c>
      <c r="E396">
        <v>14487</v>
      </c>
      <c r="F396">
        <v>188</v>
      </c>
      <c r="G396">
        <v>49.24</v>
      </c>
      <c r="H396">
        <v>8.93</v>
      </c>
      <c r="I396">
        <v>82.09</v>
      </c>
      <c r="J396">
        <v>58.73</v>
      </c>
      <c r="K396">
        <v>13.69</v>
      </c>
      <c r="L396">
        <v>49.35</v>
      </c>
      <c r="M396">
        <v>50.6</v>
      </c>
      <c r="N396" t="str">
        <f>IF(M396&lt;=Planilha4!$C$12,Planilha4!$D$12,IF(M396&lt;=Planilha4!$C$13,Planilha4!$D$13,IF(M396&lt;=Planilha4!$C$14,Planilha4!$D$14,Planilha4!$D$15)))</f>
        <v>Baixo</v>
      </c>
      <c r="O396">
        <v>63.7</v>
      </c>
      <c r="P396">
        <v>77.7</v>
      </c>
      <c r="Q396">
        <v>53.2</v>
      </c>
      <c r="R396">
        <v>55.17</v>
      </c>
    </row>
    <row r="397" spans="1:18">
      <c r="A397" t="s">
        <v>397</v>
      </c>
      <c r="C397">
        <v>57800</v>
      </c>
      <c r="D397">
        <v>22.55</v>
      </c>
      <c r="E397">
        <v>16997</v>
      </c>
      <c r="F397">
        <v>333</v>
      </c>
      <c r="G397">
        <v>80.73</v>
      </c>
      <c r="H397">
        <v>53.47</v>
      </c>
      <c r="I397">
        <v>85.2</v>
      </c>
      <c r="J397">
        <v>61.96</v>
      </c>
      <c r="K397">
        <v>45.71</v>
      </c>
      <c r="L397">
        <v>51.13</v>
      </c>
      <c r="M397">
        <v>64.599999999999994</v>
      </c>
      <c r="N397" t="str">
        <f>IF(M397&lt;=Planilha4!$C$12,Planilha4!$D$12,IF(M397&lt;=Planilha4!$C$13,Planilha4!$D$13,IF(M397&lt;=Planilha4!$C$14,Planilha4!$D$14,Planilha4!$D$15)))</f>
        <v>Alto</v>
      </c>
      <c r="O397">
        <v>60.9</v>
      </c>
      <c r="P397">
        <v>81</v>
      </c>
      <c r="Q397">
        <v>60</v>
      </c>
      <c r="R397">
        <v>56.9</v>
      </c>
    </row>
    <row r="398" spans="1:18">
      <c r="A398" t="s">
        <v>398</v>
      </c>
      <c r="C398">
        <v>90985</v>
      </c>
      <c r="D398">
        <v>12.84</v>
      </c>
      <c r="E398">
        <v>27427</v>
      </c>
      <c r="F398">
        <v>448</v>
      </c>
      <c r="G398">
        <v>81.03</v>
      </c>
      <c r="H398">
        <v>62.64</v>
      </c>
      <c r="I398">
        <v>85.32</v>
      </c>
      <c r="J398">
        <v>70.599999999999994</v>
      </c>
      <c r="K398">
        <v>47.82</v>
      </c>
      <c r="L398">
        <v>61.7</v>
      </c>
      <c r="M398">
        <v>70</v>
      </c>
      <c r="N398" t="str">
        <f>IF(M398&lt;=Planilha4!$C$12,Planilha4!$D$12,IF(M398&lt;=Planilha4!$C$13,Planilha4!$D$13,IF(M398&lt;=Planilha4!$C$14,Planilha4!$D$14,Planilha4!$D$15)))</f>
        <v>Alto</v>
      </c>
      <c r="O398">
        <v>68.099999999999994</v>
      </c>
      <c r="P398">
        <v>78.8</v>
      </c>
      <c r="Q398">
        <v>58.1</v>
      </c>
      <c r="R398">
        <v>54.98</v>
      </c>
    </row>
    <row r="399" spans="1:18">
      <c r="A399" t="s">
        <v>399</v>
      </c>
      <c r="C399">
        <v>74419</v>
      </c>
      <c r="D399">
        <v>22.65</v>
      </c>
      <c r="E399">
        <v>22072</v>
      </c>
      <c r="F399">
        <v>369</v>
      </c>
      <c r="G399">
        <v>75.81</v>
      </c>
      <c r="H399">
        <v>53.42</v>
      </c>
      <c r="I399">
        <v>83.7</v>
      </c>
      <c r="J399">
        <v>64.349999999999994</v>
      </c>
      <c r="K399">
        <v>43.87</v>
      </c>
      <c r="L399">
        <v>51.99</v>
      </c>
      <c r="M399">
        <v>66.599999999999994</v>
      </c>
      <c r="N399" t="str">
        <f>IF(M399&lt;=Planilha4!$C$12,Planilha4!$D$12,IF(M399&lt;=Planilha4!$C$13,Planilha4!$D$13,IF(M399&lt;=Planilha4!$C$14,Planilha4!$D$14,Planilha4!$D$15)))</f>
        <v>Alto</v>
      </c>
      <c r="O399">
        <v>68.7</v>
      </c>
      <c r="P399">
        <v>79.599999999999994</v>
      </c>
      <c r="Q399">
        <v>55.1</v>
      </c>
      <c r="R399">
        <v>58.33</v>
      </c>
    </row>
    <row r="400" spans="1:18">
      <c r="A400" t="s">
        <v>400</v>
      </c>
      <c r="C400">
        <v>76762</v>
      </c>
      <c r="D400">
        <v>38.53</v>
      </c>
      <c r="E400">
        <v>21765</v>
      </c>
      <c r="F400">
        <v>338</v>
      </c>
      <c r="G400">
        <v>74.94</v>
      </c>
      <c r="H400">
        <v>46.15</v>
      </c>
      <c r="I400">
        <v>83.57</v>
      </c>
      <c r="J400">
        <v>61.89</v>
      </c>
      <c r="K400">
        <v>40.31</v>
      </c>
      <c r="L400">
        <v>57.54</v>
      </c>
      <c r="M400">
        <v>63.4</v>
      </c>
      <c r="N400" t="str">
        <f>IF(M400&lt;=Planilha4!$C$12,Planilha4!$D$12,IF(M400&lt;=Planilha4!$C$13,Planilha4!$D$13,IF(M400&lt;=Planilha4!$C$14,Planilha4!$D$14,Planilha4!$D$15)))</f>
        <v>Alto</v>
      </c>
      <c r="O400">
        <v>64.099999999999994</v>
      </c>
      <c r="P400">
        <v>81.3</v>
      </c>
      <c r="Q400">
        <v>59.1</v>
      </c>
      <c r="R400">
        <v>56.12</v>
      </c>
    </row>
    <row r="401" spans="1:18">
      <c r="A401" t="s">
        <v>401</v>
      </c>
      <c r="C401">
        <v>52418</v>
      </c>
      <c r="D401">
        <v>58.11</v>
      </c>
      <c r="E401">
        <v>14880</v>
      </c>
      <c r="F401">
        <v>234</v>
      </c>
      <c r="G401">
        <v>57.34</v>
      </c>
      <c r="H401">
        <v>40.74</v>
      </c>
      <c r="I401">
        <v>82.99</v>
      </c>
      <c r="J401">
        <v>62.72</v>
      </c>
      <c r="K401">
        <v>20.73</v>
      </c>
      <c r="L401">
        <v>53.3</v>
      </c>
      <c r="M401">
        <v>57.9</v>
      </c>
      <c r="N401" t="str">
        <f>IF(M401&lt;=Planilha4!$C$12,Planilha4!$D$12,IF(M401&lt;=Planilha4!$C$13,Planilha4!$D$13,IF(M401&lt;=Planilha4!$C$14,Planilha4!$D$14,Planilha4!$D$15)))</f>
        <v>Médio Baixo</v>
      </c>
      <c r="O401">
        <v>63.2</v>
      </c>
      <c r="P401">
        <v>81.7</v>
      </c>
      <c r="Q401">
        <v>52</v>
      </c>
      <c r="R401">
        <v>66.14</v>
      </c>
    </row>
    <row r="402" spans="1:18">
      <c r="A402" t="s">
        <v>402</v>
      </c>
      <c r="C402">
        <v>88673</v>
      </c>
      <c r="D402">
        <v>27.41</v>
      </c>
      <c r="E402">
        <v>26342</v>
      </c>
      <c r="F402">
        <v>351</v>
      </c>
      <c r="G402">
        <v>71.83</v>
      </c>
      <c r="H402">
        <v>59.15</v>
      </c>
      <c r="I402">
        <v>83.22</v>
      </c>
      <c r="J402">
        <v>67.349999999999994</v>
      </c>
      <c r="K402">
        <v>37.840000000000003</v>
      </c>
      <c r="L402">
        <v>59.49</v>
      </c>
      <c r="M402">
        <v>62.3</v>
      </c>
      <c r="N402" t="str">
        <f>IF(M402&lt;=Planilha4!$C$12,Planilha4!$D$12,IF(M402&lt;=Planilha4!$C$13,Planilha4!$D$13,IF(M402&lt;=Planilha4!$C$14,Planilha4!$D$14,Planilha4!$D$15)))</f>
        <v>Alto</v>
      </c>
      <c r="O402">
        <v>68.7</v>
      </c>
      <c r="P402">
        <v>79.099999999999994</v>
      </c>
      <c r="Q402">
        <v>57.2</v>
      </c>
      <c r="R402">
        <v>55.39</v>
      </c>
    </row>
    <row r="403" spans="1:18">
      <c r="A403" t="s">
        <v>403</v>
      </c>
      <c r="C403">
        <v>141949</v>
      </c>
      <c r="D403">
        <v>12.62</v>
      </c>
      <c r="E403">
        <v>41637</v>
      </c>
      <c r="F403">
        <v>478</v>
      </c>
      <c r="G403">
        <v>84.42</v>
      </c>
      <c r="H403">
        <v>53.48</v>
      </c>
      <c r="I403">
        <v>85.38</v>
      </c>
      <c r="J403">
        <v>63.63</v>
      </c>
      <c r="K403">
        <v>54.72</v>
      </c>
      <c r="L403">
        <v>55.3</v>
      </c>
      <c r="M403">
        <v>68.3</v>
      </c>
      <c r="N403" t="str">
        <f>IF(M403&lt;=Planilha4!$C$12,Planilha4!$D$12,IF(M403&lt;=Planilha4!$C$13,Planilha4!$D$13,IF(M403&lt;=Planilha4!$C$14,Planilha4!$D$14,Planilha4!$D$15)))</f>
        <v>Alto</v>
      </c>
      <c r="O403">
        <v>65.2</v>
      </c>
      <c r="P403">
        <v>82.3</v>
      </c>
      <c r="Q403">
        <v>61.6</v>
      </c>
      <c r="R403">
        <v>57.38</v>
      </c>
    </row>
    <row r="404" spans="1:18">
      <c r="A404" t="s">
        <v>404</v>
      </c>
      <c r="C404">
        <v>137427</v>
      </c>
      <c r="D404">
        <v>9.9600000000000009</v>
      </c>
      <c r="E404">
        <v>38577</v>
      </c>
      <c r="F404">
        <v>530</v>
      </c>
      <c r="G404">
        <v>84.9</v>
      </c>
      <c r="H404">
        <v>33.630000000000003</v>
      </c>
      <c r="I404">
        <v>82.72</v>
      </c>
      <c r="J404">
        <v>65.849999999999994</v>
      </c>
      <c r="K404">
        <v>54.21</v>
      </c>
      <c r="L404">
        <v>59.39</v>
      </c>
      <c r="M404">
        <v>72.099999999999994</v>
      </c>
      <c r="N404" t="str">
        <f>IF(M404&lt;=Planilha4!$C$12,Planilha4!$D$12,IF(M404&lt;=Planilha4!$C$13,Planilha4!$D$13,IF(M404&lt;=Planilha4!$C$14,Planilha4!$D$14,Planilha4!$D$15)))</f>
        <v>Alto</v>
      </c>
      <c r="O404">
        <v>69.5</v>
      </c>
      <c r="P404">
        <v>80.7</v>
      </c>
      <c r="Q404">
        <v>66.8</v>
      </c>
      <c r="R404">
        <v>57.04</v>
      </c>
    </row>
    <row r="405" spans="1:18">
      <c r="A405" t="s">
        <v>405</v>
      </c>
      <c r="C405">
        <v>242970</v>
      </c>
      <c r="D405">
        <v>4.53</v>
      </c>
      <c r="E405">
        <v>73991</v>
      </c>
      <c r="F405">
        <v>475</v>
      </c>
      <c r="G405">
        <v>88.44</v>
      </c>
      <c r="H405">
        <v>62.37</v>
      </c>
      <c r="I405">
        <v>83.55</v>
      </c>
      <c r="J405">
        <v>64.25</v>
      </c>
      <c r="K405">
        <v>54.39</v>
      </c>
      <c r="L405">
        <v>61.8</v>
      </c>
      <c r="M405">
        <v>69.400000000000006</v>
      </c>
      <c r="N405" t="str">
        <f>IF(M405&lt;=Planilha4!$C$12,Planilha4!$D$12,IF(M405&lt;=Planilha4!$C$13,Planilha4!$D$13,IF(M405&lt;=Planilha4!$C$14,Planilha4!$D$14,Planilha4!$D$15)))</f>
        <v>Alto</v>
      </c>
      <c r="O405">
        <v>71</v>
      </c>
      <c r="P405">
        <v>82</v>
      </c>
      <c r="Q405">
        <v>61.9</v>
      </c>
      <c r="R405">
        <v>54.58</v>
      </c>
    </row>
    <row r="406" spans="1:18">
      <c r="A406" t="s">
        <v>406</v>
      </c>
      <c r="C406">
        <v>100196</v>
      </c>
      <c r="D406">
        <v>6.77</v>
      </c>
      <c r="E406">
        <v>29461</v>
      </c>
      <c r="F406">
        <v>484</v>
      </c>
      <c r="G406">
        <v>78.56</v>
      </c>
      <c r="H406">
        <v>34.76</v>
      </c>
      <c r="I406">
        <v>82.54</v>
      </c>
      <c r="J406">
        <v>65.05</v>
      </c>
      <c r="K406">
        <v>45.75</v>
      </c>
      <c r="L406">
        <v>59.27</v>
      </c>
      <c r="M406">
        <v>67.7</v>
      </c>
      <c r="N406" t="str">
        <f>IF(M406&lt;=Planilha4!$C$12,Planilha4!$D$12,IF(M406&lt;=Planilha4!$C$13,Planilha4!$D$13,IF(M406&lt;=Planilha4!$C$14,Planilha4!$D$14,Planilha4!$D$15)))</f>
        <v>Alto</v>
      </c>
      <c r="O406">
        <v>65.7</v>
      </c>
      <c r="P406">
        <v>79.599999999999994</v>
      </c>
      <c r="Q406">
        <v>59.4</v>
      </c>
      <c r="R406">
        <v>58.77</v>
      </c>
    </row>
    <row r="407" spans="1:18">
      <c r="A407" t="s">
        <v>407</v>
      </c>
      <c r="C407">
        <v>184236</v>
      </c>
      <c r="D407">
        <v>15.72</v>
      </c>
      <c r="E407">
        <v>56003</v>
      </c>
      <c r="F407">
        <v>506</v>
      </c>
      <c r="G407">
        <v>81.319999999999993</v>
      </c>
      <c r="H407">
        <v>58.02</v>
      </c>
      <c r="I407">
        <v>84.17</v>
      </c>
      <c r="J407">
        <v>68.790000000000006</v>
      </c>
      <c r="K407">
        <v>49.5</v>
      </c>
      <c r="L407">
        <v>56.57</v>
      </c>
      <c r="M407">
        <v>69</v>
      </c>
      <c r="N407" t="str">
        <f>IF(M407&lt;=Planilha4!$C$12,Planilha4!$D$12,IF(M407&lt;=Planilha4!$C$13,Planilha4!$D$13,IF(M407&lt;=Planilha4!$C$14,Planilha4!$D$14,Planilha4!$D$15)))</f>
        <v>Alto</v>
      </c>
      <c r="O407">
        <v>67</v>
      </c>
      <c r="P407">
        <v>79.400000000000006</v>
      </c>
      <c r="Q407">
        <v>66.7</v>
      </c>
      <c r="R407">
        <v>58.75</v>
      </c>
    </row>
    <row r="408" spans="1:18">
      <c r="A408" t="s">
        <v>408</v>
      </c>
      <c r="C408">
        <v>204667</v>
      </c>
      <c r="D408">
        <v>2.4500000000000002</v>
      </c>
      <c r="E408">
        <v>63020</v>
      </c>
      <c r="F408">
        <v>546</v>
      </c>
      <c r="G408">
        <v>83.98</v>
      </c>
      <c r="H408">
        <v>78.14</v>
      </c>
      <c r="I408">
        <v>85.52</v>
      </c>
      <c r="J408">
        <v>66.91</v>
      </c>
      <c r="K408">
        <v>53.66</v>
      </c>
      <c r="L408">
        <v>56.3</v>
      </c>
      <c r="M408">
        <v>71.2</v>
      </c>
      <c r="N408" t="str">
        <f>IF(M408&lt;=Planilha4!$C$12,Planilha4!$D$12,IF(M408&lt;=Planilha4!$C$13,Planilha4!$D$13,IF(M408&lt;=Planilha4!$C$14,Planilha4!$D$14,Planilha4!$D$15)))</f>
        <v>Alto</v>
      </c>
      <c r="O408">
        <v>75.400000000000006</v>
      </c>
      <c r="P408">
        <v>82.6</v>
      </c>
      <c r="Q408">
        <v>59</v>
      </c>
      <c r="R408">
        <v>57.45</v>
      </c>
    </row>
    <row r="409" spans="1:18">
      <c r="A409" t="s">
        <v>409</v>
      </c>
      <c r="C409">
        <v>151895</v>
      </c>
      <c r="D409">
        <v>8.2100000000000009</v>
      </c>
      <c r="E409">
        <v>45309</v>
      </c>
      <c r="F409">
        <v>409</v>
      </c>
      <c r="G409">
        <v>75.87</v>
      </c>
      <c r="H409">
        <v>75.63</v>
      </c>
      <c r="I409">
        <v>84.58</v>
      </c>
      <c r="J409">
        <v>66.38</v>
      </c>
      <c r="K409">
        <v>44.77</v>
      </c>
      <c r="L409">
        <v>54.91</v>
      </c>
      <c r="M409">
        <v>66.5</v>
      </c>
      <c r="N409" t="str">
        <f>IF(M409&lt;=Planilha4!$C$12,Planilha4!$D$12,IF(M409&lt;=Planilha4!$C$13,Planilha4!$D$13,IF(M409&lt;=Planilha4!$C$14,Planilha4!$D$14,Planilha4!$D$15)))</f>
        <v>Alto</v>
      </c>
      <c r="O409">
        <v>66.099999999999994</v>
      </c>
      <c r="P409">
        <v>77.599999999999994</v>
      </c>
      <c r="Q409">
        <v>64.3</v>
      </c>
      <c r="R409">
        <v>56.59</v>
      </c>
    </row>
    <row r="410" spans="1:18">
      <c r="A410" t="s">
        <v>410</v>
      </c>
      <c r="C410">
        <v>197965</v>
      </c>
      <c r="D410">
        <v>18.79</v>
      </c>
      <c r="E410">
        <v>55019</v>
      </c>
      <c r="F410">
        <v>405</v>
      </c>
      <c r="G410">
        <v>80.75</v>
      </c>
      <c r="H410">
        <v>62.17</v>
      </c>
      <c r="I410">
        <v>81.91</v>
      </c>
      <c r="J410">
        <v>63.35</v>
      </c>
      <c r="K410">
        <v>46.75</v>
      </c>
      <c r="L410">
        <v>55.25</v>
      </c>
      <c r="M410">
        <v>67.7</v>
      </c>
      <c r="N410" t="str">
        <f>IF(M410&lt;=Planilha4!$C$12,Planilha4!$D$12,IF(M410&lt;=Planilha4!$C$13,Planilha4!$D$13,IF(M410&lt;=Planilha4!$C$14,Planilha4!$D$14,Planilha4!$D$15)))</f>
        <v>Alto</v>
      </c>
      <c r="O410">
        <v>68.099999999999994</v>
      </c>
      <c r="P410">
        <v>79.8</v>
      </c>
      <c r="Q410">
        <v>61.6</v>
      </c>
      <c r="R410">
        <v>57.23</v>
      </c>
    </row>
    <row r="411" spans="1:18">
      <c r="A411" t="s">
        <v>411</v>
      </c>
      <c r="C411">
        <v>163449</v>
      </c>
      <c r="D411">
        <v>0</v>
      </c>
      <c r="E411">
        <v>49435</v>
      </c>
      <c r="F411">
        <v>878</v>
      </c>
      <c r="G411">
        <v>92.5</v>
      </c>
      <c r="H411">
        <v>78.62</v>
      </c>
      <c r="I411">
        <v>84.88</v>
      </c>
      <c r="J411">
        <v>67.33</v>
      </c>
      <c r="K411">
        <v>65.25</v>
      </c>
      <c r="L411">
        <v>63.39</v>
      </c>
      <c r="M411">
        <v>75.400000000000006</v>
      </c>
      <c r="N411" t="str">
        <f>IF(M411&lt;=Planilha4!$C$12,Planilha4!$D$12,IF(M411&lt;=Planilha4!$C$13,Planilha4!$D$13,IF(M411&lt;=Planilha4!$C$14,Planilha4!$D$14,Planilha4!$D$15)))</f>
        <v>Alto</v>
      </c>
      <c r="O411">
        <v>78.099999999999994</v>
      </c>
      <c r="P411">
        <v>82.7</v>
      </c>
      <c r="Q411">
        <v>66.3</v>
      </c>
      <c r="R411">
        <v>65.19</v>
      </c>
    </row>
    <row r="412" spans="1:18">
      <c r="A412" t="s">
        <v>412</v>
      </c>
      <c r="C412">
        <v>108396</v>
      </c>
      <c r="D412">
        <v>13.83</v>
      </c>
      <c r="E412">
        <v>31139</v>
      </c>
      <c r="F412">
        <v>455</v>
      </c>
      <c r="G412">
        <v>75.23</v>
      </c>
      <c r="H412">
        <v>79.319999999999993</v>
      </c>
      <c r="I412">
        <v>83.89</v>
      </c>
      <c r="J412">
        <v>62.9</v>
      </c>
      <c r="K412">
        <v>44.52</v>
      </c>
      <c r="L412">
        <v>51.86</v>
      </c>
      <c r="M412">
        <v>67.400000000000006</v>
      </c>
      <c r="N412" t="str">
        <f>IF(M412&lt;=Planilha4!$C$12,Planilha4!$D$12,IF(M412&lt;=Planilha4!$C$13,Planilha4!$D$13,IF(M412&lt;=Planilha4!$C$14,Planilha4!$D$14,Planilha4!$D$15)))</f>
        <v>Alto</v>
      </c>
      <c r="O412">
        <v>68.099999999999994</v>
      </c>
      <c r="P412">
        <v>79</v>
      </c>
      <c r="Q412">
        <v>59.2</v>
      </c>
      <c r="R412">
        <v>58.85</v>
      </c>
    </row>
    <row r="413" spans="1:18">
      <c r="A413" t="s">
        <v>413</v>
      </c>
      <c r="C413">
        <v>126929</v>
      </c>
      <c r="D413">
        <v>18</v>
      </c>
      <c r="E413">
        <v>38361</v>
      </c>
      <c r="F413">
        <v>457</v>
      </c>
      <c r="G413">
        <v>83.38</v>
      </c>
      <c r="H413">
        <v>51.35</v>
      </c>
      <c r="I413">
        <v>80.33</v>
      </c>
      <c r="J413">
        <v>68.319999999999993</v>
      </c>
      <c r="K413">
        <v>45.59</v>
      </c>
      <c r="L413">
        <v>63.11</v>
      </c>
      <c r="M413">
        <v>67.599999999999994</v>
      </c>
      <c r="N413" t="str">
        <f>IF(M413&lt;=Planilha4!$C$12,Planilha4!$D$12,IF(M413&lt;=Planilha4!$C$13,Planilha4!$D$13,IF(M413&lt;=Planilha4!$C$14,Planilha4!$D$14,Planilha4!$D$15)))</f>
        <v>Alto</v>
      </c>
      <c r="O413">
        <v>68.8</v>
      </c>
      <c r="P413">
        <v>80.8</v>
      </c>
      <c r="Q413">
        <v>59</v>
      </c>
      <c r="R413">
        <v>56.93</v>
      </c>
    </row>
    <row r="414" spans="1:18">
      <c r="A414" t="s">
        <v>414</v>
      </c>
      <c r="C414">
        <v>118047</v>
      </c>
      <c r="D414">
        <v>10.37</v>
      </c>
      <c r="E414">
        <v>35000</v>
      </c>
      <c r="F414">
        <v>372</v>
      </c>
      <c r="G414">
        <v>88.5</v>
      </c>
      <c r="H414">
        <v>57.96</v>
      </c>
      <c r="I414">
        <v>82.73</v>
      </c>
      <c r="J414">
        <v>59.99</v>
      </c>
      <c r="K414">
        <v>53.96</v>
      </c>
      <c r="L414">
        <v>57.58</v>
      </c>
      <c r="M414">
        <v>67.5</v>
      </c>
      <c r="N414" t="str">
        <f>IF(M414&lt;=Planilha4!$C$12,Planilha4!$D$12,IF(M414&lt;=Planilha4!$C$13,Planilha4!$D$13,IF(M414&lt;=Planilha4!$C$14,Planilha4!$D$14,Planilha4!$D$15)))</f>
        <v>Alto</v>
      </c>
      <c r="O414">
        <v>68.3</v>
      </c>
      <c r="P414">
        <v>80</v>
      </c>
      <c r="Q414">
        <v>58.8</v>
      </c>
      <c r="R414">
        <v>52.58</v>
      </c>
    </row>
    <row r="415" spans="1:18">
      <c r="A415" t="s">
        <v>415</v>
      </c>
      <c r="C415">
        <v>138341</v>
      </c>
      <c r="D415">
        <v>6.56</v>
      </c>
      <c r="E415">
        <v>41028</v>
      </c>
      <c r="F415">
        <v>493</v>
      </c>
      <c r="G415">
        <v>78.48</v>
      </c>
      <c r="H415">
        <v>63.06</v>
      </c>
      <c r="I415">
        <v>82.87</v>
      </c>
      <c r="J415">
        <v>67.739999999999995</v>
      </c>
      <c r="K415">
        <v>44.84</v>
      </c>
      <c r="L415">
        <v>60.22</v>
      </c>
      <c r="M415">
        <v>68.5</v>
      </c>
      <c r="N415" t="str">
        <f>IF(M415&lt;=Planilha4!$C$12,Planilha4!$D$12,IF(M415&lt;=Planilha4!$C$13,Planilha4!$D$13,IF(M415&lt;=Planilha4!$C$14,Planilha4!$D$14,Planilha4!$D$15)))</f>
        <v>Alto</v>
      </c>
      <c r="O415">
        <v>67.7</v>
      </c>
      <c r="P415">
        <v>81.5</v>
      </c>
      <c r="Q415">
        <v>62.2</v>
      </c>
      <c r="R415">
        <v>54.08</v>
      </c>
    </row>
    <row r="416" spans="1:18">
      <c r="A416" t="s">
        <v>416</v>
      </c>
      <c r="C416">
        <v>306866</v>
      </c>
      <c r="D416">
        <v>10.47</v>
      </c>
      <c r="E416">
        <v>86460</v>
      </c>
      <c r="F416">
        <v>484</v>
      </c>
      <c r="G416">
        <v>80</v>
      </c>
      <c r="H416">
        <v>56.8</v>
      </c>
      <c r="I416">
        <v>83.95</v>
      </c>
      <c r="J416">
        <v>68.28</v>
      </c>
      <c r="K416">
        <v>44.85</v>
      </c>
      <c r="L416">
        <v>59.3</v>
      </c>
      <c r="M416">
        <v>67.8</v>
      </c>
      <c r="N416" t="str">
        <f>IF(M416&lt;=Planilha4!$C$12,Planilha4!$D$12,IF(M416&lt;=Planilha4!$C$13,Planilha4!$D$13,IF(M416&lt;=Planilha4!$C$14,Planilha4!$D$14,Planilha4!$D$15)))</f>
        <v>Alto</v>
      </c>
      <c r="O416">
        <v>65.900000000000006</v>
      </c>
      <c r="P416">
        <v>79.599999999999994</v>
      </c>
      <c r="Q416">
        <v>65</v>
      </c>
      <c r="R416">
        <v>55.88</v>
      </c>
    </row>
    <row r="417" spans="1:18">
      <c r="A417" t="s">
        <v>417</v>
      </c>
      <c r="C417">
        <v>556642</v>
      </c>
      <c r="D417">
        <v>8.27</v>
      </c>
      <c r="E417">
        <v>162864</v>
      </c>
      <c r="F417">
        <v>514</v>
      </c>
      <c r="G417">
        <v>86.21</v>
      </c>
      <c r="H417">
        <v>53.02</v>
      </c>
      <c r="I417">
        <v>84.69</v>
      </c>
      <c r="J417">
        <v>67.62</v>
      </c>
      <c r="K417">
        <v>54.37</v>
      </c>
      <c r="L417">
        <v>62</v>
      </c>
      <c r="M417">
        <v>71.2</v>
      </c>
      <c r="N417" t="str">
        <f>IF(M417&lt;=Planilha4!$C$12,Planilha4!$D$12,IF(M417&lt;=Planilha4!$C$13,Planilha4!$D$13,IF(M417&lt;=Planilha4!$C$14,Planilha4!$D$14,Planilha4!$D$15)))</f>
        <v>Alto</v>
      </c>
      <c r="O417">
        <v>69.5</v>
      </c>
      <c r="P417">
        <v>80.7</v>
      </c>
      <c r="Q417">
        <v>64.3</v>
      </c>
      <c r="R417">
        <v>60.79</v>
      </c>
    </row>
    <row r="418" spans="1:18">
      <c r="A418" t="s">
        <v>418</v>
      </c>
      <c r="C418">
        <v>2675656</v>
      </c>
      <c r="D418">
        <v>0.03</v>
      </c>
      <c r="E418">
        <v>858887</v>
      </c>
      <c r="F418">
        <v>786</v>
      </c>
      <c r="G418">
        <v>93.71</v>
      </c>
      <c r="H418">
        <v>89.87</v>
      </c>
      <c r="I418">
        <v>87.12</v>
      </c>
      <c r="J418">
        <v>67.040000000000006</v>
      </c>
      <c r="K418">
        <v>67.989999999999995</v>
      </c>
      <c r="L418">
        <v>61.83</v>
      </c>
      <c r="M418">
        <v>75.900000000000006</v>
      </c>
      <c r="N418" t="str">
        <f>IF(M418&lt;=Planilha4!$C$12,Planilha4!$D$12,IF(M418&lt;=Planilha4!$C$13,Planilha4!$D$13,IF(M418&lt;=Planilha4!$C$14,Planilha4!$D$14,Planilha4!$D$15)))</f>
        <v>Alto</v>
      </c>
      <c r="O418">
        <v>77.2</v>
      </c>
      <c r="P418">
        <v>83.5</v>
      </c>
      <c r="Q418">
        <v>67.900000000000006</v>
      </c>
      <c r="R418">
        <v>64.489999999999995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D955-6068-45C1-AE8C-AF35AE374890}">
  <sheetPr codeName="Planilha5"/>
  <dimension ref="A1:P418"/>
  <sheetViews>
    <sheetView topLeftCell="A383" zoomScale="70" zoomScaleNormal="70" workbookViewId="0">
      <selection activeCell="C417" sqref="C417"/>
    </sheetView>
  </sheetViews>
  <sheetFormatPr defaultRowHeight="15.6"/>
  <cols>
    <col min="1" max="1" width="26.19921875" bestFit="1" customWidth="1"/>
    <col min="2" max="16" width="15.296875" customWidth="1"/>
  </cols>
  <sheetData>
    <row r="1" spans="1:16" ht="69">
      <c r="A1" s="2" t="s">
        <v>0</v>
      </c>
      <c r="B1" s="14" t="s">
        <v>1</v>
      </c>
      <c r="C1" s="14" t="s">
        <v>452</v>
      </c>
      <c r="D1" s="15" t="s">
        <v>419</v>
      </c>
      <c r="E1" s="16" t="s">
        <v>420</v>
      </c>
      <c r="F1" s="20" t="s">
        <v>449</v>
      </c>
      <c r="G1" s="3" t="s">
        <v>450</v>
      </c>
      <c r="H1" s="19" t="s">
        <v>451</v>
      </c>
      <c r="I1" s="19" t="s">
        <v>446</v>
      </c>
      <c r="J1" s="21" t="s">
        <v>447</v>
      </c>
      <c r="K1" s="17" t="s">
        <v>448</v>
      </c>
      <c r="L1" s="1" t="s">
        <v>422</v>
      </c>
      <c r="M1" s="3" t="s">
        <v>423</v>
      </c>
      <c r="N1" s="3" t="s">
        <v>424</v>
      </c>
      <c r="O1" s="3" t="s">
        <v>425</v>
      </c>
      <c r="P1" s="18" t="s">
        <v>442</v>
      </c>
    </row>
    <row r="2" spans="1:16">
      <c r="A2" t="s">
        <v>2</v>
      </c>
      <c r="B2">
        <v>4602</v>
      </c>
      <c r="C2">
        <v>41.76</v>
      </c>
      <c r="D2">
        <v>1359</v>
      </c>
      <c r="E2">
        <v>262</v>
      </c>
      <c r="F2">
        <v>64.540000000000006</v>
      </c>
      <c r="G2">
        <v>55.92</v>
      </c>
      <c r="H2">
        <v>83.4</v>
      </c>
      <c r="I2">
        <v>67.58</v>
      </c>
      <c r="J2">
        <v>27.85</v>
      </c>
      <c r="K2">
        <v>53.13</v>
      </c>
      <c r="L2">
        <v>58.3</v>
      </c>
      <c r="M2">
        <v>52.2</v>
      </c>
      <c r="N2">
        <v>75.3</v>
      </c>
      <c r="O2">
        <v>41.3</v>
      </c>
      <c r="P2">
        <v>43.93</v>
      </c>
    </row>
    <row r="3" spans="1:16">
      <c r="A3" t="s">
        <v>3</v>
      </c>
      <c r="B3">
        <v>2612</v>
      </c>
      <c r="C3">
        <v>62.98</v>
      </c>
      <c r="D3">
        <v>759</v>
      </c>
      <c r="E3">
        <v>251</v>
      </c>
      <c r="F3">
        <v>61.94</v>
      </c>
      <c r="G3">
        <v>2.11</v>
      </c>
      <c r="H3">
        <v>84.25</v>
      </c>
      <c r="I3">
        <v>56.76</v>
      </c>
      <c r="J3">
        <v>20.28</v>
      </c>
      <c r="K3">
        <v>43.53</v>
      </c>
      <c r="L3">
        <v>58.2</v>
      </c>
      <c r="M3">
        <v>53.5</v>
      </c>
      <c r="N3">
        <v>70.099999999999994</v>
      </c>
      <c r="O3">
        <v>43.4</v>
      </c>
      <c r="P3">
        <v>52.17</v>
      </c>
    </row>
    <row r="4" spans="1:16">
      <c r="A4" t="s">
        <v>4</v>
      </c>
      <c r="B4">
        <v>4663</v>
      </c>
      <c r="C4">
        <v>50.74</v>
      </c>
      <c r="D4">
        <v>1339</v>
      </c>
      <c r="E4">
        <v>266</v>
      </c>
      <c r="F4">
        <v>59.9</v>
      </c>
      <c r="G4">
        <v>10.83</v>
      </c>
      <c r="H4">
        <v>84.39</v>
      </c>
      <c r="I4">
        <v>65.36</v>
      </c>
      <c r="J4">
        <v>21.88</v>
      </c>
      <c r="K4">
        <v>53.7</v>
      </c>
      <c r="L4">
        <v>57.7</v>
      </c>
      <c r="M4">
        <v>52.1</v>
      </c>
      <c r="N4">
        <v>77.5</v>
      </c>
      <c r="O4">
        <v>39.799999999999997</v>
      </c>
      <c r="P4">
        <v>51.44</v>
      </c>
    </row>
    <row r="5" spans="1:16">
      <c r="A5" t="s">
        <v>5</v>
      </c>
      <c r="B5">
        <v>3874</v>
      </c>
      <c r="C5">
        <v>54.54</v>
      </c>
      <c r="D5">
        <v>1179</v>
      </c>
      <c r="E5">
        <v>295</v>
      </c>
      <c r="F5">
        <v>67.790000000000006</v>
      </c>
      <c r="G5">
        <v>6.53</v>
      </c>
      <c r="H5">
        <v>85.88</v>
      </c>
      <c r="I5">
        <v>63.96</v>
      </c>
      <c r="J5">
        <v>31</v>
      </c>
      <c r="K5">
        <v>53.26</v>
      </c>
      <c r="L5">
        <v>63.2</v>
      </c>
      <c r="M5">
        <v>53</v>
      </c>
      <c r="N5">
        <v>74.5</v>
      </c>
      <c r="O5">
        <v>43.8</v>
      </c>
      <c r="P5">
        <v>56.09</v>
      </c>
    </row>
    <row r="6" spans="1:16">
      <c r="A6" t="s">
        <v>6</v>
      </c>
      <c r="B6">
        <v>4561</v>
      </c>
      <c r="C6">
        <v>44.35</v>
      </c>
      <c r="D6">
        <v>1355</v>
      </c>
      <c r="E6">
        <v>251</v>
      </c>
      <c r="F6">
        <v>59.44</v>
      </c>
      <c r="G6">
        <v>10.85</v>
      </c>
      <c r="H6">
        <v>86.14</v>
      </c>
      <c r="I6">
        <v>69.739999999999995</v>
      </c>
      <c r="J6">
        <v>25.66</v>
      </c>
      <c r="K6">
        <v>58.27</v>
      </c>
      <c r="L6">
        <v>59.9</v>
      </c>
      <c r="M6">
        <v>52.3</v>
      </c>
      <c r="N6">
        <v>73.5</v>
      </c>
      <c r="O6">
        <v>43.7</v>
      </c>
      <c r="P6">
        <v>41.1</v>
      </c>
    </row>
    <row r="7" spans="1:16">
      <c r="A7" t="s">
        <v>7</v>
      </c>
      <c r="B7">
        <v>4866</v>
      </c>
      <c r="C7">
        <v>49.42</v>
      </c>
      <c r="D7">
        <v>1400</v>
      </c>
      <c r="E7">
        <v>202</v>
      </c>
      <c r="F7">
        <v>57.09</v>
      </c>
      <c r="G7">
        <v>1.64</v>
      </c>
      <c r="H7">
        <v>82.03</v>
      </c>
      <c r="I7">
        <v>48.69</v>
      </c>
      <c r="J7">
        <v>18.23</v>
      </c>
      <c r="K7">
        <v>45.01</v>
      </c>
      <c r="L7">
        <v>51.1</v>
      </c>
      <c r="M7">
        <v>50.5</v>
      </c>
      <c r="N7">
        <v>71.099999999999994</v>
      </c>
      <c r="O7">
        <v>31.9</v>
      </c>
      <c r="P7">
        <v>60.49</v>
      </c>
    </row>
    <row r="8" spans="1:16">
      <c r="A8" t="s">
        <v>8</v>
      </c>
      <c r="B8">
        <v>3901</v>
      </c>
      <c r="C8">
        <v>46.07</v>
      </c>
      <c r="D8">
        <v>1243</v>
      </c>
      <c r="E8">
        <v>256</v>
      </c>
      <c r="F8">
        <v>57.96</v>
      </c>
      <c r="G8">
        <v>32.42</v>
      </c>
      <c r="H8">
        <v>86.69</v>
      </c>
      <c r="I8">
        <v>67.75</v>
      </c>
      <c r="J8">
        <v>21.62</v>
      </c>
      <c r="K8">
        <v>54.77</v>
      </c>
      <c r="L8">
        <v>59.9</v>
      </c>
      <c r="M8">
        <v>55.5</v>
      </c>
      <c r="N8">
        <v>72.599999999999994</v>
      </c>
      <c r="O8">
        <v>41.7</v>
      </c>
      <c r="P8">
        <v>51.43</v>
      </c>
    </row>
    <row r="9" spans="1:16">
      <c r="A9" t="s">
        <v>9</v>
      </c>
      <c r="B9">
        <v>3733</v>
      </c>
      <c r="C9">
        <v>44.39</v>
      </c>
      <c r="D9">
        <v>1215</v>
      </c>
      <c r="E9">
        <v>386</v>
      </c>
      <c r="F9">
        <v>63.46</v>
      </c>
      <c r="G9">
        <v>44.28</v>
      </c>
      <c r="H9">
        <v>84.48</v>
      </c>
      <c r="I9">
        <v>66.739999999999995</v>
      </c>
      <c r="J9">
        <v>23.19</v>
      </c>
      <c r="K9">
        <v>50.86</v>
      </c>
      <c r="L9">
        <v>63.2</v>
      </c>
      <c r="M9">
        <v>54.8</v>
      </c>
      <c r="N9">
        <v>73.099999999999994</v>
      </c>
      <c r="O9">
        <v>43.1</v>
      </c>
      <c r="P9">
        <v>58.53</v>
      </c>
    </row>
    <row r="10" spans="1:16">
      <c r="A10" t="s">
        <v>10</v>
      </c>
      <c r="B10">
        <v>3936</v>
      </c>
      <c r="C10">
        <v>68.37</v>
      </c>
      <c r="D10">
        <v>1114</v>
      </c>
      <c r="E10">
        <v>195</v>
      </c>
      <c r="F10">
        <v>60.21</v>
      </c>
      <c r="G10">
        <v>20.2</v>
      </c>
      <c r="H10">
        <v>82.3</v>
      </c>
      <c r="I10">
        <v>56.81</v>
      </c>
      <c r="J10">
        <v>17.850000000000001</v>
      </c>
      <c r="K10">
        <v>48.49</v>
      </c>
      <c r="L10">
        <v>54.6</v>
      </c>
      <c r="M10">
        <v>51.5</v>
      </c>
      <c r="N10">
        <v>78</v>
      </c>
      <c r="O10">
        <v>35.799999999999997</v>
      </c>
      <c r="P10">
        <v>56.71</v>
      </c>
    </row>
    <row r="11" spans="1:16">
      <c r="A11" t="s">
        <v>11</v>
      </c>
      <c r="B11">
        <v>8316</v>
      </c>
      <c r="C11">
        <v>55.07</v>
      </c>
      <c r="D11">
        <v>2574</v>
      </c>
      <c r="E11">
        <v>292</v>
      </c>
      <c r="F11">
        <v>68.47</v>
      </c>
      <c r="G11">
        <v>12.39</v>
      </c>
      <c r="H11">
        <v>88.15</v>
      </c>
      <c r="I11">
        <v>64.86</v>
      </c>
      <c r="J11">
        <v>21.86</v>
      </c>
      <c r="K11">
        <v>49.9</v>
      </c>
      <c r="L11">
        <v>60.3</v>
      </c>
      <c r="M11">
        <v>51.3</v>
      </c>
      <c r="N11">
        <v>76.900000000000006</v>
      </c>
      <c r="O11">
        <v>43</v>
      </c>
      <c r="P11">
        <v>47.42</v>
      </c>
    </row>
    <row r="12" spans="1:16">
      <c r="A12" t="s">
        <v>12</v>
      </c>
      <c r="B12">
        <v>6357</v>
      </c>
      <c r="C12">
        <v>20.09</v>
      </c>
      <c r="D12">
        <v>1961</v>
      </c>
      <c r="E12">
        <v>259</v>
      </c>
      <c r="F12">
        <v>52.52</v>
      </c>
      <c r="G12">
        <v>68.03</v>
      </c>
      <c r="H12">
        <v>85</v>
      </c>
      <c r="I12">
        <v>60.17</v>
      </c>
      <c r="J12">
        <v>18.63</v>
      </c>
      <c r="K12">
        <v>38.4</v>
      </c>
      <c r="L12">
        <v>56.3</v>
      </c>
      <c r="M12">
        <v>54.5</v>
      </c>
      <c r="N12">
        <v>71.599999999999994</v>
      </c>
      <c r="O12">
        <v>39.200000000000003</v>
      </c>
      <c r="P12">
        <v>47.66</v>
      </c>
    </row>
    <row r="13" spans="1:16">
      <c r="A13" t="s">
        <v>13</v>
      </c>
      <c r="B13">
        <v>7459</v>
      </c>
      <c r="C13">
        <v>31.4</v>
      </c>
      <c r="D13">
        <v>2115</v>
      </c>
      <c r="E13">
        <v>261</v>
      </c>
      <c r="F13">
        <v>55.11</v>
      </c>
      <c r="G13">
        <v>38.68</v>
      </c>
      <c r="H13">
        <v>82.86</v>
      </c>
      <c r="I13">
        <v>64.69</v>
      </c>
      <c r="J13">
        <v>18.89</v>
      </c>
      <c r="K13">
        <v>51.83</v>
      </c>
      <c r="L13">
        <v>55.2</v>
      </c>
      <c r="M13">
        <v>52.4</v>
      </c>
      <c r="N13">
        <v>72.2</v>
      </c>
      <c r="O13">
        <v>38.6</v>
      </c>
      <c r="P13">
        <v>46.61</v>
      </c>
    </row>
    <row r="14" spans="1:16">
      <c r="A14" t="s">
        <v>14</v>
      </c>
      <c r="B14">
        <v>8599</v>
      </c>
      <c r="C14">
        <v>35.89</v>
      </c>
      <c r="D14">
        <v>2417</v>
      </c>
      <c r="E14">
        <v>236</v>
      </c>
      <c r="F14">
        <v>64.599999999999994</v>
      </c>
      <c r="G14">
        <v>20.6</v>
      </c>
      <c r="H14">
        <v>83.28</v>
      </c>
      <c r="I14">
        <v>66.61</v>
      </c>
      <c r="J14">
        <v>31.41</v>
      </c>
      <c r="K14">
        <v>58.76</v>
      </c>
      <c r="L14">
        <v>57.5</v>
      </c>
      <c r="M14">
        <v>51.2</v>
      </c>
      <c r="N14">
        <v>68.5</v>
      </c>
      <c r="O14">
        <v>45.4</v>
      </c>
      <c r="P14">
        <v>52.9</v>
      </c>
    </row>
    <row r="15" spans="1:16">
      <c r="A15" t="s">
        <v>15</v>
      </c>
      <c r="B15">
        <v>6313</v>
      </c>
      <c r="C15">
        <v>39.71</v>
      </c>
      <c r="D15">
        <v>1798</v>
      </c>
      <c r="E15">
        <v>280</v>
      </c>
      <c r="F15">
        <v>60.72</v>
      </c>
      <c r="G15">
        <v>45.94</v>
      </c>
      <c r="H15">
        <v>82.71</v>
      </c>
      <c r="I15">
        <v>62.94</v>
      </c>
      <c r="J15">
        <v>25.91</v>
      </c>
      <c r="K15">
        <v>47.2</v>
      </c>
      <c r="L15">
        <v>57.7</v>
      </c>
      <c r="M15">
        <v>53.3</v>
      </c>
      <c r="N15">
        <v>75.400000000000006</v>
      </c>
      <c r="O15">
        <v>40</v>
      </c>
      <c r="P15">
        <v>51.84</v>
      </c>
    </row>
    <row r="16" spans="1:16">
      <c r="A16" t="s">
        <v>16</v>
      </c>
      <c r="B16">
        <v>6453</v>
      </c>
      <c r="C16">
        <v>17.95</v>
      </c>
      <c r="D16">
        <v>1953</v>
      </c>
      <c r="E16">
        <v>271</v>
      </c>
      <c r="F16">
        <v>60.58</v>
      </c>
      <c r="G16">
        <v>68.25</v>
      </c>
      <c r="H16">
        <v>85.2</v>
      </c>
      <c r="I16">
        <v>62.65</v>
      </c>
      <c r="J16">
        <v>29.95</v>
      </c>
      <c r="K16">
        <v>44.31</v>
      </c>
      <c r="L16">
        <v>60.2</v>
      </c>
      <c r="M16">
        <v>53.9</v>
      </c>
      <c r="N16">
        <v>76.3</v>
      </c>
      <c r="O16">
        <v>41.1</v>
      </c>
      <c r="P16">
        <v>49.17</v>
      </c>
    </row>
    <row r="17" spans="1:16">
      <c r="A17" t="s">
        <v>17</v>
      </c>
      <c r="B17">
        <v>9410</v>
      </c>
      <c r="C17">
        <v>65.73</v>
      </c>
      <c r="D17">
        <v>2555</v>
      </c>
      <c r="E17">
        <v>206</v>
      </c>
      <c r="F17">
        <v>56.3</v>
      </c>
      <c r="G17">
        <v>19.22</v>
      </c>
      <c r="H17">
        <v>81.89</v>
      </c>
      <c r="I17">
        <v>59.37</v>
      </c>
      <c r="J17">
        <v>21.82</v>
      </c>
      <c r="K17">
        <v>44.22</v>
      </c>
      <c r="L17">
        <v>56.5</v>
      </c>
      <c r="M17">
        <v>52.5</v>
      </c>
      <c r="N17">
        <v>73.8</v>
      </c>
      <c r="O17">
        <v>40.200000000000003</v>
      </c>
      <c r="P17">
        <v>49.79</v>
      </c>
    </row>
    <row r="18" spans="1:16">
      <c r="A18" t="s">
        <v>18</v>
      </c>
      <c r="B18">
        <v>8895</v>
      </c>
      <c r="C18">
        <v>60.92</v>
      </c>
      <c r="D18">
        <v>2553</v>
      </c>
      <c r="E18">
        <v>242</v>
      </c>
      <c r="F18">
        <v>61.53</v>
      </c>
      <c r="G18">
        <v>0.59</v>
      </c>
      <c r="H18">
        <v>84.97</v>
      </c>
      <c r="I18">
        <v>64.88</v>
      </c>
      <c r="J18">
        <v>25.46</v>
      </c>
      <c r="K18">
        <v>56.15</v>
      </c>
      <c r="L18">
        <v>58.7</v>
      </c>
      <c r="M18">
        <v>53.1</v>
      </c>
      <c r="N18">
        <v>76.2</v>
      </c>
      <c r="O18">
        <v>40.4</v>
      </c>
      <c r="P18">
        <v>44.2</v>
      </c>
    </row>
    <row r="19" spans="1:16">
      <c r="A19" t="s">
        <v>19</v>
      </c>
      <c r="B19">
        <v>8899</v>
      </c>
      <c r="C19">
        <v>67.400000000000006</v>
      </c>
      <c r="D19">
        <v>2375</v>
      </c>
      <c r="E19">
        <v>218</v>
      </c>
      <c r="F19">
        <v>69.05</v>
      </c>
      <c r="G19">
        <v>12.76</v>
      </c>
      <c r="H19">
        <v>80.7</v>
      </c>
      <c r="I19">
        <v>49</v>
      </c>
      <c r="J19">
        <v>25.29</v>
      </c>
      <c r="K19">
        <v>44.62</v>
      </c>
      <c r="L19">
        <v>55.2</v>
      </c>
      <c r="M19">
        <v>52.4</v>
      </c>
      <c r="N19">
        <v>73.599999999999994</v>
      </c>
      <c r="O19">
        <v>37.9</v>
      </c>
      <c r="P19">
        <v>54.72</v>
      </c>
    </row>
    <row r="20" spans="1:16">
      <c r="A20" t="s">
        <v>20</v>
      </c>
      <c r="B20">
        <v>8843</v>
      </c>
      <c r="C20">
        <v>73.150000000000006</v>
      </c>
      <c r="D20">
        <v>2410</v>
      </c>
      <c r="E20">
        <v>229</v>
      </c>
      <c r="F20">
        <v>56.82</v>
      </c>
      <c r="G20">
        <v>16.510000000000002</v>
      </c>
      <c r="H20">
        <v>85.42</v>
      </c>
      <c r="I20">
        <v>63.56</v>
      </c>
      <c r="J20">
        <v>16.309999999999999</v>
      </c>
      <c r="K20">
        <v>49.23</v>
      </c>
      <c r="L20">
        <v>57.1</v>
      </c>
      <c r="M20">
        <v>56.6</v>
      </c>
      <c r="N20">
        <v>75.900000000000006</v>
      </c>
      <c r="O20">
        <v>36.6</v>
      </c>
      <c r="P20">
        <v>50.38</v>
      </c>
    </row>
    <row r="21" spans="1:16">
      <c r="A21" t="s">
        <v>21</v>
      </c>
      <c r="B21">
        <v>8168</v>
      </c>
      <c r="C21">
        <v>68.77</v>
      </c>
      <c r="D21">
        <v>2211</v>
      </c>
      <c r="E21">
        <v>254</v>
      </c>
      <c r="F21">
        <v>61.02</v>
      </c>
      <c r="G21">
        <v>0.27</v>
      </c>
      <c r="H21">
        <v>86.47</v>
      </c>
      <c r="I21">
        <v>62.55</v>
      </c>
      <c r="J21">
        <v>18.059999999999999</v>
      </c>
      <c r="K21">
        <v>45.32</v>
      </c>
      <c r="L21">
        <v>57.9</v>
      </c>
      <c r="M21">
        <v>53.5</v>
      </c>
      <c r="N21">
        <v>74.900000000000006</v>
      </c>
      <c r="O21">
        <v>40.700000000000003</v>
      </c>
      <c r="P21">
        <v>45.58</v>
      </c>
    </row>
    <row r="22" spans="1:16">
      <c r="A22" t="s">
        <v>22</v>
      </c>
      <c r="B22">
        <v>5041</v>
      </c>
      <c r="C22">
        <v>36.92</v>
      </c>
      <c r="D22">
        <v>1464</v>
      </c>
      <c r="E22">
        <v>232</v>
      </c>
      <c r="F22">
        <v>59.49</v>
      </c>
      <c r="G22">
        <v>56.08</v>
      </c>
      <c r="H22">
        <v>82.44</v>
      </c>
      <c r="I22">
        <v>65.989999999999995</v>
      </c>
      <c r="J22">
        <v>27.45</v>
      </c>
      <c r="K22">
        <v>56.27</v>
      </c>
      <c r="L22">
        <v>59.9</v>
      </c>
      <c r="M22">
        <v>55.5</v>
      </c>
      <c r="N22">
        <v>73.5</v>
      </c>
      <c r="O22">
        <v>41.3</v>
      </c>
      <c r="P22">
        <v>53.16</v>
      </c>
    </row>
    <row r="23" spans="1:16">
      <c r="A23" t="s">
        <v>23</v>
      </c>
      <c r="B23">
        <v>7947</v>
      </c>
      <c r="C23">
        <v>59.13</v>
      </c>
      <c r="D23">
        <v>2558</v>
      </c>
      <c r="E23">
        <v>286</v>
      </c>
      <c r="F23">
        <v>60.66</v>
      </c>
      <c r="G23">
        <v>0.55000000000000004</v>
      </c>
      <c r="H23">
        <v>85.77</v>
      </c>
      <c r="I23">
        <v>66.58</v>
      </c>
      <c r="J23">
        <v>24.24</v>
      </c>
      <c r="K23">
        <v>59.93</v>
      </c>
      <c r="L23">
        <v>62.3</v>
      </c>
      <c r="M23">
        <v>56.4</v>
      </c>
      <c r="N23">
        <v>76.8</v>
      </c>
      <c r="O23">
        <v>39.6</v>
      </c>
      <c r="P23">
        <v>50.7</v>
      </c>
    </row>
    <row r="24" spans="1:16">
      <c r="A24" t="s">
        <v>24</v>
      </c>
      <c r="B24">
        <v>6184</v>
      </c>
      <c r="C24">
        <v>47.56</v>
      </c>
      <c r="D24">
        <v>1742</v>
      </c>
      <c r="E24">
        <v>216</v>
      </c>
      <c r="F24">
        <v>66.75</v>
      </c>
      <c r="G24">
        <v>1.78</v>
      </c>
      <c r="H24">
        <v>84.15</v>
      </c>
      <c r="I24">
        <v>55.26</v>
      </c>
      <c r="J24">
        <v>20.36</v>
      </c>
      <c r="K24">
        <v>42.29</v>
      </c>
      <c r="L24">
        <v>58.8</v>
      </c>
      <c r="M24">
        <v>56.8</v>
      </c>
      <c r="N24">
        <v>74.8</v>
      </c>
      <c r="O24">
        <v>39</v>
      </c>
      <c r="P24">
        <v>54.67</v>
      </c>
    </row>
    <row r="25" spans="1:16">
      <c r="A25" t="s">
        <v>25</v>
      </c>
      <c r="B25">
        <v>5384</v>
      </c>
      <c r="C25">
        <v>19.45</v>
      </c>
      <c r="D25">
        <v>1602</v>
      </c>
      <c r="E25">
        <v>310</v>
      </c>
      <c r="F25">
        <v>65.64</v>
      </c>
      <c r="G25">
        <v>55.87</v>
      </c>
      <c r="H25">
        <v>83.35</v>
      </c>
      <c r="I25">
        <v>69.91</v>
      </c>
      <c r="J25">
        <v>25.36</v>
      </c>
      <c r="K25">
        <v>51.51</v>
      </c>
      <c r="L25">
        <v>57.8</v>
      </c>
      <c r="M25">
        <v>55.8</v>
      </c>
      <c r="N25">
        <v>75.2</v>
      </c>
      <c r="O25">
        <v>38.299999999999997</v>
      </c>
      <c r="P25">
        <v>43.75</v>
      </c>
    </row>
    <row r="26" spans="1:16">
      <c r="A26" t="s">
        <v>26</v>
      </c>
      <c r="B26">
        <v>8357</v>
      </c>
      <c r="C26">
        <v>35.89</v>
      </c>
      <c r="D26">
        <v>2241</v>
      </c>
      <c r="E26">
        <v>220</v>
      </c>
      <c r="F26">
        <v>58.24</v>
      </c>
      <c r="G26">
        <v>57.3</v>
      </c>
      <c r="H26">
        <v>83.28</v>
      </c>
      <c r="I26">
        <v>57.21</v>
      </c>
      <c r="J26">
        <v>24.1</v>
      </c>
      <c r="K26">
        <v>46.72</v>
      </c>
      <c r="L26">
        <v>57.6</v>
      </c>
      <c r="M26">
        <v>54.2</v>
      </c>
      <c r="N26">
        <v>76.5</v>
      </c>
      <c r="O26">
        <v>38.700000000000003</v>
      </c>
      <c r="P26">
        <v>47.81</v>
      </c>
    </row>
    <row r="27" spans="1:16">
      <c r="A27" t="s">
        <v>27</v>
      </c>
      <c r="B27">
        <v>7956</v>
      </c>
      <c r="C27">
        <v>43.04</v>
      </c>
      <c r="D27">
        <v>2454</v>
      </c>
      <c r="E27">
        <v>395</v>
      </c>
      <c r="F27">
        <v>65.459999999999994</v>
      </c>
      <c r="G27">
        <v>44.78</v>
      </c>
      <c r="H27">
        <v>83.22</v>
      </c>
      <c r="I27">
        <v>68.89</v>
      </c>
      <c r="J27">
        <v>25.39</v>
      </c>
      <c r="K27">
        <v>54.56</v>
      </c>
      <c r="L27">
        <v>61.4</v>
      </c>
      <c r="M27">
        <v>54.3</v>
      </c>
      <c r="N27">
        <v>68.5</v>
      </c>
      <c r="O27">
        <v>46</v>
      </c>
      <c r="P27">
        <v>51.3</v>
      </c>
    </row>
    <row r="28" spans="1:16">
      <c r="A28" t="s">
        <v>28</v>
      </c>
      <c r="B28">
        <v>5255</v>
      </c>
      <c r="C28">
        <v>35.97</v>
      </c>
      <c r="D28">
        <v>1555</v>
      </c>
      <c r="E28">
        <v>283</v>
      </c>
      <c r="F28">
        <v>78.459999999999994</v>
      </c>
      <c r="G28">
        <v>0.32</v>
      </c>
      <c r="H28">
        <v>84.69</v>
      </c>
      <c r="I28">
        <v>65.84</v>
      </c>
      <c r="J28">
        <v>34.840000000000003</v>
      </c>
      <c r="K28">
        <v>53.19</v>
      </c>
      <c r="L28">
        <v>63.1</v>
      </c>
      <c r="M28">
        <v>51.6</v>
      </c>
      <c r="N28">
        <v>77.8</v>
      </c>
      <c r="O28">
        <v>43</v>
      </c>
      <c r="P28">
        <v>47.25</v>
      </c>
    </row>
    <row r="29" spans="1:16">
      <c r="A29" t="s">
        <v>29</v>
      </c>
      <c r="B29">
        <v>9285</v>
      </c>
      <c r="C29">
        <v>35.61</v>
      </c>
      <c r="D29">
        <v>2730</v>
      </c>
      <c r="E29">
        <v>254</v>
      </c>
      <c r="F29">
        <v>75.62</v>
      </c>
      <c r="G29">
        <v>1.68</v>
      </c>
      <c r="H29">
        <v>85.19</v>
      </c>
      <c r="I29">
        <v>60.98</v>
      </c>
      <c r="J29">
        <v>23.47</v>
      </c>
      <c r="K29">
        <v>47.2</v>
      </c>
      <c r="L29">
        <v>59</v>
      </c>
      <c r="M29">
        <v>54.6</v>
      </c>
      <c r="N29">
        <v>68.5</v>
      </c>
      <c r="O29">
        <v>44.2</v>
      </c>
      <c r="P29">
        <v>50.52</v>
      </c>
    </row>
    <row r="30" spans="1:16">
      <c r="A30" t="s">
        <v>30</v>
      </c>
      <c r="B30">
        <v>7002</v>
      </c>
      <c r="C30">
        <v>53.26</v>
      </c>
      <c r="D30">
        <v>2113</v>
      </c>
      <c r="E30">
        <v>238</v>
      </c>
      <c r="F30">
        <v>60.04</v>
      </c>
      <c r="G30">
        <v>2.79</v>
      </c>
      <c r="H30">
        <v>82.35</v>
      </c>
      <c r="I30">
        <v>61.33</v>
      </c>
      <c r="J30">
        <v>22.23</v>
      </c>
      <c r="K30">
        <v>53.3</v>
      </c>
      <c r="L30">
        <v>57.6</v>
      </c>
      <c r="M30">
        <v>54.3</v>
      </c>
      <c r="N30">
        <v>69.400000000000006</v>
      </c>
      <c r="O30">
        <v>42.6</v>
      </c>
      <c r="P30">
        <v>52.36</v>
      </c>
    </row>
    <row r="31" spans="1:16">
      <c r="A31" t="s">
        <v>31</v>
      </c>
      <c r="B31">
        <v>7110</v>
      </c>
      <c r="C31">
        <v>20.55</v>
      </c>
      <c r="D31">
        <v>2166</v>
      </c>
      <c r="E31">
        <v>326</v>
      </c>
      <c r="F31">
        <v>59.55</v>
      </c>
      <c r="G31">
        <v>72.44</v>
      </c>
      <c r="H31">
        <v>82.53</v>
      </c>
      <c r="I31">
        <v>62.23</v>
      </c>
      <c r="J31">
        <v>32.049999999999997</v>
      </c>
      <c r="K31">
        <v>49.97</v>
      </c>
      <c r="L31">
        <v>63.4</v>
      </c>
      <c r="M31">
        <v>56.1</v>
      </c>
      <c r="N31">
        <v>74.8</v>
      </c>
      <c r="O31">
        <v>41.5</v>
      </c>
      <c r="P31">
        <v>52.77</v>
      </c>
    </row>
    <row r="32" spans="1:16">
      <c r="A32" t="s">
        <v>32</v>
      </c>
      <c r="B32">
        <v>7309</v>
      </c>
      <c r="C32">
        <v>19.82</v>
      </c>
      <c r="D32">
        <v>2171</v>
      </c>
      <c r="E32">
        <v>265</v>
      </c>
      <c r="F32">
        <v>64.239999999999995</v>
      </c>
      <c r="G32">
        <v>63.38</v>
      </c>
      <c r="H32">
        <v>79.87</v>
      </c>
      <c r="I32">
        <v>63.86</v>
      </c>
      <c r="J32">
        <v>27.22</v>
      </c>
      <c r="K32">
        <v>52.5</v>
      </c>
      <c r="L32">
        <v>59.2</v>
      </c>
      <c r="M32">
        <v>52.9</v>
      </c>
      <c r="N32">
        <v>74.7</v>
      </c>
      <c r="O32">
        <v>42.2</v>
      </c>
      <c r="P32">
        <v>48.25</v>
      </c>
    </row>
    <row r="33" spans="1:16">
      <c r="A33" t="s">
        <v>33</v>
      </c>
      <c r="B33">
        <v>7903</v>
      </c>
      <c r="C33">
        <v>26.12</v>
      </c>
      <c r="D33">
        <v>2387</v>
      </c>
      <c r="E33">
        <v>300</v>
      </c>
      <c r="F33">
        <v>59.66</v>
      </c>
      <c r="G33">
        <v>37.659999999999997</v>
      </c>
      <c r="H33">
        <v>82.27</v>
      </c>
      <c r="I33">
        <v>68.08</v>
      </c>
      <c r="J33">
        <v>27.23</v>
      </c>
      <c r="K33">
        <v>55.26</v>
      </c>
      <c r="L33">
        <v>57.8</v>
      </c>
      <c r="M33">
        <v>53.5</v>
      </c>
      <c r="N33">
        <v>76.400000000000006</v>
      </c>
      <c r="O33">
        <v>39.5</v>
      </c>
      <c r="P33">
        <v>52.32</v>
      </c>
    </row>
    <row r="34" spans="1:16">
      <c r="A34" t="s">
        <v>34</v>
      </c>
      <c r="B34">
        <v>7598</v>
      </c>
      <c r="C34">
        <v>69.37</v>
      </c>
      <c r="D34">
        <v>2156</v>
      </c>
      <c r="E34">
        <v>265</v>
      </c>
      <c r="F34">
        <v>66.25</v>
      </c>
      <c r="G34">
        <v>19.02</v>
      </c>
      <c r="H34">
        <v>79.739999999999995</v>
      </c>
      <c r="I34">
        <v>54.66</v>
      </c>
      <c r="J34">
        <v>25.22</v>
      </c>
      <c r="K34">
        <v>48.88</v>
      </c>
      <c r="L34">
        <v>58.4</v>
      </c>
      <c r="M34">
        <v>53.3</v>
      </c>
      <c r="N34">
        <v>71</v>
      </c>
      <c r="O34">
        <v>43.1</v>
      </c>
      <c r="P34">
        <v>63.54</v>
      </c>
    </row>
    <row r="35" spans="1:16">
      <c r="A35" t="s">
        <v>35</v>
      </c>
      <c r="B35">
        <v>7678</v>
      </c>
      <c r="C35">
        <v>39.979999999999997</v>
      </c>
      <c r="D35">
        <v>2224</v>
      </c>
      <c r="E35">
        <v>224</v>
      </c>
      <c r="F35">
        <v>49.44</v>
      </c>
      <c r="G35">
        <v>54.5</v>
      </c>
      <c r="H35">
        <v>85.3</v>
      </c>
      <c r="I35">
        <v>55.05</v>
      </c>
      <c r="J35">
        <v>16</v>
      </c>
      <c r="K35">
        <v>48.52</v>
      </c>
      <c r="L35">
        <v>55.3</v>
      </c>
      <c r="M35">
        <v>54.5</v>
      </c>
      <c r="N35">
        <v>74.900000000000006</v>
      </c>
      <c r="O35">
        <v>36</v>
      </c>
      <c r="P35">
        <v>57.08</v>
      </c>
    </row>
    <row r="36" spans="1:16">
      <c r="A36" t="s">
        <v>36</v>
      </c>
      <c r="B36">
        <v>8973</v>
      </c>
      <c r="C36">
        <v>66.12</v>
      </c>
      <c r="D36">
        <v>2660</v>
      </c>
      <c r="E36">
        <v>246</v>
      </c>
      <c r="F36">
        <v>61.15</v>
      </c>
      <c r="G36">
        <v>30.56</v>
      </c>
      <c r="H36">
        <v>86.74</v>
      </c>
      <c r="I36">
        <v>56.94</v>
      </c>
      <c r="J36">
        <v>23.93</v>
      </c>
      <c r="K36">
        <v>50.18</v>
      </c>
      <c r="L36">
        <v>61.3</v>
      </c>
      <c r="M36">
        <v>54.1</v>
      </c>
      <c r="N36">
        <v>75.599999999999994</v>
      </c>
      <c r="O36">
        <v>41.8</v>
      </c>
      <c r="P36">
        <v>63.54</v>
      </c>
    </row>
    <row r="37" spans="1:16">
      <c r="A37" t="s">
        <v>37</v>
      </c>
      <c r="B37">
        <v>6474</v>
      </c>
      <c r="C37">
        <v>24.68</v>
      </c>
      <c r="D37">
        <v>2001</v>
      </c>
      <c r="E37">
        <v>268</v>
      </c>
      <c r="F37">
        <v>57.34</v>
      </c>
      <c r="G37">
        <v>65.319999999999993</v>
      </c>
      <c r="H37">
        <v>82.98</v>
      </c>
      <c r="I37">
        <v>58.24</v>
      </c>
      <c r="J37">
        <v>26.72</v>
      </c>
      <c r="K37">
        <v>44.46</v>
      </c>
      <c r="L37">
        <v>56.7</v>
      </c>
      <c r="M37">
        <v>56.5</v>
      </c>
      <c r="N37">
        <v>75.099999999999994</v>
      </c>
      <c r="O37">
        <v>36.799999999999997</v>
      </c>
      <c r="P37">
        <v>52.63</v>
      </c>
    </row>
    <row r="38" spans="1:16">
      <c r="A38" t="s">
        <v>38</v>
      </c>
      <c r="B38">
        <v>8031</v>
      </c>
      <c r="C38">
        <v>61.8</v>
      </c>
      <c r="D38">
        <v>2382</v>
      </c>
      <c r="E38">
        <v>281</v>
      </c>
      <c r="F38">
        <v>59.26</v>
      </c>
      <c r="G38">
        <v>13.81</v>
      </c>
      <c r="H38">
        <v>87.84</v>
      </c>
      <c r="I38">
        <v>71.709999999999994</v>
      </c>
      <c r="J38">
        <v>22.66</v>
      </c>
      <c r="K38">
        <v>54.03</v>
      </c>
      <c r="L38">
        <v>60.2</v>
      </c>
      <c r="M38">
        <v>55.8</v>
      </c>
      <c r="N38">
        <v>76.3</v>
      </c>
      <c r="O38">
        <v>39.700000000000003</v>
      </c>
      <c r="P38">
        <v>45.87</v>
      </c>
    </row>
    <row r="39" spans="1:16">
      <c r="A39" t="s">
        <v>39</v>
      </c>
      <c r="B39">
        <v>8305</v>
      </c>
      <c r="C39">
        <v>38</v>
      </c>
      <c r="D39">
        <v>2437</v>
      </c>
      <c r="E39">
        <v>219</v>
      </c>
      <c r="F39">
        <v>57.11</v>
      </c>
      <c r="G39">
        <v>0.62</v>
      </c>
      <c r="H39">
        <v>83.23</v>
      </c>
      <c r="I39">
        <v>63.26</v>
      </c>
      <c r="J39">
        <v>19</v>
      </c>
      <c r="K39">
        <v>51.37</v>
      </c>
      <c r="L39">
        <v>58.4</v>
      </c>
      <c r="M39">
        <v>55.3</v>
      </c>
      <c r="N39">
        <v>68.599999999999994</v>
      </c>
      <c r="O39">
        <v>42.9</v>
      </c>
      <c r="P39">
        <v>47.13</v>
      </c>
    </row>
    <row r="40" spans="1:16">
      <c r="A40" t="s">
        <v>40</v>
      </c>
      <c r="B40">
        <v>9560</v>
      </c>
      <c r="C40">
        <v>78.19</v>
      </c>
      <c r="D40">
        <v>2452</v>
      </c>
      <c r="E40">
        <v>189</v>
      </c>
      <c r="F40">
        <v>52.97</v>
      </c>
      <c r="G40">
        <v>15.7</v>
      </c>
      <c r="H40">
        <v>82.52</v>
      </c>
      <c r="I40">
        <v>52.97</v>
      </c>
      <c r="J40">
        <v>16.690000000000001</v>
      </c>
      <c r="K40">
        <v>51.3</v>
      </c>
      <c r="L40">
        <v>51.8</v>
      </c>
      <c r="M40">
        <v>51.5</v>
      </c>
      <c r="N40">
        <v>69.900000000000006</v>
      </c>
      <c r="O40">
        <v>35.9</v>
      </c>
      <c r="P40">
        <v>50.27</v>
      </c>
    </row>
    <row r="41" spans="1:16">
      <c r="A41" t="s">
        <v>41</v>
      </c>
      <c r="B41">
        <v>8073</v>
      </c>
      <c r="C41">
        <v>64.569999999999993</v>
      </c>
      <c r="D41">
        <v>2098</v>
      </c>
      <c r="E41">
        <v>230</v>
      </c>
      <c r="F41">
        <v>63.19</v>
      </c>
      <c r="G41">
        <v>0.33</v>
      </c>
      <c r="H41">
        <v>81.33</v>
      </c>
      <c r="I41">
        <v>56.82</v>
      </c>
      <c r="J41">
        <v>30.6</v>
      </c>
      <c r="K41">
        <v>50.47</v>
      </c>
      <c r="L41">
        <v>60.4</v>
      </c>
      <c r="M41">
        <v>53.3</v>
      </c>
      <c r="N41">
        <v>74.7</v>
      </c>
      <c r="O41">
        <v>42.7</v>
      </c>
      <c r="P41">
        <v>54.67</v>
      </c>
    </row>
    <row r="42" spans="1:16">
      <c r="A42" t="s">
        <v>42</v>
      </c>
      <c r="B42">
        <v>7038</v>
      </c>
      <c r="C42">
        <v>59.97</v>
      </c>
      <c r="D42">
        <v>1982</v>
      </c>
      <c r="E42">
        <v>245</v>
      </c>
      <c r="F42">
        <v>50.18</v>
      </c>
      <c r="G42">
        <v>24.57</v>
      </c>
      <c r="H42">
        <v>85.16</v>
      </c>
      <c r="I42">
        <v>64.569999999999993</v>
      </c>
      <c r="J42">
        <v>14.06</v>
      </c>
      <c r="K42">
        <v>57.36</v>
      </c>
      <c r="L42">
        <v>53.8</v>
      </c>
      <c r="M42">
        <v>50.3</v>
      </c>
      <c r="N42">
        <v>69.400000000000006</v>
      </c>
      <c r="O42">
        <v>38.4</v>
      </c>
      <c r="P42">
        <v>46.07</v>
      </c>
    </row>
    <row r="43" spans="1:16">
      <c r="A43" t="s">
        <v>43</v>
      </c>
      <c r="B43">
        <v>8782</v>
      </c>
      <c r="C43">
        <v>21.25</v>
      </c>
      <c r="D43">
        <v>2700</v>
      </c>
      <c r="E43">
        <v>329</v>
      </c>
      <c r="F43">
        <v>60.74</v>
      </c>
      <c r="G43">
        <v>71.19</v>
      </c>
      <c r="H43">
        <v>82.93</v>
      </c>
      <c r="I43">
        <v>67.5</v>
      </c>
      <c r="J43">
        <v>26.8</v>
      </c>
      <c r="K43">
        <v>53.51</v>
      </c>
      <c r="L43">
        <v>57.6</v>
      </c>
      <c r="M43">
        <v>53.5</v>
      </c>
      <c r="N43">
        <v>75.3</v>
      </c>
      <c r="O43">
        <v>45.3</v>
      </c>
      <c r="P43">
        <v>47.03</v>
      </c>
    </row>
    <row r="44" spans="1:16">
      <c r="A44" t="s">
        <v>44</v>
      </c>
      <c r="B44">
        <v>8468</v>
      </c>
      <c r="C44">
        <v>61.81</v>
      </c>
      <c r="D44">
        <v>2366</v>
      </c>
      <c r="E44">
        <v>242</v>
      </c>
      <c r="F44">
        <v>60.34</v>
      </c>
      <c r="G44">
        <v>9.3800000000000008</v>
      </c>
      <c r="H44">
        <v>85.4</v>
      </c>
      <c r="I44">
        <v>58.62</v>
      </c>
      <c r="J44">
        <v>18.309999999999999</v>
      </c>
      <c r="K44">
        <v>47.54</v>
      </c>
      <c r="L44">
        <v>57.8</v>
      </c>
      <c r="M44">
        <v>55.4</v>
      </c>
      <c r="N44">
        <v>78.900000000000006</v>
      </c>
      <c r="O44">
        <v>37</v>
      </c>
      <c r="P44">
        <v>48.43</v>
      </c>
    </row>
    <row r="45" spans="1:16">
      <c r="A45" t="s">
        <v>45</v>
      </c>
      <c r="B45">
        <v>8280</v>
      </c>
      <c r="C45">
        <v>33.119999999999997</v>
      </c>
      <c r="D45">
        <v>2393</v>
      </c>
      <c r="E45">
        <v>216</v>
      </c>
      <c r="F45">
        <v>59.71</v>
      </c>
      <c r="G45">
        <v>3.26</v>
      </c>
      <c r="H45">
        <v>83.1</v>
      </c>
      <c r="I45">
        <v>54.2</v>
      </c>
      <c r="J45">
        <v>17.559999999999999</v>
      </c>
      <c r="K45">
        <v>44.41</v>
      </c>
      <c r="L45">
        <v>55.8</v>
      </c>
      <c r="M45">
        <v>55.2</v>
      </c>
      <c r="N45">
        <v>69.5</v>
      </c>
      <c r="O45">
        <v>39.5</v>
      </c>
      <c r="P45">
        <v>55.57</v>
      </c>
    </row>
    <row r="46" spans="1:16">
      <c r="A46" t="s">
        <v>46</v>
      </c>
      <c r="B46">
        <v>7317</v>
      </c>
      <c r="C46">
        <v>53.61</v>
      </c>
      <c r="D46">
        <v>2249</v>
      </c>
      <c r="E46">
        <v>279</v>
      </c>
      <c r="F46">
        <v>65.069999999999993</v>
      </c>
      <c r="G46">
        <v>19.39</v>
      </c>
      <c r="H46">
        <v>86.1</v>
      </c>
      <c r="I46">
        <v>64.41</v>
      </c>
      <c r="J46">
        <v>30.69</v>
      </c>
      <c r="K46">
        <v>51.74</v>
      </c>
      <c r="L46">
        <v>61.7</v>
      </c>
      <c r="M46">
        <v>55.2</v>
      </c>
      <c r="N46">
        <v>76.3</v>
      </c>
      <c r="O46">
        <v>40.700000000000003</v>
      </c>
      <c r="P46">
        <v>52.03</v>
      </c>
    </row>
    <row r="47" spans="1:16">
      <c r="A47" t="s">
        <v>47</v>
      </c>
      <c r="B47">
        <v>7602</v>
      </c>
      <c r="C47">
        <v>33.25</v>
      </c>
      <c r="D47">
        <v>2408</v>
      </c>
      <c r="E47">
        <v>275</v>
      </c>
      <c r="F47">
        <v>63.69</v>
      </c>
      <c r="G47">
        <v>60.59</v>
      </c>
      <c r="H47">
        <v>85.98</v>
      </c>
      <c r="I47">
        <v>67.63</v>
      </c>
      <c r="J47">
        <v>22.49</v>
      </c>
      <c r="K47">
        <v>53.48</v>
      </c>
      <c r="L47">
        <v>59.7</v>
      </c>
      <c r="M47">
        <v>56.3</v>
      </c>
      <c r="N47">
        <v>77</v>
      </c>
      <c r="O47">
        <v>38.6</v>
      </c>
      <c r="P47">
        <v>44.32</v>
      </c>
    </row>
    <row r="48" spans="1:16">
      <c r="A48" t="s">
        <v>48</v>
      </c>
      <c r="B48">
        <v>6648</v>
      </c>
      <c r="C48">
        <v>57.78</v>
      </c>
      <c r="D48">
        <v>2022</v>
      </c>
      <c r="E48">
        <v>308</v>
      </c>
      <c r="F48">
        <v>57.64</v>
      </c>
      <c r="G48">
        <v>33.090000000000003</v>
      </c>
      <c r="H48">
        <v>82.75</v>
      </c>
      <c r="I48">
        <v>68.77</v>
      </c>
      <c r="J48">
        <v>19.809999999999999</v>
      </c>
      <c r="K48">
        <v>55.31</v>
      </c>
      <c r="L48">
        <v>57</v>
      </c>
      <c r="M48">
        <v>52.2</v>
      </c>
      <c r="N48">
        <v>77.099999999999994</v>
      </c>
      <c r="O48">
        <v>39.200000000000003</v>
      </c>
      <c r="P48">
        <v>56.35</v>
      </c>
    </row>
    <row r="49" spans="1:16">
      <c r="A49" t="s">
        <v>49</v>
      </c>
      <c r="B49">
        <v>7435</v>
      </c>
      <c r="C49">
        <v>63.48</v>
      </c>
      <c r="D49">
        <v>2096</v>
      </c>
      <c r="E49">
        <v>179</v>
      </c>
      <c r="F49">
        <v>57.44</v>
      </c>
      <c r="G49">
        <v>2.67</v>
      </c>
      <c r="H49">
        <v>81.56</v>
      </c>
      <c r="I49">
        <v>54.97</v>
      </c>
      <c r="J49">
        <v>15.77</v>
      </c>
      <c r="K49">
        <v>41.04</v>
      </c>
      <c r="L49">
        <v>52.4</v>
      </c>
      <c r="M49">
        <v>51.4</v>
      </c>
      <c r="N49">
        <v>73.7</v>
      </c>
      <c r="O49">
        <v>34.299999999999997</v>
      </c>
      <c r="P49">
        <v>56.03</v>
      </c>
    </row>
    <row r="50" spans="1:16">
      <c r="A50" t="s">
        <v>50</v>
      </c>
      <c r="B50">
        <v>8034</v>
      </c>
      <c r="C50">
        <v>34.81</v>
      </c>
      <c r="D50">
        <v>2120</v>
      </c>
      <c r="E50">
        <v>225</v>
      </c>
      <c r="F50">
        <v>60.02</v>
      </c>
      <c r="G50">
        <v>5.38</v>
      </c>
      <c r="H50">
        <v>83.55</v>
      </c>
      <c r="I50">
        <v>56.81</v>
      </c>
      <c r="J50">
        <v>20.84</v>
      </c>
      <c r="K50">
        <v>52.02</v>
      </c>
      <c r="L50">
        <v>56.7</v>
      </c>
      <c r="M50">
        <v>53.9</v>
      </c>
      <c r="N50">
        <v>77.5</v>
      </c>
      <c r="O50">
        <v>37.4</v>
      </c>
      <c r="P50">
        <v>50.95</v>
      </c>
    </row>
    <row r="51" spans="1:16">
      <c r="A51" t="s">
        <v>51</v>
      </c>
      <c r="B51">
        <v>8298</v>
      </c>
      <c r="C51">
        <v>66.709999999999994</v>
      </c>
      <c r="D51">
        <v>2417</v>
      </c>
      <c r="E51">
        <v>259</v>
      </c>
      <c r="F51">
        <v>58.95</v>
      </c>
      <c r="G51">
        <v>14.03</v>
      </c>
      <c r="H51">
        <v>85.45</v>
      </c>
      <c r="I51">
        <v>65.53</v>
      </c>
      <c r="J51">
        <v>23.88</v>
      </c>
      <c r="K51">
        <v>59.5</v>
      </c>
      <c r="L51">
        <v>60.7</v>
      </c>
      <c r="M51">
        <v>57</v>
      </c>
      <c r="N51">
        <v>73.900000000000006</v>
      </c>
      <c r="O51">
        <v>40.5</v>
      </c>
      <c r="P51">
        <v>45.52</v>
      </c>
    </row>
    <row r="52" spans="1:16">
      <c r="A52" t="s">
        <v>52</v>
      </c>
      <c r="B52">
        <v>8410</v>
      </c>
      <c r="C52">
        <v>37.71</v>
      </c>
      <c r="D52">
        <v>2441</v>
      </c>
      <c r="E52">
        <v>285</v>
      </c>
      <c r="F52">
        <v>74.77</v>
      </c>
      <c r="G52">
        <v>27.41</v>
      </c>
      <c r="H52">
        <v>81.58</v>
      </c>
      <c r="I52">
        <v>64.64</v>
      </c>
      <c r="J52">
        <v>37.47</v>
      </c>
      <c r="K52">
        <v>56.38</v>
      </c>
      <c r="L52">
        <v>64.3</v>
      </c>
      <c r="M52">
        <v>55.7</v>
      </c>
      <c r="N52">
        <v>75.8</v>
      </c>
      <c r="O52">
        <v>41.3</v>
      </c>
      <c r="P52">
        <v>58.34</v>
      </c>
    </row>
    <row r="53" spans="1:16">
      <c r="A53" t="s">
        <v>53</v>
      </c>
      <c r="B53">
        <v>6876</v>
      </c>
      <c r="C53">
        <v>75.040000000000006</v>
      </c>
      <c r="D53">
        <v>1877</v>
      </c>
      <c r="E53">
        <v>224</v>
      </c>
      <c r="F53">
        <v>67.599999999999994</v>
      </c>
      <c r="G53">
        <v>1.81</v>
      </c>
      <c r="H53">
        <v>84.15</v>
      </c>
      <c r="I53">
        <v>57.1</v>
      </c>
      <c r="J53">
        <v>24.47</v>
      </c>
      <c r="K53">
        <v>51.16</v>
      </c>
      <c r="L53">
        <v>58.8</v>
      </c>
      <c r="M53">
        <v>48.8</v>
      </c>
      <c r="N53">
        <v>76.099999999999994</v>
      </c>
      <c r="O53">
        <v>44.5</v>
      </c>
      <c r="P53">
        <v>47.53</v>
      </c>
    </row>
    <row r="54" spans="1:16">
      <c r="A54" t="s">
        <v>54</v>
      </c>
      <c r="B54">
        <v>9799</v>
      </c>
      <c r="C54">
        <v>62.35</v>
      </c>
      <c r="D54">
        <v>2633</v>
      </c>
      <c r="E54">
        <v>235</v>
      </c>
      <c r="F54">
        <v>63.4</v>
      </c>
      <c r="G54">
        <v>18.88</v>
      </c>
      <c r="H54">
        <v>80.989999999999995</v>
      </c>
      <c r="I54">
        <v>62.94</v>
      </c>
      <c r="J54">
        <v>18.8</v>
      </c>
      <c r="K54">
        <v>53.52</v>
      </c>
      <c r="L54">
        <v>53.3</v>
      </c>
      <c r="M54">
        <v>53.4</v>
      </c>
      <c r="N54">
        <v>81</v>
      </c>
      <c r="O54">
        <v>40.299999999999997</v>
      </c>
      <c r="P54">
        <v>49.41</v>
      </c>
    </row>
    <row r="55" spans="1:16">
      <c r="A55" t="s">
        <v>55</v>
      </c>
      <c r="B55">
        <v>8822</v>
      </c>
      <c r="C55">
        <v>58.74</v>
      </c>
      <c r="D55">
        <v>2529</v>
      </c>
      <c r="E55">
        <v>245</v>
      </c>
      <c r="F55">
        <v>51.44</v>
      </c>
      <c r="G55">
        <v>0.43</v>
      </c>
      <c r="H55">
        <v>84.84</v>
      </c>
      <c r="I55">
        <v>66.02</v>
      </c>
      <c r="J55">
        <v>17.28</v>
      </c>
      <c r="K55">
        <v>57.09</v>
      </c>
      <c r="L55">
        <v>57.2</v>
      </c>
      <c r="M55">
        <v>53.6</v>
      </c>
      <c r="N55">
        <v>72.5</v>
      </c>
      <c r="O55">
        <v>40.9</v>
      </c>
      <c r="P55">
        <v>56.31</v>
      </c>
    </row>
    <row r="56" spans="1:16">
      <c r="A56" t="s">
        <v>56</v>
      </c>
      <c r="B56">
        <v>9810</v>
      </c>
      <c r="C56">
        <v>32.68</v>
      </c>
      <c r="D56">
        <v>2808</v>
      </c>
      <c r="E56">
        <v>305</v>
      </c>
      <c r="F56">
        <v>67.650000000000006</v>
      </c>
      <c r="G56">
        <v>74.290000000000006</v>
      </c>
      <c r="H56">
        <v>83.07</v>
      </c>
      <c r="I56">
        <v>66.13</v>
      </c>
      <c r="J56">
        <v>29.26</v>
      </c>
      <c r="K56">
        <v>54.58</v>
      </c>
      <c r="L56">
        <v>62.5</v>
      </c>
      <c r="M56">
        <v>50.3</v>
      </c>
      <c r="N56">
        <v>75</v>
      </c>
      <c r="O56">
        <v>45.7</v>
      </c>
      <c r="P56">
        <v>49.47</v>
      </c>
    </row>
    <row r="57" spans="1:16">
      <c r="A57" t="s">
        <v>57</v>
      </c>
      <c r="B57">
        <v>9554</v>
      </c>
      <c r="C57">
        <v>61.66</v>
      </c>
      <c r="D57">
        <v>3036</v>
      </c>
      <c r="E57">
        <v>214</v>
      </c>
      <c r="F57">
        <v>54.39</v>
      </c>
      <c r="G57">
        <v>3.66</v>
      </c>
      <c r="H57">
        <v>83.74</v>
      </c>
      <c r="I57">
        <v>65.48</v>
      </c>
      <c r="J57">
        <v>18.88</v>
      </c>
      <c r="K57">
        <v>55.67</v>
      </c>
      <c r="L57">
        <v>57.8</v>
      </c>
      <c r="M57">
        <v>52.6</v>
      </c>
      <c r="N57">
        <v>71.8</v>
      </c>
      <c r="O57">
        <v>43.2</v>
      </c>
      <c r="P57">
        <v>50.53</v>
      </c>
    </row>
    <row r="58" spans="1:16">
      <c r="A58" t="s">
        <v>58</v>
      </c>
      <c r="B58">
        <v>8602</v>
      </c>
      <c r="C58">
        <v>45.98</v>
      </c>
      <c r="D58">
        <v>2428</v>
      </c>
      <c r="E58">
        <v>250</v>
      </c>
      <c r="F58">
        <v>56.45</v>
      </c>
      <c r="G58">
        <v>28.71</v>
      </c>
      <c r="H58">
        <v>81.05</v>
      </c>
      <c r="I58">
        <v>66.099999999999994</v>
      </c>
      <c r="J58">
        <v>15.34</v>
      </c>
      <c r="K58">
        <v>52.78</v>
      </c>
      <c r="L58">
        <v>54</v>
      </c>
      <c r="M58">
        <v>48.9</v>
      </c>
      <c r="N58">
        <v>77.8</v>
      </c>
      <c r="O58">
        <v>35.4</v>
      </c>
      <c r="P58">
        <v>47.18</v>
      </c>
    </row>
    <row r="59" spans="1:16">
      <c r="A59" t="s">
        <v>59</v>
      </c>
      <c r="B59">
        <v>7775</v>
      </c>
      <c r="C59">
        <v>15.88</v>
      </c>
      <c r="D59">
        <v>2094</v>
      </c>
      <c r="E59">
        <v>258</v>
      </c>
      <c r="F59">
        <v>69.13</v>
      </c>
      <c r="G59">
        <v>79.27</v>
      </c>
      <c r="H59">
        <v>80.069999999999993</v>
      </c>
      <c r="I59">
        <v>57.97</v>
      </c>
      <c r="J59">
        <v>40.96</v>
      </c>
      <c r="K59">
        <v>44.74</v>
      </c>
      <c r="L59">
        <v>63.2</v>
      </c>
      <c r="M59">
        <v>55.9</v>
      </c>
      <c r="N59">
        <v>76.599999999999994</v>
      </c>
      <c r="O59">
        <v>40.6</v>
      </c>
      <c r="P59">
        <v>55.58</v>
      </c>
    </row>
    <row r="60" spans="1:16">
      <c r="A60" t="s">
        <v>60</v>
      </c>
      <c r="B60">
        <v>6673</v>
      </c>
      <c r="C60">
        <v>23.93</v>
      </c>
      <c r="D60">
        <v>1761</v>
      </c>
      <c r="E60">
        <v>251</v>
      </c>
      <c r="F60">
        <v>62.9</v>
      </c>
      <c r="G60">
        <v>71.83</v>
      </c>
      <c r="H60">
        <v>84.7</v>
      </c>
      <c r="I60">
        <v>49.17</v>
      </c>
      <c r="J60">
        <v>32.35</v>
      </c>
      <c r="K60">
        <v>36.08</v>
      </c>
      <c r="L60">
        <v>61</v>
      </c>
      <c r="M60">
        <v>54.8</v>
      </c>
      <c r="N60">
        <v>71.2</v>
      </c>
      <c r="O60">
        <v>43.9</v>
      </c>
      <c r="P60">
        <v>58.19</v>
      </c>
    </row>
    <row r="61" spans="1:16">
      <c r="A61" t="s">
        <v>61</v>
      </c>
      <c r="B61">
        <v>9648</v>
      </c>
      <c r="C61">
        <v>75.81</v>
      </c>
      <c r="D61">
        <v>2886</v>
      </c>
      <c r="E61">
        <v>234</v>
      </c>
      <c r="F61">
        <v>62.38</v>
      </c>
      <c r="G61">
        <v>3.53</v>
      </c>
      <c r="H61">
        <v>84.37</v>
      </c>
      <c r="I61">
        <v>58.15</v>
      </c>
      <c r="J61">
        <v>22.84</v>
      </c>
      <c r="K61">
        <v>45.58</v>
      </c>
      <c r="L61">
        <v>58.7</v>
      </c>
      <c r="M61">
        <v>54.8</v>
      </c>
      <c r="N61">
        <v>77</v>
      </c>
      <c r="O61">
        <v>43.7</v>
      </c>
      <c r="P61">
        <v>54.24</v>
      </c>
    </row>
    <row r="62" spans="1:16">
      <c r="A62" t="s">
        <v>62</v>
      </c>
      <c r="B62">
        <v>8776</v>
      </c>
      <c r="C62">
        <v>80.81</v>
      </c>
      <c r="D62">
        <v>2480</v>
      </c>
      <c r="E62">
        <v>234</v>
      </c>
      <c r="F62">
        <v>64.63</v>
      </c>
      <c r="G62">
        <v>0.81</v>
      </c>
      <c r="H62">
        <v>82.55</v>
      </c>
      <c r="I62">
        <v>61.33</v>
      </c>
      <c r="J62">
        <v>26.54</v>
      </c>
      <c r="K62">
        <v>58.47</v>
      </c>
      <c r="L62">
        <v>59.2</v>
      </c>
      <c r="M62">
        <v>50.6</v>
      </c>
      <c r="N62">
        <v>77.599999999999994</v>
      </c>
      <c r="O62">
        <v>42.4</v>
      </c>
      <c r="P62">
        <v>52.56</v>
      </c>
    </row>
    <row r="63" spans="1:16">
      <c r="A63" t="s">
        <v>63</v>
      </c>
      <c r="B63">
        <v>9226</v>
      </c>
      <c r="C63">
        <v>35.880000000000003</v>
      </c>
      <c r="D63">
        <v>2911</v>
      </c>
      <c r="E63">
        <v>290</v>
      </c>
      <c r="F63">
        <v>65.97</v>
      </c>
      <c r="G63">
        <v>62.56</v>
      </c>
      <c r="H63">
        <v>85</v>
      </c>
      <c r="I63">
        <v>74.209999999999994</v>
      </c>
      <c r="J63">
        <v>31.49</v>
      </c>
      <c r="K63">
        <v>62.27</v>
      </c>
      <c r="L63">
        <v>64</v>
      </c>
      <c r="M63">
        <v>53.6</v>
      </c>
      <c r="N63">
        <v>73.2</v>
      </c>
      <c r="O63">
        <v>44.4</v>
      </c>
      <c r="P63">
        <v>47.29</v>
      </c>
    </row>
    <row r="64" spans="1:16">
      <c r="A64" t="s">
        <v>64</v>
      </c>
      <c r="B64">
        <v>5715</v>
      </c>
      <c r="C64">
        <v>9.68</v>
      </c>
      <c r="D64">
        <v>1711</v>
      </c>
      <c r="E64">
        <v>229</v>
      </c>
      <c r="F64">
        <v>60.21</v>
      </c>
      <c r="G64">
        <v>68.849999999999994</v>
      </c>
      <c r="H64">
        <v>81.72</v>
      </c>
      <c r="I64">
        <v>62.42</v>
      </c>
      <c r="J64">
        <v>22.23</v>
      </c>
      <c r="K64">
        <v>43.49</v>
      </c>
      <c r="L64">
        <v>54.6</v>
      </c>
      <c r="M64">
        <v>50.8</v>
      </c>
      <c r="N64">
        <v>72.900000000000006</v>
      </c>
      <c r="O64">
        <v>38.9</v>
      </c>
      <c r="P64">
        <v>46.06</v>
      </c>
    </row>
    <row r="65" spans="1:16">
      <c r="A65" t="s">
        <v>65</v>
      </c>
      <c r="B65">
        <v>8008</v>
      </c>
      <c r="C65">
        <v>28.68</v>
      </c>
      <c r="D65">
        <v>2222</v>
      </c>
      <c r="E65">
        <v>279</v>
      </c>
      <c r="F65">
        <v>70.45</v>
      </c>
      <c r="G65">
        <v>44.24</v>
      </c>
      <c r="H65">
        <v>84.3</v>
      </c>
      <c r="I65">
        <v>58.75</v>
      </c>
      <c r="J65">
        <v>34.18</v>
      </c>
      <c r="K65">
        <v>43.9</v>
      </c>
      <c r="L65">
        <v>59.7</v>
      </c>
      <c r="M65">
        <v>51.4</v>
      </c>
      <c r="N65">
        <v>72.900000000000006</v>
      </c>
      <c r="O65">
        <v>44.7</v>
      </c>
      <c r="P65">
        <v>48.54</v>
      </c>
    </row>
    <row r="66" spans="1:16">
      <c r="A66" t="s">
        <v>66</v>
      </c>
      <c r="B66">
        <v>7895</v>
      </c>
      <c r="C66">
        <v>19.68</v>
      </c>
      <c r="D66">
        <v>2447</v>
      </c>
      <c r="E66">
        <v>247</v>
      </c>
      <c r="F66">
        <v>65.319999999999993</v>
      </c>
      <c r="G66">
        <v>18.72</v>
      </c>
      <c r="H66">
        <v>84.81</v>
      </c>
      <c r="I66">
        <v>57.7</v>
      </c>
      <c r="J66">
        <v>30.21</v>
      </c>
      <c r="K66">
        <v>44.48</v>
      </c>
      <c r="L66">
        <v>59.4</v>
      </c>
      <c r="M66">
        <v>51.1</v>
      </c>
      <c r="N66">
        <v>74.900000000000006</v>
      </c>
      <c r="O66">
        <v>43.5</v>
      </c>
      <c r="P66">
        <v>56.42</v>
      </c>
    </row>
    <row r="67" spans="1:16">
      <c r="A67" t="s">
        <v>67</v>
      </c>
      <c r="B67">
        <v>8661</v>
      </c>
      <c r="C67">
        <v>33.159999999999997</v>
      </c>
      <c r="D67">
        <v>2811</v>
      </c>
      <c r="E67">
        <v>255</v>
      </c>
      <c r="F67">
        <v>63.51</v>
      </c>
      <c r="G67">
        <v>19.420000000000002</v>
      </c>
      <c r="H67">
        <v>85.69</v>
      </c>
      <c r="I67">
        <v>69.27</v>
      </c>
      <c r="J67">
        <v>24.24</v>
      </c>
      <c r="K67">
        <v>53.07</v>
      </c>
      <c r="L67">
        <v>57.5</v>
      </c>
      <c r="M67">
        <v>53.3</v>
      </c>
      <c r="N67">
        <v>77.2</v>
      </c>
      <c r="O67">
        <v>38.6</v>
      </c>
      <c r="P67">
        <v>51.29</v>
      </c>
    </row>
    <row r="68" spans="1:16">
      <c r="A68" t="s">
        <v>68</v>
      </c>
      <c r="B68">
        <v>9109</v>
      </c>
      <c r="C68">
        <v>63.07</v>
      </c>
      <c r="D68">
        <v>2718</v>
      </c>
      <c r="E68">
        <v>252</v>
      </c>
      <c r="F68">
        <v>60.3</v>
      </c>
      <c r="G68">
        <v>17.989999999999998</v>
      </c>
      <c r="H68">
        <v>84.87</v>
      </c>
      <c r="I68">
        <v>65.959999999999994</v>
      </c>
      <c r="J68">
        <v>23.83</v>
      </c>
      <c r="K68">
        <v>58.8</v>
      </c>
      <c r="L68">
        <v>58.6</v>
      </c>
      <c r="M68">
        <v>56.1</v>
      </c>
      <c r="N68">
        <v>68.900000000000006</v>
      </c>
      <c r="O68">
        <v>42.4</v>
      </c>
      <c r="P68">
        <v>52.37</v>
      </c>
    </row>
    <row r="69" spans="1:16">
      <c r="A69" t="s">
        <v>69</v>
      </c>
      <c r="B69">
        <v>6800</v>
      </c>
      <c r="C69">
        <v>79.72</v>
      </c>
      <c r="D69">
        <v>2087</v>
      </c>
      <c r="E69">
        <v>277</v>
      </c>
      <c r="F69">
        <v>54.91</v>
      </c>
      <c r="G69">
        <v>27.31</v>
      </c>
      <c r="H69">
        <v>83.55</v>
      </c>
      <c r="I69">
        <v>60.04</v>
      </c>
      <c r="J69">
        <v>18.45</v>
      </c>
      <c r="K69">
        <v>45.26</v>
      </c>
      <c r="L69">
        <v>57.7</v>
      </c>
      <c r="M69">
        <v>53.9</v>
      </c>
      <c r="N69">
        <v>68.900000000000006</v>
      </c>
      <c r="O69">
        <v>43.4</v>
      </c>
      <c r="P69">
        <v>47.29</v>
      </c>
    </row>
    <row r="70" spans="1:16">
      <c r="A70" t="s">
        <v>70</v>
      </c>
      <c r="B70">
        <v>8983</v>
      </c>
      <c r="C70">
        <v>27.84</v>
      </c>
      <c r="D70">
        <v>2461</v>
      </c>
      <c r="E70">
        <v>242</v>
      </c>
      <c r="F70">
        <v>69.209999999999994</v>
      </c>
      <c r="G70">
        <v>1.02</v>
      </c>
      <c r="H70">
        <v>82.64</v>
      </c>
      <c r="I70">
        <v>62.2</v>
      </c>
      <c r="J70">
        <v>28.62</v>
      </c>
      <c r="K70">
        <v>53.9</v>
      </c>
      <c r="L70">
        <v>58.7</v>
      </c>
      <c r="M70">
        <v>51.6</v>
      </c>
      <c r="N70">
        <v>75.099999999999994</v>
      </c>
      <c r="O70">
        <v>42.5</v>
      </c>
      <c r="P70">
        <v>52.62</v>
      </c>
    </row>
    <row r="71" spans="1:16">
      <c r="A71" t="s">
        <v>71</v>
      </c>
      <c r="B71">
        <v>17064</v>
      </c>
      <c r="C71">
        <v>47.09</v>
      </c>
      <c r="D71">
        <v>4314</v>
      </c>
      <c r="E71">
        <v>202</v>
      </c>
      <c r="F71">
        <v>63.1</v>
      </c>
      <c r="G71">
        <v>43.14</v>
      </c>
      <c r="H71">
        <v>79.72</v>
      </c>
      <c r="I71">
        <v>54.6</v>
      </c>
      <c r="J71">
        <v>26.46</v>
      </c>
      <c r="K71">
        <v>49.94</v>
      </c>
      <c r="L71">
        <v>57.5</v>
      </c>
      <c r="M71">
        <v>53.3</v>
      </c>
      <c r="N71">
        <v>74.599999999999994</v>
      </c>
      <c r="O71">
        <v>52.3</v>
      </c>
      <c r="P71">
        <v>56.21</v>
      </c>
    </row>
    <row r="72" spans="1:16">
      <c r="A72" t="s">
        <v>72</v>
      </c>
      <c r="B72">
        <v>14653</v>
      </c>
      <c r="C72">
        <v>12.82</v>
      </c>
      <c r="D72">
        <v>4103</v>
      </c>
      <c r="E72">
        <v>229</v>
      </c>
      <c r="F72">
        <v>68.650000000000006</v>
      </c>
      <c r="G72">
        <v>6.9</v>
      </c>
      <c r="H72">
        <v>81.260000000000005</v>
      </c>
      <c r="I72">
        <v>59.56</v>
      </c>
      <c r="J72">
        <v>26.85</v>
      </c>
      <c r="K72">
        <v>49.18</v>
      </c>
      <c r="L72">
        <v>58.2</v>
      </c>
      <c r="M72">
        <v>53.9</v>
      </c>
      <c r="N72">
        <v>76.900000000000006</v>
      </c>
      <c r="O72">
        <v>46.8</v>
      </c>
      <c r="P72">
        <v>57.91</v>
      </c>
    </row>
    <row r="73" spans="1:16">
      <c r="A73" t="s">
        <v>73</v>
      </c>
      <c r="B73">
        <v>15702</v>
      </c>
      <c r="C73">
        <v>64.510000000000005</v>
      </c>
      <c r="D73">
        <v>4522</v>
      </c>
      <c r="E73">
        <v>208</v>
      </c>
      <c r="F73">
        <v>48.34</v>
      </c>
      <c r="G73">
        <v>23.18</v>
      </c>
      <c r="H73">
        <v>83.32</v>
      </c>
      <c r="I73">
        <v>58.82</v>
      </c>
      <c r="J73">
        <v>14.22</v>
      </c>
      <c r="K73">
        <v>45.08</v>
      </c>
      <c r="L73">
        <v>54.6</v>
      </c>
      <c r="M73">
        <v>58.6</v>
      </c>
      <c r="N73">
        <v>73.099999999999994</v>
      </c>
      <c r="O73">
        <v>47.4</v>
      </c>
      <c r="P73">
        <v>54.78</v>
      </c>
    </row>
    <row r="74" spans="1:16">
      <c r="A74" t="s">
        <v>74</v>
      </c>
      <c r="B74">
        <v>15731</v>
      </c>
      <c r="C74">
        <v>63.28</v>
      </c>
      <c r="D74">
        <v>4585</v>
      </c>
      <c r="E74">
        <v>211</v>
      </c>
      <c r="F74">
        <v>60.08</v>
      </c>
      <c r="G74">
        <v>2.33</v>
      </c>
      <c r="H74">
        <v>84.24</v>
      </c>
      <c r="I74">
        <v>53.83</v>
      </c>
      <c r="J74">
        <v>20.68</v>
      </c>
      <c r="K74">
        <v>52.96</v>
      </c>
      <c r="L74">
        <v>55</v>
      </c>
      <c r="M74">
        <v>52.7</v>
      </c>
      <c r="N74">
        <v>76.3</v>
      </c>
      <c r="O74">
        <v>50.5</v>
      </c>
      <c r="P74">
        <v>53.76</v>
      </c>
    </row>
    <row r="75" spans="1:16">
      <c r="A75" t="s">
        <v>75</v>
      </c>
      <c r="B75">
        <v>15961</v>
      </c>
      <c r="C75">
        <v>32.130000000000003</v>
      </c>
      <c r="D75">
        <v>4325</v>
      </c>
      <c r="E75">
        <v>179</v>
      </c>
      <c r="F75">
        <v>62.07</v>
      </c>
      <c r="G75">
        <v>1.32</v>
      </c>
      <c r="H75">
        <v>80.25</v>
      </c>
      <c r="I75">
        <v>58.35</v>
      </c>
      <c r="J75">
        <v>22.56</v>
      </c>
      <c r="K75">
        <v>47.11</v>
      </c>
      <c r="L75">
        <v>56.1</v>
      </c>
      <c r="M75">
        <v>55.5</v>
      </c>
      <c r="N75">
        <v>74</v>
      </c>
      <c r="O75">
        <v>46.5</v>
      </c>
      <c r="P75">
        <v>50.49</v>
      </c>
    </row>
    <row r="76" spans="1:16">
      <c r="A76" t="s">
        <v>76</v>
      </c>
      <c r="B76">
        <v>13960</v>
      </c>
      <c r="C76">
        <v>44.32</v>
      </c>
      <c r="D76">
        <v>3747</v>
      </c>
      <c r="E76">
        <v>203</v>
      </c>
      <c r="F76">
        <v>63.62</v>
      </c>
      <c r="G76">
        <v>11.69</v>
      </c>
      <c r="H76">
        <v>80.69</v>
      </c>
      <c r="I76">
        <v>54.18</v>
      </c>
      <c r="J76">
        <v>21.23</v>
      </c>
      <c r="K76">
        <v>48.29</v>
      </c>
      <c r="L76">
        <v>55.5</v>
      </c>
      <c r="M76">
        <v>57.1</v>
      </c>
      <c r="N76">
        <v>78.900000000000006</v>
      </c>
      <c r="O76">
        <v>42.4</v>
      </c>
      <c r="P76">
        <v>60.17</v>
      </c>
    </row>
    <row r="77" spans="1:16">
      <c r="A77" t="s">
        <v>77</v>
      </c>
      <c r="B77">
        <v>14414</v>
      </c>
      <c r="C77">
        <v>56.93</v>
      </c>
      <c r="D77">
        <v>4621</v>
      </c>
      <c r="E77">
        <v>265</v>
      </c>
      <c r="F77">
        <v>61.61</v>
      </c>
      <c r="G77">
        <v>34.78</v>
      </c>
      <c r="H77">
        <v>84.67</v>
      </c>
      <c r="I77">
        <v>63.66</v>
      </c>
      <c r="J77">
        <v>24.19</v>
      </c>
      <c r="K77">
        <v>52.89</v>
      </c>
      <c r="L77">
        <v>58.8</v>
      </c>
      <c r="M77">
        <v>53.9</v>
      </c>
      <c r="N77">
        <v>76.2</v>
      </c>
      <c r="O77">
        <v>47.5</v>
      </c>
      <c r="P77">
        <v>55.88</v>
      </c>
    </row>
    <row r="78" spans="1:16">
      <c r="A78" t="s">
        <v>78</v>
      </c>
      <c r="B78">
        <v>14073</v>
      </c>
      <c r="C78">
        <v>53.59</v>
      </c>
      <c r="D78">
        <v>3792</v>
      </c>
      <c r="E78">
        <v>253</v>
      </c>
      <c r="F78">
        <v>63.95</v>
      </c>
      <c r="G78">
        <v>3.51</v>
      </c>
      <c r="H78">
        <v>83.76</v>
      </c>
      <c r="I78">
        <v>55.38</v>
      </c>
      <c r="J78">
        <v>26.7</v>
      </c>
      <c r="K78">
        <v>49.23</v>
      </c>
      <c r="L78">
        <v>62.5</v>
      </c>
      <c r="M78">
        <v>53</v>
      </c>
      <c r="N78">
        <v>76.400000000000006</v>
      </c>
      <c r="O78">
        <v>49.2</v>
      </c>
      <c r="P78">
        <v>56.48</v>
      </c>
    </row>
    <row r="79" spans="1:16">
      <c r="A79" t="s">
        <v>79</v>
      </c>
      <c r="B79">
        <v>10242</v>
      </c>
      <c r="C79">
        <v>57.76</v>
      </c>
      <c r="D79">
        <v>2521</v>
      </c>
      <c r="E79">
        <v>250</v>
      </c>
      <c r="F79">
        <v>64.34</v>
      </c>
      <c r="G79">
        <v>21.26</v>
      </c>
      <c r="H79">
        <v>85.43</v>
      </c>
      <c r="I79">
        <v>58.59</v>
      </c>
      <c r="J79">
        <v>25.26</v>
      </c>
      <c r="K79">
        <v>45.19</v>
      </c>
      <c r="L79">
        <v>58.9</v>
      </c>
      <c r="M79">
        <v>55.2</v>
      </c>
      <c r="N79">
        <v>75.400000000000006</v>
      </c>
      <c r="O79">
        <v>44.5</v>
      </c>
      <c r="P79">
        <v>48.68</v>
      </c>
    </row>
    <row r="80" spans="1:16">
      <c r="A80" t="s">
        <v>80</v>
      </c>
      <c r="B80">
        <v>17072</v>
      </c>
      <c r="C80">
        <v>62.75</v>
      </c>
      <c r="D80">
        <v>4624</v>
      </c>
      <c r="E80">
        <v>252</v>
      </c>
      <c r="F80">
        <v>55.69</v>
      </c>
      <c r="G80">
        <v>50.04</v>
      </c>
      <c r="H80">
        <v>86.43</v>
      </c>
      <c r="I80">
        <v>56.23</v>
      </c>
      <c r="J80">
        <v>27.34</v>
      </c>
      <c r="K80">
        <v>42.99</v>
      </c>
      <c r="L80">
        <v>59.2</v>
      </c>
      <c r="M80">
        <v>56.7</v>
      </c>
      <c r="N80">
        <v>77.400000000000006</v>
      </c>
      <c r="O80">
        <v>47.7</v>
      </c>
      <c r="P80">
        <v>56.2</v>
      </c>
    </row>
    <row r="81" spans="1:16">
      <c r="A81" t="s">
        <v>81</v>
      </c>
      <c r="B81">
        <v>11554</v>
      </c>
      <c r="C81">
        <v>72.09</v>
      </c>
      <c r="D81">
        <v>2890</v>
      </c>
      <c r="E81">
        <v>229</v>
      </c>
      <c r="F81">
        <v>57.35</v>
      </c>
      <c r="G81">
        <v>12.18</v>
      </c>
      <c r="H81">
        <v>83.36</v>
      </c>
      <c r="I81">
        <v>61.53</v>
      </c>
      <c r="J81">
        <v>23.29</v>
      </c>
      <c r="K81">
        <v>64.25</v>
      </c>
      <c r="L81">
        <v>56.1</v>
      </c>
      <c r="M81">
        <v>56.3</v>
      </c>
      <c r="N81">
        <v>75.099999999999994</v>
      </c>
      <c r="O81">
        <v>42.1</v>
      </c>
      <c r="P81">
        <v>45.83</v>
      </c>
    </row>
    <row r="82" spans="1:16">
      <c r="A82" t="s">
        <v>82</v>
      </c>
      <c r="B82">
        <v>11015</v>
      </c>
      <c r="C82">
        <v>47.5</v>
      </c>
      <c r="D82">
        <v>3084</v>
      </c>
      <c r="E82">
        <v>241</v>
      </c>
      <c r="F82">
        <v>71.569999999999993</v>
      </c>
      <c r="G82">
        <v>10.47</v>
      </c>
      <c r="H82">
        <v>82.72</v>
      </c>
      <c r="I82">
        <v>64.62</v>
      </c>
      <c r="J82">
        <v>27.51</v>
      </c>
      <c r="K82">
        <v>52.03</v>
      </c>
      <c r="L82">
        <v>59.8</v>
      </c>
      <c r="M82">
        <v>54.4</v>
      </c>
      <c r="N82">
        <v>72</v>
      </c>
      <c r="O82">
        <v>47.6</v>
      </c>
      <c r="P82">
        <v>51.57</v>
      </c>
    </row>
    <row r="83" spans="1:16">
      <c r="A83" t="s">
        <v>83</v>
      </c>
      <c r="B83">
        <v>17731</v>
      </c>
      <c r="C83">
        <v>52.03</v>
      </c>
      <c r="D83">
        <v>5172</v>
      </c>
      <c r="E83">
        <v>201</v>
      </c>
      <c r="F83">
        <v>60.43</v>
      </c>
      <c r="G83">
        <v>0.87</v>
      </c>
      <c r="H83">
        <v>82.01</v>
      </c>
      <c r="I83">
        <v>57.44</v>
      </c>
      <c r="J83">
        <v>21.06</v>
      </c>
      <c r="K83">
        <v>53.16</v>
      </c>
      <c r="L83">
        <v>54.8</v>
      </c>
      <c r="M83">
        <v>56.8</v>
      </c>
      <c r="N83">
        <v>76.099999999999994</v>
      </c>
      <c r="O83">
        <v>47</v>
      </c>
      <c r="P83">
        <v>56.62</v>
      </c>
    </row>
    <row r="84" spans="1:16">
      <c r="A84" t="s">
        <v>84</v>
      </c>
      <c r="B84">
        <v>11561</v>
      </c>
      <c r="C84">
        <v>49.77</v>
      </c>
      <c r="D84">
        <v>3121</v>
      </c>
      <c r="E84">
        <v>229</v>
      </c>
      <c r="F84">
        <v>67.319999999999993</v>
      </c>
      <c r="G84">
        <v>2.5</v>
      </c>
      <c r="H84">
        <v>81.489999999999995</v>
      </c>
      <c r="I84">
        <v>51.81</v>
      </c>
      <c r="J84">
        <v>28.67</v>
      </c>
      <c r="K84">
        <v>47.72</v>
      </c>
      <c r="L84">
        <v>57</v>
      </c>
      <c r="M84">
        <v>56.2</v>
      </c>
      <c r="N84">
        <v>71</v>
      </c>
      <c r="O84">
        <v>45.2</v>
      </c>
      <c r="P84">
        <v>54.37</v>
      </c>
    </row>
    <row r="85" spans="1:16">
      <c r="A85" t="s">
        <v>85</v>
      </c>
      <c r="B85">
        <v>13743</v>
      </c>
      <c r="C85">
        <v>71.349999999999994</v>
      </c>
      <c r="D85">
        <v>3650</v>
      </c>
      <c r="E85">
        <v>267</v>
      </c>
      <c r="F85">
        <v>55.16</v>
      </c>
      <c r="G85">
        <v>0.71</v>
      </c>
      <c r="H85">
        <v>85.13</v>
      </c>
      <c r="I85">
        <v>70.28</v>
      </c>
      <c r="J85">
        <v>14.11</v>
      </c>
      <c r="K85">
        <v>60.11</v>
      </c>
      <c r="L85">
        <v>58.1</v>
      </c>
      <c r="M85">
        <v>52.7</v>
      </c>
      <c r="N85">
        <v>77.900000000000006</v>
      </c>
      <c r="O85">
        <v>47.1</v>
      </c>
      <c r="P85">
        <v>44.73</v>
      </c>
    </row>
    <row r="86" spans="1:16">
      <c r="A86" t="s">
        <v>86</v>
      </c>
      <c r="B86">
        <v>10036</v>
      </c>
      <c r="C86">
        <v>48.93</v>
      </c>
      <c r="D86">
        <v>2675</v>
      </c>
      <c r="E86">
        <v>276</v>
      </c>
      <c r="F86">
        <v>70.650000000000006</v>
      </c>
      <c r="G86">
        <v>6.43</v>
      </c>
      <c r="H86">
        <v>84.59</v>
      </c>
      <c r="I86">
        <v>52.05</v>
      </c>
      <c r="J86">
        <v>30.48</v>
      </c>
      <c r="K86">
        <v>43.36</v>
      </c>
      <c r="L86">
        <v>58.8</v>
      </c>
      <c r="M86">
        <v>54</v>
      </c>
      <c r="N86">
        <v>74.400000000000006</v>
      </c>
      <c r="O86">
        <v>46.2</v>
      </c>
      <c r="P86">
        <v>52.53</v>
      </c>
    </row>
    <row r="87" spans="1:16">
      <c r="A87" t="s">
        <v>87</v>
      </c>
      <c r="B87">
        <v>10392</v>
      </c>
      <c r="C87">
        <v>46.23</v>
      </c>
      <c r="D87">
        <v>3029</v>
      </c>
      <c r="E87">
        <v>256</v>
      </c>
      <c r="F87">
        <v>57.7</v>
      </c>
      <c r="G87">
        <v>15.35</v>
      </c>
      <c r="H87">
        <v>78.91</v>
      </c>
      <c r="I87">
        <v>67.08</v>
      </c>
      <c r="J87">
        <v>21.5</v>
      </c>
      <c r="K87">
        <v>49.93</v>
      </c>
      <c r="L87">
        <v>55.9</v>
      </c>
      <c r="M87">
        <v>55</v>
      </c>
      <c r="N87">
        <v>74</v>
      </c>
      <c r="O87">
        <v>43.5</v>
      </c>
      <c r="P87">
        <v>47.06</v>
      </c>
    </row>
    <row r="88" spans="1:16">
      <c r="A88" t="s">
        <v>88</v>
      </c>
      <c r="B88">
        <v>13595</v>
      </c>
      <c r="C88">
        <v>15.95</v>
      </c>
      <c r="D88">
        <v>3923</v>
      </c>
      <c r="E88">
        <v>235</v>
      </c>
      <c r="F88">
        <v>61.93</v>
      </c>
      <c r="G88">
        <v>45.04</v>
      </c>
      <c r="H88">
        <v>82.22</v>
      </c>
      <c r="I88">
        <v>62.49</v>
      </c>
      <c r="J88">
        <v>23.41</v>
      </c>
      <c r="K88">
        <v>47.22</v>
      </c>
      <c r="L88">
        <v>56.8</v>
      </c>
      <c r="M88">
        <v>50.4</v>
      </c>
      <c r="N88">
        <v>76.099999999999994</v>
      </c>
      <c r="O88">
        <v>47.1</v>
      </c>
      <c r="P88">
        <v>45.88</v>
      </c>
    </row>
    <row r="89" spans="1:16">
      <c r="A89" t="s">
        <v>89</v>
      </c>
      <c r="B89">
        <v>13850</v>
      </c>
      <c r="C89">
        <v>74.86</v>
      </c>
      <c r="D89">
        <v>3822</v>
      </c>
      <c r="E89">
        <v>226</v>
      </c>
      <c r="F89">
        <v>55.88</v>
      </c>
      <c r="G89">
        <v>2.15</v>
      </c>
      <c r="H89">
        <v>82.17</v>
      </c>
      <c r="I89">
        <v>54.65</v>
      </c>
      <c r="J89">
        <v>20.98</v>
      </c>
      <c r="K89">
        <v>44.66</v>
      </c>
      <c r="L89">
        <v>58.9</v>
      </c>
      <c r="M89">
        <v>59.1</v>
      </c>
      <c r="N89">
        <v>75.400000000000006</v>
      </c>
      <c r="O89">
        <v>43.9</v>
      </c>
      <c r="P89">
        <v>57.89</v>
      </c>
    </row>
    <row r="90" spans="1:16">
      <c r="A90" t="s">
        <v>90</v>
      </c>
      <c r="B90">
        <v>11814</v>
      </c>
      <c r="C90">
        <v>65.790000000000006</v>
      </c>
      <c r="D90">
        <v>3035</v>
      </c>
      <c r="E90">
        <v>220</v>
      </c>
      <c r="F90">
        <v>62.42</v>
      </c>
      <c r="G90">
        <v>13.01</v>
      </c>
      <c r="H90">
        <v>82.29</v>
      </c>
      <c r="I90">
        <v>59.23</v>
      </c>
      <c r="J90">
        <v>20.88</v>
      </c>
      <c r="K90">
        <v>49.49</v>
      </c>
      <c r="L90">
        <v>57.9</v>
      </c>
      <c r="M90">
        <v>56.6</v>
      </c>
      <c r="N90">
        <v>76</v>
      </c>
      <c r="O90">
        <v>44.9</v>
      </c>
      <c r="P90">
        <v>47.16</v>
      </c>
    </row>
    <row r="91" spans="1:16">
      <c r="A91" t="s">
        <v>91</v>
      </c>
      <c r="B91">
        <v>13987</v>
      </c>
      <c r="C91">
        <v>55.27</v>
      </c>
      <c r="D91">
        <v>4113</v>
      </c>
      <c r="E91">
        <v>259</v>
      </c>
      <c r="F91">
        <v>78.510000000000005</v>
      </c>
      <c r="G91">
        <v>2.16</v>
      </c>
      <c r="H91">
        <v>82.97</v>
      </c>
      <c r="I91">
        <v>60.8</v>
      </c>
      <c r="J91">
        <v>27.42</v>
      </c>
      <c r="K91">
        <v>48.79</v>
      </c>
      <c r="L91">
        <v>63</v>
      </c>
      <c r="M91">
        <v>54.9</v>
      </c>
      <c r="N91">
        <v>77.5</v>
      </c>
      <c r="O91">
        <v>47.1</v>
      </c>
      <c r="P91">
        <v>57.75</v>
      </c>
    </row>
    <row r="92" spans="1:16">
      <c r="A92" t="s">
        <v>92</v>
      </c>
      <c r="B92">
        <v>13612</v>
      </c>
      <c r="C92">
        <v>50.69</v>
      </c>
      <c r="D92">
        <v>3977</v>
      </c>
      <c r="E92">
        <v>218</v>
      </c>
      <c r="F92">
        <v>73.709999999999994</v>
      </c>
      <c r="G92">
        <v>6.51</v>
      </c>
      <c r="H92">
        <v>81.86</v>
      </c>
      <c r="I92">
        <v>68.94</v>
      </c>
      <c r="J92">
        <v>25.58</v>
      </c>
      <c r="K92">
        <v>61.37</v>
      </c>
      <c r="L92">
        <v>60.7</v>
      </c>
      <c r="M92">
        <v>58</v>
      </c>
      <c r="N92">
        <v>72.7</v>
      </c>
      <c r="O92">
        <v>47</v>
      </c>
      <c r="P92">
        <v>51.25</v>
      </c>
    </row>
    <row r="93" spans="1:16">
      <c r="A93" t="s">
        <v>93</v>
      </c>
      <c r="B93">
        <v>14191</v>
      </c>
      <c r="C93">
        <v>59.87</v>
      </c>
      <c r="D93">
        <v>3871</v>
      </c>
      <c r="E93">
        <v>254</v>
      </c>
      <c r="F93">
        <v>71.209999999999994</v>
      </c>
      <c r="G93">
        <v>24.98</v>
      </c>
      <c r="H93">
        <v>82.63</v>
      </c>
      <c r="I93">
        <v>66.680000000000007</v>
      </c>
      <c r="J93">
        <v>26.38</v>
      </c>
      <c r="K93">
        <v>65.03</v>
      </c>
      <c r="L93">
        <v>61</v>
      </c>
      <c r="M93">
        <v>55.4</v>
      </c>
      <c r="N93">
        <v>77.5</v>
      </c>
      <c r="O93">
        <v>46.2</v>
      </c>
      <c r="P93">
        <v>46.72</v>
      </c>
    </row>
    <row r="94" spans="1:16">
      <c r="A94" t="s">
        <v>94</v>
      </c>
      <c r="B94">
        <v>16021</v>
      </c>
      <c r="C94">
        <v>43.64</v>
      </c>
      <c r="D94">
        <v>4359</v>
      </c>
      <c r="E94">
        <v>247</v>
      </c>
      <c r="F94">
        <v>61.44</v>
      </c>
      <c r="G94">
        <v>0.02</v>
      </c>
      <c r="H94">
        <v>83.9</v>
      </c>
      <c r="I94">
        <v>63.63</v>
      </c>
      <c r="J94">
        <v>18.079999999999998</v>
      </c>
      <c r="K94">
        <v>53.49</v>
      </c>
      <c r="L94">
        <v>57.5</v>
      </c>
      <c r="M94">
        <v>57</v>
      </c>
      <c r="N94">
        <v>72.400000000000006</v>
      </c>
      <c r="O94">
        <v>50.2</v>
      </c>
      <c r="P94">
        <v>49.72</v>
      </c>
    </row>
    <row r="95" spans="1:16">
      <c r="A95" t="s">
        <v>95</v>
      </c>
      <c r="B95">
        <v>14836</v>
      </c>
      <c r="C95">
        <v>76.290000000000006</v>
      </c>
      <c r="D95">
        <v>4120</v>
      </c>
      <c r="E95">
        <v>206</v>
      </c>
      <c r="F95">
        <v>62.09</v>
      </c>
      <c r="G95">
        <v>15.17</v>
      </c>
      <c r="H95">
        <v>83.3</v>
      </c>
      <c r="I95">
        <v>53.49</v>
      </c>
      <c r="J95">
        <v>19.3</v>
      </c>
      <c r="K95">
        <v>51.44</v>
      </c>
      <c r="L95">
        <v>53.8</v>
      </c>
      <c r="M95">
        <v>57</v>
      </c>
      <c r="N95">
        <v>75.3</v>
      </c>
      <c r="O95">
        <v>44.3</v>
      </c>
      <c r="P95">
        <v>56.1</v>
      </c>
    </row>
    <row r="96" spans="1:16">
      <c r="A96" t="s">
        <v>96</v>
      </c>
      <c r="B96">
        <v>15411</v>
      </c>
      <c r="C96">
        <v>62.34</v>
      </c>
      <c r="D96">
        <v>4223</v>
      </c>
      <c r="E96">
        <v>226</v>
      </c>
      <c r="F96">
        <v>53.75</v>
      </c>
      <c r="G96">
        <v>27.61</v>
      </c>
      <c r="H96">
        <v>83.37</v>
      </c>
      <c r="I96">
        <v>59.66</v>
      </c>
      <c r="J96">
        <v>15.37</v>
      </c>
      <c r="K96">
        <v>46.13</v>
      </c>
      <c r="L96">
        <v>56.7</v>
      </c>
      <c r="M96">
        <v>56.5</v>
      </c>
      <c r="N96">
        <v>77.2</v>
      </c>
      <c r="O96">
        <v>44</v>
      </c>
      <c r="P96">
        <v>52</v>
      </c>
    </row>
    <row r="97" spans="1:16">
      <c r="A97" t="s">
        <v>97</v>
      </c>
      <c r="B97">
        <v>17991</v>
      </c>
      <c r="C97">
        <v>63.35</v>
      </c>
      <c r="D97">
        <v>4956</v>
      </c>
      <c r="E97">
        <v>193</v>
      </c>
      <c r="F97">
        <v>57.57</v>
      </c>
      <c r="G97">
        <v>4.26</v>
      </c>
      <c r="H97">
        <v>81.62</v>
      </c>
      <c r="I97">
        <v>57.19</v>
      </c>
      <c r="J97">
        <v>18.36</v>
      </c>
      <c r="K97">
        <v>46.85</v>
      </c>
      <c r="L97">
        <v>55.1</v>
      </c>
      <c r="M97">
        <v>55.4</v>
      </c>
      <c r="N97">
        <v>76.599999999999994</v>
      </c>
      <c r="O97">
        <v>47.8</v>
      </c>
      <c r="P97">
        <v>56.27</v>
      </c>
    </row>
    <row r="98" spans="1:16">
      <c r="A98" t="s">
        <v>98</v>
      </c>
      <c r="B98">
        <v>10113</v>
      </c>
      <c r="C98">
        <v>72.63</v>
      </c>
      <c r="D98">
        <v>2624</v>
      </c>
      <c r="E98">
        <v>203</v>
      </c>
      <c r="F98">
        <v>60.23</v>
      </c>
      <c r="G98">
        <v>0.5</v>
      </c>
      <c r="H98">
        <v>82.92</v>
      </c>
      <c r="I98">
        <v>58.65</v>
      </c>
      <c r="J98">
        <v>14.86</v>
      </c>
      <c r="K98">
        <v>44.21</v>
      </c>
      <c r="L98">
        <v>54.6</v>
      </c>
      <c r="M98">
        <v>55.7</v>
      </c>
      <c r="N98">
        <v>73.8</v>
      </c>
      <c r="O98">
        <v>42.8</v>
      </c>
      <c r="P98">
        <v>52.8</v>
      </c>
    </row>
    <row r="99" spans="1:16">
      <c r="A99" t="s">
        <v>99</v>
      </c>
      <c r="B99">
        <v>13695</v>
      </c>
      <c r="C99">
        <v>66.36</v>
      </c>
      <c r="D99">
        <v>3392</v>
      </c>
      <c r="E99">
        <v>238</v>
      </c>
      <c r="F99">
        <v>67.78</v>
      </c>
      <c r="G99">
        <v>6.52</v>
      </c>
      <c r="H99">
        <v>84.02</v>
      </c>
      <c r="I99">
        <v>54.34</v>
      </c>
      <c r="J99">
        <v>21.94</v>
      </c>
      <c r="K99">
        <v>47.23</v>
      </c>
      <c r="L99">
        <v>61.2</v>
      </c>
      <c r="M99">
        <v>55.4</v>
      </c>
      <c r="N99">
        <v>73.400000000000006</v>
      </c>
      <c r="O99">
        <v>49</v>
      </c>
      <c r="P99">
        <v>55.75</v>
      </c>
    </row>
    <row r="100" spans="1:16">
      <c r="A100" t="s">
        <v>100</v>
      </c>
      <c r="B100">
        <v>14834</v>
      </c>
      <c r="C100">
        <v>57.99</v>
      </c>
      <c r="D100">
        <v>3959</v>
      </c>
      <c r="E100">
        <v>206</v>
      </c>
      <c r="F100">
        <v>72.900000000000006</v>
      </c>
      <c r="G100">
        <v>4.75</v>
      </c>
      <c r="H100">
        <v>79.59</v>
      </c>
      <c r="I100">
        <v>66.739999999999995</v>
      </c>
      <c r="J100">
        <v>23.66</v>
      </c>
      <c r="K100">
        <v>63.44</v>
      </c>
      <c r="L100">
        <v>56.1</v>
      </c>
      <c r="M100">
        <v>54.5</v>
      </c>
      <c r="N100">
        <v>74.599999999999994</v>
      </c>
      <c r="O100">
        <v>50.4</v>
      </c>
      <c r="P100">
        <v>50.58</v>
      </c>
    </row>
    <row r="101" spans="1:16">
      <c r="A101" t="s">
        <v>101</v>
      </c>
      <c r="B101">
        <v>11154</v>
      </c>
      <c r="C101">
        <v>63.46</v>
      </c>
      <c r="D101">
        <v>2944</v>
      </c>
      <c r="E101">
        <v>225</v>
      </c>
      <c r="F101">
        <v>61.05</v>
      </c>
      <c r="G101">
        <v>27.17</v>
      </c>
      <c r="H101">
        <v>84.63</v>
      </c>
      <c r="I101">
        <v>60.97</v>
      </c>
      <c r="J101">
        <v>19.239999999999998</v>
      </c>
      <c r="K101">
        <v>60.25</v>
      </c>
      <c r="L101">
        <v>57.5</v>
      </c>
      <c r="M101">
        <v>54.1</v>
      </c>
      <c r="N101">
        <v>73.2</v>
      </c>
      <c r="O101">
        <v>45.9</v>
      </c>
      <c r="P101">
        <v>53.34</v>
      </c>
    </row>
    <row r="102" spans="1:16">
      <c r="A102" t="s">
        <v>102</v>
      </c>
      <c r="B102">
        <v>14282</v>
      </c>
      <c r="C102">
        <v>65.430000000000007</v>
      </c>
      <c r="D102">
        <v>3950</v>
      </c>
      <c r="E102">
        <v>266</v>
      </c>
      <c r="F102">
        <v>64.14</v>
      </c>
      <c r="G102">
        <v>30.68</v>
      </c>
      <c r="H102">
        <v>84.18</v>
      </c>
      <c r="I102">
        <v>58.02</v>
      </c>
      <c r="J102">
        <v>24.69</v>
      </c>
      <c r="K102">
        <v>46.71</v>
      </c>
      <c r="L102">
        <v>59.7</v>
      </c>
      <c r="M102">
        <v>55.9</v>
      </c>
      <c r="N102">
        <v>78.900000000000006</v>
      </c>
      <c r="O102">
        <v>44.7</v>
      </c>
      <c r="P102">
        <v>51.81</v>
      </c>
    </row>
    <row r="103" spans="1:16">
      <c r="A103" t="s">
        <v>103</v>
      </c>
      <c r="B103">
        <v>11077</v>
      </c>
      <c r="C103">
        <v>82.09</v>
      </c>
      <c r="D103">
        <v>3136</v>
      </c>
      <c r="E103">
        <v>209</v>
      </c>
      <c r="F103">
        <v>60.4</v>
      </c>
      <c r="G103">
        <v>0.41</v>
      </c>
      <c r="H103">
        <v>83.92</v>
      </c>
      <c r="I103">
        <v>55.25</v>
      </c>
      <c r="J103">
        <v>23.81</v>
      </c>
      <c r="K103">
        <v>40.880000000000003</v>
      </c>
      <c r="L103">
        <v>59.2</v>
      </c>
      <c r="M103">
        <v>62</v>
      </c>
      <c r="N103">
        <v>71.400000000000006</v>
      </c>
      <c r="O103">
        <v>41.9</v>
      </c>
      <c r="P103">
        <v>56.48</v>
      </c>
    </row>
    <row r="104" spans="1:16">
      <c r="A104" t="s">
        <v>104</v>
      </c>
      <c r="B104">
        <v>10717</v>
      </c>
      <c r="C104">
        <v>70.91</v>
      </c>
      <c r="D104">
        <v>3199</v>
      </c>
      <c r="E104">
        <v>246</v>
      </c>
      <c r="F104">
        <v>68.89</v>
      </c>
      <c r="G104">
        <v>21.79</v>
      </c>
      <c r="H104">
        <v>83.35</v>
      </c>
      <c r="I104">
        <v>57.51</v>
      </c>
      <c r="J104">
        <v>22.21</v>
      </c>
      <c r="K104">
        <v>47.75</v>
      </c>
      <c r="L104">
        <v>57</v>
      </c>
      <c r="M104">
        <v>53.1</v>
      </c>
      <c r="N104">
        <v>73.2</v>
      </c>
      <c r="O104">
        <v>46.3</v>
      </c>
      <c r="P104">
        <v>56.99</v>
      </c>
    </row>
    <row r="105" spans="1:16">
      <c r="A105" t="s">
        <v>105</v>
      </c>
      <c r="B105">
        <v>18605</v>
      </c>
      <c r="C105">
        <v>17.89</v>
      </c>
      <c r="D105">
        <v>5489</v>
      </c>
      <c r="E105">
        <v>294</v>
      </c>
      <c r="F105">
        <v>65.48</v>
      </c>
      <c r="G105">
        <v>58.74</v>
      </c>
      <c r="H105">
        <v>84.67</v>
      </c>
      <c r="I105">
        <v>54.16</v>
      </c>
      <c r="J105">
        <v>30.57</v>
      </c>
      <c r="K105">
        <v>40.270000000000003</v>
      </c>
      <c r="L105">
        <v>61.3</v>
      </c>
      <c r="M105">
        <v>58.3</v>
      </c>
      <c r="N105">
        <v>77.8</v>
      </c>
      <c r="O105">
        <v>47.4</v>
      </c>
      <c r="P105">
        <v>57.6</v>
      </c>
    </row>
    <row r="106" spans="1:16">
      <c r="A106" t="s">
        <v>106</v>
      </c>
      <c r="B106">
        <v>19600</v>
      </c>
      <c r="C106">
        <v>59.67</v>
      </c>
      <c r="D106">
        <v>4588</v>
      </c>
      <c r="E106">
        <v>161</v>
      </c>
      <c r="F106">
        <v>64.44</v>
      </c>
      <c r="G106">
        <v>1.63</v>
      </c>
      <c r="H106">
        <v>80.94</v>
      </c>
      <c r="I106">
        <v>50.03</v>
      </c>
      <c r="J106">
        <v>23.1</v>
      </c>
      <c r="K106">
        <v>49.08</v>
      </c>
      <c r="L106">
        <v>56.5</v>
      </c>
      <c r="M106">
        <v>56</v>
      </c>
      <c r="N106">
        <v>72.099999999999994</v>
      </c>
      <c r="O106">
        <v>50.8</v>
      </c>
      <c r="P106">
        <v>55.31</v>
      </c>
    </row>
    <row r="107" spans="1:16">
      <c r="A107" t="s">
        <v>107</v>
      </c>
      <c r="B107">
        <v>11420</v>
      </c>
      <c r="C107">
        <v>52.73</v>
      </c>
      <c r="D107">
        <v>2924</v>
      </c>
      <c r="E107">
        <v>266</v>
      </c>
      <c r="F107">
        <v>55.74</v>
      </c>
      <c r="G107">
        <v>57.05</v>
      </c>
      <c r="H107">
        <v>83.19</v>
      </c>
      <c r="I107">
        <v>65.989999999999995</v>
      </c>
      <c r="J107">
        <v>17.98</v>
      </c>
      <c r="K107">
        <v>49.41</v>
      </c>
      <c r="L107">
        <v>56.1</v>
      </c>
      <c r="M107">
        <v>53.4</v>
      </c>
      <c r="N107">
        <v>74.7</v>
      </c>
      <c r="O107">
        <v>38.1</v>
      </c>
      <c r="P107">
        <v>40.590000000000003</v>
      </c>
    </row>
    <row r="108" spans="1:16">
      <c r="A108" t="s">
        <v>108</v>
      </c>
      <c r="B108">
        <v>17327</v>
      </c>
      <c r="C108">
        <v>73.2</v>
      </c>
      <c r="D108">
        <v>4316</v>
      </c>
      <c r="E108">
        <v>184</v>
      </c>
      <c r="F108">
        <v>63.56</v>
      </c>
      <c r="G108">
        <v>4.01</v>
      </c>
      <c r="H108">
        <v>80.459999999999994</v>
      </c>
      <c r="I108">
        <v>55.56</v>
      </c>
      <c r="J108">
        <v>22.58</v>
      </c>
      <c r="K108">
        <v>65</v>
      </c>
      <c r="L108">
        <v>58.1</v>
      </c>
      <c r="M108">
        <v>56.3</v>
      </c>
      <c r="N108">
        <v>77.5</v>
      </c>
      <c r="O108">
        <v>47.9</v>
      </c>
      <c r="P108">
        <v>54.55</v>
      </c>
    </row>
    <row r="109" spans="1:16">
      <c r="A109" t="s">
        <v>109</v>
      </c>
      <c r="B109">
        <v>10368</v>
      </c>
      <c r="C109">
        <v>64.75</v>
      </c>
      <c r="D109">
        <v>2966</v>
      </c>
      <c r="E109">
        <v>213</v>
      </c>
      <c r="F109">
        <v>64.72</v>
      </c>
      <c r="G109">
        <v>6.57</v>
      </c>
      <c r="H109">
        <v>81.34</v>
      </c>
      <c r="I109">
        <v>57.49</v>
      </c>
      <c r="J109">
        <v>21.79</v>
      </c>
      <c r="K109">
        <v>50.55</v>
      </c>
      <c r="L109">
        <v>54.6</v>
      </c>
      <c r="M109">
        <v>50.1</v>
      </c>
      <c r="N109">
        <v>74.7</v>
      </c>
      <c r="O109">
        <v>37.200000000000003</v>
      </c>
      <c r="P109">
        <v>55.01</v>
      </c>
    </row>
    <row r="110" spans="1:16">
      <c r="A110" t="s">
        <v>110</v>
      </c>
      <c r="B110">
        <v>13639</v>
      </c>
      <c r="C110">
        <v>75.87</v>
      </c>
      <c r="D110">
        <v>3211</v>
      </c>
      <c r="E110">
        <v>212</v>
      </c>
      <c r="F110">
        <v>58.97</v>
      </c>
      <c r="G110">
        <v>1.84</v>
      </c>
      <c r="H110">
        <v>84.51</v>
      </c>
      <c r="I110">
        <v>54.03</v>
      </c>
      <c r="J110">
        <v>14.69</v>
      </c>
      <c r="K110">
        <v>35.26</v>
      </c>
      <c r="L110">
        <v>54.2</v>
      </c>
      <c r="M110">
        <v>56.2</v>
      </c>
      <c r="N110">
        <v>76</v>
      </c>
      <c r="O110">
        <v>44.4</v>
      </c>
      <c r="P110">
        <v>50.28</v>
      </c>
    </row>
    <row r="111" spans="1:16">
      <c r="A111" t="s">
        <v>111</v>
      </c>
      <c r="B111">
        <v>17209</v>
      </c>
      <c r="C111">
        <v>38.619999999999997</v>
      </c>
      <c r="D111">
        <v>4740</v>
      </c>
      <c r="E111">
        <v>206</v>
      </c>
      <c r="F111">
        <v>69.489999999999995</v>
      </c>
      <c r="G111">
        <v>3.57</v>
      </c>
      <c r="H111">
        <v>81.62</v>
      </c>
      <c r="I111">
        <v>65.319999999999993</v>
      </c>
      <c r="J111">
        <v>25.04</v>
      </c>
      <c r="K111">
        <v>47.51</v>
      </c>
      <c r="L111">
        <v>58.4</v>
      </c>
      <c r="M111">
        <v>56.8</v>
      </c>
      <c r="N111">
        <v>78.3</v>
      </c>
      <c r="O111">
        <v>46.8</v>
      </c>
      <c r="P111">
        <v>55.78</v>
      </c>
    </row>
    <row r="112" spans="1:16">
      <c r="A112" t="s">
        <v>112</v>
      </c>
      <c r="B112">
        <v>15374</v>
      </c>
      <c r="C112">
        <v>47.01</v>
      </c>
      <c r="D112">
        <v>4724</v>
      </c>
      <c r="E112">
        <v>328</v>
      </c>
      <c r="F112">
        <v>77.56</v>
      </c>
      <c r="G112">
        <v>41.87</v>
      </c>
      <c r="H112">
        <v>81.56</v>
      </c>
      <c r="I112">
        <v>64.5</v>
      </c>
      <c r="J112">
        <v>36.270000000000003</v>
      </c>
      <c r="K112">
        <v>57.26</v>
      </c>
      <c r="L112">
        <v>62.7</v>
      </c>
      <c r="M112">
        <v>55.4</v>
      </c>
      <c r="N112">
        <v>74.7</v>
      </c>
      <c r="O112">
        <v>52.7</v>
      </c>
      <c r="P112">
        <v>54.74</v>
      </c>
    </row>
    <row r="113" spans="1:16">
      <c r="A113" t="s">
        <v>113</v>
      </c>
      <c r="B113">
        <v>12491</v>
      </c>
      <c r="C113">
        <v>63.51</v>
      </c>
      <c r="D113">
        <v>3525</v>
      </c>
      <c r="E113">
        <v>194</v>
      </c>
      <c r="F113">
        <v>58.63</v>
      </c>
      <c r="G113">
        <v>7.21</v>
      </c>
      <c r="H113">
        <v>80.94</v>
      </c>
      <c r="I113">
        <v>58.9</v>
      </c>
      <c r="J113">
        <v>23.57</v>
      </c>
      <c r="K113">
        <v>58.74</v>
      </c>
      <c r="L113">
        <v>57.3</v>
      </c>
      <c r="M113">
        <v>59.5</v>
      </c>
      <c r="N113">
        <v>71.3</v>
      </c>
      <c r="O113">
        <v>45.4</v>
      </c>
      <c r="P113">
        <v>56.02</v>
      </c>
    </row>
    <row r="114" spans="1:16">
      <c r="A114" t="s">
        <v>114</v>
      </c>
      <c r="B114">
        <v>13210</v>
      </c>
      <c r="C114">
        <v>41.52</v>
      </c>
      <c r="D114">
        <v>3675</v>
      </c>
      <c r="E114">
        <v>263</v>
      </c>
      <c r="F114">
        <v>60.23</v>
      </c>
      <c r="G114">
        <v>0.44</v>
      </c>
      <c r="H114">
        <v>85.75</v>
      </c>
      <c r="I114">
        <v>67.290000000000006</v>
      </c>
      <c r="J114">
        <v>21.54</v>
      </c>
      <c r="K114">
        <v>55.08</v>
      </c>
      <c r="L114">
        <v>59.1</v>
      </c>
      <c r="M114">
        <v>56.7</v>
      </c>
      <c r="N114">
        <v>74.400000000000006</v>
      </c>
      <c r="O114">
        <v>46.4</v>
      </c>
      <c r="P114">
        <v>44.61</v>
      </c>
    </row>
    <row r="115" spans="1:16">
      <c r="A115" t="s">
        <v>115</v>
      </c>
      <c r="B115">
        <v>15732</v>
      </c>
      <c r="C115">
        <v>44.71</v>
      </c>
      <c r="D115">
        <v>4231</v>
      </c>
      <c r="E115">
        <v>235</v>
      </c>
      <c r="F115">
        <v>64.540000000000006</v>
      </c>
      <c r="G115">
        <v>14.75</v>
      </c>
      <c r="H115">
        <v>80.790000000000006</v>
      </c>
      <c r="I115">
        <v>62.08</v>
      </c>
      <c r="J115">
        <v>21.97</v>
      </c>
      <c r="K115">
        <v>52.18</v>
      </c>
      <c r="L115">
        <v>56.2</v>
      </c>
      <c r="M115">
        <v>55.8</v>
      </c>
      <c r="N115">
        <v>73.599999999999994</v>
      </c>
      <c r="O115">
        <v>49.9</v>
      </c>
      <c r="P115">
        <v>53.81</v>
      </c>
    </row>
    <row r="116" spans="1:16">
      <c r="A116" t="s">
        <v>116</v>
      </c>
      <c r="B116">
        <v>11527</v>
      </c>
      <c r="C116">
        <v>51.46</v>
      </c>
      <c r="D116">
        <v>3755</v>
      </c>
      <c r="E116">
        <v>274</v>
      </c>
      <c r="F116">
        <v>56.99</v>
      </c>
      <c r="G116">
        <v>30.01</v>
      </c>
      <c r="H116">
        <v>85.64</v>
      </c>
      <c r="I116">
        <v>64.98</v>
      </c>
      <c r="J116">
        <v>21.89</v>
      </c>
      <c r="K116">
        <v>53.57</v>
      </c>
      <c r="L116">
        <v>59.9</v>
      </c>
      <c r="M116">
        <v>54.3</v>
      </c>
      <c r="N116">
        <v>76.900000000000006</v>
      </c>
      <c r="O116">
        <v>44.7</v>
      </c>
      <c r="P116">
        <v>49.77</v>
      </c>
    </row>
    <row r="117" spans="1:16">
      <c r="A117" t="s">
        <v>117</v>
      </c>
      <c r="B117">
        <v>10222</v>
      </c>
      <c r="C117">
        <v>75.42</v>
      </c>
      <c r="D117">
        <v>2907</v>
      </c>
      <c r="E117">
        <v>248</v>
      </c>
      <c r="F117">
        <v>49.81</v>
      </c>
      <c r="G117">
        <v>3.65</v>
      </c>
      <c r="H117">
        <v>85.03</v>
      </c>
      <c r="I117">
        <v>64.64</v>
      </c>
      <c r="J117">
        <v>12.99</v>
      </c>
      <c r="K117">
        <v>45.37</v>
      </c>
      <c r="L117">
        <v>55.5</v>
      </c>
      <c r="M117">
        <v>54.6</v>
      </c>
      <c r="N117">
        <v>76.2</v>
      </c>
      <c r="O117">
        <v>36.299999999999997</v>
      </c>
      <c r="P117">
        <v>49.3</v>
      </c>
    </row>
    <row r="118" spans="1:16">
      <c r="A118" t="s">
        <v>118</v>
      </c>
      <c r="B118">
        <v>17013</v>
      </c>
      <c r="C118">
        <v>52.05</v>
      </c>
      <c r="D118">
        <v>4938</v>
      </c>
      <c r="E118">
        <v>213</v>
      </c>
      <c r="F118">
        <v>71.3</v>
      </c>
      <c r="G118">
        <v>6.03</v>
      </c>
      <c r="H118">
        <v>82.26</v>
      </c>
      <c r="I118">
        <v>60.42</v>
      </c>
      <c r="J118">
        <v>30.92</v>
      </c>
      <c r="K118">
        <v>49.62</v>
      </c>
      <c r="L118">
        <v>59.6</v>
      </c>
      <c r="M118">
        <v>57.5</v>
      </c>
      <c r="N118">
        <v>73.8</v>
      </c>
      <c r="O118">
        <v>50.1</v>
      </c>
      <c r="P118">
        <v>54.27</v>
      </c>
    </row>
    <row r="119" spans="1:16">
      <c r="A119" t="s">
        <v>119</v>
      </c>
      <c r="B119">
        <v>10734</v>
      </c>
      <c r="C119">
        <v>75.489999999999995</v>
      </c>
      <c r="D119">
        <v>2739</v>
      </c>
      <c r="E119">
        <v>219</v>
      </c>
      <c r="F119">
        <v>60.35</v>
      </c>
      <c r="G119">
        <v>24.94</v>
      </c>
      <c r="H119">
        <v>80.89</v>
      </c>
      <c r="I119">
        <v>56.49</v>
      </c>
      <c r="J119">
        <v>25.26</v>
      </c>
      <c r="K119">
        <v>45.97</v>
      </c>
      <c r="L119">
        <v>60</v>
      </c>
      <c r="M119">
        <v>53.6</v>
      </c>
      <c r="N119">
        <v>71.900000000000006</v>
      </c>
      <c r="O119">
        <v>48.5</v>
      </c>
      <c r="P119">
        <v>58.11</v>
      </c>
    </row>
    <row r="120" spans="1:16">
      <c r="A120" t="s">
        <v>120</v>
      </c>
      <c r="B120">
        <v>15755</v>
      </c>
      <c r="C120">
        <v>28.36</v>
      </c>
      <c r="D120">
        <v>4420</v>
      </c>
      <c r="E120">
        <v>273</v>
      </c>
      <c r="F120">
        <v>65.88</v>
      </c>
      <c r="G120">
        <v>5.75</v>
      </c>
      <c r="H120">
        <v>82.2</v>
      </c>
      <c r="I120">
        <v>65.400000000000006</v>
      </c>
      <c r="J120">
        <v>30.43</v>
      </c>
      <c r="K120">
        <v>54.71</v>
      </c>
      <c r="L120">
        <v>60.1</v>
      </c>
      <c r="M120">
        <v>55.9</v>
      </c>
      <c r="N120">
        <v>76.400000000000006</v>
      </c>
      <c r="O120">
        <v>50</v>
      </c>
      <c r="P120">
        <v>54.75</v>
      </c>
    </row>
    <row r="121" spans="1:16">
      <c r="A121" t="s">
        <v>121</v>
      </c>
      <c r="B121">
        <v>18153</v>
      </c>
      <c r="C121">
        <v>52.78</v>
      </c>
      <c r="D121">
        <v>4855</v>
      </c>
      <c r="E121">
        <v>270</v>
      </c>
      <c r="F121">
        <v>63.86</v>
      </c>
      <c r="G121">
        <v>0.43</v>
      </c>
      <c r="H121">
        <v>82.66</v>
      </c>
      <c r="I121">
        <v>55.09</v>
      </c>
      <c r="J121">
        <v>20.3</v>
      </c>
      <c r="K121">
        <v>46.93</v>
      </c>
      <c r="L121">
        <v>59.6</v>
      </c>
      <c r="M121">
        <v>55.8</v>
      </c>
      <c r="N121">
        <v>75.7</v>
      </c>
      <c r="O121">
        <v>50.3</v>
      </c>
      <c r="P121">
        <v>56.38</v>
      </c>
    </row>
    <row r="122" spans="1:16">
      <c r="A122" t="s">
        <v>122</v>
      </c>
      <c r="B122">
        <v>17889</v>
      </c>
      <c r="C122">
        <v>55.69</v>
      </c>
      <c r="D122">
        <v>5097</v>
      </c>
      <c r="E122">
        <v>268</v>
      </c>
      <c r="F122">
        <v>68.23</v>
      </c>
      <c r="G122">
        <v>19.329999999999998</v>
      </c>
      <c r="H122">
        <v>86.49</v>
      </c>
      <c r="I122">
        <v>53.09</v>
      </c>
      <c r="J122">
        <v>28.79</v>
      </c>
      <c r="K122">
        <v>44.41</v>
      </c>
      <c r="L122">
        <v>60.6</v>
      </c>
      <c r="M122">
        <v>54.8</v>
      </c>
      <c r="N122">
        <v>74.900000000000006</v>
      </c>
      <c r="O122">
        <v>52.3</v>
      </c>
      <c r="P122">
        <v>58.33</v>
      </c>
    </row>
    <row r="123" spans="1:16">
      <c r="A123" t="s">
        <v>123</v>
      </c>
      <c r="B123">
        <v>16898</v>
      </c>
      <c r="C123">
        <v>55.84</v>
      </c>
      <c r="D123">
        <v>4697</v>
      </c>
      <c r="E123">
        <v>257</v>
      </c>
      <c r="F123">
        <v>59.66</v>
      </c>
      <c r="G123">
        <v>5.17</v>
      </c>
      <c r="H123">
        <v>84.48</v>
      </c>
      <c r="I123">
        <v>62.76</v>
      </c>
      <c r="J123">
        <v>20.56</v>
      </c>
      <c r="K123">
        <v>46.14</v>
      </c>
      <c r="L123">
        <v>58.2</v>
      </c>
      <c r="M123">
        <v>57.3</v>
      </c>
      <c r="N123">
        <v>74.099999999999994</v>
      </c>
      <c r="O123">
        <v>49</v>
      </c>
      <c r="P123">
        <v>49.75</v>
      </c>
    </row>
    <row r="124" spans="1:16">
      <c r="A124" t="s">
        <v>124</v>
      </c>
      <c r="B124">
        <v>14307</v>
      </c>
      <c r="C124">
        <v>57.08</v>
      </c>
      <c r="D124">
        <v>4228</v>
      </c>
      <c r="E124">
        <v>236</v>
      </c>
      <c r="F124">
        <v>57.87</v>
      </c>
      <c r="G124">
        <v>1.21</v>
      </c>
      <c r="H124">
        <v>84.42</v>
      </c>
      <c r="I124">
        <v>56.62</v>
      </c>
      <c r="J124">
        <v>24.3</v>
      </c>
      <c r="K124">
        <v>45.47</v>
      </c>
      <c r="L124">
        <v>60</v>
      </c>
      <c r="M124">
        <v>58.1</v>
      </c>
      <c r="N124">
        <v>75.900000000000006</v>
      </c>
      <c r="O124">
        <v>44.7</v>
      </c>
      <c r="P124">
        <v>58.77</v>
      </c>
    </row>
    <row r="125" spans="1:16">
      <c r="A125" t="s">
        <v>125</v>
      </c>
      <c r="B125">
        <v>17066</v>
      </c>
      <c r="C125">
        <v>58.73</v>
      </c>
      <c r="D125">
        <v>4868</v>
      </c>
      <c r="E125">
        <v>225</v>
      </c>
      <c r="F125">
        <v>44.99</v>
      </c>
      <c r="G125">
        <v>26.73</v>
      </c>
      <c r="H125">
        <v>81.900000000000006</v>
      </c>
      <c r="I125">
        <v>64.2</v>
      </c>
      <c r="J125">
        <v>15.1</v>
      </c>
      <c r="K125">
        <v>51.7</v>
      </c>
      <c r="L125">
        <v>53.5</v>
      </c>
      <c r="M125">
        <v>56.1</v>
      </c>
      <c r="N125">
        <v>77.7</v>
      </c>
      <c r="O125">
        <v>46.2</v>
      </c>
      <c r="P125">
        <v>48.83</v>
      </c>
    </row>
    <row r="126" spans="1:16">
      <c r="A126" t="s">
        <v>126</v>
      </c>
      <c r="B126">
        <v>13636</v>
      </c>
      <c r="C126">
        <v>51.25</v>
      </c>
      <c r="D126">
        <v>3726</v>
      </c>
      <c r="E126">
        <v>214</v>
      </c>
      <c r="F126">
        <v>57.33</v>
      </c>
      <c r="G126">
        <v>0.64</v>
      </c>
      <c r="H126">
        <v>82.42</v>
      </c>
      <c r="I126">
        <v>56.76</v>
      </c>
      <c r="J126">
        <v>23.99</v>
      </c>
      <c r="K126">
        <v>50.28</v>
      </c>
      <c r="L126">
        <v>59</v>
      </c>
      <c r="M126">
        <v>60.8</v>
      </c>
      <c r="N126">
        <v>76.8</v>
      </c>
      <c r="O126">
        <v>41.9</v>
      </c>
      <c r="P126">
        <v>55.99</v>
      </c>
    </row>
    <row r="127" spans="1:16">
      <c r="A127" t="s">
        <v>127</v>
      </c>
      <c r="B127">
        <v>13280</v>
      </c>
      <c r="C127">
        <v>76.41</v>
      </c>
      <c r="D127">
        <v>3724</v>
      </c>
      <c r="E127">
        <v>221</v>
      </c>
      <c r="F127">
        <v>55.65</v>
      </c>
      <c r="G127">
        <v>4.7</v>
      </c>
      <c r="H127">
        <v>83.98</v>
      </c>
      <c r="I127">
        <v>58.69</v>
      </c>
      <c r="J127">
        <v>26.9</v>
      </c>
      <c r="K127">
        <v>41.43</v>
      </c>
      <c r="L127">
        <v>61.4</v>
      </c>
      <c r="M127">
        <v>55.8</v>
      </c>
      <c r="N127">
        <v>75.8</v>
      </c>
      <c r="O127">
        <v>47.1</v>
      </c>
      <c r="P127">
        <v>54.57</v>
      </c>
    </row>
    <row r="128" spans="1:16">
      <c r="A128" t="s">
        <v>128</v>
      </c>
      <c r="B128">
        <v>12836</v>
      </c>
      <c r="C128">
        <v>60.35</v>
      </c>
      <c r="D128">
        <v>3381</v>
      </c>
      <c r="E128">
        <v>210</v>
      </c>
      <c r="F128">
        <v>51.67</v>
      </c>
      <c r="G128">
        <v>38.54</v>
      </c>
      <c r="H128">
        <v>81.73</v>
      </c>
      <c r="I128">
        <v>52.53</v>
      </c>
      <c r="J128">
        <v>20.9</v>
      </c>
      <c r="K128">
        <v>48.76</v>
      </c>
      <c r="L128">
        <v>54</v>
      </c>
      <c r="M128">
        <v>55.1</v>
      </c>
      <c r="N128">
        <v>70.5</v>
      </c>
      <c r="O128">
        <v>45.1</v>
      </c>
      <c r="P128">
        <v>55.78</v>
      </c>
    </row>
    <row r="129" spans="1:16">
      <c r="A129" t="s">
        <v>129</v>
      </c>
      <c r="B129">
        <v>11355</v>
      </c>
      <c r="C129">
        <v>80.260000000000005</v>
      </c>
      <c r="D129">
        <v>2971</v>
      </c>
      <c r="E129">
        <v>248</v>
      </c>
      <c r="F129">
        <v>63.42</v>
      </c>
      <c r="G129">
        <v>7.0000000000000007E-2</v>
      </c>
      <c r="H129">
        <v>85.29</v>
      </c>
      <c r="I129">
        <v>66.41</v>
      </c>
      <c r="J129">
        <v>21.37</v>
      </c>
      <c r="K129">
        <v>53.46</v>
      </c>
      <c r="L129">
        <v>59.1</v>
      </c>
      <c r="M129">
        <v>57.7</v>
      </c>
      <c r="N129">
        <v>73.599999999999994</v>
      </c>
      <c r="O129">
        <v>43.5</v>
      </c>
      <c r="P129">
        <v>45.88</v>
      </c>
    </row>
    <row r="130" spans="1:16">
      <c r="A130" t="s">
        <v>130</v>
      </c>
      <c r="B130">
        <v>10859</v>
      </c>
      <c r="C130">
        <v>81.430000000000007</v>
      </c>
      <c r="D130">
        <v>2656</v>
      </c>
      <c r="E130">
        <v>267</v>
      </c>
      <c r="F130">
        <v>53.48</v>
      </c>
      <c r="G130">
        <v>0.26</v>
      </c>
      <c r="H130">
        <v>86.17</v>
      </c>
      <c r="I130">
        <v>58.15</v>
      </c>
      <c r="J130">
        <v>19.829999999999998</v>
      </c>
      <c r="K130">
        <v>58.25</v>
      </c>
      <c r="L130">
        <v>58.4</v>
      </c>
      <c r="M130">
        <v>53.4</v>
      </c>
      <c r="N130">
        <v>72.3</v>
      </c>
      <c r="O130">
        <v>47.1</v>
      </c>
      <c r="P130">
        <v>49.16</v>
      </c>
    </row>
    <row r="131" spans="1:16">
      <c r="A131" t="s">
        <v>131</v>
      </c>
      <c r="B131">
        <v>17652</v>
      </c>
      <c r="C131">
        <v>60.82</v>
      </c>
      <c r="D131">
        <v>5260</v>
      </c>
      <c r="E131">
        <v>224</v>
      </c>
      <c r="F131">
        <v>47.81</v>
      </c>
      <c r="G131">
        <v>37.78</v>
      </c>
      <c r="H131">
        <v>85.04</v>
      </c>
      <c r="I131">
        <v>65.84</v>
      </c>
      <c r="J131">
        <v>16.39</v>
      </c>
      <c r="K131">
        <v>54.67</v>
      </c>
      <c r="L131">
        <v>55.9</v>
      </c>
      <c r="M131">
        <v>58.9</v>
      </c>
      <c r="N131">
        <v>74</v>
      </c>
      <c r="O131">
        <v>46.9</v>
      </c>
      <c r="P131">
        <v>52.94</v>
      </c>
    </row>
    <row r="132" spans="1:16">
      <c r="A132" t="s">
        <v>132</v>
      </c>
      <c r="B132">
        <v>16740</v>
      </c>
      <c r="C132">
        <v>46.11</v>
      </c>
      <c r="D132">
        <v>4788</v>
      </c>
      <c r="E132">
        <v>217</v>
      </c>
      <c r="F132">
        <v>67.19</v>
      </c>
      <c r="G132">
        <v>8.5</v>
      </c>
      <c r="H132">
        <v>82.7</v>
      </c>
      <c r="I132">
        <v>58.6</v>
      </c>
      <c r="J132">
        <v>24.44</v>
      </c>
      <c r="K132">
        <v>46.57</v>
      </c>
      <c r="L132">
        <v>56.5</v>
      </c>
      <c r="M132">
        <v>59.7</v>
      </c>
      <c r="N132">
        <v>70.599999999999994</v>
      </c>
      <c r="O132">
        <v>48.7</v>
      </c>
      <c r="P132">
        <v>57.54</v>
      </c>
    </row>
    <row r="133" spans="1:16">
      <c r="A133" t="s">
        <v>133</v>
      </c>
      <c r="B133">
        <v>10660</v>
      </c>
      <c r="C133">
        <v>31.12</v>
      </c>
      <c r="D133">
        <v>3030</v>
      </c>
      <c r="E133">
        <v>245</v>
      </c>
      <c r="F133">
        <v>57.05</v>
      </c>
      <c r="G133">
        <v>67.430000000000007</v>
      </c>
      <c r="H133">
        <v>83.81</v>
      </c>
      <c r="I133">
        <v>59.05</v>
      </c>
      <c r="J133">
        <v>24.91</v>
      </c>
      <c r="K133">
        <v>37.71</v>
      </c>
      <c r="L133">
        <v>55.7</v>
      </c>
      <c r="M133">
        <v>55.4</v>
      </c>
      <c r="N133">
        <v>70.7</v>
      </c>
      <c r="O133">
        <v>45.3</v>
      </c>
      <c r="P133">
        <v>46.67</v>
      </c>
    </row>
    <row r="134" spans="1:16">
      <c r="A134" t="s">
        <v>134</v>
      </c>
      <c r="B134">
        <v>10622</v>
      </c>
      <c r="C134">
        <v>49.63</v>
      </c>
      <c r="D134">
        <v>2976</v>
      </c>
      <c r="E134">
        <v>194</v>
      </c>
      <c r="F134">
        <v>62.93</v>
      </c>
      <c r="G134">
        <v>0.17</v>
      </c>
      <c r="H134">
        <v>83.15</v>
      </c>
      <c r="I134">
        <v>54.1</v>
      </c>
      <c r="J134">
        <v>20.350000000000001</v>
      </c>
      <c r="K134">
        <v>37.51</v>
      </c>
      <c r="L134">
        <v>55.9</v>
      </c>
      <c r="M134">
        <v>53.2</v>
      </c>
      <c r="N134">
        <v>73.400000000000006</v>
      </c>
      <c r="O134">
        <v>45.4</v>
      </c>
      <c r="P134">
        <v>52.5</v>
      </c>
    </row>
    <row r="135" spans="1:16">
      <c r="A135" t="s">
        <v>135</v>
      </c>
      <c r="B135">
        <v>15076</v>
      </c>
      <c r="C135">
        <v>81.25</v>
      </c>
      <c r="D135">
        <v>4282</v>
      </c>
      <c r="E135">
        <v>257</v>
      </c>
      <c r="F135">
        <v>58.13</v>
      </c>
      <c r="G135">
        <v>14.55</v>
      </c>
      <c r="H135">
        <v>83.83</v>
      </c>
      <c r="I135">
        <v>58.21</v>
      </c>
      <c r="J135">
        <v>22.48</v>
      </c>
      <c r="K135">
        <v>45.93</v>
      </c>
      <c r="L135">
        <v>59.3</v>
      </c>
      <c r="M135">
        <v>56</v>
      </c>
      <c r="N135">
        <v>72.3</v>
      </c>
      <c r="O135">
        <v>48.7</v>
      </c>
      <c r="P135">
        <v>52.54</v>
      </c>
    </row>
    <row r="136" spans="1:16">
      <c r="A136" t="s">
        <v>136</v>
      </c>
      <c r="B136">
        <v>19818</v>
      </c>
      <c r="C136">
        <v>62.57</v>
      </c>
      <c r="D136">
        <v>5402</v>
      </c>
      <c r="E136">
        <v>273</v>
      </c>
      <c r="F136">
        <v>74.14</v>
      </c>
      <c r="G136">
        <v>5.74</v>
      </c>
      <c r="H136">
        <v>83.28</v>
      </c>
      <c r="I136">
        <v>60.75</v>
      </c>
      <c r="J136">
        <v>39.64</v>
      </c>
      <c r="K136">
        <v>60.37</v>
      </c>
      <c r="L136">
        <v>64.3</v>
      </c>
      <c r="M136">
        <v>57.5</v>
      </c>
      <c r="N136">
        <v>79.2</v>
      </c>
      <c r="O136">
        <v>48.1</v>
      </c>
      <c r="P136">
        <v>54.45</v>
      </c>
    </row>
    <row r="137" spans="1:16">
      <c r="A137" t="s">
        <v>137</v>
      </c>
      <c r="B137">
        <v>10412</v>
      </c>
      <c r="C137">
        <v>80.05</v>
      </c>
      <c r="D137">
        <v>2667</v>
      </c>
      <c r="E137">
        <v>234</v>
      </c>
      <c r="F137">
        <v>54.21</v>
      </c>
      <c r="G137">
        <v>0.49</v>
      </c>
      <c r="H137">
        <v>85.88</v>
      </c>
      <c r="I137">
        <v>57.34</v>
      </c>
      <c r="J137">
        <v>13.6</v>
      </c>
      <c r="K137">
        <v>55.77</v>
      </c>
      <c r="L137">
        <v>56.9</v>
      </c>
      <c r="M137">
        <v>54.9</v>
      </c>
      <c r="N137">
        <v>77.099999999999994</v>
      </c>
      <c r="O137">
        <v>37.1</v>
      </c>
      <c r="P137">
        <v>46.02</v>
      </c>
    </row>
    <row r="138" spans="1:16">
      <c r="A138" t="s">
        <v>138</v>
      </c>
      <c r="B138">
        <v>13192</v>
      </c>
      <c r="C138">
        <v>58.85</v>
      </c>
      <c r="D138">
        <v>3829</v>
      </c>
      <c r="E138">
        <v>226</v>
      </c>
      <c r="F138">
        <v>53.27</v>
      </c>
      <c r="G138">
        <v>6.45</v>
      </c>
      <c r="H138">
        <v>84.16</v>
      </c>
      <c r="I138">
        <v>61.98</v>
      </c>
      <c r="J138">
        <v>17.170000000000002</v>
      </c>
      <c r="K138">
        <v>57.25</v>
      </c>
      <c r="L138">
        <v>56.3</v>
      </c>
      <c r="M138">
        <v>57.9</v>
      </c>
      <c r="N138">
        <v>69.5</v>
      </c>
      <c r="O138">
        <v>47.7</v>
      </c>
      <c r="P138">
        <v>50.81</v>
      </c>
    </row>
    <row r="139" spans="1:16">
      <c r="A139" t="s">
        <v>139</v>
      </c>
      <c r="B139">
        <v>10062</v>
      </c>
      <c r="C139">
        <v>53.23</v>
      </c>
      <c r="D139">
        <v>2798</v>
      </c>
      <c r="E139">
        <v>308</v>
      </c>
      <c r="F139">
        <v>66.849999999999994</v>
      </c>
      <c r="G139">
        <v>2.2200000000000002</v>
      </c>
      <c r="H139">
        <v>86.72</v>
      </c>
      <c r="I139">
        <v>68.58</v>
      </c>
      <c r="J139">
        <v>24.25</v>
      </c>
      <c r="K139">
        <v>61.28</v>
      </c>
      <c r="L139">
        <v>61.1</v>
      </c>
      <c r="M139">
        <v>55.4</v>
      </c>
      <c r="N139">
        <v>68.599999999999994</v>
      </c>
      <c r="O139">
        <v>45.9</v>
      </c>
      <c r="P139">
        <v>46.87</v>
      </c>
    </row>
    <row r="140" spans="1:16">
      <c r="A140" t="s">
        <v>140</v>
      </c>
      <c r="B140">
        <v>17282</v>
      </c>
      <c r="C140">
        <v>36.58</v>
      </c>
      <c r="D140">
        <v>4739</v>
      </c>
      <c r="E140">
        <v>269</v>
      </c>
      <c r="F140">
        <v>77.28</v>
      </c>
      <c r="G140">
        <v>16.61</v>
      </c>
      <c r="H140">
        <v>79.64</v>
      </c>
      <c r="I140">
        <v>62.77</v>
      </c>
      <c r="J140">
        <v>23.23</v>
      </c>
      <c r="K140">
        <v>56.11</v>
      </c>
      <c r="L140">
        <v>59.1</v>
      </c>
      <c r="M140">
        <v>58.9</v>
      </c>
      <c r="N140">
        <v>75.2</v>
      </c>
      <c r="O140">
        <v>47.3</v>
      </c>
      <c r="P140">
        <v>49.07</v>
      </c>
    </row>
    <row r="141" spans="1:16">
      <c r="A141" t="s">
        <v>141</v>
      </c>
      <c r="B141">
        <v>15785</v>
      </c>
      <c r="C141">
        <v>24.21</v>
      </c>
      <c r="D141">
        <v>4780</v>
      </c>
      <c r="E141">
        <v>302</v>
      </c>
      <c r="F141">
        <v>61.91</v>
      </c>
      <c r="G141">
        <v>56.05</v>
      </c>
      <c r="H141">
        <v>83.64</v>
      </c>
      <c r="I141">
        <v>66.150000000000006</v>
      </c>
      <c r="J141">
        <v>24.86</v>
      </c>
      <c r="K141">
        <v>48.88</v>
      </c>
      <c r="L141">
        <v>58.4</v>
      </c>
      <c r="M141">
        <v>56.9</v>
      </c>
      <c r="N141">
        <v>75.7</v>
      </c>
      <c r="O141">
        <v>45.1</v>
      </c>
      <c r="P141">
        <v>51.03</v>
      </c>
    </row>
    <row r="142" spans="1:16">
      <c r="A142" t="s">
        <v>142</v>
      </c>
      <c r="B142">
        <v>17008</v>
      </c>
      <c r="C142">
        <v>40.92</v>
      </c>
      <c r="D142">
        <v>4918</v>
      </c>
      <c r="E142">
        <v>238</v>
      </c>
      <c r="F142">
        <v>73.05</v>
      </c>
      <c r="G142">
        <v>4.53</v>
      </c>
      <c r="H142">
        <v>83.14</v>
      </c>
      <c r="I142">
        <v>66.06</v>
      </c>
      <c r="J142">
        <v>29.36</v>
      </c>
      <c r="K142">
        <v>49.13</v>
      </c>
      <c r="L142">
        <v>61.6</v>
      </c>
      <c r="M142">
        <v>56.5</v>
      </c>
      <c r="N142">
        <v>79.8</v>
      </c>
      <c r="O142">
        <v>48.2</v>
      </c>
      <c r="P142">
        <v>57</v>
      </c>
    </row>
    <row r="143" spans="1:16">
      <c r="A143" t="s">
        <v>143</v>
      </c>
      <c r="B143">
        <v>14171</v>
      </c>
      <c r="C143">
        <v>63.62</v>
      </c>
      <c r="D143">
        <v>3787</v>
      </c>
      <c r="E143">
        <v>236</v>
      </c>
      <c r="F143">
        <v>57.9</v>
      </c>
      <c r="G143">
        <v>1</v>
      </c>
      <c r="H143">
        <v>84.89</v>
      </c>
      <c r="I143">
        <v>57.71</v>
      </c>
      <c r="J143">
        <v>18.54</v>
      </c>
      <c r="K143">
        <v>42.57</v>
      </c>
      <c r="L143">
        <v>58.4</v>
      </c>
      <c r="M143">
        <v>58.4</v>
      </c>
      <c r="N143">
        <v>74.2</v>
      </c>
      <c r="O143">
        <v>44.9</v>
      </c>
      <c r="P143">
        <v>57.61</v>
      </c>
    </row>
    <row r="144" spans="1:16">
      <c r="A144" t="s">
        <v>144</v>
      </c>
      <c r="B144">
        <v>18943</v>
      </c>
      <c r="C144">
        <v>16.899999999999999</v>
      </c>
      <c r="D144">
        <v>5590</v>
      </c>
      <c r="E144">
        <v>277</v>
      </c>
      <c r="F144">
        <v>57.15</v>
      </c>
      <c r="G144">
        <v>66.37</v>
      </c>
      <c r="H144">
        <v>83.61</v>
      </c>
      <c r="I144">
        <v>63.08</v>
      </c>
      <c r="J144">
        <v>26.04</v>
      </c>
      <c r="K144">
        <v>46.07</v>
      </c>
      <c r="L144">
        <v>57.6</v>
      </c>
      <c r="M144">
        <v>55</v>
      </c>
      <c r="N144">
        <v>76.400000000000006</v>
      </c>
      <c r="O144">
        <v>49.3</v>
      </c>
      <c r="P144">
        <v>49.89</v>
      </c>
    </row>
    <row r="145" spans="1:16">
      <c r="A145" t="s">
        <v>145</v>
      </c>
      <c r="B145">
        <v>15508</v>
      </c>
      <c r="C145">
        <v>77.84</v>
      </c>
      <c r="D145">
        <v>4212</v>
      </c>
      <c r="E145">
        <v>231</v>
      </c>
      <c r="F145">
        <v>64.86</v>
      </c>
      <c r="G145">
        <v>11.61</v>
      </c>
      <c r="H145">
        <v>85.53</v>
      </c>
      <c r="I145">
        <v>56.99</v>
      </c>
      <c r="J145">
        <v>19.28</v>
      </c>
      <c r="K145">
        <v>39.4</v>
      </c>
      <c r="L145">
        <v>58.5</v>
      </c>
      <c r="M145">
        <v>59.6</v>
      </c>
      <c r="N145">
        <v>71.2</v>
      </c>
      <c r="O145">
        <v>45.8</v>
      </c>
      <c r="P145">
        <v>55.4</v>
      </c>
    </row>
    <row r="146" spans="1:16">
      <c r="A146" t="s">
        <v>146</v>
      </c>
      <c r="B146">
        <v>17840</v>
      </c>
      <c r="C146">
        <v>53.26</v>
      </c>
      <c r="D146">
        <v>5207</v>
      </c>
      <c r="E146">
        <v>227</v>
      </c>
      <c r="F146">
        <v>66.61</v>
      </c>
      <c r="G146">
        <v>1.23</v>
      </c>
      <c r="H146">
        <v>83.03</v>
      </c>
      <c r="I146">
        <v>68.06</v>
      </c>
      <c r="J146">
        <v>26.83</v>
      </c>
      <c r="K146">
        <v>51.1</v>
      </c>
      <c r="L146">
        <v>60.2</v>
      </c>
      <c r="M146">
        <v>58.2</v>
      </c>
      <c r="N146">
        <v>77</v>
      </c>
      <c r="O146">
        <v>48</v>
      </c>
      <c r="P146">
        <v>50.81</v>
      </c>
    </row>
    <row r="147" spans="1:16">
      <c r="A147" t="s">
        <v>147</v>
      </c>
      <c r="B147">
        <v>15205</v>
      </c>
      <c r="C147">
        <v>48.28</v>
      </c>
      <c r="D147">
        <v>3967</v>
      </c>
      <c r="E147">
        <v>265</v>
      </c>
      <c r="F147">
        <v>68.83</v>
      </c>
      <c r="G147">
        <v>19.41</v>
      </c>
      <c r="H147">
        <v>85.21</v>
      </c>
      <c r="I147">
        <v>64.83</v>
      </c>
      <c r="J147">
        <v>29.28</v>
      </c>
      <c r="K147">
        <v>51.98</v>
      </c>
      <c r="L147">
        <v>61.4</v>
      </c>
      <c r="M147">
        <v>58.6</v>
      </c>
      <c r="N147">
        <v>78</v>
      </c>
      <c r="O147">
        <v>43.5</v>
      </c>
      <c r="P147">
        <v>49.66</v>
      </c>
    </row>
    <row r="148" spans="1:16">
      <c r="A148" t="s">
        <v>148</v>
      </c>
      <c r="B148">
        <v>13343</v>
      </c>
      <c r="C148">
        <v>67.959999999999994</v>
      </c>
      <c r="D148">
        <v>3554</v>
      </c>
      <c r="E148">
        <v>232</v>
      </c>
      <c r="F148">
        <v>67.28</v>
      </c>
      <c r="G148">
        <v>15.45</v>
      </c>
      <c r="H148">
        <v>79.72</v>
      </c>
      <c r="I148">
        <v>63.64</v>
      </c>
      <c r="J148">
        <v>20.76</v>
      </c>
      <c r="K148">
        <v>57.84</v>
      </c>
      <c r="L148">
        <v>57.4</v>
      </c>
      <c r="M148">
        <v>58.9</v>
      </c>
      <c r="N148">
        <v>75</v>
      </c>
      <c r="O148">
        <v>43.6</v>
      </c>
      <c r="P148">
        <v>54.81</v>
      </c>
    </row>
    <row r="149" spans="1:16">
      <c r="A149" t="s">
        <v>149</v>
      </c>
      <c r="B149">
        <v>15331</v>
      </c>
      <c r="C149">
        <v>82.8</v>
      </c>
      <c r="D149">
        <v>3836</v>
      </c>
      <c r="E149">
        <v>190</v>
      </c>
      <c r="F149">
        <v>61.05</v>
      </c>
      <c r="G149">
        <v>0.99</v>
      </c>
      <c r="H149">
        <v>84.55</v>
      </c>
      <c r="I149">
        <v>50.2</v>
      </c>
      <c r="J149">
        <v>18.75</v>
      </c>
      <c r="K149">
        <v>51.92</v>
      </c>
      <c r="L149">
        <v>55</v>
      </c>
      <c r="M149">
        <v>58.1</v>
      </c>
      <c r="N149">
        <v>70.7</v>
      </c>
      <c r="O149">
        <v>46.2</v>
      </c>
      <c r="P149">
        <v>53.12</v>
      </c>
    </row>
    <row r="150" spans="1:16">
      <c r="A150" t="s">
        <v>150</v>
      </c>
      <c r="B150">
        <v>11990</v>
      </c>
      <c r="C150">
        <v>54.93</v>
      </c>
      <c r="D150">
        <v>3239</v>
      </c>
      <c r="E150">
        <v>214</v>
      </c>
      <c r="F150">
        <v>64.989999999999995</v>
      </c>
      <c r="G150">
        <v>1.17</v>
      </c>
      <c r="H150">
        <v>82.85</v>
      </c>
      <c r="I150">
        <v>60.61</v>
      </c>
      <c r="J150">
        <v>22.09</v>
      </c>
      <c r="K150">
        <v>46.74</v>
      </c>
      <c r="L150">
        <v>57.1</v>
      </c>
      <c r="M150">
        <v>50.8</v>
      </c>
      <c r="N150">
        <v>75.099999999999994</v>
      </c>
      <c r="O150">
        <v>41.5</v>
      </c>
      <c r="P150">
        <v>50.48</v>
      </c>
    </row>
    <row r="151" spans="1:16">
      <c r="A151" t="s">
        <v>151</v>
      </c>
      <c r="B151">
        <v>14924</v>
      </c>
      <c r="C151">
        <v>58.4</v>
      </c>
      <c r="D151">
        <v>4071</v>
      </c>
      <c r="E151">
        <v>216</v>
      </c>
      <c r="F151">
        <v>63.36</v>
      </c>
      <c r="G151">
        <v>7.61</v>
      </c>
      <c r="H151">
        <v>81.8</v>
      </c>
      <c r="I151">
        <v>56.22</v>
      </c>
      <c r="J151">
        <v>21.75</v>
      </c>
      <c r="K151">
        <v>43.81</v>
      </c>
      <c r="L151">
        <v>57.2</v>
      </c>
      <c r="M151">
        <v>59.6</v>
      </c>
      <c r="N151">
        <v>69.900000000000006</v>
      </c>
      <c r="O151">
        <v>46.4</v>
      </c>
      <c r="P151">
        <v>54.9</v>
      </c>
    </row>
    <row r="152" spans="1:16">
      <c r="A152" t="s">
        <v>152</v>
      </c>
      <c r="B152">
        <v>13051</v>
      </c>
      <c r="C152">
        <v>21.77</v>
      </c>
      <c r="D152">
        <v>3691</v>
      </c>
      <c r="E152">
        <v>228</v>
      </c>
      <c r="F152">
        <v>55.51</v>
      </c>
      <c r="G152">
        <v>50.88</v>
      </c>
      <c r="H152">
        <v>83.27</v>
      </c>
      <c r="I152">
        <v>62.99</v>
      </c>
      <c r="J152">
        <v>21.59</v>
      </c>
      <c r="K152">
        <v>43.53</v>
      </c>
      <c r="L152">
        <v>54.3</v>
      </c>
      <c r="M152">
        <v>54.7</v>
      </c>
      <c r="N152">
        <v>70.099999999999994</v>
      </c>
      <c r="O152">
        <v>45.9</v>
      </c>
      <c r="P152">
        <v>47.83</v>
      </c>
    </row>
    <row r="153" spans="1:16">
      <c r="A153" t="s">
        <v>153</v>
      </c>
      <c r="B153">
        <v>15193</v>
      </c>
      <c r="C153">
        <v>37</v>
      </c>
      <c r="D153">
        <v>4226</v>
      </c>
      <c r="E153">
        <v>268</v>
      </c>
      <c r="F153">
        <v>60.53</v>
      </c>
      <c r="G153">
        <v>60.62</v>
      </c>
      <c r="H153">
        <v>83.52</v>
      </c>
      <c r="I153">
        <v>58.58</v>
      </c>
      <c r="J153">
        <v>25.31</v>
      </c>
      <c r="K153">
        <v>47.01</v>
      </c>
      <c r="L153">
        <v>58.9</v>
      </c>
      <c r="M153">
        <v>52.5</v>
      </c>
      <c r="N153">
        <v>76.3</v>
      </c>
      <c r="O153">
        <v>49</v>
      </c>
      <c r="P153">
        <v>49.55</v>
      </c>
    </row>
    <row r="154" spans="1:16">
      <c r="A154" t="s">
        <v>154</v>
      </c>
      <c r="B154">
        <v>13209</v>
      </c>
      <c r="C154">
        <v>80.33</v>
      </c>
      <c r="D154">
        <v>3529</v>
      </c>
      <c r="E154">
        <v>184</v>
      </c>
      <c r="F154">
        <v>60.33</v>
      </c>
      <c r="G154">
        <v>0.77</v>
      </c>
      <c r="H154">
        <v>80.56</v>
      </c>
      <c r="I154">
        <v>63.75</v>
      </c>
      <c r="J154">
        <v>18.010000000000002</v>
      </c>
      <c r="K154">
        <v>61.38</v>
      </c>
      <c r="L154">
        <v>56.2</v>
      </c>
      <c r="M154">
        <v>58.5</v>
      </c>
      <c r="N154">
        <v>70.5</v>
      </c>
      <c r="O154">
        <v>46.5</v>
      </c>
      <c r="P154">
        <v>53.69</v>
      </c>
    </row>
    <row r="155" spans="1:16">
      <c r="A155" t="s">
        <v>155</v>
      </c>
      <c r="B155">
        <v>10995</v>
      </c>
      <c r="C155">
        <v>34.700000000000003</v>
      </c>
      <c r="D155">
        <v>3332</v>
      </c>
      <c r="E155">
        <v>290</v>
      </c>
      <c r="F155">
        <v>65.599999999999994</v>
      </c>
      <c r="G155">
        <v>54.56</v>
      </c>
      <c r="H155">
        <v>83.28</v>
      </c>
      <c r="I155">
        <v>62.46</v>
      </c>
      <c r="J155">
        <v>30.51</v>
      </c>
      <c r="K155">
        <v>47.38</v>
      </c>
      <c r="L155">
        <v>59.9</v>
      </c>
      <c r="M155">
        <v>55.9</v>
      </c>
      <c r="N155">
        <v>78.599999999999994</v>
      </c>
      <c r="O155">
        <v>38.200000000000003</v>
      </c>
      <c r="P155">
        <v>47.92</v>
      </c>
    </row>
    <row r="156" spans="1:16">
      <c r="A156" t="s">
        <v>156</v>
      </c>
      <c r="B156">
        <v>10495</v>
      </c>
      <c r="C156">
        <v>21.22</v>
      </c>
      <c r="D156">
        <v>2996</v>
      </c>
      <c r="E156">
        <v>289</v>
      </c>
      <c r="F156">
        <v>59.18</v>
      </c>
      <c r="G156">
        <v>3.27</v>
      </c>
      <c r="H156">
        <v>80.34</v>
      </c>
      <c r="I156">
        <v>59.04</v>
      </c>
      <c r="J156">
        <v>24.05</v>
      </c>
      <c r="K156">
        <v>45.54</v>
      </c>
      <c r="L156">
        <v>57.2</v>
      </c>
      <c r="M156">
        <v>55.6</v>
      </c>
      <c r="N156">
        <v>75.7</v>
      </c>
      <c r="O156">
        <v>42.9</v>
      </c>
      <c r="P156">
        <v>49.64</v>
      </c>
    </row>
    <row r="157" spans="1:16">
      <c r="A157" t="s">
        <v>157</v>
      </c>
      <c r="B157">
        <v>10207</v>
      </c>
      <c r="C157">
        <v>25.63</v>
      </c>
      <c r="D157">
        <v>2752</v>
      </c>
      <c r="E157">
        <v>231</v>
      </c>
      <c r="F157">
        <v>62.18</v>
      </c>
      <c r="G157">
        <v>74.239999999999995</v>
      </c>
      <c r="H157">
        <v>83.25</v>
      </c>
      <c r="I157">
        <v>57.22</v>
      </c>
      <c r="J157">
        <v>23.34</v>
      </c>
      <c r="K157">
        <v>42.88</v>
      </c>
      <c r="L157">
        <v>57.1</v>
      </c>
      <c r="M157">
        <v>55.3</v>
      </c>
      <c r="N157">
        <v>72.599999999999994</v>
      </c>
      <c r="O157">
        <v>45</v>
      </c>
      <c r="P157">
        <v>44.43</v>
      </c>
    </row>
    <row r="158" spans="1:16">
      <c r="A158" t="s">
        <v>158</v>
      </c>
      <c r="B158">
        <v>18539</v>
      </c>
      <c r="C158">
        <v>17.46</v>
      </c>
      <c r="D158">
        <v>5331</v>
      </c>
      <c r="E158">
        <v>294</v>
      </c>
      <c r="F158">
        <v>65.61</v>
      </c>
      <c r="G158">
        <v>69.8</v>
      </c>
      <c r="H158">
        <v>84.24</v>
      </c>
      <c r="I158">
        <v>66.59</v>
      </c>
      <c r="J158">
        <v>26.7</v>
      </c>
      <c r="K158">
        <v>52.1</v>
      </c>
      <c r="L158">
        <v>61</v>
      </c>
      <c r="M158">
        <v>57.6</v>
      </c>
      <c r="N158">
        <v>77.099999999999994</v>
      </c>
      <c r="O158">
        <v>48.3</v>
      </c>
      <c r="P158">
        <v>51.81</v>
      </c>
    </row>
    <row r="159" spans="1:16">
      <c r="A159" t="s">
        <v>159</v>
      </c>
      <c r="B159">
        <v>14522</v>
      </c>
      <c r="C159">
        <v>30.37</v>
      </c>
      <c r="D159">
        <v>4172</v>
      </c>
      <c r="E159">
        <v>245</v>
      </c>
      <c r="F159">
        <v>66.290000000000006</v>
      </c>
      <c r="G159">
        <v>2.04</v>
      </c>
      <c r="H159">
        <v>82.22</v>
      </c>
      <c r="I159">
        <v>62.45</v>
      </c>
      <c r="J159">
        <v>25.07</v>
      </c>
      <c r="K159">
        <v>52.02</v>
      </c>
      <c r="L159">
        <v>58.2</v>
      </c>
      <c r="M159">
        <v>56.1</v>
      </c>
      <c r="N159">
        <v>76.3</v>
      </c>
      <c r="O159">
        <v>45.4</v>
      </c>
      <c r="P159">
        <v>47.09</v>
      </c>
    </row>
    <row r="160" spans="1:16">
      <c r="A160" t="s">
        <v>160</v>
      </c>
      <c r="B160">
        <v>12693</v>
      </c>
      <c r="C160">
        <v>24.95</v>
      </c>
      <c r="D160">
        <v>3798</v>
      </c>
      <c r="E160">
        <v>273</v>
      </c>
      <c r="F160">
        <v>63.33</v>
      </c>
      <c r="G160">
        <v>43.55</v>
      </c>
      <c r="H160">
        <v>84.04</v>
      </c>
      <c r="I160">
        <v>67.55</v>
      </c>
      <c r="J160">
        <v>26.98</v>
      </c>
      <c r="K160">
        <v>51.65</v>
      </c>
      <c r="L160">
        <v>60</v>
      </c>
      <c r="M160">
        <v>56.8</v>
      </c>
      <c r="N160">
        <v>71.8</v>
      </c>
      <c r="O160">
        <v>45.8</v>
      </c>
      <c r="P160">
        <v>50.39</v>
      </c>
    </row>
    <row r="161" spans="1:16">
      <c r="A161" t="s">
        <v>161</v>
      </c>
      <c r="B161">
        <v>19914</v>
      </c>
      <c r="C161">
        <v>9.11</v>
      </c>
      <c r="D161">
        <v>5947</v>
      </c>
      <c r="E161">
        <v>323</v>
      </c>
      <c r="F161">
        <v>63.68</v>
      </c>
      <c r="G161">
        <v>67.34</v>
      </c>
      <c r="H161">
        <v>83.7</v>
      </c>
      <c r="I161">
        <v>65.739999999999995</v>
      </c>
      <c r="J161">
        <v>26.83</v>
      </c>
      <c r="K161">
        <v>51.36</v>
      </c>
      <c r="L161">
        <v>59.4</v>
      </c>
      <c r="M161">
        <v>55</v>
      </c>
      <c r="N161">
        <v>75.5</v>
      </c>
      <c r="O161">
        <v>51</v>
      </c>
      <c r="P161">
        <v>46.39</v>
      </c>
    </row>
    <row r="162" spans="1:16">
      <c r="A162" t="s">
        <v>162</v>
      </c>
      <c r="B162">
        <v>18127</v>
      </c>
      <c r="C162">
        <v>63.76</v>
      </c>
      <c r="D162">
        <v>4973</v>
      </c>
      <c r="E162">
        <v>273</v>
      </c>
      <c r="F162">
        <v>61.48</v>
      </c>
      <c r="G162">
        <v>7.16</v>
      </c>
      <c r="H162">
        <v>84.24</v>
      </c>
      <c r="I162">
        <v>62.07</v>
      </c>
      <c r="J162">
        <v>18.670000000000002</v>
      </c>
      <c r="K162">
        <v>54.03</v>
      </c>
      <c r="L162">
        <v>57</v>
      </c>
      <c r="M162">
        <v>58.3</v>
      </c>
      <c r="N162">
        <v>73.099999999999994</v>
      </c>
      <c r="O162">
        <v>48.4</v>
      </c>
      <c r="P162">
        <v>52.74</v>
      </c>
    </row>
    <row r="163" spans="1:16">
      <c r="A163" t="s">
        <v>163</v>
      </c>
      <c r="B163">
        <v>10900</v>
      </c>
      <c r="C163">
        <v>51.52</v>
      </c>
      <c r="D163">
        <v>2760</v>
      </c>
      <c r="E163">
        <v>223</v>
      </c>
      <c r="F163">
        <v>62.94</v>
      </c>
      <c r="G163">
        <v>12.21</v>
      </c>
      <c r="H163">
        <v>82.15</v>
      </c>
      <c r="I163">
        <v>63.09</v>
      </c>
      <c r="J163">
        <v>23.64</v>
      </c>
      <c r="K163">
        <v>54.96</v>
      </c>
      <c r="L163">
        <v>59.1</v>
      </c>
      <c r="M163">
        <v>56.5</v>
      </c>
      <c r="N163">
        <v>77</v>
      </c>
      <c r="O163">
        <v>42.5</v>
      </c>
      <c r="P163">
        <v>47.16</v>
      </c>
    </row>
    <row r="164" spans="1:16">
      <c r="A164" t="s">
        <v>164</v>
      </c>
      <c r="B164">
        <v>13651</v>
      </c>
      <c r="C164">
        <v>63.94</v>
      </c>
      <c r="D164">
        <v>3681</v>
      </c>
      <c r="E164">
        <v>269</v>
      </c>
      <c r="F164">
        <v>59.23</v>
      </c>
      <c r="G164">
        <v>5.32</v>
      </c>
      <c r="H164">
        <v>86.84</v>
      </c>
      <c r="I164">
        <v>64.650000000000006</v>
      </c>
      <c r="J164">
        <v>18.86</v>
      </c>
      <c r="K164">
        <v>57.34</v>
      </c>
      <c r="L164">
        <v>59.3</v>
      </c>
      <c r="M164">
        <v>55.4</v>
      </c>
      <c r="N164">
        <v>78.599999999999994</v>
      </c>
      <c r="O164">
        <v>45.2</v>
      </c>
      <c r="P164">
        <v>47.62</v>
      </c>
    </row>
    <row r="165" spans="1:16">
      <c r="A165" t="s">
        <v>165</v>
      </c>
      <c r="B165">
        <v>16467</v>
      </c>
      <c r="C165">
        <v>67.83</v>
      </c>
      <c r="D165">
        <v>4584</v>
      </c>
      <c r="E165">
        <v>201</v>
      </c>
      <c r="F165">
        <v>59.86</v>
      </c>
      <c r="G165">
        <v>4.01</v>
      </c>
      <c r="H165">
        <v>82.06</v>
      </c>
      <c r="I165">
        <v>66.040000000000006</v>
      </c>
      <c r="J165">
        <v>19.48</v>
      </c>
      <c r="K165">
        <v>62.32</v>
      </c>
      <c r="L165">
        <v>55.6</v>
      </c>
      <c r="M165">
        <v>56.5</v>
      </c>
      <c r="N165">
        <v>76.599999999999994</v>
      </c>
      <c r="O165">
        <v>47.1</v>
      </c>
      <c r="P165">
        <v>55.92</v>
      </c>
    </row>
    <row r="166" spans="1:16">
      <c r="A166" t="s">
        <v>166</v>
      </c>
      <c r="B166">
        <v>10331</v>
      </c>
      <c r="C166">
        <v>40.5</v>
      </c>
      <c r="D166">
        <v>2693</v>
      </c>
      <c r="E166">
        <v>187</v>
      </c>
      <c r="F166">
        <v>63.45</v>
      </c>
      <c r="G166">
        <v>2.56</v>
      </c>
      <c r="H166">
        <v>79.39</v>
      </c>
      <c r="I166">
        <v>56.05</v>
      </c>
      <c r="J166">
        <v>21.62</v>
      </c>
      <c r="K166">
        <v>46.87</v>
      </c>
      <c r="L166">
        <v>55</v>
      </c>
      <c r="M166">
        <v>54.4</v>
      </c>
      <c r="N166">
        <v>76.8</v>
      </c>
      <c r="O166">
        <v>42.2</v>
      </c>
      <c r="P166">
        <v>54.72</v>
      </c>
    </row>
    <row r="167" spans="1:16">
      <c r="A167" t="s">
        <v>167</v>
      </c>
      <c r="B167">
        <v>14118</v>
      </c>
      <c r="C167">
        <v>60.47</v>
      </c>
      <c r="D167">
        <v>3985</v>
      </c>
      <c r="E167">
        <v>234</v>
      </c>
      <c r="F167">
        <v>66.69</v>
      </c>
      <c r="G167">
        <v>26.78</v>
      </c>
      <c r="H167">
        <v>83.39</v>
      </c>
      <c r="I167">
        <v>64.78</v>
      </c>
      <c r="J167">
        <v>19.21</v>
      </c>
      <c r="K167">
        <v>59.9</v>
      </c>
      <c r="L167">
        <v>55.3</v>
      </c>
      <c r="M167">
        <v>52.5</v>
      </c>
      <c r="N167">
        <v>76.3</v>
      </c>
      <c r="O167">
        <v>47.7</v>
      </c>
      <c r="P167">
        <v>50.46</v>
      </c>
    </row>
    <row r="168" spans="1:16">
      <c r="A168" t="s">
        <v>168</v>
      </c>
      <c r="B168">
        <v>14115</v>
      </c>
      <c r="C168">
        <v>34.4</v>
      </c>
      <c r="D168">
        <v>4093</v>
      </c>
      <c r="E168">
        <v>242</v>
      </c>
      <c r="F168">
        <v>56.19</v>
      </c>
      <c r="G168">
        <v>43.59</v>
      </c>
      <c r="H168">
        <v>83.43</v>
      </c>
      <c r="I168">
        <v>61.77</v>
      </c>
      <c r="J168">
        <v>26.1</v>
      </c>
      <c r="K168">
        <v>46.01</v>
      </c>
      <c r="L168">
        <v>57.5</v>
      </c>
      <c r="M168">
        <v>56.6</v>
      </c>
      <c r="N168">
        <v>75.400000000000006</v>
      </c>
      <c r="O168">
        <v>42.6</v>
      </c>
      <c r="P168">
        <v>51.29</v>
      </c>
    </row>
    <row r="169" spans="1:16">
      <c r="A169" t="s">
        <v>169</v>
      </c>
      <c r="B169">
        <v>10290</v>
      </c>
      <c r="C169">
        <v>77.73</v>
      </c>
      <c r="D169">
        <v>3004</v>
      </c>
      <c r="E169">
        <v>227</v>
      </c>
      <c r="F169">
        <v>53.92</v>
      </c>
      <c r="G169">
        <v>30.13</v>
      </c>
      <c r="H169">
        <v>83.02</v>
      </c>
      <c r="I169">
        <v>49.89</v>
      </c>
      <c r="J169">
        <v>19.66</v>
      </c>
      <c r="K169">
        <v>36.299999999999997</v>
      </c>
      <c r="L169">
        <v>54.1</v>
      </c>
      <c r="M169">
        <v>46.9</v>
      </c>
      <c r="N169">
        <v>70.5</v>
      </c>
      <c r="O169">
        <v>41.3</v>
      </c>
      <c r="P169">
        <v>56.1</v>
      </c>
    </row>
    <row r="170" spans="1:16">
      <c r="A170" t="s">
        <v>170</v>
      </c>
      <c r="B170">
        <v>15052</v>
      </c>
      <c r="C170">
        <v>33.22</v>
      </c>
      <c r="D170">
        <v>4182</v>
      </c>
      <c r="E170">
        <v>210</v>
      </c>
      <c r="F170">
        <v>63.51</v>
      </c>
      <c r="G170">
        <v>0.84</v>
      </c>
      <c r="H170">
        <v>80.680000000000007</v>
      </c>
      <c r="I170">
        <v>66.19</v>
      </c>
      <c r="J170">
        <v>24.18</v>
      </c>
      <c r="K170">
        <v>49.81</v>
      </c>
      <c r="L170">
        <v>57.1</v>
      </c>
      <c r="M170">
        <v>56.8</v>
      </c>
      <c r="N170">
        <v>77.7</v>
      </c>
      <c r="O170">
        <v>43.6</v>
      </c>
      <c r="P170">
        <v>52.37</v>
      </c>
    </row>
    <row r="171" spans="1:16">
      <c r="A171" t="s">
        <v>171</v>
      </c>
      <c r="B171">
        <v>13934</v>
      </c>
      <c r="C171">
        <v>79.849999999999994</v>
      </c>
      <c r="D171">
        <v>3311</v>
      </c>
      <c r="E171">
        <v>197</v>
      </c>
      <c r="F171">
        <v>64.56</v>
      </c>
      <c r="G171">
        <v>1.54</v>
      </c>
      <c r="H171">
        <v>84.76</v>
      </c>
      <c r="I171">
        <v>59.91</v>
      </c>
      <c r="J171">
        <v>15.21</v>
      </c>
      <c r="K171">
        <v>54.53</v>
      </c>
      <c r="L171">
        <v>54.5</v>
      </c>
      <c r="M171">
        <v>54.3</v>
      </c>
      <c r="N171">
        <v>75.400000000000006</v>
      </c>
      <c r="O171">
        <v>46.4</v>
      </c>
      <c r="P171">
        <v>48.53</v>
      </c>
    </row>
    <row r="172" spans="1:16">
      <c r="A172" t="s">
        <v>172</v>
      </c>
      <c r="B172">
        <v>10368</v>
      </c>
      <c r="C172">
        <v>22.48</v>
      </c>
      <c r="D172">
        <v>3000</v>
      </c>
      <c r="E172">
        <v>325</v>
      </c>
      <c r="F172">
        <v>73.86</v>
      </c>
      <c r="G172">
        <v>53.6</v>
      </c>
      <c r="H172">
        <v>81</v>
      </c>
      <c r="I172">
        <v>62.74</v>
      </c>
      <c r="J172">
        <v>38.590000000000003</v>
      </c>
      <c r="K172">
        <v>57.61</v>
      </c>
      <c r="L172">
        <v>62.3</v>
      </c>
      <c r="M172">
        <v>57.1</v>
      </c>
      <c r="N172">
        <v>70.400000000000006</v>
      </c>
      <c r="O172">
        <v>47</v>
      </c>
      <c r="P172">
        <v>61.5</v>
      </c>
    </row>
    <row r="173" spans="1:16">
      <c r="A173" t="s">
        <v>173</v>
      </c>
      <c r="B173">
        <v>12311</v>
      </c>
      <c r="C173">
        <v>49.21</v>
      </c>
      <c r="D173">
        <v>3483</v>
      </c>
      <c r="E173">
        <v>267</v>
      </c>
      <c r="F173">
        <v>64.91</v>
      </c>
      <c r="G173">
        <v>1.41</v>
      </c>
      <c r="H173">
        <v>84.87</v>
      </c>
      <c r="I173">
        <v>69.41</v>
      </c>
      <c r="J173">
        <v>25.58</v>
      </c>
      <c r="K173">
        <v>55.29</v>
      </c>
      <c r="L173">
        <v>62.1</v>
      </c>
      <c r="M173">
        <v>58.8</v>
      </c>
      <c r="N173">
        <v>69.7</v>
      </c>
      <c r="O173">
        <v>46.1</v>
      </c>
      <c r="P173">
        <v>45.44</v>
      </c>
    </row>
    <row r="174" spans="1:16">
      <c r="A174" t="s">
        <v>174</v>
      </c>
      <c r="B174">
        <v>11229</v>
      </c>
      <c r="C174">
        <v>38.81</v>
      </c>
      <c r="D174">
        <v>3324</v>
      </c>
      <c r="E174">
        <v>191</v>
      </c>
      <c r="F174">
        <v>61.44</v>
      </c>
      <c r="G174">
        <v>42.6</v>
      </c>
      <c r="H174">
        <v>80.44</v>
      </c>
      <c r="I174">
        <v>53.67</v>
      </c>
      <c r="J174">
        <v>16.420000000000002</v>
      </c>
      <c r="K174">
        <v>44.65</v>
      </c>
      <c r="L174">
        <v>52.4</v>
      </c>
      <c r="M174">
        <v>52.3</v>
      </c>
      <c r="N174">
        <v>74.3</v>
      </c>
      <c r="O174">
        <v>45</v>
      </c>
      <c r="P174">
        <v>56.39</v>
      </c>
    </row>
    <row r="175" spans="1:16">
      <c r="A175" t="s">
        <v>175</v>
      </c>
      <c r="B175">
        <v>17093</v>
      </c>
      <c r="C175">
        <v>20.21</v>
      </c>
      <c r="D175">
        <v>4960</v>
      </c>
      <c r="E175">
        <v>325</v>
      </c>
      <c r="F175">
        <v>59.38</v>
      </c>
      <c r="G175">
        <v>73.25</v>
      </c>
      <c r="H175">
        <v>83.99</v>
      </c>
      <c r="I175">
        <v>67.87</v>
      </c>
      <c r="J175">
        <v>26.58</v>
      </c>
      <c r="K175">
        <v>52.04</v>
      </c>
      <c r="L175">
        <v>60.5</v>
      </c>
      <c r="M175">
        <v>56.6</v>
      </c>
      <c r="N175">
        <v>74.7</v>
      </c>
      <c r="O175">
        <v>50.8</v>
      </c>
      <c r="P175">
        <v>47.13</v>
      </c>
    </row>
    <row r="176" spans="1:16">
      <c r="A176" t="s">
        <v>176</v>
      </c>
      <c r="B176">
        <v>17376</v>
      </c>
      <c r="C176">
        <v>3</v>
      </c>
      <c r="D176">
        <v>5172</v>
      </c>
      <c r="E176">
        <v>453</v>
      </c>
      <c r="F176">
        <v>92</v>
      </c>
      <c r="G176">
        <v>91.55</v>
      </c>
      <c r="H176">
        <v>85.13</v>
      </c>
      <c r="I176">
        <v>55.76</v>
      </c>
      <c r="J176">
        <v>63.67</v>
      </c>
      <c r="K176">
        <v>53.95</v>
      </c>
      <c r="L176">
        <v>70.8</v>
      </c>
      <c r="M176">
        <v>54.7</v>
      </c>
      <c r="N176">
        <v>74.8</v>
      </c>
      <c r="O176">
        <v>53.9</v>
      </c>
      <c r="P176">
        <v>56.31</v>
      </c>
    </row>
    <row r="177" spans="1:16">
      <c r="A177" t="s">
        <v>177</v>
      </c>
      <c r="B177">
        <v>19326</v>
      </c>
      <c r="C177">
        <v>42.49</v>
      </c>
      <c r="D177">
        <v>5809</v>
      </c>
      <c r="E177">
        <v>261</v>
      </c>
      <c r="F177">
        <v>64.44</v>
      </c>
      <c r="G177">
        <v>46.19</v>
      </c>
      <c r="H177">
        <v>84.09</v>
      </c>
      <c r="I177">
        <v>65.23</v>
      </c>
      <c r="J177">
        <v>21.3</v>
      </c>
      <c r="K177">
        <v>54.88</v>
      </c>
      <c r="L177">
        <v>57.2</v>
      </c>
      <c r="M177">
        <v>57.3</v>
      </c>
      <c r="N177">
        <v>73.900000000000006</v>
      </c>
      <c r="O177">
        <v>49.1</v>
      </c>
      <c r="P177">
        <v>50.96</v>
      </c>
    </row>
    <row r="178" spans="1:16">
      <c r="A178" t="s">
        <v>178</v>
      </c>
      <c r="B178">
        <v>16014</v>
      </c>
      <c r="C178">
        <v>59.04</v>
      </c>
      <c r="D178">
        <v>3853</v>
      </c>
      <c r="E178">
        <v>198</v>
      </c>
      <c r="F178">
        <v>66.87</v>
      </c>
      <c r="G178">
        <v>8.0500000000000007</v>
      </c>
      <c r="H178">
        <v>79.95</v>
      </c>
      <c r="I178">
        <v>57.35</v>
      </c>
      <c r="J178">
        <v>20.58</v>
      </c>
      <c r="K178">
        <v>48.48</v>
      </c>
      <c r="L178">
        <v>56.2</v>
      </c>
      <c r="M178">
        <v>60.6</v>
      </c>
      <c r="N178">
        <v>79.099999999999994</v>
      </c>
      <c r="O178">
        <v>42.9</v>
      </c>
      <c r="P178">
        <v>49.13</v>
      </c>
    </row>
    <row r="179" spans="1:16">
      <c r="A179" t="s">
        <v>179</v>
      </c>
      <c r="B179">
        <v>14387</v>
      </c>
      <c r="C179">
        <v>48.85</v>
      </c>
      <c r="D179">
        <v>3953</v>
      </c>
      <c r="E179">
        <v>219</v>
      </c>
      <c r="F179">
        <v>59.6</v>
      </c>
      <c r="G179">
        <v>1.52</v>
      </c>
      <c r="H179">
        <v>83.33</v>
      </c>
      <c r="I179">
        <v>59.16</v>
      </c>
      <c r="J179">
        <v>19.059999999999999</v>
      </c>
      <c r="K179">
        <v>49.48</v>
      </c>
      <c r="L179">
        <v>56.6</v>
      </c>
      <c r="M179">
        <v>56.7</v>
      </c>
      <c r="N179">
        <v>71.7</v>
      </c>
      <c r="O179">
        <v>47.2</v>
      </c>
      <c r="P179">
        <v>51.44</v>
      </c>
    </row>
    <row r="180" spans="1:16">
      <c r="A180" t="s">
        <v>180</v>
      </c>
      <c r="B180">
        <v>12592</v>
      </c>
      <c r="C180">
        <v>62.02</v>
      </c>
      <c r="D180">
        <v>2829</v>
      </c>
      <c r="E180">
        <v>255</v>
      </c>
      <c r="F180">
        <v>75.290000000000006</v>
      </c>
      <c r="G180">
        <v>0.14000000000000001</v>
      </c>
      <c r="H180">
        <v>81.650000000000006</v>
      </c>
      <c r="I180">
        <v>47.93</v>
      </c>
      <c r="J180">
        <v>34.25</v>
      </c>
      <c r="K180">
        <v>40.28</v>
      </c>
      <c r="L180">
        <v>59.9</v>
      </c>
      <c r="M180">
        <v>55</v>
      </c>
      <c r="N180">
        <v>78.2</v>
      </c>
      <c r="O180">
        <v>45.9</v>
      </c>
      <c r="P180">
        <v>55.04</v>
      </c>
    </row>
    <row r="181" spans="1:16">
      <c r="A181" t="s">
        <v>181</v>
      </c>
      <c r="B181">
        <v>19101</v>
      </c>
      <c r="C181">
        <v>81.36</v>
      </c>
      <c r="D181">
        <v>5162</v>
      </c>
      <c r="E181">
        <v>297</v>
      </c>
      <c r="F181">
        <v>65.02</v>
      </c>
      <c r="G181">
        <v>7.52</v>
      </c>
      <c r="H181">
        <v>79.84</v>
      </c>
      <c r="I181">
        <v>63.07</v>
      </c>
      <c r="J181">
        <v>25.02</v>
      </c>
      <c r="K181">
        <v>52.56</v>
      </c>
      <c r="L181">
        <v>59.3</v>
      </c>
      <c r="M181">
        <v>55.8</v>
      </c>
      <c r="N181">
        <v>80.5</v>
      </c>
      <c r="O181">
        <v>47.1</v>
      </c>
      <c r="P181">
        <v>71.3</v>
      </c>
    </row>
    <row r="182" spans="1:16">
      <c r="A182" t="s">
        <v>182</v>
      </c>
      <c r="B182">
        <v>10500</v>
      </c>
      <c r="C182">
        <v>49.41</v>
      </c>
      <c r="D182">
        <v>2902</v>
      </c>
      <c r="E182">
        <v>200</v>
      </c>
      <c r="F182">
        <v>56.99</v>
      </c>
      <c r="G182">
        <v>5.0999999999999996</v>
      </c>
      <c r="H182">
        <v>81.849999999999994</v>
      </c>
      <c r="I182">
        <v>52.94</v>
      </c>
      <c r="J182">
        <v>21.39</v>
      </c>
      <c r="K182">
        <v>43.46</v>
      </c>
      <c r="L182">
        <v>56.1</v>
      </c>
      <c r="M182">
        <v>54.7</v>
      </c>
      <c r="N182">
        <v>74.8</v>
      </c>
      <c r="O182">
        <v>43.7</v>
      </c>
      <c r="P182">
        <v>51.13</v>
      </c>
    </row>
    <row r="183" spans="1:16">
      <c r="A183" t="s">
        <v>183</v>
      </c>
      <c r="B183">
        <v>14640</v>
      </c>
      <c r="C183">
        <v>20.23</v>
      </c>
      <c r="D183">
        <v>4102</v>
      </c>
      <c r="E183">
        <v>239</v>
      </c>
      <c r="F183">
        <v>57.69</v>
      </c>
      <c r="G183">
        <v>40.81</v>
      </c>
      <c r="H183">
        <v>80.56</v>
      </c>
      <c r="I183">
        <v>53.29</v>
      </c>
      <c r="J183">
        <v>24.02</v>
      </c>
      <c r="K183">
        <v>41.17</v>
      </c>
      <c r="L183">
        <v>58.1</v>
      </c>
      <c r="M183">
        <v>58.1</v>
      </c>
      <c r="N183">
        <v>70</v>
      </c>
      <c r="O183">
        <v>47.4</v>
      </c>
      <c r="P183">
        <v>60.26</v>
      </c>
    </row>
    <row r="184" spans="1:16">
      <c r="A184" t="s">
        <v>184</v>
      </c>
      <c r="B184">
        <v>11145</v>
      </c>
      <c r="C184">
        <v>68.84</v>
      </c>
      <c r="D184">
        <v>2739</v>
      </c>
      <c r="E184">
        <v>202</v>
      </c>
      <c r="F184">
        <v>54.01</v>
      </c>
      <c r="G184">
        <v>1.31</v>
      </c>
      <c r="H184">
        <v>82.57</v>
      </c>
      <c r="I184">
        <v>64.38</v>
      </c>
      <c r="J184">
        <v>19.190000000000001</v>
      </c>
      <c r="K184">
        <v>44.91</v>
      </c>
      <c r="L184">
        <v>57.2</v>
      </c>
      <c r="M184">
        <v>53.8</v>
      </c>
      <c r="N184">
        <v>74.099999999999994</v>
      </c>
      <c r="O184">
        <v>45.6</v>
      </c>
      <c r="P184">
        <v>45.28</v>
      </c>
    </row>
    <row r="185" spans="1:16">
      <c r="A185" t="s">
        <v>185</v>
      </c>
      <c r="B185">
        <v>10306</v>
      </c>
      <c r="C185">
        <v>24.42</v>
      </c>
      <c r="D185">
        <v>3118</v>
      </c>
      <c r="E185">
        <v>268</v>
      </c>
      <c r="F185">
        <v>67.3</v>
      </c>
      <c r="G185">
        <v>3.69</v>
      </c>
      <c r="H185">
        <v>83.42</v>
      </c>
      <c r="I185">
        <v>65.849999999999994</v>
      </c>
      <c r="J185">
        <v>27.88</v>
      </c>
      <c r="K185">
        <v>51.27</v>
      </c>
      <c r="L185">
        <v>62.2</v>
      </c>
      <c r="M185">
        <v>56.5</v>
      </c>
      <c r="N185">
        <v>78.900000000000006</v>
      </c>
      <c r="O185">
        <v>42.4</v>
      </c>
      <c r="P185">
        <v>52.5</v>
      </c>
    </row>
    <row r="186" spans="1:16">
      <c r="A186" t="s">
        <v>186</v>
      </c>
      <c r="B186">
        <v>16279</v>
      </c>
      <c r="C186">
        <v>51.6</v>
      </c>
      <c r="D186">
        <v>4655</v>
      </c>
      <c r="E186">
        <v>186</v>
      </c>
      <c r="F186">
        <v>63.94</v>
      </c>
      <c r="G186">
        <v>16.82</v>
      </c>
      <c r="H186">
        <v>82.41</v>
      </c>
      <c r="I186">
        <v>58.09</v>
      </c>
      <c r="J186">
        <v>20.23</v>
      </c>
      <c r="K186">
        <v>48.79</v>
      </c>
      <c r="L186">
        <v>54.2</v>
      </c>
      <c r="M186">
        <v>55.5</v>
      </c>
      <c r="N186">
        <v>73.400000000000006</v>
      </c>
      <c r="O186">
        <v>49.6</v>
      </c>
      <c r="P186">
        <v>51.83</v>
      </c>
    </row>
    <row r="187" spans="1:16">
      <c r="A187" t="s">
        <v>187</v>
      </c>
      <c r="B187">
        <v>10507</v>
      </c>
      <c r="C187">
        <v>82.78</v>
      </c>
      <c r="D187">
        <v>2786</v>
      </c>
      <c r="E187">
        <v>202</v>
      </c>
      <c r="F187">
        <v>55.25</v>
      </c>
      <c r="G187">
        <v>19.239999999999998</v>
      </c>
      <c r="H187">
        <v>84.18</v>
      </c>
      <c r="I187">
        <v>60.66</v>
      </c>
      <c r="J187">
        <v>12.56</v>
      </c>
      <c r="K187">
        <v>47.87</v>
      </c>
      <c r="L187">
        <v>52.7</v>
      </c>
      <c r="M187">
        <v>51.7</v>
      </c>
      <c r="N187">
        <v>77.099999999999994</v>
      </c>
      <c r="O187">
        <v>33.5</v>
      </c>
      <c r="P187">
        <v>52.17</v>
      </c>
    </row>
    <row r="188" spans="1:16">
      <c r="A188" t="s">
        <v>188</v>
      </c>
      <c r="B188">
        <v>12477</v>
      </c>
      <c r="C188">
        <v>52.82</v>
      </c>
      <c r="D188">
        <v>3446</v>
      </c>
      <c r="E188">
        <v>314</v>
      </c>
      <c r="F188">
        <v>58.95</v>
      </c>
      <c r="G188">
        <v>1.63</v>
      </c>
      <c r="H188">
        <v>86.24</v>
      </c>
      <c r="I188">
        <v>68.28</v>
      </c>
      <c r="J188">
        <v>23.53</v>
      </c>
      <c r="K188">
        <v>60.59</v>
      </c>
      <c r="L188">
        <v>61.8</v>
      </c>
      <c r="M188">
        <v>52.6</v>
      </c>
      <c r="N188">
        <v>75.8</v>
      </c>
      <c r="O188">
        <v>47.3</v>
      </c>
      <c r="P188">
        <v>47.89</v>
      </c>
    </row>
    <row r="189" spans="1:16">
      <c r="A189" t="s">
        <v>189</v>
      </c>
      <c r="B189">
        <v>10545</v>
      </c>
      <c r="C189">
        <v>60.36</v>
      </c>
      <c r="D189">
        <v>3056</v>
      </c>
      <c r="E189">
        <v>408</v>
      </c>
      <c r="F189">
        <v>71</v>
      </c>
      <c r="G189">
        <v>30.96</v>
      </c>
      <c r="H189">
        <v>82.24</v>
      </c>
      <c r="I189">
        <v>62.5</v>
      </c>
      <c r="J189">
        <v>30.16</v>
      </c>
      <c r="K189">
        <v>55.54</v>
      </c>
      <c r="L189">
        <v>60.6</v>
      </c>
      <c r="M189">
        <v>54</v>
      </c>
      <c r="N189">
        <v>76.400000000000006</v>
      </c>
      <c r="O189">
        <v>41.5</v>
      </c>
      <c r="P189">
        <v>53.15</v>
      </c>
    </row>
    <row r="190" spans="1:16">
      <c r="A190" t="s">
        <v>190</v>
      </c>
      <c r="B190">
        <v>12249</v>
      </c>
      <c r="C190">
        <v>51.68</v>
      </c>
      <c r="D190">
        <v>3307</v>
      </c>
      <c r="E190">
        <v>180</v>
      </c>
      <c r="F190">
        <v>72.11</v>
      </c>
      <c r="G190">
        <v>0.27</v>
      </c>
      <c r="H190">
        <v>80.39</v>
      </c>
      <c r="I190">
        <v>63</v>
      </c>
      <c r="J190">
        <v>18.64</v>
      </c>
      <c r="K190">
        <v>56.87</v>
      </c>
      <c r="L190">
        <v>56.6</v>
      </c>
      <c r="M190">
        <v>45.5</v>
      </c>
      <c r="N190">
        <v>77.400000000000006</v>
      </c>
      <c r="O190">
        <v>50.9</v>
      </c>
      <c r="P190">
        <v>49.52</v>
      </c>
    </row>
    <row r="191" spans="1:16">
      <c r="A191" t="s">
        <v>191</v>
      </c>
      <c r="B191">
        <v>10272</v>
      </c>
      <c r="C191">
        <v>87.51</v>
      </c>
      <c r="D191">
        <v>2635</v>
      </c>
      <c r="E191">
        <v>176</v>
      </c>
      <c r="F191">
        <v>66.78</v>
      </c>
      <c r="G191">
        <v>5.05</v>
      </c>
      <c r="H191">
        <v>78.11</v>
      </c>
      <c r="I191">
        <v>50.6</v>
      </c>
      <c r="J191">
        <v>18.96</v>
      </c>
      <c r="K191">
        <v>48.77</v>
      </c>
      <c r="L191">
        <v>54.9</v>
      </c>
      <c r="M191">
        <v>58.4</v>
      </c>
      <c r="N191">
        <v>71</v>
      </c>
      <c r="O191">
        <v>42.4</v>
      </c>
      <c r="P191">
        <v>54.95</v>
      </c>
    </row>
    <row r="192" spans="1:16">
      <c r="A192" t="s">
        <v>192</v>
      </c>
      <c r="B192">
        <v>12530</v>
      </c>
      <c r="C192">
        <v>75.22</v>
      </c>
      <c r="D192">
        <v>3556</v>
      </c>
      <c r="E192">
        <v>224</v>
      </c>
      <c r="F192">
        <v>62.51</v>
      </c>
      <c r="G192">
        <v>26.21</v>
      </c>
      <c r="H192">
        <v>82.25</v>
      </c>
      <c r="I192">
        <v>56.48</v>
      </c>
      <c r="J192">
        <v>22.25</v>
      </c>
      <c r="K192">
        <v>50.51</v>
      </c>
      <c r="L192">
        <v>54.7</v>
      </c>
      <c r="M192">
        <v>54.7</v>
      </c>
      <c r="N192">
        <v>76.8</v>
      </c>
      <c r="O192">
        <v>45.3</v>
      </c>
      <c r="P192">
        <v>55.3</v>
      </c>
    </row>
    <row r="193" spans="1:16">
      <c r="A193" t="s">
        <v>193</v>
      </c>
      <c r="B193">
        <v>12371</v>
      </c>
      <c r="C193">
        <v>68.3</v>
      </c>
      <c r="D193">
        <v>3320</v>
      </c>
      <c r="E193">
        <v>180</v>
      </c>
      <c r="F193">
        <v>58.22</v>
      </c>
      <c r="G193">
        <v>1.2</v>
      </c>
      <c r="H193">
        <v>82.41</v>
      </c>
      <c r="I193">
        <v>54.97</v>
      </c>
      <c r="J193">
        <v>19.46</v>
      </c>
      <c r="K193">
        <v>46.99</v>
      </c>
      <c r="L193">
        <v>56</v>
      </c>
      <c r="M193">
        <v>58.6</v>
      </c>
      <c r="N193">
        <v>69</v>
      </c>
      <c r="O193">
        <v>47.2</v>
      </c>
      <c r="P193">
        <v>54.16</v>
      </c>
    </row>
    <row r="194" spans="1:16">
      <c r="A194" t="s">
        <v>194</v>
      </c>
      <c r="B194">
        <v>16713</v>
      </c>
      <c r="C194">
        <v>59</v>
      </c>
      <c r="D194">
        <v>4977</v>
      </c>
      <c r="E194">
        <v>243</v>
      </c>
      <c r="F194">
        <v>53.99</v>
      </c>
      <c r="G194">
        <v>42.76</v>
      </c>
      <c r="H194">
        <v>83.16</v>
      </c>
      <c r="I194">
        <v>63.67</v>
      </c>
      <c r="J194">
        <v>16.41</v>
      </c>
      <c r="K194">
        <v>50.55</v>
      </c>
      <c r="L194">
        <v>54.5</v>
      </c>
      <c r="M194">
        <v>57.3</v>
      </c>
      <c r="N194">
        <v>73.7</v>
      </c>
      <c r="O194">
        <v>47.9</v>
      </c>
      <c r="P194">
        <v>48.1</v>
      </c>
    </row>
    <row r="195" spans="1:16">
      <c r="A195" t="s">
        <v>195</v>
      </c>
      <c r="B195">
        <v>10673</v>
      </c>
      <c r="C195">
        <v>67.16</v>
      </c>
      <c r="D195">
        <v>3051</v>
      </c>
      <c r="E195">
        <v>237</v>
      </c>
      <c r="F195">
        <v>66.91</v>
      </c>
      <c r="G195">
        <v>1.02</v>
      </c>
      <c r="H195">
        <v>84</v>
      </c>
      <c r="I195">
        <v>59.84</v>
      </c>
      <c r="J195">
        <v>21.1</v>
      </c>
      <c r="K195">
        <v>45.96</v>
      </c>
      <c r="L195">
        <v>59.7</v>
      </c>
      <c r="M195">
        <v>53.6</v>
      </c>
      <c r="N195">
        <v>76.400000000000006</v>
      </c>
      <c r="O195">
        <v>45.4</v>
      </c>
      <c r="P195">
        <v>57.62</v>
      </c>
    </row>
    <row r="196" spans="1:16">
      <c r="A196" t="s">
        <v>196</v>
      </c>
      <c r="B196">
        <v>15051</v>
      </c>
      <c r="C196">
        <v>50.15</v>
      </c>
      <c r="D196">
        <v>3644</v>
      </c>
      <c r="E196">
        <v>196</v>
      </c>
      <c r="F196">
        <v>66.209999999999994</v>
      </c>
      <c r="G196">
        <v>50.82</v>
      </c>
      <c r="H196">
        <v>83.24</v>
      </c>
      <c r="I196">
        <v>52.74</v>
      </c>
      <c r="J196">
        <v>24.69</v>
      </c>
      <c r="K196">
        <v>51.03</v>
      </c>
      <c r="L196">
        <v>55.4</v>
      </c>
      <c r="M196">
        <v>54.3</v>
      </c>
      <c r="N196">
        <v>77.3</v>
      </c>
      <c r="O196">
        <v>45.6</v>
      </c>
      <c r="P196">
        <v>51.97</v>
      </c>
    </row>
    <row r="197" spans="1:16">
      <c r="A197" t="s">
        <v>197</v>
      </c>
      <c r="B197">
        <v>16425</v>
      </c>
      <c r="C197">
        <v>61.39</v>
      </c>
      <c r="D197">
        <v>4668</v>
      </c>
      <c r="E197">
        <v>203</v>
      </c>
      <c r="F197">
        <v>61.32</v>
      </c>
      <c r="G197">
        <v>5.89</v>
      </c>
      <c r="H197">
        <v>80.59</v>
      </c>
      <c r="I197">
        <v>65.77</v>
      </c>
      <c r="J197">
        <v>21.22</v>
      </c>
      <c r="K197">
        <v>55.74</v>
      </c>
      <c r="L197">
        <v>56</v>
      </c>
      <c r="M197">
        <v>56.6</v>
      </c>
      <c r="N197">
        <v>77</v>
      </c>
      <c r="O197">
        <v>46.9</v>
      </c>
      <c r="P197">
        <v>53.36</v>
      </c>
    </row>
    <row r="198" spans="1:16">
      <c r="A198" t="s">
        <v>198</v>
      </c>
      <c r="B198">
        <v>10852</v>
      </c>
      <c r="C198">
        <v>31.98</v>
      </c>
      <c r="D198">
        <v>3152</v>
      </c>
      <c r="E198">
        <v>255</v>
      </c>
      <c r="F198">
        <v>61.56</v>
      </c>
      <c r="G198">
        <v>60.53</v>
      </c>
      <c r="H198">
        <v>79.13</v>
      </c>
      <c r="I198">
        <v>59.43</v>
      </c>
      <c r="J198">
        <v>25.12</v>
      </c>
      <c r="K198">
        <v>44.53</v>
      </c>
      <c r="L198">
        <v>58.3</v>
      </c>
      <c r="M198">
        <v>57.7</v>
      </c>
      <c r="N198">
        <v>69.900000000000006</v>
      </c>
      <c r="O198">
        <v>45.1</v>
      </c>
      <c r="P198">
        <v>56.75</v>
      </c>
    </row>
    <row r="199" spans="1:16">
      <c r="A199" t="s">
        <v>199</v>
      </c>
      <c r="B199">
        <v>13752</v>
      </c>
      <c r="C199">
        <v>62.38</v>
      </c>
      <c r="D199">
        <v>4056</v>
      </c>
      <c r="E199">
        <v>230</v>
      </c>
      <c r="F199">
        <v>64.06</v>
      </c>
      <c r="G199">
        <v>2.69</v>
      </c>
      <c r="H199">
        <v>84.27</v>
      </c>
      <c r="I199">
        <v>65.3</v>
      </c>
      <c r="J199">
        <v>19.420000000000002</v>
      </c>
      <c r="K199">
        <v>55.51</v>
      </c>
      <c r="L199">
        <v>58.7</v>
      </c>
      <c r="M199">
        <v>58.6</v>
      </c>
      <c r="N199">
        <v>74.7</v>
      </c>
      <c r="O199">
        <v>44.6</v>
      </c>
      <c r="P199">
        <v>46.24</v>
      </c>
    </row>
    <row r="200" spans="1:16">
      <c r="A200" t="s">
        <v>200</v>
      </c>
      <c r="B200">
        <v>16995</v>
      </c>
      <c r="C200">
        <v>83.61</v>
      </c>
      <c r="D200">
        <v>4274</v>
      </c>
      <c r="E200">
        <v>163</v>
      </c>
      <c r="F200">
        <v>44</v>
      </c>
      <c r="G200">
        <v>2.06</v>
      </c>
      <c r="H200">
        <v>80.069999999999993</v>
      </c>
      <c r="I200">
        <v>56.4</v>
      </c>
      <c r="J200">
        <v>15.77</v>
      </c>
      <c r="K200">
        <v>50.82</v>
      </c>
      <c r="L200">
        <v>51.3</v>
      </c>
      <c r="M200">
        <v>56.3</v>
      </c>
      <c r="N200">
        <v>74.099999999999994</v>
      </c>
      <c r="O200">
        <v>47.9</v>
      </c>
      <c r="P200">
        <v>51.25</v>
      </c>
    </row>
    <row r="201" spans="1:16">
      <c r="A201" t="s">
        <v>201</v>
      </c>
      <c r="B201">
        <v>17982</v>
      </c>
      <c r="C201">
        <v>57.67</v>
      </c>
      <c r="D201">
        <v>4858</v>
      </c>
      <c r="E201">
        <v>234</v>
      </c>
      <c r="F201">
        <v>65.28</v>
      </c>
      <c r="G201">
        <v>4.51</v>
      </c>
      <c r="H201">
        <v>82.95</v>
      </c>
      <c r="I201">
        <v>53.74</v>
      </c>
      <c r="J201">
        <v>17.59</v>
      </c>
      <c r="K201">
        <v>47.52</v>
      </c>
      <c r="L201">
        <v>57.1</v>
      </c>
      <c r="M201">
        <v>55.3</v>
      </c>
      <c r="N201">
        <v>74</v>
      </c>
      <c r="O201">
        <v>50.4</v>
      </c>
      <c r="P201">
        <v>55.69</v>
      </c>
    </row>
    <row r="202" spans="1:16">
      <c r="A202" t="s">
        <v>202</v>
      </c>
      <c r="B202">
        <v>15628</v>
      </c>
      <c r="C202">
        <v>72.36</v>
      </c>
      <c r="D202">
        <v>4164</v>
      </c>
      <c r="E202">
        <v>238</v>
      </c>
      <c r="F202">
        <v>63.46</v>
      </c>
      <c r="G202">
        <v>0.79</v>
      </c>
      <c r="H202">
        <v>85.52</v>
      </c>
      <c r="I202">
        <v>64.62</v>
      </c>
      <c r="J202">
        <v>21.2</v>
      </c>
      <c r="K202">
        <v>55.34</v>
      </c>
      <c r="L202">
        <v>60.3</v>
      </c>
      <c r="M202">
        <v>57.3</v>
      </c>
      <c r="N202">
        <v>73.3</v>
      </c>
      <c r="O202">
        <v>47.1</v>
      </c>
      <c r="P202">
        <v>45.13</v>
      </c>
    </row>
    <row r="203" spans="1:16">
      <c r="A203" t="s">
        <v>203</v>
      </c>
      <c r="B203">
        <v>10342</v>
      </c>
      <c r="C203">
        <v>43.53</v>
      </c>
      <c r="D203">
        <v>2866</v>
      </c>
      <c r="E203">
        <v>277</v>
      </c>
      <c r="F203">
        <v>64.2</v>
      </c>
      <c r="G203">
        <v>47.56</v>
      </c>
      <c r="H203">
        <v>84.49</v>
      </c>
      <c r="I203">
        <v>62.4</v>
      </c>
      <c r="J203">
        <v>22.68</v>
      </c>
      <c r="K203">
        <v>53.29</v>
      </c>
      <c r="L203">
        <v>61.2</v>
      </c>
      <c r="M203">
        <v>53.8</v>
      </c>
      <c r="N203">
        <v>74</v>
      </c>
      <c r="O203">
        <v>46.9</v>
      </c>
      <c r="P203">
        <v>47.33</v>
      </c>
    </row>
    <row r="204" spans="1:16">
      <c r="A204" t="s">
        <v>204</v>
      </c>
      <c r="B204">
        <v>12783</v>
      </c>
      <c r="C204">
        <v>51.54</v>
      </c>
      <c r="D204">
        <v>3349</v>
      </c>
      <c r="E204">
        <v>239</v>
      </c>
      <c r="F204">
        <v>60.03</v>
      </c>
      <c r="G204">
        <v>3.34</v>
      </c>
      <c r="H204">
        <v>85.43</v>
      </c>
      <c r="I204">
        <v>56.33</v>
      </c>
      <c r="J204">
        <v>22.87</v>
      </c>
      <c r="K204">
        <v>41.06</v>
      </c>
      <c r="L204">
        <v>57.5</v>
      </c>
      <c r="M204">
        <v>57.1</v>
      </c>
      <c r="N204">
        <v>73.7</v>
      </c>
      <c r="O204">
        <v>43.1</v>
      </c>
      <c r="P204">
        <v>49.57</v>
      </c>
    </row>
    <row r="205" spans="1:16">
      <c r="A205" t="s">
        <v>205</v>
      </c>
      <c r="B205">
        <v>15742</v>
      </c>
      <c r="C205">
        <v>46.61</v>
      </c>
      <c r="D205">
        <v>4501</v>
      </c>
      <c r="E205">
        <v>214</v>
      </c>
      <c r="F205">
        <v>63.94</v>
      </c>
      <c r="G205">
        <v>9.7799999999999994</v>
      </c>
      <c r="H205">
        <v>81.489999999999995</v>
      </c>
      <c r="I205">
        <v>58.33</v>
      </c>
      <c r="J205">
        <v>21.75</v>
      </c>
      <c r="K205">
        <v>50.38</v>
      </c>
      <c r="L205">
        <v>58</v>
      </c>
      <c r="M205">
        <v>54.7</v>
      </c>
      <c r="N205">
        <v>75.3</v>
      </c>
      <c r="O205">
        <v>46.9</v>
      </c>
      <c r="P205">
        <v>50.77</v>
      </c>
    </row>
    <row r="206" spans="1:16">
      <c r="A206" t="s">
        <v>206</v>
      </c>
      <c r="B206">
        <v>13750</v>
      </c>
      <c r="C206">
        <v>34.14</v>
      </c>
      <c r="D206">
        <v>4041</v>
      </c>
      <c r="E206">
        <v>237</v>
      </c>
      <c r="F206">
        <v>77.08</v>
      </c>
      <c r="G206">
        <v>6.76</v>
      </c>
      <c r="H206">
        <v>83.84</v>
      </c>
      <c r="I206">
        <v>62.78</v>
      </c>
      <c r="J206">
        <v>30.49</v>
      </c>
      <c r="K206">
        <v>42.19</v>
      </c>
      <c r="L206">
        <v>61.4</v>
      </c>
      <c r="M206">
        <v>55.3</v>
      </c>
      <c r="N206">
        <v>75.7</v>
      </c>
      <c r="O206">
        <v>47.5</v>
      </c>
      <c r="P206">
        <v>55.26</v>
      </c>
    </row>
    <row r="207" spans="1:16">
      <c r="A207" t="s">
        <v>207</v>
      </c>
      <c r="B207">
        <v>13652</v>
      </c>
      <c r="C207">
        <v>69.25</v>
      </c>
      <c r="D207">
        <v>3792</v>
      </c>
      <c r="E207">
        <v>216</v>
      </c>
      <c r="F207">
        <v>48.48</v>
      </c>
      <c r="G207">
        <v>23.07</v>
      </c>
      <c r="H207">
        <v>85.28</v>
      </c>
      <c r="I207">
        <v>59.44</v>
      </c>
      <c r="J207">
        <v>13.21</v>
      </c>
      <c r="K207">
        <v>46.14</v>
      </c>
      <c r="L207">
        <v>54.2</v>
      </c>
      <c r="M207">
        <v>50.7</v>
      </c>
      <c r="N207">
        <v>74.3</v>
      </c>
      <c r="O207">
        <v>46.7</v>
      </c>
      <c r="P207">
        <v>55.48</v>
      </c>
    </row>
    <row r="208" spans="1:16">
      <c r="A208" t="s">
        <v>208</v>
      </c>
      <c r="B208">
        <v>12055</v>
      </c>
      <c r="C208">
        <v>44.24</v>
      </c>
      <c r="D208">
        <v>3675</v>
      </c>
      <c r="E208">
        <v>276</v>
      </c>
      <c r="F208">
        <v>71.2</v>
      </c>
      <c r="G208">
        <v>16.11</v>
      </c>
      <c r="H208">
        <v>84.71</v>
      </c>
      <c r="I208">
        <v>68.400000000000006</v>
      </c>
      <c r="J208">
        <v>29.88</v>
      </c>
      <c r="K208">
        <v>57.22</v>
      </c>
      <c r="L208">
        <v>63.6</v>
      </c>
      <c r="M208">
        <v>59</v>
      </c>
      <c r="N208">
        <v>71.2</v>
      </c>
      <c r="O208">
        <v>47.7</v>
      </c>
      <c r="P208">
        <v>47.53</v>
      </c>
    </row>
    <row r="209" spans="1:16">
      <c r="A209" t="s">
        <v>209</v>
      </c>
      <c r="B209">
        <v>14276</v>
      </c>
      <c r="C209">
        <v>86.54</v>
      </c>
      <c r="D209">
        <v>3933</v>
      </c>
      <c r="E209">
        <v>177</v>
      </c>
      <c r="F209">
        <v>50.01</v>
      </c>
      <c r="G209">
        <v>0.43</v>
      </c>
      <c r="H209">
        <v>83</v>
      </c>
      <c r="I209">
        <v>57.02</v>
      </c>
      <c r="J209">
        <v>14.69</v>
      </c>
      <c r="K209">
        <v>50.37</v>
      </c>
      <c r="L209">
        <v>51.2</v>
      </c>
      <c r="M209">
        <v>53.3</v>
      </c>
      <c r="N209">
        <v>77.599999999999994</v>
      </c>
      <c r="O209">
        <v>46</v>
      </c>
      <c r="P209">
        <v>53.55</v>
      </c>
    </row>
    <row r="210" spans="1:16">
      <c r="A210" t="s">
        <v>210</v>
      </c>
      <c r="B210">
        <v>13007</v>
      </c>
      <c r="C210">
        <v>51.5</v>
      </c>
      <c r="D210">
        <v>3721</v>
      </c>
      <c r="E210">
        <v>290</v>
      </c>
      <c r="F210">
        <v>68.03</v>
      </c>
      <c r="G210">
        <v>20.64</v>
      </c>
      <c r="H210">
        <v>88.36</v>
      </c>
      <c r="I210">
        <v>63.91</v>
      </c>
      <c r="J210">
        <v>24.66</v>
      </c>
      <c r="K210">
        <v>44.79</v>
      </c>
      <c r="L210">
        <v>60.5</v>
      </c>
      <c r="M210">
        <v>59.4</v>
      </c>
      <c r="N210">
        <v>80.7</v>
      </c>
      <c r="O210">
        <v>41.3</v>
      </c>
      <c r="P210">
        <v>49.3</v>
      </c>
    </row>
    <row r="211" spans="1:16">
      <c r="A211" t="s">
        <v>211</v>
      </c>
      <c r="B211">
        <v>14815</v>
      </c>
      <c r="C211">
        <v>59.55</v>
      </c>
      <c r="D211">
        <v>4012</v>
      </c>
      <c r="E211">
        <v>218</v>
      </c>
      <c r="F211">
        <v>56.95</v>
      </c>
      <c r="G211">
        <v>6.51</v>
      </c>
      <c r="H211">
        <v>85.47</v>
      </c>
      <c r="I211">
        <v>60.52</v>
      </c>
      <c r="J211">
        <v>19.07</v>
      </c>
      <c r="K211">
        <v>48.59</v>
      </c>
      <c r="L211">
        <v>57.6</v>
      </c>
      <c r="M211">
        <v>54.9</v>
      </c>
      <c r="N211">
        <v>74.7</v>
      </c>
      <c r="O211">
        <v>47.1</v>
      </c>
      <c r="P211">
        <v>49.5</v>
      </c>
    </row>
    <row r="212" spans="1:16">
      <c r="A212" t="s">
        <v>212</v>
      </c>
      <c r="B212">
        <v>11918</v>
      </c>
      <c r="C212">
        <v>55.81</v>
      </c>
      <c r="D212">
        <v>3249</v>
      </c>
      <c r="E212">
        <v>262</v>
      </c>
      <c r="F212">
        <v>57.48</v>
      </c>
      <c r="G212">
        <v>0.74</v>
      </c>
      <c r="H212">
        <v>86.33</v>
      </c>
      <c r="I212">
        <v>60.62</v>
      </c>
      <c r="J212">
        <v>21.45</v>
      </c>
      <c r="K212">
        <v>44.64</v>
      </c>
      <c r="L212">
        <v>59.4</v>
      </c>
      <c r="M212">
        <v>54.3</v>
      </c>
      <c r="N212">
        <v>74</v>
      </c>
      <c r="O212">
        <v>46.3</v>
      </c>
      <c r="P212">
        <v>48.81</v>
      </c>
    </row>
    <row r="213" spans="1:16">
      <c r="A213" t="s">
        <v>213</v>
      </c>
      <c r="B213">
        <v>13456</v>
      </c>
      <c r="C213">
        <v>55.71</v>
      </c>
      <c r="D213">
        <v>3833</v>
      </c>
      <c r="E213">
        <v>264</v>
      </c>
      <c r="F213">
        <v>82.37</v>
      </c>
      <c r="G213">
        <v>11.43</v>
      </c>
      <c r="H213">
        <v>82.79</v>
      </c>
      <c r="I213">
        <v>66.48</v>
      </c>
      <c r="J213">
        <v>42.17</v>
      </c>
      <c r="K213">
        <v>60.47</v>
      </c>
      <c r="L213">
        <v>61.7</v>
      </c>
      <c r="M213">
        <v>57.7</v>
      </c>
      <c r="N213">
        <v>79.599999999999994</v>
      </c>
      <c r="O213">
        <v>43.3</v>
      </c>
      <c r="P213">
        <v>54.68</v>
      </c>
    </row>
    <row r="214" spans="1:16">
      <c r="A214" t="s">
        <v>214</v>
      </c>
      <c r="B214">
        <v>19064</v>
      </c>
      <c r="C214">
        <v>54.53</v>
      </c>
      <c r="D214">
        <v>5413</v>
      </c>
      <c r="E214">
        <v>233</v>
      </c>
      <c r="F214">
        <v>67.89</v>
      </c>
      <c r="G214">
        <v>5.3</v>
      </c>
      <c r="H214">
        <v>82.96</v>
      </c>
      <c r="I214">
        <v>59.07</v>
      </c>
      <c r="J214">
        <v>25.37</v>
      </c>
      <c r="K214">
        <v>49.9</v>
      </c>
      <c r="L214">
        <v>58.3</v>
      </c>
      <c r="M214">
        <v>64.3</v>
      </c>
      <c r="N214">
        <v>80.099999999999994</v>
      </c>
      <c r="O214">
        <v>40.4</v>
      </c>
      <c r="P214">
        <v>53.47</v>
      </c>
    </row>
    <row r="215" spans="1:16">
      <c r="A215" t="s">
        <v>215</v>
      </c>
      <c r="B215">
        <v>15060</v>
      </c>
      <c r="C215">
        <v>62.74</v>
      </c>
      <c r="D215">
        <v>4174</v>
      </c>
      <c r="E215">
        <v>204</v>
      </c>
      <c r="F215">
        <v>52.07</v>
      </c>
      <c r="G215">
        <v>30.83</v>
      </c>
      <c r="H215">
        <v>81.48</v>
      </c>
      <c r="I215">
        <v>61.96</v>
      </c>
      <c r="J215">
        <v>17.87</v>
      </c>
      <c r="K215">
        <v>59.46</v>
      </c>
      <c r="L215">
        <v>54.6</v>
      </c>
      <c r="M215">
        <v>56.3</v>
      </c>
      <c r="N215">
        <v>70.400000000000006</v>
      </c>
      <c r="O215">
        <v>47.9</v>
      </c>
      <c r="P215">
        <v>55.46</v>
      </c>
    </row>
    <row r="216" spans="1:16">
      <c r="A216" t="s">
        <v>216</v>
      </c>
      <c r="B216">
        <v>10363</v>
      </c>
      <c r="C216">
        <v>8.19</v>
      </c>
      <c r="D216">
        <v>3226</v>
      </c>
      <c r="E216">
        <v>278</v>
      </c>
      <c r="F216">
        <v>57.5</v>
      </c>
      <c r="G216">
        <v>62.46</v>
      </c>
      <c r="H216">
        <v>85.08</v>
      </c>
      <c r="I216">
        <v>64.680000000000007</v>
      </c>
      <c r="J216">
        <v>27.87</v>
      </c>
      <c r="K216">
        <v>48.94</v>
      </c>
      <c r="L216">
        <v>57.4</v>
      </c>
      <c r="M216">
        <v>51.7</v>
      </c>
      <c r="N216">
        <v>75.3</v>
      </c>
      <c r="O216">
        <v>46.6</v>
      </c>
      <c r="P216">
        <v>49.21</v>
      </c>
    </row>
    <row r="217" spans="1:16">
      <c r="A217" t="s">
        <v>217</v>
      </c>
      <c r="B217">
        <v>13344</v>
      </c>
      <c r="C217">
        <v>39.51</v>
      </c>
      <c r="D217">
        <v>3971</v>
      </c>
      <c r="E217">
        <v>245</v>
      </c>
      <c r="F217">
        <v>57.55</v>
      </c>
      <c r="G217">
        <v>40.29</v>
      </c>
      <c r="H217">
        <v>82.29</v>
      </c>
      <c r="I217">
        <v>61.19</v>
      </c>
      <c r="J217">
        <v>19.489999999999998</v>
      </c>
      <c r="K217">
        <v>50.02</v>
      </c>
      <c r="L217">
        <v>55.6</v>
      </c>
      <c r="M217">
        <v>51.8</v>
      </c>
      <c r="N217">
        <v>73.7</v>
      </c>
      <c r="O217">
        <v>46.3</v>
      </c>
      <c r="P217">
        <v>46.39</v>
      </c>
    </row>
    <row r="218" spans="1:16">
      <c r="A218" t="s">
        <v>218</v>
      </c>
      <c r="B218">
        <v>14098</v>
      </c>
      <c r="C218">
        <v>34.28</v>
      </c>
      <c r="D218">
        <v>3695</v>
      </c>
      <c r="E218">
        <v>303</v>
      </c>
      <c r="F218">
        <v>76.790000000000006</v>
      </c>
      <c r="G218">
        <v>56.83</v>
      </c>
      <c r="H218">
        <v>86.39</v>
      </c>
      <c r="I218">
        <v>61.32</v>
      </c>
      <c r="J218">
        <v>39.520000000000003</v>
      </c>
      <c r="K218">
        <v>56.37</v>
      </c>
      <c r="L218">
        <v>63.9</v>
      </c>
      <c r="M218">
        <v>55</v>
      </c>
      <c r="N218">
        <v>74.400000000000006</v>
      </c>
      <c r="O218">
        <v>49</v>
      </c>
      <c r="P218">
        <v>49.21</v>
      </c>
    </row>
    <row r="219" spans="1:16">
      <c r="A219" t="s">
        <v>219</v>
      </c>
      <c r="B219">
        <v>13048</v>
      </c>
      <c r="C219">
        <v>18.86</v>
      </c>
      <c r="D219">
        <v>3683</v>
      </c>
      <c r="E219">
        <v>372</v>
      </c>
      <c r="F219">
        <v>75.98</v>
      </c>
      <c r="G219">
        <v>1.28</v>
      </c>
      <c r="H219">
        <v>81.62</v>
      </c>
      <c r="I219">
        <v>65.56</v>
      </c>
      <c r="J219">
        <v>32.409999999999997</v>
      </c>
      <c r="K219">
        <v>53.36</v>
      </c>
      <c r="L219">
        <v>63.9</v>
      </c>
      <c r="M219">
        <v>53.5</v>
      </c>
      <c r="N219">
        <v>77.8</v>
      </c>
      <c r="O219">
        <v>48</v>
      </c>
      <c r="P219">
        <v>50.58</v>
      </c>
    </row>
    <row r="220" spans="1:16">
      <c r="A220" t="s">
        <v>220</v>
      </c>
      <c r="B220">
        <v>18427</v>
      </c>
      <c r="C220">
        <v>43.05</v>
      </c>
      <c r="D220">
        <v>5121</v>
      </c>
      <c r="E220">
        <v>201</v>
      </c>
      <c r="F220">
        <v>72.040000000000006</v>
      </c>
      <c r="G220">
        <v>7.32</v>
      </c>
      <c r="H220">
        <v>81.8</v>
      </c>
      <c r="I220">
        <v>62.98</v>
      </c>
      <c r="J220">
        <v>29.38</v>
      </c>
      <c r="K220">
        <v>49.76</v>
      </c>
      <c r="L220">
        <v>59.2</v>
      </c>
      <c r="M220">
        <v>53</v>
      </c>
      <c r="N220">
        <v>77.5</v>
      </c>
      <c r="O220">
        <v>51.2</v>
      </c>
      <c r="P220">
        <v>51.81</v>
      </c>
    </row>
    <row r="221" spans="1:16">
      <c r="A221" t="s">
        <v>221</v>
      </c>
      <c r="B221">
        <v>10180</v>
      </c>
      <c r="C221">
        <v>31.33</v>
      </c>
      <c r="D221">
        <v>3142</v>
      </c>
      <c r="E221">
        <v>236</v>
      </c>
      <c r="F221">
        <v>58.64</v>
      </c>
      <c r="G221">
        <v>31.29</v>
      </c>
      <c r="H221">
        <v>82.6</v>
      </c>
      <c r="I221">
        <v>70.819999999999993</v>
      </c>
      <c r="J221">
        <v>17.28</v>
      </c>
      <c r="K221">
        <v>54.57</v>
      </c>
      <c r="L221">
        <v>55.2</v>
      </c>
      <c r="M221">
        <v>55.2</v>
      </c>
      <c r="N221">
        <v>68.5</v>
      </c>
      <c r="O221">
        <v>46.7</v>
      </c>
      <c r="P221">
        <v>46.64</v>
      </c>
    </row>
    <row r="222" spans="1:16">
      <c r="A222" t="s">
        <v>222</v>
      </c>
      <c r="B222">
        <v>10414</v>
      </c>
      <c r="C222">
        <v>67.739999999999995</v>
      </c>
      <c r="D222">
        <v>3098</v>
      </c>
      <c r="E222">
        <v>247</v>
      </c>
      <c r="F222">
        <v>63.57</v>
      </c>
      <c r="G222">
        <v>14.01</v>
      </c>
      <c r="H222">
        <v>83.74</v>
      </c>
      <c r="I222">
        <v>68.42</v>
      </c>
      <c r="J222">
        <v>20.440000000000001</v>
      </c>
      <c r="K222">
        <v>62.28</v>
      </c>
      <c r="L222">
        <v>59.3</v>
      </c>
      <c r="M222">
        <v>54.3</v>
      </c>
      <c r="N222">
        <v>77</v>
      </c>
      <c r="O222">
        <v>44.6</v>
      </c>
      <c r="P222">
        <v>52.13</v>
      </c>
    </row>
    <row r="223" spans="1:16">
      <c r="A223" t="s">
        <v>223</v>
      </c>
      <c r="B223">
        <v>16585</v>
      </c>
      <c r="C223">
        <v>51.26</v>
      </c>
      <c r="D223">
        <v>4779</v>
      </c>
      <c r="E223">
        <v>279</v>
      </c>
      <c r="F223">
        <v>76.11</v>
      </c>
      <c r="G223">
        <v>3.45</v>
      </c>
      <c r="H223">
        <v>84.6</v>
      </c>
      <c r="I223">
        <v>61.96</v>
      </c>
      <c r="J223">
        <v>31.54</v>
      </c>
      <c r="K223">
        <v>54.18</v>
      </c>
      <c r="L223">
        <v>61.4</v>
      </c>
      <c r="M223">
        <v>54.5</v>
      </c>
      <c r="N223">
        <v>80.7</v>
      </c>
      <c r="O223">
        <v>49.1</v>
      </c>
      <c r="P223">
        <v>59.05</v>
      </c>
    </row>
    <row r="224" spans="1:16">
      <c r="A224" t="s">
        <v>224</v>
      </c>
      <c r="B224">
        <v>18964</v>
      </c>
      <c r="C224">
        <v>77.16</v>
      </c>
      <c r="D224">
        <v>5156</v>
      </c>
      <c r="E224">
        <v>197</v>
      </c>
      <c r="F224">
        <v>57.03</v>
      </c>
      <c r="G224">
        <v>23.74</v>
      </c>
      <c r="H224">
        <v>82.55</v>
      </c>
      <c r="I224">
        <v>57.8</v>
      </c>
      <c r="J224">
        <v>15.59</v>
      </c>
      <c r="K224">
        <v>58.67</v>
      </c>
      <c r="L224">
        <v>52.7</v>
      </c>
      <c r="M224">
        <v>54.8</v>
      </c>
      <c r="N224">
        <v>76.400000000000006</v>
      </c>
      <c r="O224">
        <v>48</v>
      </c>
      <c r="P224">
        <v>54.48</v>
      </c>
    </row>
    <row r="225" spans="1:16">
      <c r="A225" t="s">
        <v>225</v>
      </c>
      <c r="B225">
        <v>11201</v>
      </c>
      <c r="C225">
        <v>2.2599999999999998</v>
      </c>
      <c r="D225">
        <v>3538</v>
      </c>
      <c r="E225">
        <v>265</v>
      </c>
      <c r="F225">
        <v>77.89</v>
      </c>
      <c r="G225">
        <v>27.05</v>
      </c>
      <c r="H225">
        <v>84.61</v>
      </c>
      <c r="I225">
        <v>63.3</v>
      </c>
      <c r="J225">
        <v>37.75</v>
      </c>
      <c r="K225">
        <v>54.82</v>
      </c>
      <c r="L225">
        <v>61.7</v>
      </c>
      <c r="M225">
        <v>56.8</v>
      </c>
      <c r="N225">
        <v>72.900000000000006</v>
      </c>
      <c r="O225">
        <v>45.2</v>
      </c>
      <c r="P225">
        <v>50.05</v>
      </c>
    </row>
    <row r="226" spans="1:16">
      <c r="A226" t="s">
        <v>226</v>
      </c>
      <c r="B226">
        <v>11845</v>
      </c>
      <c r="C226">
        <v>43.89</v>
      </c>
      <c r="D226">
        <v>3539</v>
      </c>
      <c r="E226">
        <v>236</v>
      </c>
      <c r="F226">
        <v>67.95</v>
      </c>
      <c r="G226">
        <v>19.75</v>
      </c>
      <c r="H226">
        <v>82.66</v>
      </c>
      <c r="I226">
        <v>56.01</v>
      </c>
      <c r="J226">
        <v>25.54</v>
      </c>
      <c r="K226">
        <v>50.96</v>
      </c>
      <c r="L226">
        <v>54.9</v>
      </c>
      <c r="M226">
        <v>50.6</v>
      </c>
      <c r="N226">
        <v>75.099999999999994</v>
      </c>
      <c r="O226">
        <v>46.4</v>
      </c>
      <c r="P226">
        <v>55.25</v>
      </c>
    </row>
    <row r="227" spans="1:16">
      <c r="A227" t="s">
        <v>227</v>
      </c>
      <c r="B227">
        <v>10371</v>
      </c>
      <c r="C227">
        <v>60.62</v>
      </c>
      <c r="D227">
        <v>2628</v>
      </c>
      <c r="E227">
        <v>243</v>
      </c>
      <c r="F227">
        <v>62.53</v>
      </c>
      <c r="G227">
        <v>9.17</v>
      </c>
      <c r="H227">
        <v>85.77</v>
      </c>
      <c r="I227">
        <v>64.19</v>
      </c>
      <c r="J227">
        <v>24.1</v>
      </c>
      <c r="K227">
        <v>52.36</v>
      </c>
      <c r="L227">
        <v>61.5</v>
      </c>
      <c r="M227">
        <v>57.3</v>
      </c>
      <c r="N227">
        <v>70.8</v>
      </c>
      <c r="O227">
        <v>46.2</v>
      </c>
      <c r="P227">
        <v>46.35</v>
      </c>
    </row>
    <row r="228" spans="1:16">
      <c r="A228" t="s">
        <v>228</v>
      </c>
      <c r="B228">
        <v>18112</v>
      </c>
      <c r="C228">
        <v>66.86</v>
      </c>
      <c r="D228">
        <v>4990</v>
      </c>
      <c r="E228">
        <v>228</v>
      </c>
      <c r="F228">
        <v>64.56</v>
      </c>
      <c r="G228">
        <v>0.9</v>
      </c>
      <c r="H228">
        <v>83.98</v>
      </c>
      <c r="I228">
        <v>57.69</v>
      </c>
      <c r="J228">
        <v>24.96</v>
      </c>
      <c r="K228">
        <v>48.68</v>
      </c>
      <c r="L228">
        <v>60.8</v>
      </c>
      <c r="M228">
        <v>57.4</v>
      </c>
      <c r="N228">
        <v>76.099999999999994</v>
      </c>
      <c r="O228">
        <v>49.1</v>
      </c>
      <c r="P228">
        <v>51.43</v>
      </c>
    </row>
    <row r="229" spans="1:16">
      <c r="A229" t="s">
        <v>229</v>
      </c>
      <c r="B229">
        <v>15401</v>
      </c>
      <c r="C229">
        <v>55.07</v>
      </c>
      <c r="D229">
        <v>4311</v>
      </c>
      <c r="E229">
        <v>235</v>
      </c>
      <c r="F229">
        <v>58.5</v>
      </c>
      <c r="G229">
        <v>9.77</v>
      </c>
      <c r="H229">
        <v>84.58</v>
      </c>
      <c r="I229">
        <v>58.67</v>
      </c>
      <c r="J229">
        <v>20.96</v>
      </c>
      <c r="K229">
        <v>49.92</v>
      </c>
      <c r="L229">
        <v>56.6</v>
      </c>
      <c r="M229">
        <v>52.7</v>
      </c>
      <c r="N229">
        <v>75.7</v>
      </c>
      <c r="O229">
        <v>48.2</v>
      </c>
      <c r="P229">
        <v>48.87</v>
      </c>
    </row>
    <row r="230" spans="1:16">
      <c r="A230" t="s">
        <v>230</v>
      </c>
      <c r="B230">
        <v>12344</v>
      </c>
      <c r="C230">
        <v>41.03</v>
      </c>
      <c r="D230">
        <v>4044</v>
      </c>
      <c r="E230">
        <v>248</v>
      </c>
      <c r="F230">
        <v>65.89</v>
      </c>
      <c r="G230">
        <v>4.45</v>
      </c>
      <c r="H230">
        <v>84.44</v>
      </c>
      <c r="I230">
        <v>66.36</v>
      </c>
      <c r="J230">
        <v>24.99</v>
      </c>
      <c r="K230">
        <v>57.58</v>
      </c>
      <c r="L230">
        <v>59</v>
      </c>
      <c r="M230">
        <v>54.4</v>
      </c>
      <c r="N230">
        <v>77.8</v>
      </c>
      <c r="O230">
        <v>46.3</v>
      </c>
      <c r="P230">
        <v>50.98</v>
      </c>
    </row>
    <row r="231" spans="1:16">
      <c r="A231" t="s">
        <v>231</v>
      </c>
      <c r="B231">
        <v>12050</v>
      </c>
      <c r="C231">
        <v>43.02</v>
      </c>
      <c r="D231">
        <v>2958</v>
      </c>
      <c r="E231">
        <v>143</v>
      </c>
      <c r="F231">
        <v>71.67</v>
      </c>
      <c r="G231">
        <v>12.04</v>
      </c>
      <c r="H231">
        <v>78.430000000000007</v>
      </c>
      <c r="I231">
        <v>45.66</v>
      </c>
      <c r="J231">
        <v>25.57</v>
      </c>
      <c r="K231">
        <v>37.07</v>
      </c>
      <c r="L231">
        <v>56.4</v>
      </c>
      <c r="M231">
        <v>53.8</v>
      </c>
      <c r="N231">
        <v>76.8</v>
      </c>
      <c r="O231">
        <v>43.5</v>
      </c>
      <c r="P231">
        <v>59.56</v>
      </c>
    </row>
    <row r="232" spans="1:16">
      <c r="A232" t="s">
        <v>232</v>
      </c>
      <c r="B232">
        <v>12592</v>
      </c>
      <c r="C232">
        <v>58.93</v>
      </c>
      <c r="D232">
        <v>3772</v>
      </c>
      <c r="E232">
        <v>219</v>
      </c>
      <c r="F232">
        <v>44.89</v>
      </c>
      <c r="G232">
        <v>16.07</v>
      </c>
      <c r="H232">
        <v>83.4</v>
      </c>
      <c r="I232">
        <v>61.99</v>
      </c>
      <c r="J232">
        <v>12.94</v>
      </c>
      <c r="K232">
        <v>52.06</v>
      </c>
      <c r="L232">
        <v>53.3</v>
      </c>
      <c r="M232">
        <v>56.6</v>
      </c>
      <c r="N232">
        <v>72.7</v>
      </c>
      <c r="O232">
        <v>42.4</v>
      </c>
      <c r="P232">
        <v>55.68</v>
      </c>
    </row>
    <row r="233" spans="1:16">
      <c r="A233" t="s">
        <v>233</v>
      </c>
      <c r="B233">
        <v>15899</v>
      </c>
      <c r="C233">
        <v>62.02</v>
      </c>
      <c r="D233">
        <v>4175</v>
      </c>
      <c r="E233">
        <v>194</v>
      </c>
      <c r="F233">
        <v>71.12</v>
      </c>
      <c r="G233">
        <v>1.37</v>
      </c>
      <c r="H233">
        <v>81.150000000000006</v>
      </c>
      <c r="I233">
        <v>57.83</v>
      </c>
      <c r="J233">
        <v>24.5</v>
      </c>
      <c r="K233">
        <v>54.41</v>
      </c>
      <c r="L233">
        <v>59.2</v>
      </c>
      <c r="M233">
        <v>54</v>
      </c>
      <c r="N233">
        <v>72.8</v>
      </c>
      <c r="O233">
        <v>53.8</v>
      </c>
      <c r="P233">
        <v>54.38</v>
      </c>
    </row>
    <row r="234" spans="1:16">
      <c r="A234" t="s">
        <v>234</v>
      </c>
      <c r="B234">
        <v>11431</v>
      </c>
      <c r="C234">
        <v>65.599999999999994</v>
      </c>
      <c r="D234">
        <v>3098</v>
      </c>
      <c r="E234">
        <v>201</v>
      </c>
      <c r="F234">
        <v>57.17</v>
      </c>
      <c r="G234">
        <v>0.16</v>
      </c>
      <c r="H234">
        <v>82.73</v>
      </c>
      <c r="I234">
        <v>54.62</v>
      </c>
      <c r="J234">
        <v>23.55</v>
      </c>
      <c r="K234">
        <v>45.91</v>
      </c>
      <c r="L234">
        <v>58.4</v>
      </c>
      <c r="M234">
        <v>55.5</v>
      </c>
      <c r="N234">
        <v>75.900000000000006</v>
      </c>
      <c r="O234">
        <v>43.4</v>
      </c>
      <c r="P234">
        <v>54.1</v>
      </c>
    </row>
    <row r="235" spans="1:16">
      <c r="A235" t="s">
        <v>235</v>
      </c>
      <c r="B235">
        <v>16128</v>
      </c>
      <c r="C235">
        <v>54.63</v>
      </c>
      <c r="D235">
        <v>4374</v>
      </c>
      <c r="E235">
        <v>247</v>
      </c>
      <c r="F235">
        <v>59.18</v>
      </c>
      <c r="G235">
        <v>1.39</v>
      </c>
      <c r="H235">
        <v>83.08</v>
      </c>
      <c r="I235">
        <v>65.959999999999994</v>
      </c>
      <c r="J235">
        <v>20.59</v>
      </c>
      <c r="K235">
        <v>61.44</v>
      </c>
      <c r="L235">
        <v>59.9</v>
      </c>
      <c r="M235">
        <v>57.7</v>
      </c>
      <c r="N235">
        <v>77.099999999999994</v>
      </c>
      <c r="O235">
        <v>48</v>
      </c>
      <c r="P235">
        <v>59.97</v>
      </c>
    </row>
    <row r="236" spans="1:16">
      <c r="A236" t="s">
        <v>236</v>
      </c>
      <c r="B236">
        <v>18748</v>
      </c>
      <c r="C236">
        <v>53.46</v>
      </c>
      <c r="D236">
        <v>5113</v>
      </c>
      <c r="E236">
        <v>229</v>
      </c>
      <c r="F236">
        <v>62.53</v>
      </c>
      <c r="G236">
        <v>27.4</v>
      </c>
      <c r="H236">
        <v>80.31</v>
      </c>
      <c r="I236">
        <v>65.790000000000006</v>
      </c>
      <c r="J236">
        <v>25.62</v>
      </c>
      <c r="K236">
        <v>55.06</v>
      </c>
      <c r="L236">
        <v>56.6</v>
      </c>
      <c r="M236">
        <v>57.8</v>
      </c>
      <c r="N236">
        <v>74.3</v>
      </c>
      <c r="O236">
        <v>48.1</v>
      </c>
      <c r="P236">
        <v>53.5</v>
      </c>
    </row>
    <row r="237" spans="1:16">
      <c r="A237" t="s">
        <v>237</v>
      </c>
      <c r="B237">
        <v>16516</v>
      </c>
      <c r="C237">
        <v>22.6</v>
      </c>
      <c r="D237">
        <v>3999</v>
      </c>
      <c r="E237">
        <v>233</v>
      </c>
      <c r="F237">
        <v>67.3</v>
      </c>
      <c r="G237">
        <v>2.1800000000000002</v>
      </c>
      <c r="H237">
        <v>80.77</v>
      </c>
      <c r="I237">
        <v>56.57</v>
      </c>
      <c r="J237">
        <v>24.99</v>
      </c>
      <c r="K237">
        <v>47.54</v>
      </c>
      <c r="L237">
        <v>59.4</v>
      </c>
      <c r="M237">
        <v>56</v>
      </c>
      <c r="N237">
        <v>77.5</v>
      </c>
      <c r="O237">
        <v>49</v>
      </c>
      <c r="P237">
        <v>61.91</v>
      </c>
    </row>
    <row r="238" spans="1:16">
      <c r="A238" t="s">
        <v>238</v>
      </c>
      <c r="B238">
        <v>14836</v>
      </c>
      <c r="C238">
        <v>65.84</v>
      </c>
      <c r="D238">
        <v>3621</v>
      </c>
      <c r="E238">
        <v>210</v>
      </c>
      <c r="F238">
        <v>56.38</v>
      </c>
      <c r="G238">
        <v>21.87</v>
      </c>
      <c r="H238">
        <v>81.739999999999995</v>
      </c>
      <c r="I238">
        <v>60.19</v>
      </c>
      <c r="J238">
        <v>21.72</v>
      </c>
      <c r="K238">
        <v>54.25</v>
      </c>
      <c r="L238">
        <v>55.5</v>
      </c>
      <c r="M238">
        <v>54.4</v>
      </c>
      <c r="N238">
        <v>77.599999999999994</v>
      </c>
      <c r="O238">
        <v>45.3</v>
      </c>
      <c r="P238">
        <v>48.59</v>
      </c>
    </row>
    <row r="239" spans="1:16">
      <c r="A239" t="s">
        <v>239</v>
      </c>
      <c r="B239">
        <v>12803</v>
      </c>
      <c r="C239">
        <v>10.27</v>
      </c>
      <c r="D239">
        <v>3606</v>
      </c>
      <c r="E239">
        <v>268</v>
      </c>
      <c r="F239">
        <v>80.790000000000006</v>
      </c>
      <c r="G239">
        <v>51.69</v>
      </c>
      <c r="H239">
        <v>84.19</v>
      </c>
      <c r="I239">
        <v>60.2</v>
      </c>
      <c r="J239">
        <v>32.229999999999997</v>
      </c>
      <c r="K239">
        <v>44.9</v>
      </c>
      <c r="L239">
        <v>57.8</v>
      </c>
      <c r="M239">
        <v>56.5</v>
      </c>
      <c r="N239">
        <v>74.900000000000006</v>
      </c>
      <c r="O239">
        <v>43</v>
      </c>
      <c r="P239">
        <v>45.76</v>
      </c>
    </row>
    <row r="240" spans="1:16">
      <c r="A240" t="s">
        <v>240</v>
      </c>
      <c r="B240">
        <v>17029</v>
      </c>
      <c r="C240">
        <v>76.87</v>
      </c>
      <c r="D240">
        <v>4831</v>
      </c>
      <c r="E240">
        <v>234</v>
      </c>
      <c r="F240">
        <v>52.87</v>
      </c>
      <c r="G240">
        <v>6.29</v>
      </c>
      <c r="H240">
        <v>86.55</v>
      </c>
      <c r="I240">
        <v>62.02</v>
      </c>
      <c r="J240">
        <v>12.51</v>
      </c>
      <c r="K240">
        <v>44.37</v>
      </c>
      <c r="L240">
        <v>52.8</v>
      </c>
      <c r="M240">
        <v>57.1</v>
      </c>
      <c r="N240">
        <v>74.5</v>
      </c>
      <c r="O240">
        <v>47.2</v>
      </c>
      <c r="P240">
        <v>48.65</v>
      </c>
    </row>
    <row r="241" spans="1:16">
      <c r="A241" t="s">
        <v>241</v>
      </c>
      <c r="B241">
        <v>19750</v>
      </c>
      <c r="C241">
        <v>55.33</v>
      </c>
      <c r="D241">
        <v>5897</v>
      </c>
      <c r="E241">
        <v>260</v>
      </c>
      <c r="F241">
        <v>55.63</v>
      </c>
      <c r="G241">
        <v>33.700000000000003</v>
      </c>
      <c r="H241">
        <v>83.9</v>
      </c>
      <c r="I241">
        <v>63.59</v>
      </c>
      <c r="J241">
        <v>22.15</v>
      </c>
      <c r="K241">
        <v>57.68</v>
      </c>
      <c r="L241">
        <v>58.2</v>
      </c>
      <c r="M241">
        <v>57.3</v>
      </c>
      <c r="N241">
        <v>70.900000000000006</v>
      </c>
      <c r="O241">
        <v>51.3</v>
      </c>
      <c r="P241">
        <v>58.31</v>
      </c>
    </row>
    <row r="242" spans="1:16">
      <c r="A242" t="s">
        <v>242</v>
      </c>
      <c r="B242">
        <v>13625</v>
      </c>
      <c r="C242">
        <v>39</v>
      </c>
      <c r="D242">
        <v>4199</v>
      </c>
      <c r="E242">
        <v>244</v>
      </c>
      <c r="F242">
        <v>74.83</v>
      </c>
      <c r="G242">
        <v>1.91</v>
      </c>
      <c r="H242">
        <v>84.89</v>
      </c>
      <c r="I242">
        <v>65.540000000000006</v>
      </c>
      <c r="J242">
        <v>30.89</v>
      </c>
      <c r="K242">
        <v>48.66</v>
      </c>
      <c r="L242">
        <v>61.7</v>
      </c>
      <c r="M242">
        <v>54.5</v>
      </c>
      <c r="N242">
        <v>76.400000000000006</v>
      </c>
      <c r="O242">
        <v>47.9</v>
      </c>
      <c r="P242">
        <v>53.71</v>
      </c>
    </row>
    <row r="243" spans="1:16">
      <c r="A243" t="s">
        <v>243</v>
      </c>
      <c r="B243">
        <v>17000</v>
      </c>
      <c r="C243">
        <v>55.82</v>
      </c>
      <c r="D243">
        <v>3974</v>
      </c>
      <c r="E243">
        <v>147</v>
      </c>
      <c r="F243">
        <v>63.55</v>
      </c>
      <c r="G243">
        <v>1.56</v>
      </c>
      <c r="H243">
        <v>82.54</v>
      </c>
      <c r="I243">
        <v>50.72</v>
      </c>
      <c r="J243">
        <v>19.13</v>
      </c>
      <c r="K243">
        <v>41.8</v>
      </c>
      <c r="L243">
        <v>51.5</v>
      </c>
      <c r="M243">
        <v>56.6</v>
      </c>
      <c r="N243">
        <v>74.900000000000006</v>
      </c>
      <c r="O243">
        <v>47.5</v>
      </c>
      <c r="P243">
        <v>50.74</v>
      </c>
    </row>
    <row r="244" spans="1:16">
      <c r="A244" t="s">
        <v>244</v>
      </c>
      <c r="B244">
        <v>16466</v>
      </c>
      <c r="C244">
        <v>63.93</v>
      </c>
      <c r="D244">
        <v>4477</v>
      </c>
      <c r="E244">
        <v>284</v>
      </c>
      <c r="F244">
        <v>64.91</v>
      </c>
      <c r="G244">
        <v>7.42</v>
      </c>
      <c r="H244">
        <v>85</v>
      </c>
      <c r="I244">
        <v>63.39</v>
      </c>
      <c r="J244">
        <v>21.98</v>
      </c>
      <c r="K244">
        <v>46.2</v>
      </c>
      <c r="L244">
        <v>59.8</v>
      </c>
      <c r="M244">
        <v>56.7</v>
      </c>
      <c r="N244">
        <v>76.8</v>
      </c>
      <c r="O244">
        <v>48.8</v>
      </c>
      <c r="P244">
        <v>51.26</v>
      </c>
    </row>
    <row r="245" spans="1:16">
      <c r="A245" t="s">
        <v>245</v>
      </c>
      <c r="B245">
        <v>19837</v>
      </c>
      <c r="C245">
        <v>20.46</v>
      </c>
      <c r="D245">
        <v>6020</v>
      </c>
      <c r="E245">
        <v>311</v>
      </c>
      <c r="F245">
        <v>68.12</v>
      </c>
      <c r="G245">
        <v>59.78</v>
      </c>
      <c r="H245">
        <v>82.66</v>
      </c>
      <c r="I245">
        <v>65.19</v>
      </c>
      <c r="J245">
        <v>32.93</v>
      </c>
      <c r="K245">
        <v>51.37</v>
      </c>
      <c r="L245">
        <v>61.6</v>
      </c>
      <c r="M245">
        <v>61.8</v>
      </c>
      <c r="N245">
        <v>75.099999999999994</v>
      </c>
      <c r="O245">
        <v>46.7</v>
      </c>
      <c r="P245">
        <v>49.49</v>
      </c>
    </row>
    <row r="246" spans="1:16">
      <c r="A246" t="s">
        <v>246</v>
      </c>
      <c r="B246">
        <v>18173</v>
      </c>
      <c r="C246">
        <v>29.51</v>
      </c>
      <c r="D246">
        <v>5081</v>
      </c>
      <c r="E246">
        <v>229</v>
      </c>
      <c r="F246">
        <v>71.209999999999994</v>
      </c>
      <c r="G246">
        <v>1.91</v>
      </c>
      <c r="H246">
        <v>81.02</v>
      </c>
      <c r="I246">
        <v>65.58</v>
      </c>
      <c r="J246">
        <v>27.81</v>
      </c>
      <c r="K246">
        <v>54.12</v>
      </c>
      <c r="L246">
        <v>59</v>
      </c>
      <c r="M246">
        <v>56.8</v>
      </c>
      <c r="N246">
        <v>76.7</v>
      </c>
      <c r="O246">
        <v>48.1</v>
      </c>
      <c r="P246">
        <v>62.53</v>
      </c>
    </row>
    <row r="247" spans="1:16">
      <c r="A247" t="s">
        <v>247</v>
      </c>
      <c r="B247">
        <v>13786</v>
      </c>
      <c r="C247">
        <v>52.99</v>
      </c>
      <c r="D247">
        <v>4229</v>
      </c>
      <c r="E247">
        <v>208</v>
      </c>
      <c r="F247">
        <v>57.29</v>
      </c>
      <c r="G247">
        <v>17.05</v>
      </c>
      <c r="H247">
        <v>84.38</v>
      </c>
      <c r="I247">
        <v>65.13</v>
      </c>
      <c r="J247">
        <v>14.97</v>
      </c>
      <c r="K247">
        <v>56.61</v>
      </c>
      <c r="L247">
        <v>53.9</v>
      </c>
      <c r="M247">
        <v>56.6</v>
      </c>
      <c r="N247">
        <v>71.7</v>
      </c>
      <c r="O247">
        <v>46.9</v>
      </c>
      <c r="P247">
        <v>49.97</v>
      </c>
    </row>
    <row r="248" spans="1:16">
      <c r="A248" t="s">
        <v>248</v>
      </c>
      <c r="B248">
        <v>13073</v>
      </c>
      <c r="C248">
        <v>34.58</v>
      </c>
      <c r="D248">
        <v>3919</v>
      </c>
      <c r="E248">
        <v>212</v>
      </c>
      <c r="F248">
        <v>65.78</v>
      </c>
      <c r="G248">
        <v>31.51</v>
      </c>
      <c r="H248">
        <v>83.64</v>
      </c>
      <c r="I248">
        <v>66.7</v>
      </c>
      <c r="J248">
        <v>23.07</v>
      </c>
      <c r="K248">
        <v>53.66</v>
      </c>
      <c r="L248">
        <v>55.5</v>
      </c>
      <c r="M248">
        <v>57.9</v>
      </c>
      <c r="N248">
        <v>75.2</v>
      </c>
      <c r="O248">
        <v>40.6</v>
      </c>
      <c r="P248">
        <v>49.93</v>
      </c>
    </row>
    <row r="249" spans="1:16">
      <c r="A249" t="s">
        <v>249</v>
      </c>
      <c r="B249">
        <v>12485</v>
      </c>
      <c r="C249">
        <v>52.92</v>
      </c>
      <c r="D249">
        <v>3498</v>
      </c>
      <c r="E249">
        <v>237</v>
      </c>
      <c r="F249">
        <v>64.650000000000006</v>
      </c>
      <c r="G249">
        <v>0.86</v>
      </c>
      <c r="H249">
        <v>82.5</v>
      </c>
      <c r="I249">
        <v>59.24</v>
      </c>
      <c r="J249">
        <v>25.42</v>
      </c>
      <c r="K249">
        <v>50.78</v>
      </c>
      <c r="L249">
        <v>60</v>
      </c>
      <c r="M249">
        <v>57.5</v>
      </c>
      <c r="N249">
        <v>74.400000000000006</v>
      </c>
      <c r="O249">
        <v>43.8</v>
      </c>
      <c r="P249">
        <v>59.93</v>
      </c>
    </row>
    <row r="250" spans="1:16">
      <c r="A250" t="s">
        <v>250</v>
      </c>
      <c r="B250">
        <v>21271</v>
      </c>
      <c r="C250">
        <v>47.89</v>
      </c>
      <c r="D250">
        <v>5988</v>
      </c>
      <c r="E250">
        <v>302</v>
      </c>
      <c r="F250">
        <v>66.87</v>
      </c>
      <c r="G250">
        <v>26.75</v>
      </c>
      <c r="H250">
        <v>81.06</v>
      </c>
      <c r="I250">
        <v>65.489999999999995</v>
      </c>
      <c r="J250">
        <v>26.86</v>
      </c>
      <c r="K250">
        <v>55.65</v>
      </c>
      <c r="L250">
        <v>60.8</v>
      </c>
      <c r="M250">
        <v>60.9</v>
      </c>
      <c r="N250">
        <v>75.900000000000006</v>
      </c>
      <c r="O250">
        <v>46.6</v>
      </c>
      <c r="P250">
        <v>53.45</v>
      </c>
    </row>
    <row r="251" spans="1:16">
      <c r="A251" t="s">
        <v>251</v>
      </c>
      <c r="B251">
        <v>34351</v>
      </c>
      <c r="C251">
        <v>27.54</v>
      </c>
      <c r="D251">
        <v>10382</v>
      </c>
      <c r="E251">
        <v>319</v>
      </c>
      <c r="F251">
        <v>68.86</v>
      </c>
      <c r="G251">
        <v>18.63</v>
      </c>
      <c r="H251">
        <v>84.57</v>
      </c>
      <c r="I251">
        <v>66.790000000000006</v>
      </c>
      <c r="J251">
        <v>33.880000000000003</v>
      </c>
      <c r="K251">
        <v>57.46</v>
      </c>
      <c r="L251">
        <v>62.5</v>
      </c>
      <c r="M251">
        <v>65.2</v>
      </c>
      <c r="N251">
        <v>77.8</v>
      </c>
      <c r="O251">
        <v>49.7</v>
      </c>
      <c r="P251">
        <v>56.79</v>
      </c>
    </row>
    <row r="252" spans="1:16">
      <c r="A252" t="s">
        <v>252</v>
      </c>
      <c r="B252">
        <v>25190</v>
      </c>
      <c r="C252">
        <v>20.77</v>
      </c>
      <c r="D252">
        <v>7153</v>
      </c>
      <c r="E252">
        <v>331</v>
      </c>
      <c r="F252">
        <v>80.459999999999994</v>
      </c>
      <c r="G252">
        <v>8.8800000000000008</v>
      </c>
      <c r="H252">
        <v>83.54</v>
      </c>
      <c r="I252">
        <v>62.6</v>
      </c>
      <c r="J252">
        <v>45.8</v>
      </c>
      <c r="K252">
        <v>54.97</v>
      </c>
      <c r="L252">
        <v>66.599999999999994</v>
      </c>
      <c r="M252">
        <v>57.7</v>
      </c>
      <c r="N252">
        <v>74.400000000000006</v>
      </c>
      <c r="O252">
        <v>54.5</v>
      </c>
      <c r="P252">
        <v>49.98</v>
      </c>
    </row>
    <row r="253" spans="1:16">
      <c r="A253" t="s">
        <v>253</v>
      </c>
      <c r="B253">
        <v>25516</v>
      </c>
      <c r="C253">
        <v>80.7</v>
      </c>
      <c r="D253">
        <v>7239</v>
      </c>
      <c r="E253">
        <v>226</v>
      </c>
      <c r="F253">
        <v>49.16</v>
      </c>
      <c r="G253">
        <v>10.94</v>
      </c>
      <c r="H253">
        <v>84.86</v>
      </c>
      <c r="I253">
        <v>61.52</v>
      </c>
      <c r="J253">
        <v>13.71</v>
      </c>
      <c r="K253">
        <v>41.98</v>
      </c>
      <c r="L253">
        <v>54</v>
      </c>
      <c r="M253">
        <v>58.1</v>
      </c>
      <c r="N253">
        <v>75.3</v>
      </c>
      <c r="O253">
        <v>46.1</v>
      </c>
      <c r="P253">
        <v>48.41</v>
      </c>
    </row>
    <row r="254" spans="1:16">
      <c r="A254" t="s">
        <v>254</v>
      </c>
      <c r="B254">
        <v>20060</v>
      </c>
      <c r="C254">
        <v>58.43</v>
      </c>
      <c r="D254">
        <v>5716</v>
      </c>
      <c r="E254">
        <v>223</v>
      </c>
      <c r="F254">
        <v>63.56</v>
      </c>
      <c r="G254">
        <v>29.15</v>
      </c>
      <c r="H254">
        <v>81.25</v>
      </c>
      <c r="I254">
        <v>61.35</v>
      </c>
      <c r="J254">
        <v>22.1</v>
      </c>
      <c r="K254">
        <v>53.28</v>
      </c>
      <c r="L254">
        <v>58.5</v>
      </c>
      <c r="M254">
        <v>58.6</v>
      </c>
      <c r="N254">
        <v>78.8</v>
      </c>
      <c r="O254">
        <v>45.2</v>
      </c>
      <c r="P254">
        <v>54.44</v>
      </c>
    </row>
    <row r="255" spans="1:16">
      <c r="A255" t="s">
        <v>255</v>
      </c>
      <c r="B255">
        <v>49325</v>
      </c>
      <c r="C255">
        <v>54.49</v>
      </c>
      <c r="D255">
        <v>11471</v>
      </c>
      <c r="E255">
        <v>184</v>
      </c>
      <c r="F255">
        <v>69.040000000000006</v>
      </c>
      <c r="G255">
        <v>15.96</v>
      </c>
      <c r="H255">
        <v>78.75</v>
      </c>
      <c r="I255">
        <v>50.41</v>
      </c>
      <c r="J255">
        <v>26.43</v>
      </c>
      <c r="K255">
        <v>48.27</v>
      </c>
      <c r="L255">
        <v>55.7</v>
      </c>
      <c r="M255">
        <v>60.8</v>
      </c>
      <c r="N255">
        <v>78.2</v>
      </c>
      <c r="O255">
        <v>56</v>
      </c>
      <c r="P255">
        <v>59.97</v>
      </c>
    </row>
    <row r="256" spans="1:16">
      <c r="A256" t="s">
        <v>256</v>
      </c>
      <c r="B256">
        <v>21187</v>
      </c>
      <c r="C256">
        <v>50.89</v>
      </c>
      <c r="D256">
        <v>5617</v>
      </c>
      <c r="E256">
        <v>247</v>
      </c>
      <c r="F256">
        <v>74.040000000000006</v>
      </c>
      <c r="G256">
        <v>44.19</v>
      </c>
      <c r="H256">
        <v>82.18</v>
      </c>
      <c r="I256">
        <v>63</v>
      </c>
      <c r="J256">
        <v>23.22</v>
      </c>
      <c r="K256">
        <v>61.15</v>
      </c>
      <c r="L256">
        <v>57.5</v>
      </c>
      <c r="M256">
        <v>55.8</v>
      </c>
      <c r="N256">
        <v>76.2</v>
      </c>
      <c r="O256">
        <v>48.9</v>
      </c>
      <c r="P256">
        <v>54.56</v>
      </c>
    </row>
    <row r="257" spans="1:16">
      <c r="A257" t="s">
        <v>257</v>
      </c>
      <c r="B257">
        <v>34788</v>
      </c>
      <c r="C257">
        <v>35.590000000000003</v>
      </c>
      <c r="D257">
        <v>9207</v>
      </c>
      <c r="E257">
        <v>231</v>
      </c>
      <c r="F257">
        <v>60.46</v>
      </c>
      <c r="G257">
        <v>25.08</v>
      </c>
      <c r="H257">
        <v>81.900000000000006</v>
      </c>
      <c r="I257">
        <v>66.680000000000007</v>
      </c>
      <c r="J257">
        <v>18.11</v>
      </c>
      <c r="K257">
        <v>53.96</v>
      </c>
      <c r="L257">
        <v>55.1</v>
      </c>
      <c r="M257">
        <v>58.1</v>
      </c>
      <c r="N257">
        <v>76.099999999999994</v>
      </c>
      <c r="O257">
        <v>53.1</v>
      </c>
      <c r="P257">
        <v>44.52</v>
      </c>
    </row>
    <row r="258" spans="1:16">
      <c r="A258" t="s">
        <v>258</v>
      </c>
      <c r="B258">
        <v>21798</v>
      </c>
      <c r="C258">
        <v>47.61</v>
      </c>
      <c r="D258">
        <v>6360</v>
      </c>
      <c r="E258">
        <v>274</v>
      </c>
      <c r="F258">
        <v>65.42</v>
      </c>
      <c r="G258">
        <v>51.81</v>
      </c>
      <c r="H258">
        <v>81.16</v>
      </c>
      <c r="I258">
        <v>60.99</v>
      </c>
      <c r="J258">
        <v>28.57</v>
      </c>
      <c r="K258">
        <v>52.34</v>
      </c>
      <c r="L258">
        <v>59.8</v>
      </c>
      <c r="M258">
        <v>57.2</v>
      </c>
      <c r="N258">
        <v>76.5</v>
      </c>
      <c r="O258">
        <v>52.5</v>
      </c>
      <c r="P258">
        <v>49.79</v>
      </c>
    </row>
    <row r="259" spans="1:16">
      <c r="A259" t="s">
        <v>259</v>
      </c>
      <c r="B259">
        <v>22037</v>
      </c>
      <c r="C259">
        <v>66.58</v>
      </c>
      <c r="D259">
        <v>5794</v>
      </c>
      <c r="E259">
        <v>227</v>
      </c>
      <c r="F259">
        <v>62.02</v>
      </c>
      <c r="G259">
        <v>1.1000000000000001</v>
      </c>
      <c r="H259">
        <v>84.01</v>
      </c>
      <c r="I259">
        <v>60.21</v>
      </c>
      <c r="J259">
        <v>25.58</v>
      </c>
      <c r="K259">
        <v>47.5</v>
      </c>
      <c r="L259">
        <v>60.3</v>
      </c>
      <c r="M259">
        <v>55.9</v>
      </c>
      <c r="N259">
        <v>76.5</v>
      </c>
      <c r="O259">
        <v>50.3</v>
      </c>
      <c r="P259">
        <v>53.57</v>
      </c>
    </row>
    <row r="260" spans="1:16">
      <c r="A260" t="s">
        <v>260</v>
      </c>
      <c r="B260">
        <v>32026</v>
      </c>
      <c r="C260">
        <v>48.83</v>
      </c>
      <c r="D260">
        <v>9309</v>
      </c>
      <c r="E260">
        <v>322</v>
      </c>
      <c r="F260">
        <v>75.87</v>
      </c>
      <c r="G260">
        <v>44.53</v>
      </c>
      <c r="H260">
        <v>84.76</v>
      </c>
      <c r="I260">
        <v>62.02</v>
      </c>
      <c r="J260">
        <v>44.61</v>
      </c>
      <c r="K260">
        <v>55.09</v>
      </c>
      <c r="L260">
        <v>64.7</v>
      </c>
      <c r="M260">
        <v>63.1</v>
      </c>
      <c r="N260">
        <v>80.099999999999994</v>
      </c>
      <c r="O260">
        <v>48.4</v>
      </c>
      <c r="P260">
        <v>57.29</v>
      </c>
    </row>
    <row r="261" spans="1:16">
      <c r="A261" t="s">
        <v>261</v>
      </c>
      <c r="B261">
        <v>22236</v>
      </c>
      <c r="C261">
        <v>40.15</v>
      </c>
      <c r="D261">
        <v>6330</v>
      </c>
      <c r="E261">
        <v>333</v>
      </c>
      <c r="F261">
        <v>68.91</v>
      </c>
      <c r="G261">
        <v>15.31</v>
      </c>
      <c r="H261">
        <v>86.37</v>
      </c>
      <c r="I261">
        <v>69.900000000000006</v>
      </c>
      <c r="J261">
        <v>29.04</v>
      </c>
      <c r="K261">
        <v>59.29</v>
      </c>
      <c r="L261">
        <v>63.7</v>
      </c>
      <c r="M261">
        <v>60.4</v>
      </c>
      <c r="N261">
        <v>77.599999999999994</v>
      </c>
      <c r="O261">
        <v>49.6</v>
      </c>
      <c r="P261">
        <v>48.35</v>
      </c>
    </row>
    <row r="262" spans="1:16">
      <c r="A262" t="s">
        <v>262</v>
      </c>
      <c r="B262">
        <v>47515</v>
      </c>
      <c r="C262">
        <v>40.130000000000003</v>
      </c>
      <c r="D262">
        <v>12789</v>
      </c>
      <c r="E262">
        <v>332</v>
      </c>
      <c r="F262">
        <v>68.989999999999995</v>
      </c>
      <c r="G262">
        <v>31.25</v>
      </c>
      <c r="H262">
        <v>84.92</v>
      </c>
      <c r="I262">
        <v>66.17</v>
      </c>
      <c r="J262">
        <v>29.07</v>
      </c>
      <c r="K262">
        <v>58.18</v>
      </c>
      <c r="L262">
        <v>62.5</v>
      </c>
      <c r="M262">
        <v>65.7</v>
      </c>
      <c r="N262">
        <v>78</v>
      </c>
      <c r="O262">
        <v>54.6</v>
      </c>
      <c r="P262">
        <v>59.93</v>
      </c>
    </row>
    <row r="263" spans="1:16">
      <c r="A263" t="s">
        <v>263</v>
      </c>
      <c r="B263">
        <v>31472</v>
      </c>
      <c r="C263">
        <v>21.57</v>
      </c>
      <c r="D263">
        <v>9067</v>
      </c>
      <c r="E263">
        <v>299</v>
      </c>
      <c r="F263">
        <v>68.069999999999993</v>
      </c>
      <c r="G263">
        <v>64.67</v>
      </c>
      <c r="H263">
        <v>80.849999999999994</v>
      </c>
      <c r="I263">
        <v>58.45</v>
      </c>
      <c r="J263">
        <v>28.08</v>
      </c>
      <c r="K263">
        <v>45.26</v>
      </c>
      <c r="L263">
        <v>58.1</v>
      </c>
      <c r="M263">
        <v>57.6</v>
      </c>
      <c r="N263">
        <v>76.3</v>
      </c>
      <c r="O263">
        <v>53.6</v>
      </c>
      <c r="P263">
        <v>62.44</v>
      </c>
    </row>
    <row r="264" spans="1:16">
      <c r="A264" t="s">
        <v>264</v>
      </c>
      <c r="B264">
        <v>35180</v>
      </c>
      <c r="C264">
        <v>55.61</v>
      </c>
      <c r="D264">
        <v>9421</v>
      </c>
      <c r="E264">
        <v>229</v>
      </c>
      <c r="F264">
        <v>64.64</v>
      </c>
      <c r="G264">
        <v>31.39</v>
      </c>
      <c r="H264">
        <v>79.11</v>
      </c>
      <c r="I264">
        <v>61.6</v>
      </c>
      <c r="J264">
        <v>27.56</v>
      </c>
      <c r="K264">
        <v>55.05</v>
      </c>
      <c r="L264">
        <v>56.5</v>
      </c>
      <c r="M264">
        <v>56.3</v>
      </c>
      <c r="N264">
        <v>73.8</v>
      </c>
      <c r="O264">
        <v>56.5</v>
      </c>
      <c r="P264">
        <v>54.84</v>
      </c>
    </row>
    <row r="265" spans="1:16">
      <c r="A265" t="s">
        <v>265</v>
      </c>
      <c r="B265">
        <v>28090</v>
      </c>
      <c r="C265">
        <v>71.069999999999993</v>
      </c>
      <c r="D265">
        <v>7613</v>
      </c>
      <c r="E265">
        <v>177</v>
      </c>
      <c r="F265">
        <v>60.86</v>
      </c>
      <c r="G265">
        <v>0</v>
      </c>
      <c r="H265">
        <v>81.28</v>
      </c>
      <c r="I265">
        <v>53.13</v>
      </c>
      <c r="J265">
        <v>18.8</v>
      </c>
      <c r="K265">
        <v>44.23</v>
      </c>
      <c r="L265">
        <v>55.7</v>
      </c>
      <c r="M265">
        <v>56.4</v>
      </c>
      <c r="N265">
        <v>76.599999999999994</v>
      </c>
      <c r="O265">
        <v>51.3</v>
      </c>
      <c r="P265">
        <v>60.78</v>
      </c>
    </row>
    <row r="266" spans="1:16">
      <c r="A266" t="s">
        <v>266</v>
      </c>
      <c r="B266">
        <v>24067</v>
      </c>
      <c r="C266">
        <v>52.4</v>
      </c>
      <c r="D266">
        <v>6951</v>
      </c>
      <c r="E266">
        <v>222</v>
      </c>
      <c r="F266">
        <v>73.19</v>
      </c>
      <c r="G266">
        <v>1.24</v>
      </c>
      <c r="H266">
        <v>81.319999999999993</v>
      </c>
      <c r="I266">
        <v>69.790000000000006</v>
      </c>
      <c r="J266">
        <v>25.16</v>
      </c>
      <c r="K266">
        <v>63.56</v>
      </c>
      <c r="L266">
        <v>58.7</v>
      </c>
      <c r="M266">
        <v>58.3</v>
      </c>
      <c r="N266">
        <v>77</v>
      </c>
      <c r="O266">
        <v>50.5</v>
      </c>
      <c r="P266">
        <v>48.88</v>
      </c>
    </row>
    <row r="267" spans="1:16">
      <c r="A267" t="s">
        <v>267</v>
      </c>
      <c r="B267">
        <v>32336</v>
      </c>
      <c r="C267">
        <v>19.89</v>
      </c>
      <c r="D267">
        <v>9720</v>
      </c>
      <c r="E267">
        <v>313</v>
      </c>
      <c r="F267">
        <v>71.5</v>
      </c>
      <c r="G267">
        <v>49.59</v>
      </c>
      <c r="H267">
        <v>82.82</v>
      </c>
      <c r="I267">
        <v>63.92</v>
      </c>
      <c r="J267">
        <v>29.59</v>
      </c>
      <c r="K267">
        <v>50.44</v>
      </c>
      <c r="L267">
        <v>59</v>
      </c>
      <c r="M267">
        <v>62</v>
      </c>
      <c r="N267">
        <v>75.2</v>
      </c>
      <c r="O267">
        <v>51.4</v>
      </c>
      <c r="P267">
        <v>51.97</v>
      </c>
    </row>
    <row r="268" spans="1:16">
      <c r="A268" t="s">
        <v>268</v>
      </c>
      <c r="B268">
        <v>27918</v>
      </c>
      <c r="C268">
        <v>30.92</v>
      </c>
      <c r="D268">
        <v>7881</v>
      </c>
      <c r="E268">
        <v>247</v>
      </c>
      <c r="F268">
        <v>61.95</v>
      </c>
      <c r="G268">
        <v>7.28</v>
      </c>
      <c r="H268">
        <v>83</v>
      </c>
      <c r="I268">
        <v>65.290000000000006</v>
      </c>
      <c r="J268">
        <v>24.11</v>
      </c>
      <c r="K268">
        <v>52.12</v>
      </c>
      <c r="L268">
        <v>60.1</v>
      </c>
      <c r="M268">
        <v>59.1</v>
      </c>
      <c r="N268">
        <v>77.400000000000006</v>
      </c>
      <c r="O268">
        <v>50.4</v>
      </c>
      <c r="P268">
        <v>51.08</v>
      </c>
    </row>
    <row r="269" spans="1:16">
      <c r="A269" t="s">
        <v>269</v>
      </c>
      <c r="B269">
        <v>32908</v>
      </c>
      <c r="C269">
        <v>66.510000000000005</v>
      </c>
      <c r="D269">
        <v>8973</v>
      </c>
      <c r="E269">
        <v>189</v>
      </c>
      <c r="F269">
        <v>59.44</v>
      </c>
      <c r="G269">
        <v>19.420000000000002</v>
      </c>
      <c r="H269">
        <v>81.38</v>
      </c>
      <c r="I269">
        <v>58.24</v>
      </c>
      <c r="J269">
        <v>20.37</v>
      </c>
      <c r="K269">
        <v>53.99</v>
      </c>
      <c r="L269">
        <v>55.7</v>
      </c>
      <c r="M269">
        <v>57.5</v>
      </c>
      <c r="N269">
        <v>72.900000000000006</v>
      </c>
      <c r="O269">
        <v>56.1</v>
      </c>
      <c r="P269">
        <v>57.33</v>
      </c>
    </row>
    <row r="270" spans="1:16">
      <c r="A270" t="s">
        <v>270</v>
      </c>
      <c r="B270">
        <v>26577</v>
      </c>
      <c r="C270">
        <v>18.12</v>
      </c>
      <c r="D270">
        <v>8354</v>
      </c>
      <c r="E270">
        <v>303</v>
      </c>
      <c r="F270">
        <v>69.61</v>
      </c>
      <c r="G270">
        <v>10.85</v>
      </c>
      <c r="H270">
        <v>82.73</v>
      </c>
      <c r="I270">
        <v>69.86</v>
      </c>
      <c r="J270">
        <v>29.15</v>
      </c>
      <c r="K270">
        <v>61.84</v>
      </c>
      <c r="L270">
        <v>62.1</v>
      </c>
      <c r="M270">
        <v>61.9</v>
      </c>
      <c r="N270">
        <v>77.8</v>
      </c>
      <c r="O270">
        <v>50.2</v>
      </c>
      <c r="P270">
        <v>54.93</v>
      </c>
    </row>
    <row r="271" spans="1:16">
      <c r="A271" t="s">
        <v>271</v>
      </c>
      <c r="B271">
        <v>21414</v>
      </c>
      <c r="C271">
        <v>47.19</v>
      </c>
      <c r="D271">
        <v>6116</v>
      </c>
      <c r="E271">
        <v>341</v>
      </c>
      <c r="F271">
        <v>64.650000000000006</v>
      </c>
      <c r="G271">
        <v>21.14</v>
      </c>
      <c r="H271">
        <v>81.010000000000005</v>
      </c>
      <c r="I271">
        <v>61.2</v>
      </c>
      <c r="J271">
        <v>29.66</v>
      </c>
      <c r="K271">
        <v>52.13</v>
      </c>
      <c r="L271">
        <v>61.6</v>
      </c>
      <c r="M271">
        <v>56.9</v>
      </c>
      <c r="N271">
        <v>76.400000000000006</v>
      </c>
      <c r="O271">
        <v>49.8</v>
      </c>
      <c r="P271">
        <v>58.73</v>
      </c>
    </row>
    <row r="272" spans="1:16">
      <c r="A272" t="s">
        <v>272</v>
      </c>
      <c r="B272">
        <v>28380</v>
      </c>
      <c r="C272">
        <v>55.66</v>
      </c>
      <c r="D272">
        <v>7294</v>
      </c>
      <c r="E272">
        <v>198</v>
      </c>
      <c r="F272">
        <v>64.55</v>
      </c>
      <c r="G272">
        <v>5.32</v>
      </c>
      <c r="H272">
        <v>80.86</v>
      </c>
      <c r="I272">
        <v>58.44</v>
      </c>
      <c r="J272">
        <v>28.8</v>
      </c>
      <c r="K272">
        <v>51.77</v>
      </c>
      <c r="L272">
        <v>57.6</v>
      </c>
      <c r="M272">
        <v>57.2</v>
      </c>
      <c r="N272">
        <v>77.900000000000006</v>
      </c>
      <c r="O272">
        <v>50.3</v>
      </c>
      <c r="P272">
        <v>51.72</v>
      </c>
    </row>
    <row r="273" spans="1:16">
      <c r="A273" t="s">
        <v>273</v>
      </c>
      <c r="B273">
        <v>25408</v>
      </c>
      <c r="C273">
        <v>38.26</v>
      </c>
      <c r="D273">
        <v>7196</v>
      </c>
      <c r="E273">
        <v>265</v>
      </c>
      <c r="F273">
        <v>66.22</v>
      </c>
      <c r="G273">
        <v>53.56</v>
      </c>
      <c r="H273">
        <v>84.45</v>
      </c>
      <c r="I273">
        <v>60.72</v>
      </c>
      <c r="J273">
        <v>30.85</v>
      </c>
      <c r="K273">
        <v>52.02</v>
      </c>
      <c r="L273">
        <v>61.3</v>
      </c>
      <c r="M273">
        <v>58.6</v>
      </c>
      <c r="N273">
        <v>76.599999999999994</v>
      </c>
      <c r="O273">
        <v>51.6</v>
      </c>
      <c r="P273">
        <v>54.94</v>
      </c>
    </row>
    <row r="274" spans="1:16">
      <c r="A274" t="s">
        <v>274</v>
      </c>
      <c r="B274">
        <v>32300</v>
      </c>
      <c r="C274">
        <v>45.12</v>
      </c>
      <c r="D274">
        <v>10161</v>
      </c>
      <c r="E274">
        <v>280</v>
      </c>
      <c r="F274">
        <v>49.95</v>
      </c>
      <c r="G274">
        <v>40.01</v>
      </c>
      <c r="H274">
        <v>85.03</v>
      </c>
      <c r="I274">
        <v>66.150000000000006</v>
      </c>
      <c r="J274">
        <v>22.64</v>
      </c>
      <c r="K274">
        <v>52.98</v>
      </c>
      <c r="L274">
        <v>58.5</v>
      </c>
      <c r="M274">
        <v>58.7</v>
      </c>
      <c r="N274">
        <v>80.900000000000006</v>
      </c>
      <c r="O274">
        <v>50.1</v>
      </c>
      <c r="P274">
        <v>53.91</v>
      </c>
    </row>
    <row r="275" spans="1:16">
      <c r="A275" t="s">
        <v>275</v>
      </c>
      <c r="B275">
        <v>20964</v>
      </c>
      <c r="C275">
        <v>8.75</v>
      </c>
      <c r="D275">
        <v>6481</v>
      </c>
      <c r="E275">
        <v>300</v>
      </c>
      <c r="F275">
        <v>64.709999999999994</v>
      </c>
      <c r="G275">
        <v>77.81</v>
      </c>
      <c r="H275">
        <v>83.77</v>
      </c>
      <c r="I275">
        <v>60.46</v>
      </c>
      <c r="J275">
        <v>32.67</v>
      </c>
      <c r="K275">
        <v>42.15</v>
      </c>
      <c r="L275">
        <v>61.3</v>
      </c>
      <c r="M275">
        <v>55.2</v>
      </c>
      <c r="N275">
        <v>77.900000000000006</v>
      </c>
      <c r="O275">
        <v>50.3</v>
      </c>
      <c r="P275">
        <v>56.38</v>
      </c>
    </row>
    <row r="276" spans="1:16">
      <c r="A276" t="s">
        <v>276</v>
      </c>
      <c r="B276">
        <v>20391</v>
      </c>
      <c r="C276">
        <v>35.57</v>
      </c>
      <c r="D276">
        <v>5661</v>
      </c>
      <c r="E276">
        <v>282</v>
      </c>
      <c r="F276">
        <v>76.27</v>
      </c>
      <c r="G276">
        <v>5.46</v>
      </c>
      <c r="H276">
        <v>83.49</v>
      </c>
      <c r="I276">
        <v>57.68</v>
      </c>
      <c r="J276">
        <v>42.16</v>
      </c>
      <c r="K276">
        <v>53.93</v>
      </c>
      <c r="L276">
        <v>63.4</v>
      </c>
      <c r="M276">
        <v>57.7</v>
      </c>
      <c r="N276">
        <v>74.599999999999994</v>
      </c>
      <c r="O276">
        <v>51</v>
      </c>
      <c r="P276">
        <v>57.38</v>
      </c>
    </row>
    <row r="277" spans="1:16">
      <c r="A277" t="s">
        <v>277</v>
      </c>
      <c r="B277">
        <v>30123</v>
      </c>
      <c r="C277">
        <v>21.86</v>
      </c>
      <c r="D277">
        <v>8892</v>
      </c>
      <c r="E277">
        <v>361</v>
      </c>
      <c r="F277">
        <v>81.319999999999993</v>
      </c>
      <c r="G277">
        <v>4.68</v>
      </c>
      <c r="H277">
        <v>84.13</v>
      </c>
      <c r="I277">
        <v>65.67</v>
      </c>
      <c r="J277">
        <v>44.46</v>
      </c>
      <c r="K277">
        <v>59.74</v>
      </c>
      <c r="L277">
        <v>66.3</v>
      </c>
      <c r="M277">
        <v>59.5</v>
      </c>
      <c r="N277">
        <v>75.400000000000006</v>
      </c>
      <c r="O277">
        <v>54.5</v>
      </c>
      <c r="P277">
        <v>48.47</v>
      </c>
    </row>
    <row r="278" spans="1:16">
      <c r="A278" t="s">
        <v>278</v>
      </c>
      <c r="B278">
        <v>23620</v>
      </c>
      <c r="C278">
        <v>48.65</v>
      </c>
      <c r="D278">
        <v>6098</v>
      </c>
      <c r="E278">
        <v>209</v>
      </c>
      <c r="F278">
        <v>67.77</v>
      </c>
      <c r="G278">
        <v>7.71</v>
      </c>
      <c r="H278">
        <v>79.45</v>
      </c>
      <c r="I278">
        <v>55.27</v>
      </c>
      <c r="J278">
        <v>25.94</v>
      </c>
      <c r="K278">
        <v>44.07</v>
      </c>
      <c r="L278">
        <v>56</v>
      </c>
      <c r="M278">
        <v>58.9</v>
      </c>
      <c r="N278">
        <v>78.7</v>
      </c>
      <c r="O278">
        <v>48</v>
      </c>
      <c r="P278">
        <v>63.63</v>
      </c>
    </row>
    <row r="279" spans="1:16">
      <c r="A279" t="s">
        <v>279</v>
      </c>
      <c r="B279">
        <v>22401</v>
      </c>
      <c r="C279">
        <v>58.04</v>
      </c>
      <c r="D279">
        <v>6225</v>
      </c>
      <c r="E279">
        <v>267</v>
      </c>
      <c r="F279">
        <v>68.97</v>
      </c>
      <c r="G279">
        <v>3.55</v>
      </c>
      <c r="H279">
        <v>84.07</v>
      </c>
      <c r="I279">
        <v>57.63</v>
      </c>
      <c r="J279">
        <v>29.64</v>
      </c>
      <c r="K279">
        <v>55.73</v>
      </c>
      <c r="L279">
        <v>59.2</v>
      </c>
      <c r="M279">
        <v>58.7</v>
      </c>
      <c r="N279">
        <v>75.2</v>
      </c>
      <c r="O279">
        <v>51.7</v>
      </c>
      <c r="P279">
        <v>52.93</v>
      </c>
    </row>
    <row r="280" spans="1:16">
      <c r="A280" t="s">
        <v>280</v>
      </c>
      <c r="B280">
        <v>31249</v>
      </c>
      <c r="C280">
        <v>59.67</v>
      </c>
      <c r="D280">
        <v>8763</v>
      </c>
      <c r="E280">
        <v>314</v>
      </c>
      <c r="F280">
        <v>65.88</v>
      </c>
      <c r="G280">
        <v>13.94</v>
      </c>
      <c r="H280">
        <v>83.17</v>
      </c>
      <c r="I280">
        <v>54.94</v>
      </c>
      <c r="J280">
        <v>28.08</v>
      </c>
      <c r="K280">
        <v>43.38</v>
      </c>
      <c r="L280">
        <v>60.3</v>
      </c>
      <c r="M280">
        <v>59</v>
      </c>
      <c r="N280">
        <v>78.900000000000006</v>
      </c>
      <c r="O280">
        <v>51.8</v>
      </c>
      <c r="P280">
        <v>58.85</v>
      </c>
    </row>
    <row r="281" spans="1:16">
      <c r="A281" t="s">
        <v>281</v>
      </c>
      <c r="B281">
        <v>20046</v>
      </c>
      <c r="C281">
        <v>57.04</v>
      </c>
      <c r="D281">
        <v>6010</v>
      </c>
      <c r="E281">
        <v>202</v>
      </c>
      <c r="F281">
        <v>56.37</v>
      </c>
      <c r="G281">
        <v>4.88</v>
      </c>
      <c r="H281">
        <v>82.28</v>
      </c>
      <c r="I281">
        <v>64.489999999999995</v>
      </c>
      <c r="J281">
        <v>12.93</v>
      </c>
      <c r="K281">
        <v>60.09</v>
      </c>
      <c r="L281">
        <v>54.3</v>
      </c>
      <c r="M281">
        <v>55.4</v>
      </c>
      <c r="N281">
        <v>78.7</v>
      </c>
      <c r="O281">
        <v>46.5</v>
      </c>
      <c r="P281">
        <v>58.31</v>
      </c>
    </row>
    <row r="282" spans="1:16">
      <c r="A282" t="s">
        <v>282</v>
      </c>
      <c r="B282">
        <v>32168</v>
      </c>
      <c r="C282">
        <v>57.35</v>
      </c>
      <c r="D282">
        <v>8676</v>
      </c>
      <c r="E282">
        <v>214</v>
      </c>
      <c r="F282">
        <v>65.28</v>
      </c>
      <c r="G282">
        <v>33.69</v>
      </c>
      <c r="H282">
        <v>80.930000000000007</v>
      </c>
      <c r="I282">
        <v>58.83</v>
      </c>
      <c r="J282">
        <v>23.93</v>
      </c>
      <c r="K282">
        <v>49.38</v>
      </c>
      <c r="L282">
        <v>58.1</v>
      </c>
      <c r="M282">
        <v>59.8</v>
      </c>
      <c r="N282">
        <v>77.099999999999994</v>
      </c>
      <c r="O282">
        <v>51.3</v>
      </c>
      <c r="P282">
        <v>52.79</v>
      </c>
    </row>
    <row r="283" spans="1:16">
      <c r="A283" t="s">
        <v>283</v>
      </c>
      <c r="B283">
        <v>23766</v>
      </c>
      <c r="C283">
        <v>78.41</v>
      </c>
      <c r="D283">
        <v>6611</v>
      </c>
      <c r="E283">
        <v>212</v>
      </c>
      <c r="F283">
        <v>53.89</v>
      </c>
      <c r="G283">
        <v>16.88</v>
      </c>
      <c r="H283">
        <v>81.239999999999995</v>
      </c>
      <c r="I283">
        <v>57.93</v>
      </c>
      <c r="J283">
        <v>20.46</v>
      </c>
      <c r="K283">
        <v>49.03</v>
      </c>
      <c r="L283">
        <v>54.4</v>
      </c>
      <c r="M283">
        <v>55.8</v>
      </c>
      <c r="N283">
        <v>77.900000000000006</v>
      </c>
      <c r="O283">
        <v>46.5</v>
      </c>
      <c r="P283">
        <v>51.22</v>
      </c>
    </row>
    <row r="284" spans="1:16">
      <c r="A284" t="s">
        <v>284</v>
      </c>
      <c r="B284">
        <v>39872</v>
      </c>
      <c r="C284">
        <v>40.21</v>
      </c>
      <c r="D284">
        <v>11087</v>
      </c>
      <c r="E284">
        <v>280</v>
      </c>
      <c r="F284">
        <v>74.52</v>
      </c>
      <c r="G284">
        <v>9.51</v>
      </c>
      <c r="H284">
        <v>81.67</v>
      </c>
      <c r="I284">
        <v>53.42</v>
      </c>
      <c r="J284">
        <v>36.340000000000003</v>
      </c>
      <c r="K284">
        <v>46.54</v>
      </c>
      <c r="L284">
        <v>61.5</v>
      </c>
      <c r="M284">
        <v>64.5</v>
      </c>
      <c r="N284">
        <v>77.099999999999994</v>
      </c>
      <c r="O284">
        <v>50.8</v>
      </c>
      <c r="P284">
        <v>62.49</v>
      </c>
    </row>
    <row r="285" spans="1:16">
      <c r="A285" t="s">
        <v>285</v>
      </c>
      <c r="B285">
        <v>32802</v>
      </c>
      <c r="C285">
        <v>36.520000000000003</v>
      </c>
      <c r="D285">
        <v>8645</v>
      </c>
      <c r="E285">
        <v>260</v>
      </c>
      <c r="F285">
        <v>70.37</v>
      </c>
      <c r="G285">
        <v>9.31</v>
      </c>
      <c r="H285">
        <v>80.64</v>
      </c>
      <c r="I285">
        <v>59.61</v>
      </c>
      <c r="J285">
        <v>28.54</v>
      </c>
      <c r="K285">
        <v>52.45</v>
      </c>
      <c r="L285">
        <v>58.9</v>
      </c>
      <c r="M285">
        <v>58</v>
      </c>
      <c r="N285">
        <v>77.099999999999994</v>
      </c>
      <c r="O285">
        <v>56.2</v>
      </c>
      <c r="P285">
        <v>59</v>
      </c>
    </row>
    <row r="286" spans="1:16">
      <c r="A286" t="s">
        <v>286</v>
      </c>
      <c r="B286">
        <v>22528</v>
      </c>
      <c r="C286">
        <v>39.42</v>
      </c>
      <c r="D286">
        <v>5582</v>
      </c>
      <c r="E286">
        <v>297</v>
      </c>
      <c r="F286">
        <v>69.150000000000006</v>
      </c>
      <c r="G286">
        <v>2.67</v>
      </c>
      <c r="H286">
        <v>80.489999999999995</v>
      </c>
      <c r="I286">
        <v>53.82</v>
      </c>
      <c r="J286">
        <v>31.7</v>
      </c>
      <c r="K286">
        <v>44.95</v>
      </c>
      <c r="L286">
        <v>61.8</v>
      </c>
      <c r="M286">
        <v>57.2</v>
      </c>
      <c r="N286">
        <v>73</v>
      </c>
      <c r="O286">
        <v>55.3</v>
      </c>
      <c r="P286">
        <v>61.36</v>
      </c>
    </row>
    <row r="287" spans="1:16">
      <c r="A287" t="s">
        <v>287</v>
      </c>
      <c r="B287">
        <v>30336</v>
      </c>
      <c r="C287">
        <v>18.09</v>
      </c>
      <c r="D287">
        <v>9215</v>
      </c>
      <c r="E287">
        <v>356</v>
      </c>
      <c r="F287">
        <v>66.78</v>
      </c>
      <c r="G287">
        <v>47.81</v>
      </c>
      <c r="H287">
        <v>82.41</v>
      </c>
      <c r="I287">
        <v>69.599999999999994</v>
      </c>
      <c r="J287">
        <v>34.729999999999997</v>
      </c>
      <c r="K287">
        <v>58.36</v>
      </c>
      <c r="L287">
        <v>63.2</v>
      </c>
      <c r="M287">
        <v>56.4</v>
      </c>
      <c r="N287">
        <v>77.8</v>
      </c>
      <c r="O287">
        <v>55.6</v>
      </c>
      <c r="P287">
        <v>59.89</v>
      </c>
    </row>
    <row r="288" spans="1:16">
      <c r="A288" t="s">
        <v>288</v>
      </c>
      <c r="B288">
        <v>22165</v>
      </c>
      <c r="C288">
        <v>52.97</v>
      </c>
      <c r="D288">
        <v>6718</v>
      </c>
      <c r="E288">
        <v>244</v>
      </c>
      <c r="F288">
        <v>50.47</v>
      </c>
      <c r="G288">
        <v>39.619999999999997</v>
      </c>
      <c r="H288">
        <v>82.53</v>
      </c>
      <c r="I288">
        <v>61.6</v>
      </c>
      <c r="J288">
        <v>19.309999999999999</v>
      </c>
      <c r="K288">
        <v>52</v>
      </c>
      <c r="L288">
        <v>55.8</v>
      </c>
      <c r="M288">
        <v>54.3</v>
      </c>
      <c r="N288">
        <v>76.3</v>
      </c>
      <c r="O288">
        <v>49.2</v>
      </c>
      <c r="P288">
        <v>53.85</v>
      </c>
    </row>
    <row r="289" spans="1:16">
      <c r="A289" t="s">
        <v>289</v>
      </c>
      <c r="B289">
        <v>25736</v>
      </c>
      <c r="C289">
        <v>21.64</v>
      </c>
      <c r="D289">
        <v>7343</v>
      </c>
      <c r="E289">
        <v>239</v>
      </c>
      <c r="F289">
        <v>64.45</v>
      </c>
      <c r="G289">
        <v>27.63</v>
      </c>
      <c r="H289">
        <v>82.6</v>
      </c>
      <c r="I289">
        <v>58.7</v>
      </c>
      <c r="J289">
        <v>22.99</v>
      </c>
      <c r="K289">
        <v>44.93</v>
      </c>
      <c r="L289">
        <v>57.4</v>
      </c>
      <c r="M289">
        <v>57.7</v>
      </c>
      <c r="N289">
        <v>74.7</v>
      </c>
      <c r="O289">
        <v>51.9</v>
      </c>
      <c r="P289">
        <v>62.82</v>
      </c>
    </row>
    <row r="290" spans="1:16">
      <c r="A290" t="s">
        <v>290</v>
      </c>
      <c r="B290">
        <v>24272</v>
      </c>
      <c r="C290">
        <v>26.31</v>
      </c>
      <c r="D290">
        <v>7549</v>
      </c>
      <c r="E290">
        <v>317</v>
      </c>
      <c r="F290">
        <v>68.09</v>
      </c>
      <c r="G290">
        <v>61.48</v>
      </c>
      <c r="H290">
        <v>83.61</v>
      </c>
      <c r="I290">
        <v>65.069999999999993</v>
      </c>
      <c r="J290">
        <v>34.15</v>
      </c>
      <c r="K290">
        <v>44.96</v>
      </c>
      <c r="L290">
        <v>62.5</v>
      </c>
      <c r="M290">
        <v>59.9</v>
      </c>
      <c r="N290">
        <v>70.400000000000006</v>
      </c>
      <c r="O290">
        <v>51.5</v>
      </c>
      <c r="P290">
        <v>54.83</v>
      </c>
    </row>
    <row r="291" spans="1:16">
      <c r="A291" t="s">
        <v>291</v>
      </c>
      <c r="B291">
        <v>22598</v>
      </c>
      <c r="C291">
        <v>72.73</v>
      </c>
      <c r="D291">
        <v>6332</v>
      </c>
      <c r="E291">
        <v>250</v>
      </c>
      <c r="F291">
        <v>57.24</v>
      </c>
      <c r="G291">
        <v>42.67</v>
      </c>
      <c r="H291">
        <v>79.37</v>
      </c>
      <c r="I291">
        <v>62.43</v>
      </c>
      <c r="J291">
        <v>20.22</v>
      </c>
      <c r="K291">
        <v>50.31</v>
      </c>
      <c r="L291">
        <v>55.8</v>
      </c>
      <c r="M291">
        <v>55.4</v>
      </c>
      <c r="N291">
        <v>74.7</v>
      </c>
      <c r="O291">
        <v>53.5</v>
      </c>
      <c r="P291">
        <v>52.96</v>
      </c>
    </row>
    <row r="292" spans="1:16">
      <c r="A292" t="s">
        <v>292</v>
      </c>
      <c r="B292">
        <v>25424</v>
      </c>
      <c r="C292">
        <v>23.3</v>
      </c>
      <c r="D292">
        <v>7152</v>
      </c>
      <c r="E292">
        <v>338</v>
      </c>
      <c r="F292">
        <v>73.959999999999994</v>
      </c>
      <c r="G292">
        <v>26.2</v>
      </c>
      <c r="H292">
        <v>82.8</v>
      </c>
      <c r="I292">
        <v>61.95</v>
      </c>
      <c r="J292">
        <v>36.380000000000003</v>
      </c>
      <c r="K292">
        <v>53.64</v>
      </c>
      <c r="L292">
        <v>63.6</v>
      </c>
      <c r="M292">
        <v>60.2</v>
      </c>
      <c r="N292">
        <v>78.5</v>
      </c>
      <c r="O292">
        <v>49.2</v>
      </c>
      <c r="P292">
        <v>55.81</v>
      </c>
    </row>
    <row r="293" spans="1:16">
      <c r="A293" t="s">
        <v>293</v>
      </c>
      <c r="B293">
        <v>25705</v>
      </c>
      <c r="C293">
        <v>43.28</v>
      </c>
      <c r="D293">
        <v>7428</v>
      </c>
      <c r="E293">
        <v>249</v>
      </c>
      <c r="F293">
        <v>55.88</v>
      </c>
      <c r="G293">
        <v>51.23</v>
      </c>
      <c r="H293">
        <v>83.01</v>
      </c>
      <c r="I293">
        <v>60.43</v>
      </c>
      <c r="J293">
        <v>18.399999999999999</v>
      </c>
      <c r="K293">
        <v>49.78</v>
      </c>
      <c r="L293">
        <v>55.2</v>
      </c>
      <c r="M293">
        <v>60.7</v>
      </c>
      <c r="N293">
        <v>78.2</v>
      </c>
      <c r="O293">
        <v>46.6</v>
      </c>
      <c r="P293">
        <v>56.41</v>
      </c>
    </row>
    <row r="294" spans="1:16">
      <c r="A294" t="s">
        <v>294</v>
      </c>
      <c r="B294">
        <v>36306</v>
      </c>
      <c r="C294">
        <v>56.94</v>
      </c>
      <c r="D294">
        <v>10148</v>
      </c>
      <c r="E294">
        <v>236</v>
      </c>
      <c r="F294">
        <v>63.99</v>
      </c>
      <c r="G294">
        <v>29.13</v>
      </c>
      <c r="H294">
        <v>81.36</v>
      </c>
      <c r="I294">
        <v>60.34</v>
      </c>
      <c r="J294">
        <v>23.87</v>
      </c>
      <c r="K294">
        <v>57.22</v>
      </c>
      <c r="L294">
        <v>56.5</v>
      </c>
      <c r="M294">
        <v>64.099999999999994</v>
      </c>
      <c r="N294">
        <v>76.7</v>
      </c>
      <c r="O294">
        <v>50.2</v>
      </c>
      <c r="P294">
        <v>53.7</v>
      </c>
    </row>
    <row r="295" spans="1:16">
      <c r="A295" t="s">
        <v>295</v>
      </c>
      <c r="B295">
        <v>44390</v>
      </c>
      <c r="C295">
        <v>9.02</v>
      </c>
      <c r="D295">
        <v>13076</v>
      </c>
      <c r="E295">
        <v>388</v>
      </c>
      <c r="F295">
        <v>70.16</v>
      </c>
      <c r="G295">
        <v>64.06</v>
      </c>
      <c r="H295">
        <v>84.26</v>
      </c>
      <c r="I295">
        <v>64.680000000000007</v>
      </c>
      <c r="J295">
        <v>38.35</v>
      </c>
      <c r="K295">
        <v>50.71</v>
      </c>
      <c r="L295">
        <v>67</v>
      </c>
      <c r="M295">
        <v>60.1</v>
      </c>
      <c r="N295">
        <v>75.7</v>
      </c>
      <c r="O295">
        <v>57.5</v>
      </c>
      <c r="P295">
        <v>69.959999999999994</v>
      </c>
    </row>
    <row r="296" spans="1:16">
      <c r="A296" t="s">
        <v>296</v>
      </c>
      <c r="B296">
        <v>22601</v>
      </c>
      <c r="C296">
        <v>70.099999999999994</v>
      </c>
      <c r="D296">
        <v>6105</v>
      </c>
      <c r="E296">
        <v>203</v>
      </c>
      <c r="F296">
        <v>75.2</v>
      </c>
      <c r="G296">
        <v>4.03</v>
      </c>
      <c r="H296">
        <v>81.36</v>
      </c>
      <c r="I296">
        <v>55.85</v>
      </c>
      <c r="J296">
        <v>26.35</v>
      </c>
      <c r="K296">
        <v>48.78</v>
      </c>
      <c r="L296">
        <v>59.9</v>
      </c>
      <c r="M296">
        <v>60.4</v>
      </c>
      <c r="N296">
        <v>77.2</v>
      </c>
      <c r="O296">
        <v>49.5</v>
      </c>
      <c r="P296">
        <v>61.75</v>
      </c>
    </row>
    <row r="297" spans="1:16">
      <c r="A297" t="s">
        <v>297</v>
      </c>
      <c r="B297">
        <v>27466</v>
      </c>
      <c r="C297">
        <v>59.05</v>
      </c>
      <c r="D297">
        <v>7803</v>
      </c>
      <c r="E297">
        <v>268</v>
      </c>
      <c r="F297">
        <v>65.75</v>
      </c>
      <c r="G297">
        <v>2.31</v>
      </c>
      <c r="H297">
        <v>83.9</v>
      </c>
      <c r="I297">
        <v>67.98</v>
      </c>
      <c r="J297">
        <v>32.130000000000003</v>
      </c>
      <c r="K297">
        <v>65.5</v>
      </c>
      <c r="L297">
        <v>62</v>
      </c>
      <c r="M297">
        <v>59.2</v>
      </c>
      <c r="N297">
        <v>75.8</v>
      </c>
      <c r="O297">
        <v>51.6</v>
      </c>
      <c r="P297">
        <v>49.93</v>
      </c>
    </row>
    <row r="298" spans="1:16">
      <c r="A298" t="s">
        <v>298</v>
      </c>
      <c r="B298">
        <v>28390</v>
      </c>
      <c r="C298">
        <v>24.68</v>
      </c>
      <c r="D298">
        <v>7890</v>
      </c>
      <c r="E298">
        <v>309</v>
      </c>
      <c r="F298">
        <v>64.59</v>
      </c>
      <c r="G298">
        <v>2.97</v>
      </c>
      <c r="H298">
        <v>80.319999999999993</v>
      </c>
      <c r="I298">
        <v>61.06</v>
      </c>
      <c r="J298">
        <v>28.2</v>
      </c>
      <c r="K298">
        <v>53.84</v>
      </c>
      <c r="L298">
        <v>59.9</v>
      </c>
      <c r="M298">
        <v>61.6</v>
      </c>
      <c r="N298">
        <v>78.400000000000006</v>
      </c>
      <c r="O298">
        <v>49.7</v>
      </c>
      <c r="P298">
        <v>56.81</v>
      </c>
    </row>
    <row r="299" spans="1:16">
      <c r="A299" t="s">
        <v>299</v>
      </c>
      <c r="B299">
        <v>24318</v>
      </c>
      <c r="C299">
        <v>43.9</v>
      </c>
      <c r="D299">
        <v>6758</v>
      </c>
      <c r="E299">
        <v>294</v>
      </c>
      <c r="F299">
        <v>68.55</v>
      </c>
      <c r="G299">
        <v>33.99</v>
      </c>
      <c r="H299">
        <v>79.7</v>
      </c>
      <c r="I299">
        <v>62</v>
      </c>
      <c r="J299">
        <v>27.44</v>
      </c>
      <c r="K299">
        <v>57.04</v>
      </c>
      <c r="L299">
        <v>58.3</v>
      </c>
      <c r="M299">
        <v>55.7</v>
      </c>
      <c r="N299">
        <v>79.099999999999994</v>
      </c>
      <c r="O299">
        <v>51.3</v>
      </c>
      <c r="P299">
        <v>55.45</v>
      </c>
    </row>
    <row r="300" spans="1:16">
      <c r="A300" t="s">
        <v>300</v>
      </c>
      <c r="B300">
        <v>21081</v>
      </c>
      <c r="C300">
        <v>20.12</v>
      </c>
      <c r="D300">
        <v>6400</v>
      </c>
      <c r="E300">
        <v>341</v>
      </c>
      <c r="F300">
        <v>67.489999999999995</v>
      </c>
      <c r="G300">
        <v>56.06</v>
      </c>
      <c r="H300">
        <v>84.11</v>
      </c>
      <c r="I300">
        <v>65.25</v>
      </c>
      <c r="J300">
        <v>32.200000000000003</v>
      </c>
      <c r="K300">
        <v>48.7</v>
      </c>
      <c r="L300">
        <v>59.9</v>
      </c>
      <c r="M300">
        <v>58</v>
      </c>
      <c r="N300">
        <v>74.099999999999994</v>
      </c>
      <c r="O300">
        <v>49.8</v>
      </c>
      <c r="P300">
        <v>50.08</v>
      </c>
    </row>
    <row r="301" spans="1:16">
      <c r="A301" t="s">
        <v>301</v>
      </c>
      <c r="B301">
        <v>23089</v>
      </c>
      <c r="C301">
        <v>14.69</v>
      </c>
      <c r="D301">
        <v>6092</v>
      </c>
      <c r="E301">
        <v>288</v>
      </c>
      <c r="F301">
        <v>64.13</v>
      </c>
      <c r="G301">
        <v>77.23</v>
      </c>
      <c r="H301">
        <v>82.76</v>
      </c>
      <c r="I301">
        <v>66.47</v>
      </c>
      <c r="J301">
        <v>24.67</v>
      </c>
      <c r="K301">
        <v>52.34</v>
      </c>
      <c r="L301">
        <v>57.8</v>
      </c>
      <c r="M301">
        <v>58.5</v>
      </c>
      <c r="N301">
        <v>77.599999999999994</v>
      </c>
      <c r="O301">
        <v>49.6</v>
      </c>
      <c r="P301">
        <v>41.35</v>
      </c>
    </row>
    <row r="302" spans="1:16">
      <c r="A302" t="s">
        <v>302</v>
      </c>
      <c r="B302">
        <v>20216</v>
      </c>
      <c r="C302">
        <v>29.73</v>
      </c>
      <c r="D302">
        <v>6238</v>
      </c>
      <c r="E302">
        <v>367</v>
      </c>
      <c r="F302">
        <v>62.49</v>
      </c>
      <c r="G302">
        <v>61.94</v>
      </c>
      <c r="H302">
        <v>85.61</v>
      </c>
      <c r="I302">
        <v>66.819999999999993</v>
      </c>
      <c r="J302">
        <v>29.2</v>
      </c>
      <c r="K302">
        <v>51.55</v>
      </c>
      <c r="L302">
        <v>63.7</v>
      </c>
      <c r="M302">
        <v>56.4</v>
      </c>
      <c r="N302">
        <v>78.2</v>
      </c>
      <c r="O302">
        <v>49.7</v>
      </c>
      <c r="P302">
        <v>54.24</v>
      </c>
    </row>
    <row r="303" spans="1:16">
      <c r="A303" t="s">
        <v>303</v>
      </c>
      <c r="B303">
        <v>20725</v>
      </c>
      <c r="C303">
        <v>0</v>
      </c>
      <c r="D303">
        <v>6341</v>
      </c>
      <c r="E303">
        <v>334</v>
      </c>
      <c r="F303">
        <v>88.81</v>
      </c>
      <c r="G303">
        <v>40.83</v>
      </c>
      <c r="H303">
        <v>84.52</v>
      </c>
      <c r="I303">
        <v>60.04</v>
      </c>
      <c r="J303">
        <v>49.79</v>
      </c>
      <c r="K303">
        <v>52.21</v>
      </c>
      <c r="L303">
        <v>67</v>
      </c>
      <c r="M303">
        <v>56.6</v>
      </c>
      <c r="N303">
        <v>77.7</v>
      </c>
      <c r="O303">
        <v>49.8</v>
      </c>
      <c r="P303">
        <v>60.35</v>
      </c>
    </row>
    <row r="304" spans="1:16">
      <c r="A304" t="s">
        <v>304</v>
      </c>
      <c r="B304">
        <v>32261</v>
      </c>
      <c r="C304">
        <v>79.31</v>
      </c>
      <c r="D304">
        <v>9000</v>
      </c>
      <c r="E304">
        <v>192</v>
      </c>
      <c r="F304">
        <v>47.07</v>
      </c>
      <c r="G304">
        <v>8.6199999999999992</v>
      </c>
      <c r="H304">
        <v>80.819999999999993</v>
      </c>
      <c r="I304">
        <v>58.98</v>
      </c>
      <c r="J304">
        <v>11.92</v>
      </c>
      <c r="K304">
        <v>55.18</v>
      </c>
      <c r="L304">
        <v>48.6</v>
      </c>
      <c r="M304">
        <v>56.5</v>
      </c>
      <c r="N304">
        <v>78.7</v>
      </c>
      <c r="O304">
        <v>52.5</v>
      </c>
      <c r="P304">
        <v>54.99</v>
      </c>
    </row>
    <row r="305" spans="1:16">
      <c r="A305" t="s">
        <v>305</v>
      </c>
      <c r="B305">
        <v>36113</v>
      </c>
      <c r="C305">
        <v>73.14</v>
      </c>
      <c r="D305">
        <v>9991</v>
      </c>
      <c r="E305">
        <v>205</v>
      </c>
      <c r="F305">
        <v>62.67</v>
      </c>
      <c r="G305">
        <v>18.149999999999999</v>
      </c>
      <c r="H305">
        <v>81.47</v>
      </c>
      <c r="I305">
        <v>58.88</v>
      </c>
      <c r="J305">
        <v>19.86</v>
      </c>
      <c r="K305">
        <v>49</v>
      </c>
      <c r="L305">
        <v>54.4</v>
      </c>
      <c r="M305">
        <v>61.1</v>
      </c>
      <c r="N305">
        <v>80.8</v>
      </c>
      <c r="O305">
        <v>49.8</v>
      </c>
      <c r="P305">
        <v>56.98</v>
      </c>
    </row>
    <row r="306" spans="1:16">
      <c r="A306" t="s">
        <v>306</v>
      </c>
      <c r="B306">
        <v>26591</v>
      </c>
      <c r="C306">
        <v>27.6</v>
      </c>
      <c r="D306">
        <v>7388</v>
      </c>
      <c r="E306">
        <v>291</v>
      </c>
      <c r="F306">
        <v>71.16</v>
      </c>
      <c r="G306">
        <v>33.36</v>
      </c>
      <c r="H306">
        <v>81.319999999999993</v>
      </c>
      <c r="I306">
        <v>68.489999999999995</v>
      </c>
      <c r="J306">
        <v>31.14</v>
      </c>
      <c r="K306">
        <v>59.21</v>
      </c>
      <c r="L306">
        <v>60.6</v>
      </c>
      <c r="M306">
        <v>54.6</v>
      </c>
      <c r="N306">
        <v>76.599999999999994</v>
      </c>
      <c r="O306">
        <v>55.3</v>
      </c>
      <c r="P306">
        <v>51.14</v>
      </c>
    </row>
    <row r="307" spans="1:16">
      <c r="A307" t="s">
        <v>307</v>
      </c>
      <c r="B307">
        <v>30343</v>
      </c>
      <c r="C307">
        <v>45.25</v>
      </c>
      <c r="D307">
        <v>9092</v>
      </c>
      <c r="E307">
        <v>320</v>
      </c>
      <c r="F307">
        <v>72.92</v>
      </c>
      <c r="G307">
        <v>54.54</v>
      </c>
      <c r="H307">
        <v>84.15</v>
      </c>
      <c r="I307">
        <v>57.1</v>
      </c>
      <c r="J307">
        <v>35.07</v>
      </c>
      <c r="K307">
        <v>46.42</v>
      </c>
      <c r="L307">
        <v>65.900000000000006</v>
      </c>
      <c r="M307">
        <v>60.9</v>
      </c>
      <c r="N307">
        <v>76.400000000000006</v>
      </c>
      <c r="O307">
        <v>52.4</v>
      </c>
      <c r="P307">
        <v>67.48</v>
      </c>
    </row>
    <row r="308" spans="1:16">
      <c r="A308" t="s">
        <v>308</v>
      </c>
      <c r="B308">
        <v>37680</v>
      </c>
      <c r="C308">
        <v>53.72</v>
      </c>
      <c r="D308">
        <v>10734</v>
      </c>
      <c r="E308">
        <v>241</v>
      </c>
      <c r="F308">
        <v>54.42</v>
      </c>
      <c r="G308">
        <v>31.68</v>
      </c>
      <c r="H308">
        <v>81.88</v>
      </c>
      <c r="I308">
        <v>65.91</v>
      </c>
      <c r="J308">
        <v>19.52</v>
      </c>
      <c r="K308">
        <v>57.86</v>
      </c>
      <c r="L308">
        <v>54.7</v>
      </c>
      <c r="M308">
        <v>60</v>
      </c>
      <c r="N308">
        <v>80.7</v>
      </c>
      <c r="O308">
        <v>51</v>
      </c>
      <c r="P308">
        <v>53.6</v>
      </c>
    </row>
    <row r="309" spans="1:16">
      <c r="A309" t="s">
        <v>309</v>
      </c>
      <c r="B309">
        <v>22549</v>
      </c>
      <c r="C309">
        <v>39.82</v>
      </c>
      <c r="D309">
        <v>6233</v>
      </c>
      <c r="E309">
        <v>227</v>
      </c>
      <c r="F309">
        <v>71.09</v>
      </c>
      <c r="G309">
        <v>4.17</v>
      </c>
      <c r="H309">
        <v>80.430000000000007</v>
      </c>
      <c r="I309">
        <v>65.16</v>
      </c>
      <c r="J309">
        <v>26.51</v>
      </c>
      <c r="K309">
        <v>52.61</v>
      </c>
      <c r="L309">
        <v>59.3</v>
      </c>
      <c r="M309">
        <v>58.7</v>
      </c>
      <c r="N309">
        <v>79.3</v>
      </c>
      <c r="O309">
        <v>49.1</v>
      </c>
      <c r="P309">
        <v>53.84</v>
      </c>
    </row>
    <row r="310" spans="1:16">
      <c r="A310" t="s">
        <v>310</v>
      </c>
      <c r="B310">
        <v>22201</v>
      </c>
      <c r="C310">
        <v>72.61</v>
      </c>
      <c r="D310">
        <v>6355</v>
      </c>
      <c r="E310">
        <v>232</v>
      </c>
      <c r="F310">
        <v>60</v>
      </c>
      <c r="G310">
        <v>19.04</v>
      </c>
      <c r="H310">
        <v>82.94</v>
      </c>
      <c r="I310">
        <v>65.349999999999994</v>
      </c>
      <c r="J310">
        <v>25.49</v>
      </c>
      <c r="K310">
        <v>59.98</v>
      </c>
      <c r="L310">
        <v>58.6</v>
      </c>
      <c r="M310">
        <v>57.4</v>
      </c>
      <c r="N310">
        <v>78.599999999999994</v>
      </c>
      <c r="O310">
        <v>50.3</v>
      </c>
      <c r="P310">
        <v>51.41</v>
      </c>
    </row>
    <row r="311" spans="1:16">
      <c r="A311" t="s">
        <v>311</v>
      </c>
      <c r="B311">
        <v>25646</v>
      </c>
      <c r="C311">
        <v>60.81</v>
      </c>
      <c r="D311">
        <v>7277</v>
      </c>
      <c r="E311">
        <v>222</v>
      </c>
      <c r="F311">
        <v>70.010000000000005</v>
      </c>
      <c r="G311">
        <v>8.25</v>
      </c>
      <c r="H311">
        <v>81.64</v>
      </c>
      <c r="I311">
        <v>65.290000000000006</v>
      </c>
      <c r="J311">
        <v>28.95</v>
      </c>
      <c r="K311">
        <v>52.29</v>
      </c>
      <c r="L311">
        <v>59.6</v>
      </c>
      <c r="M311">
        <v>56.4</v>
      </c>
      <c r="N311">
        <v>78.900000000000006</v>
      </c>
      <c r="O311">
        <v>51.4</v>
      </c>
      <c r="P311">
        <v>52.64</v>
      </c>
    </row>
    <row r="312" spans="1:16">
      <c r="A312" t="s">
        <v>312</v>
      </c>
      <c r="B312">
        <v>42693</v>
      </c>
      <c r="C312">
        <v>51.91</v>
      </c>
      <c r="D312">
        <v>11394</v>
      </c>
      <c r="E312">
        <v>307</v>
      </c>
      <c r="F312">
        <v>67.790000000000006</v>
      </c>
      <c r="G312">
        <v>26.71</v>
      </c>
      <c r="H312">
        <v>85.05</v>
      </c>
      <c r="I312">
        <v>60.92</v>
      </c>
      <c r="J312">
        <v>24.59</v>
      </c>
      <c r="K312">
        <v>47.27</v>
      </c>
      <c r="L312">
        <v>61.1</v>
      </c>
      <c r="M312">
        <v>62.1</v>
      </c>
      <c r="N312">
        <v>76.900000000000006</v>
      </c>
      <c r="O312">
        <v>54.1</v>
      </c>
      <c r="P312">
        <v>53.78</v>
      </c>
    </row>
    <row r="313" spans="1:16">
      <c r="A313" t="s">
        <v>313</v>
      </c>
      <c r="B313">
        <v>47051</v>
      </c>
      <c r="C313">
        <v>67.25</v>
      </c>
      <c r="D313">
        <v>12102</v>
      </c>
      <c r="E313">
        <v>262</v>
      </c>
      <c r="F313">
        <v>60.8</v>
      </c>
      <c r="G313">
        <v>23.48</v>
      </c>
      <c r="H313">
        <v>84.08</v>
      </c>
      <c r="I313">
        <v>58.03</v>
      </c>
      <c r="J313">
        <v>22.5</v>
      </c>
      <c r="K313">
        <v>49.51</v>
      </c>
      <c r="L313">
        <v>60.9</v>
      </c>
      <c r="M313">
        <v>63.6</v>
      </c>
      <c r="N313">
        <v>77.2</v>
      </c>
      <c r="O313">
        <v>55.8</v>
      </c>
      <c r="P313">
        <v>56.04</v>
      </c>
    </row>
    <row r="314" spans="1:16">
      <c r="A314" t="s">
        <v>314</v>
      </c>
      <c r="B314">
        <v>24613</v>
      </c>
      <c r="C314">
        <v>28.06</v>
      </c>
      <c r="D314">
        <v>7495</v>
      </c>
      <c r="E314">
        <v>241</v>
      </c>
      <c r="F314">
        <v>63.34</v>
      </c>
      <c r="G314">
        <v>6.28</v>
      </c>
      <c r="H314">
        <v>84.25</v>
      </c>
      <c r="I314">
        <v>68.319999999999993</v>
      </c>
      <c r="J314">
        <v>26.33</v>
      </c>
      <c r="K314">
        <v>54.51</v>
      </c>
      <c r="L314">
        <v>60.7</v>
      </c>
      <c r="M314">
        <v>61.4</v>
      </c>
      <c r="N314">
        <v>75.099999999999994</v>
      </c>
      <c r="O314">
        <v>46.5</v>
      </c>
      <c r="P314">
        <v>51.78</v>
      </c>
    </row>
    <row r="315" spans="1:16">
      <c r="A315" t="s">
        <v>315</v>
      </c>
      <c r="B315">
        <v>42815</v>
      </c>
      <c r="C315">
        <v>41.39</v>
      </c>
      <c r="D315">
        <v>12003</v>
      </c>
      <c r="E315">
        <v>246</v>
      </c>
      <c r="F315">
        <v>65.849999999999994</v>
      </c>
      <c r="G315">
        <v>37.71</v>
      </c>
      <c r="H315">
        <v>84.37</v>
      </c>
      <c r="I315">
        <v>62.39</v>
      </c>
      <c r="J315">
        <v>32.6</v>
      </c>
      <c r="K315">
        <v>55.04</v>
      </c>
      <c r="L315">
        <v>62.1</v>
      </c>
      <c r="M315">
        <v>62.4</v>
      </c>
      <c r="N315">
        <v>79</v>
      </c>
      <c r="O315">
        <v>52.5</v>
      </c>
      <c r="P315">
        <v>57.41</v>
      </c>
    </row>
    <row r="316" spans="1:16">
      <c r="A316" t="s">
        <v>316</v>
      </c>
      <c r="B316">
        <v>40183</v>
      </c>
      <c r="C316">
        <v>25.78</v>
      </c>
      <c r="D316">
        <v>11693</v>
      </c>
      <c r="E316">
        <v>380</v>
      </c>
      <c r="F316">
        <v>82.96</v>
      </c>
      <c r="G316">
        <v>35.950000000000003</v>
      </c>
      <c r="H316">
        <v>83.09</v>
      </c>
      <c r="I316">
        <v>58.24</v>
      </c>
      <c r="J316">
        <v>46.79</v>
      </c>
      <c r="K316">
        <v>52.83</v>
      </c>
      <c r="L316">
        <v>66.8</v>
      </c>
      <c r="M316">
        <v>60.1</v>
      </c>
      <c r="N316">
        <v>78.400000000000006</v>
      </c>
      <c r="O316">
        <v>55.5</v>
      </c>
      <c r="P316">
        <v>58.66</v>
      </c>
    </row>
    <row r="317" spans="1:16">
      <c r="A317" t="s">
        <v>317</v>
      </c>
      <c r="B317">
        <v>21560</v>
      </c>
      <c r="C317">
        <v>20.85</v>
      </c>
      <c r="D317">
        <v>6852</v>
      </c>
      <c r="E317">
        <v>349</v>
      </c>
      <c r="F317">
        <v>63.98</v>
      </c>
      <c r="G317">
        <v>30.95</v>
      </c>
      <c r="H317">
        <v>84.26</v>
      </c>
      <c r="I317">
        <v>65.760000000000005</v>
      </c>
      <c r="J317">
        <v>27.53</v>
      </c>
      <c r="K317">
        <v>50.2</v>
      </c>
      <c r="L317">
        <v>62.5</v>
      </c>
      <c r="M317">
        <v>57.6</v>
      </c>
      <c r="N317">
        <v>74.400000000000006</v>
      </c>
      <c r="O317">
        <v>50.8</v>
      </c>
      <c r="P317">
        <v>54.34</v>
      </c>
    </row>
    <row r="318" spans="1:16">
      <c r="A318" t="s">
        <v>318</v>
      </c>
      <c r="B318">
        <v>26475</v>
      </c>
      <c r="C318">
        <v>39.32</v>
      </c>
      <c r="D318">
        <v>8120</v>
      </c>
      <c r="E318">
        <v>255</v>
      </c>
      <c r="F318">
        <v>69.88</v>
      </c>
      <c r="G318">
        <v>36.44</v>
      </c>
      <c r="H318">
        <v>83.62</v>
      </c>
      <c r="I318">
        <v>66.64</v>
      </c>
      <c r="J318">
        <v>25.16</v>
      </c>
      <c r="K318">
        <v>55.2</v>
      </c>
      <c r="L318">
        <v>58.6</v>
      </c>
      <c r="M318">
        <v>60.8</v>
      </c>
      <c r="N318">
        <v>76.599999999999994</v>
      </c>
      <c r="O318">
        <v>48.7</v>
      </c>
      <c r="P318">
        <v>54.8</v>
      </c>
    </row>
    <row r="319" spans="1:16">
      <c r="A319" t="s">
        <v>319</v>
      </c>
      <c r="B319">
        <v>35164</v>
      </c>
      <c r="C319">
        <v>42.36</v>
      </c>
      <c r="D319">
        <v>9928</v>
      </c>
      <c r="E319">
        <v>245</v>
      </c>
      <c r="F319">
        <v>69.25</v>
      </c>
      <c r="G319">
        <v>7.91</v>
      </c>
      <c r="H319">
        <v>81.3</v>
      </c>
      <c r="I319">
        <v>62.72</v>
      </c>
      <c r="J319">
        <v>25.94</v>
      </c>
      <c r="K319">
        <v>53.32</v>
      </c>
      <c r="L319">
        <v>58.8</v>
      </c>
      <c r="M319">
        <v>63.8</v>
      </c>
      <c r="N319">
        <v>76.900000000000006</v>
      </c>
      <c r="O319">
        <v>48.5</v>
      </c>
      <c r="P319">
        <v>51.65</v>
      </c>
    </row>
    <row r="320" spans="1:16">
      <c r="A320" t="s">
        <v>320</v>
      </c>
      <c r="B320">
        <v>36026</v>
      </c>
      <c r="C320">
        <v>23.69</v>
      </c>
      <c r="D320">
        <v>10541</v>
      </c>
      <c r="E320">
        <v>442</v>
      </c>
      <c r="F320">
        <v>74.290000000000006</v>
      </c>
      <c r="G320">
        <v>16.899999999999999</v>
      </c>
      <c r="H320">
        <v>81.510000000000005</v>
      </c>
      <c r="I320">
        <v>60.17</v>
      </c>
      <c r="J320">
        <v>42.75</v>
      </c>
      <c r="K320">
        <v>55.6</v>
      </c>
      <c r="L320">
        <v>66.5</v>
      </c>
      <c r="M320">
        <v>60.6</v>
      </c>
      <c r="N320">
        <v>76.599999999999994</v>
      </c>
      <c r="O320">
        <v>54.8</v>
      </c>
      <c r="P320">
        <v>59.69</v>
      </c>
    </row>
    <row r="321" spans="1:16">
      <c r="A321" t="s">
        <v>321</v>
      </c>
      <c r="B321">
        <v>24395</v>
      </c>
      <c r="C321">
        <v>44.4</v>
      </c>
      <c r="D321">
        <v>6720</v>
      </c>
      <c r="E321">
        <v>245</v>
      </c>
      <c r="F321">
        <v>67.36</v>
      </c>
      <c r="G321">
        <v>32.43</v>
      </c>
      <c r="H321">
        <v>82.61</v>
      </c>
      <c r="I321">
        <v>60.28</v>
      </c>
      <c r="J321">
        <v>21.64</v>
      </c>
      <c r="K321">
        <v>50.67</v>
      </c>
      <c r="L321">
        <v>59</v>
      </c>
      <c r="M321">
        <v>57.3</v>
      </c>
      <c r="N321">
        <v>78.599999999999994</v>
      </c>
      <c r="O321">
        <v>50.4</v>
      </c>
      <c r="P321">
        <v>65.849999999999994</v>
      </c>
    </row>
    <row r="322" spans="1:16">
      <c r="A322" t="s">
        <v>322</v>
      </c>
      <c r="B322">
        <v>28899</v>
      </c>
      <c r="C322">
        <v>37.58</v>
      </c>
      <c r="D322">
        <v>8318</v>
      </c>
      <c r="E322">
        <v>340</v>
      </c>
      <c r="F322">
        <v>74.540000000000006</v>
      </c>
      <c r="G322">
        <v>12.68</v>
      </c>
      <c r="H322">
        <v>85.14</v>
      </c>
      <c r="I322">
        <v>62.48</v>
      </c>
      <c r="J322">
        <v>40.520000000000003</v>
      </c>
      <c r="K322">
        <v>52.67</v>
      </c>
      <c r="L322">
        <v>66</v>
      </c>
      <c r="M322">
        <v>62.6</v>
      </c>
      <c r="N322">
        <v>77.7</v>
      </c>
      <c r="O322">
        <v>50.1</v>
      </c>
      <c r="P322">
        <v>56.18</v>
      </c>
    </row>
    <row r="323" spans="1:16">
      <c r="A323" t="s">
        <v>323</v>
      </c>
      <c r="B323">
        <v>21449</v>
      </c>
      <c r="C323">
        <v>54.97</v>
      </c>
      <c r="D323">
        <v>6491</v>
      </c>
      <c r="E323">
        <v>280</v>
      </c>
      <c r="F323">
        <v>64.63</v>
      </c>
      <c r="G323">
        <v>41.86</v>
      </c>
      <c r="H323">
        <v>84.58</v>
      </c>
      <c r="I323">
        <v>67.040000000000006</v>
      </c>
      <c r="J323">
        <v>23.34</v>
      </c>
      <c r="K323">
        <v>56.69</v>
      </c>
      <c r="L323">
        <v>60.1</v>
      </c>
      <c r="M323">
        <v>59.5</v>
      </c>
      <c r="N323">
        <v>76.599999999999994</v>
      </c>
      <c r="O323">
        <v>46.9</v>
      </c>
      <c r="P323">
        <v>64.23</v>
      </c>
    </row>
    <row r="324" spans="1:16">
      <c r="A324" t="s">
        <v>324</v>
      </c>
      <c r="B324">
        <v>27274</v>
      </c>
      <c r="C324">
        <v>16.170000000000002</v>
      </c>
      <c r="D324">
        <v>7981</v>
      </c>
      <c r="E324">
        <v>324</v>
      </c>
      <c r="F324">
        <v>72.22</v>
      </c>
      <c r="G324">
        <v>49.67</v>
      </c>
      <c r="H324">
        <v>84.93</v>
      </c>
      <c r="I324">
        <v>64.06</v>
      </c>
      <c r="J324">
        <v>41</v>
      </c>
      <c r="K324">
        <v>53.63</v>
      </c>
      <c r="L324">
        <v>64.099999999999994</v>
      </c>
      <c r="M324">
        <v>56.9</v>
      </c>
      <c r="N324">
        <v>77.7</v>
      </c>
      <c r="O324">
        <v>52.7</v>
      </c>
      <c r="P324">
        <v>61.05</v>
      </c>
    </row>
    <row r="325" spans="1:16">
      <c r="A325" t="s">
        <v>325</v>
      </c>
      <c r="B325">
        <v>24136</v>
      </c>
      <c r="C325">
        <v>51.4</v>
      </c>
      <c r="D325">
        <v>6904</v>
      </c>
      <c r="E325">
        <v>211</v>
      </c>
      <c r="F325">
        <v>55.84</v>
      </c>
      <c r="G325">
        <v>0.8</v>
      </c>
      <c r="H325">
        <v>82.27</v>
      </c>
      <c r="I325">
        <v>56.45</v>
      </c>
      <c r="J325">
        <v>22.09</v>
      </c>
      <c r="K325">
        <v>48.77</v>
      </c>
      <c r="L325">
        <v>55.5</v>
      </c>
      <c r="M325">
        <v>58</v>
      </c>
      <c r="N325">
        <v>76.7</v>
      </c>
      <c r="O325">
        <v>49.8</v>
      </c>
      <c r="P325">
        <v>57.86</v>
      </c>
    </row>
    <row r="326" spans="1:16">
      <c r="A326" t="s">
        <v>326</v>
      </c>
      <c r="B326">
        <v>38556</v>
      </c>
      <c r="C326">
        <v>13.05</v>
      </c>
      <c r="D326">
        <v>11188</v>
      </c>
      <c r="E326">
        <v>378</v>
      </c>
      <c r="F326">
        <v>73.37</v>
      </c>
      <c r="G326">
        <v>12.62</v>
      </c>
      <c r="H326">
        <v>80.69</v>
      </c>
      <c r="I326">
        <v>63.67</v>
      </c>
      <c r="J326">
        <v>34.83</v>
      </c>
      <c r="K326">
        <v>56.48</v>
      </c>
      <c r="L326">
        <v>65.400000000000006</v>
      </c>
      <c r="M326">
        <v>61.5</v>
      </c>
      <c r="N326">
        <v>77.5</v>
      </c>
      <c r="O326">
        <v>53.3</v>
      </c>
      <c r="P326">
        <v>62.3</v>
      </c>
    </row>
    <row r="327" spans="1:16">
      <c r="A327" t="s">
        <v>327</v>
      </c>
      <c r="B327">
        <v>24943</v>
      </c>
      <c r="C327">
        <v>48.79</v>
      </c>
      <c r="D327">
        <v>7133</v>
      </c>
      <c r="E327">
        <v>213</v>
      </c>
      <c r="F327">
        <v>58.57</v>
      </c>
      <c r="G327">
        <v>44.64</v>
      </c>
      <c r="H327">
        <v>82.12</v>
      </c>
      <c r="I327">
        <v>50.63</v>
      </c>
      <c r="J327">
        <v>22.53</v>
      </c>
      <c r="K327">
        <v>42.88</v>
      </c>
      <c r="L327">
        <v>55.9</v>
      </c>
      <c r="M327">
        <v>57.8</v>
      </c>
      <c r="N327">
        <v>80.5</v>
      </c>
      <c r="O327">
        <v>47.9</v>
      </c>
      <c r="P327">
        <v>59.67</v>
      </c>
    </row>
    <row r="328" spans="1:16">
      <c r="A328" t="s">
        <v>328</v>
      </c>
      <c r="B328">
        <v>21831</v>
      </c>
      <c r="C328">
        <v>69.84</v>
      </c>
      <c r="D328">
        <v>6120</v>
      </c>
      <c r="E328">
        <v>210</v>
      </c>
      <c r="F328">
        <v>67.98</v>
      </c>
      <c r="G328">
        <v>4.18</v>
      </c>
      <c r="H328">
        <v>83.78</v>
      </c>
      <c r="I328">
        <v>52.29</v>
      </c>
      <c r="J328">
        <v>20.6</v>
      </c>
      <c r="K328">
        <v>38.61</v>
      </c>
      <c r="L328">
        <v>55.4</v>
      </c>
      <c r="M328">
        <v>53.4</v>
      </c>
      <c r="N328">
        <v>77.5</v>
      </c>
      <c r="O328">
        <v>49</v>
      </c>
      <c r="P328">
        <v>57.26</v>
      </c>
    </row>
    <row r="329" spans="1:16">
      <c r="A329" t="s">
        <v>329</v>
      </c>
      <c r="B329">
        <v>20775</v>
      </c>
      <c r="C329">
        <v>52.67</v>
      </c>
      <c r="D329">
        <v>5500</v>
      </c>
      <c r="E329">
        <v>229</v>
      </c>
      <c r="F329">
        <v>57.19</v>
      </c>
      <c r="G329">
        <v>5.56</v>
      </c>
      <c r="H329">
        <v>84.54</v>
      </c>
      <c r="I329">
        <v>64.760000000000005</v>
      </c>
      <c r="J329">
        <v>20.86</v>
      </c>
      <c r="K329">
        <v>52.65</v>
      </c>
      <c r="L329">
        <v>58.6</v>
      </c>
      <c r="M329">
        <v>59.8</v>
      </c>
      <c r="N329">
        <v>73.900000000000006</v>
      </c>
      <c r="O329">
        <v>47.4</v>
      </c>
      <c r="P329">
        <v>49.36</v>
      </c>
    </row>
    <row r="330" spans="1:16">
      <c r="A330" t="s">
        <v>330</v>
      </c>
      <c r="B330">
        <v>21001</v>
      </c>
      <c r="C330">
        <v>52.25</v>
      </c>
      <c r="D330">
        <v>5626</v>
      </c>
      <c r="E330">
        <v>334</v>
      </c>
      <c r="F330">
        <v>68.540000000000006</v>
      </c>
      <c r="G330">
        <v>27.48</v>
      </c>
      <c r="H330">
        <v>86.43</v>
      </c>
      <c r="I330">
        <v>62.45</v>
      </c>
      <c r="J330">
        <v>28.22</v>
      </c>
      <c r="K330">
        <v>54.19</v>
      </c>
      <c r="L330">
        <v>61.5</v>
      </c>
      <c r="M330">
        <v>58.8</v>
      </c>
      <c r="N330">
        <v>76.2</v>
      </c>
      <c r="O330">
        <v>48.2</v>
      </c>
      <c r="P330">
        <v>51.34</v>
      </c>
    </row>
    <row r="331" spans="1:16">
      <c r="A331" t="s">
        <v>331</v>
      </c>
      <c r="B331">
        <v>29504</v>
      </c>
      <c r="C331">
        <v>63.04</v>
      </c>
      <c r="D331">
        <v>7211</v>
      </c>
      <c r="E331">
        <v>187</v>
      </c>
      <c r="F331">
        <v>65.59</v>
      </c>
      <c r="G331">
        <v>1.05</v>
      </c>
      <c r="H331">
        <v>81.739999999999995</v>
      </c>
      <c r="I331">
        <v>51.28</v>
      </c>
      <c r="J331">
        <v>25.15</v>
      </c>
      <c r="K331">
        <v>45.65</v>
      </c>
      <c r="L331">
        <v>59</v>
      </c>
      <c r="M331">
        <v>58.2</v>
      </c>
      <c r="N331">
        <v>77.5</v>
      </c>
      <c r="O331">
        <v>53.1</v>
      </c>
      <c r="P331">
        <v>55.47</v>
      </c>
    </row>
    <row r="332" spans="1:16">
      <c r="A332" t="s">
        <v>332</v>
      </c>
      <c r="B332">
        <v>27778</v>
      </c>
      <c r="C332">
        <v>65.680000000000007</v>
      </c>
      <c r="D332">
        <v>8046</v>
      </c>
      <c r="E332">
        <v>254</v>
      </c>
      <c r="F332">
        <v>58.42</v>
      </c>
      <c r="G332">
        <v>14.55</v>
      </c>
      <c r="H332">
        <v>84.26</v>
      </c>
      <c r="I332">
        <v>58.45</v>
      </c>
      <c r="J332">
        <v>21.17</v>
      </c>
      <c r="K332">
        <v>45.05</v>
      </c>
      <c r="L332">
        <v>57.7</v>
      </c>
      <c r="M332">
        <v>61.1</v>
      </c>
      <c r="N332">
        <v>77.099999999999994</v>
      </c>
      <c r="O332">
        <v>47.6</v>
      </c>
      <c r="P332">
        <v>59.11</v>
      </c>
    </row>
    <row r="333" spans="1:16">
      <c r="A333" t="s">
        <v>333</v>
      </c>
      <c r="B333">
        <v>32860</v>
      </c>
      <c r="C333">
        <v>66.44</v>
      </c>
      <c r="D333">
        <v>8204</v>
      </c>
      <c r="E333">
        <v>172</v>
      </c>
      <c r="F333">
        <v>59.04</v>
      </c>
      <c r="G333">
        <v>0.59</v>
      </c>
      <c r="H333">
        <v>79.53</v>
      </c>
      <c r="I333">
        <v>52.93</v>
      </c>
      <c r="J333">
        <v>15.05</v>
      </c>
      <c r="K333">
        <v>43.75</v>
      </c>
      <c r="L333">
        <v>50.6</v>
      </c>
      <c r="M333">
        <v>60.7</v>
      </c>
      <c r="N333">
        <v>75.8</v>
      </c>
      <c r="O333">
        <v>50.7</v>
      </c>
      <c r="P333">
        <v>60.16</v>
      </c>
    </row>
    <row r="334" spans="1:16">
      <c r="A334" t="s">
        <v>334</v>
      </c>
      <c r="B334">
        <v>20121</v>
      </c>
      <c r="C334">
        <v>44.15</v>
      </c>
      <c r="D334">
        <v>6062</v>
      </c>
      <c r="E334">
        <v>228</v>
      </c>
      <c r="F334">
        <v>64.58</v>
      </c>
      <c r="G334">
        <v>27.14</v>
      </c>
      <c r="H334">
        <v>81.430000000000007</v>
      </c>
      <c r="I334">
        <v>58.93</v>
      </c>
      <c r="J334">
        <v>27.42</v>
      </c>
      <c r="K334">
        <v>50.39</v>
      </c>
      <c r="L334">
        <v>57.7</v>
      </c>
      <c r="M334">
        <v>56.1</v>
      </c>
      <c r="N334">
        <v>74.599999999999994</v>
      </c>
      <c r="O334">
        <v>49.6</v>
      </c>
      <c r="P334">
        <v>51.45</v>
      </c>
    </row>
    <row r="335" spans="1:16">
      <c r="A335" t="s">
        <v>335</v>
      </c>
      <c r="B335">
        <v>22399</v>
      </c>
      <c r="C335">
        <v>32.31</v>
      </c>
      <c r="D335">
        <v>6671</v>
      </c>
      <c r="E335">
        <v>239</v>
      </c>
      <c r="F335">
        <v>68.790000000000006</v>
      </c>
      <c r="G335">
        <v>34.46</v>
      </c>
      <c r="H335">
        <v>82.49</v>
      </c>
      <c r="I335">
        <v>63.19</v>
      </c>
      <c r="J335">
        <v>24.88</v>
      </c>
      <c r="K335">
        <v>49.4</v>
      </c>
      <c r="L335">
        <v>57.8</v>
      </c>
      <c r="M335">
        <v>53.9</v>
      </c>
      <c r="N335">
        <v>77.5</v>
      </c>
      <c r="O335">
        <v>53.7</v>
      </c>
      <c r="P335">
        <v>52.64</v>
      </c>
    </row>
    <row r="336" spans="1:16">
      <c r="A336" t="s">
        <v>336</v>
      </c>
      <c r="B336">
        <v>24481</v>
      </c>
      <c r="C336">
        <v>39.26</v>
      </c>
      <c r="D336">
        <v>6891</v>
      </c>
      <c r="E336">
        <v>252</v>
      </c>
      <c r="F336">
        <v>57.05</v>
      </c>
      <c r="G336">
        <v>0.78</v>
      </c>
      <c r="H336">
        <v>82.73</v>
      </c>
      <c r="I336">
        <v>64.47</v>
      </c>
      <c r="J336">
        <v>19.37</v>
      </c>
      <c r="K336">
        <v>52.9</v>
      </c>
      <c r="L336">
        <v>56</v>
      </c>
      <c r="M336">
        <v>55.1</v>
      </c>
      <c r="N336">
        <v>73.900000000000006</v>
      </c>
      <c r="O336">
        <v>55</v>
      </c>
      <c r="P336">
        <v>46.34</v>
      </c>
    </row>
    <row r="337" spans="1:16">
      <c r="A337" t="s">
        <v>337</v>
      </c>
      <c r="B337">
        <v>44701</v>
      </c>
      <c r="C337">
        <v>22.46</v>
      </c>
      <c r="D337">
        <v>12887</v>
      </c>
      <c r="E337">
        <v>267</v>
      </c>
      <c r="F337">
        <v>61.11</v>
      </c>
      <c r="G337">
        <v>62.69</v>
      </c>
      <c r="H337">
        <v>82.14</v>
      </c>
      <c r="I337">
        <v>63.1</v>
      </c>
      <c r="J337">
        <v>25</v>
      </c>
      <c r="K337">
        <v>51.35</v>
      </c>
      <c r="L337">
        <v>60.4</v>
      </c>
      <c r="M337">
        <v>57.9</v>
      </c>
      <c r="N337">
        <v>77.3</v>
      </c>
      <c r="O337">
        <v>57.4</v>
      </c>
      <c r="P337">
        <v>55.27</v>
      </c>
    </row>
    <row r="338" spans="1:16">
      <c r="A338" t="s">
        <v>338</v>
      </c>
      <c r="B338">
        <v>33066</v>
      </c>
      <c r="C338">
        <v>14.18</v>
      </c>
      <c r="D338">
        <v>9605</v>
      </c>
      <c r="E338">
        <v>404</v>
      </c>
      <c r="F338">
        <v>85.99</v>
      </c>
      <c r="G338">
        <v>81.02</v>
      </c>
      <c r="H338">
        <v>84.08</v>
      </c>
      <c r="I338">
        <v>57.1</v>
      </c>
      <c r="J338">
        <v>49.2</v>
      </c>
      <c r="K338">
        <v>54.72</v>
      </c>
      <c r="L338">
        <v>66.599999999999994</v>
      </c>
      <c r="M338">
        <v>60.2</v>
      </c>
      <c r="N338">
        <v>82.1</v>
      </c>
      <c r="O338">
        <v>51.6</v>
      </c>
      <c r="P338">
        <v>52.5</v>
      </c>
    </row>
    <row r="339" spans="1:16">
      <c r="A339" t="s">
        <v>339</v>
      </c>
      <c r="B339">
        <v>27627</v>
      </c>
      <c r="C339">
        <v>43.99</v>
      </c>
      <c r="D339">
        <v>7559</v>
      </c>
      <c r="E339">
        <v>321</v>
      </c>
      <c r="F339">
        <v>72.61</v>
      </c>
      <c r="G339">
        <v>11.85</v>
      </c>
      <c r="H339">
        <v>80.5</v>
      </c>
      <c r="I339">
        <v>66.42</v>
      </c>
      <c r="J339">
        <v>32.67</v>
      </c>
      <c r="K339">
        <v>58.09</v>
      </c>
      <c r="L339">
        <v>62.1</v>
      </c>
      <c r="M339">
        <v>60.2</v>
      </c>
      <c r="N339">
        <v>73.5</v>
      </c>
      <c r="O339">
        <v>52.2</v>
      </c>
      <c r="P339">
        <v>56.07</v>
      </c>
    </row>
    <row r="340" spans="1:16">
      <c r="A340" t="s">
        <v>340</v>
      </c>
      <c r="B340">
        <v>23846</v>
      </c>
      <c r="C340">
        <v>59.87</v>
      </c>
      <c r="D340">
        <v>6509</v>
      </c>
      <c r="E340">
        <v>228</v>
      </c>
      <c r="F340">
        <v>59.01</v>
      </c>
      <c r="G340">
        <v>25.17</v>
      </c>
      <c r="H340">
        <v>81.09</v>
      </c>
      <c r="I340">
        <v>65.98</v>
      </c>
      <c r="J340">
        <v>21.67</v>
      </c>
      <c r="K340">
        <v>59.99</v>
      </c>
      <c r="L340">
        <v>55.9</v>
      </c>
      <c r="M340">
        <v>60.1</v>
      </c>
      <c r="N340">
        <v>76.900000000000006</v>
      </c>
      <c r="O340">
        <v>48.2</v>
      </c>
      <c r="P340">
        <v>55.17</v>
      </c>
    </row>
    <row r="341" spans="1:16">
      <c r="A341" t="s">
        <v>341</v>
      </c>
      <c r="B341">
        <v>24602</v>
      </c>
      <c r="C341">
        <v>49.22</v>
      </c>
      <c r="D341">
        <v>7008</v>
      </c>
      <c r="E341">
        <v>233</v>
      </c>
      <c r="F341">
        <v>65.94</v>
      </c>
      <c r="G341">
        <v>33.06</v>
      </c>
      <c r="H341">
        <v>82.68</v>
      </c>
      <c r="I341">
        <v>63.27</v>
      </c>
      <c r="J341">
        <v>25.81</v>
      </c>
      <c r="K341">
        <v>53.78</v>
      </c>
      <c r="L341">
        <v>59.2</v>
      </c>
      <c r="M341">
        <v>60.8</v>
      </c>
      <c r="N341">
        <v>78.900000000000006</v>
      </c>
      <c r="O341">
        <v>47.6</v>
      </c>
      <c r="P341">
        <v>52.01</v>
      </c>
    </row>
    <row r="342" spans="1:16">
      <c r="A342" t="s">
        <v>342</v>
      </c>
      <c r="B342">
        <v>27228</v>
      </c>
      <c r="C342">
        <v>76.58</v>
      </c>
      <c r="D342">
        <v>7232</v>
      </c>
      <c r="E342">
        <v>194</v>
      </c>
      <c r="F342">
        <v>50.8</v>
      </c>
      <c r="G342">
        <v>9.31</v>
      </c>
      <c r="H342">
        <v>82.72</v>
      </c>
      <c r="I342">
        <v>58.08</v>
      </c>
      <c r="J342">
        <v>16.07</v>
      </c>
      <c r="K342">
        <v>48.67</v>
      </c>
      <c r="L342">
        <v>54.4</v>
      </c>
      <c r="M342">
        <v>58.3</v>
      </c>
      <c r="N342">
        <v>79.8</v>
      </c>
      <c r="O342">
        <v>47.4</v>
      </c>
      <c r="P342">
        <v>58.33</v>
      </c>
    </row>
    <row r="343" spans="1:16">
      <c r="A343" t="s">
        <v>343</v>
      </c>
      <c r="B343">
        <v>22874</v>
      </c>
      <c r="C343">
        <v>70.05</v>
      </c>
      <c r="D343">
        <v>6265</v>
      </c>
      <c r="E343">
        <v>213</v>
      </c>
      <c r="F343">
        <v>57.38</v>
      </c>
      <c r="G343">
        <v>11.01</v>
      </c>
      <c r="H343">
        <v>82.5</v>
      </c>
      <c r="I343">
        <v>59.49</v>
      </c>
      <c r="J343">
        <v>18.12</v>
      </c>
      <c r="K343">
        <v>52.79</v>
      </c>
      <c r="L343">
        <v>56.4</v>
      </c>
      <c r="M343">
        <v>51.9</v>
      </c>
      <c r="N343">
        <v>77.400000000000006</v>
      </c>
      <c r="O343">
        <v>51</v>
      </c>
      <c r="P343">
        <v>50.31</v>
      </c>
    </row>
    <row r="344" spans="1:16">
      <c r="A344" t="s">
        <v>344</v>
      </c>
      <c r="B344">
        <v>38957</v>
      </c>
      <c r="C344">
        <v>39.75</v>
      </c>
      <c r="D344">
        <v>10585</v>
      </c>
      <c r="E344">
        <v>253</v>
      </c>
      <c r="F344">
        <v>60.48</v>
      </c>
      <c r="G344">
        <v>48.02</v>
      </c>
      <c r="H344">
        <v>81.900000000000006</v>
      </c>
      <c r="I344">
        <v>61.99</v>
      </c>
      <c r="J344">
        <v>24.59</v>
      </c>
      <c r="K344">
        <v>53.45</v>
      </c>
      <c r="L344">
        <v>57.9</v>
      </c>
      <c r="M344">
        <v>58.8</v>
      </c>
      <c r="N344">
        <v>75.5</v>
      </c>
      <c r="O344">
        <v>55.9</v>
      </c>
      <c r="P344">
        <v>54.65</v>
      </c>
    </row>
    <row r="345" spans="1:16">
      <c r="A345" t="s">
        <v>345</v>
      </c>
      <c r="B345">
        <v>21937</v>
      </c>
      <c r="C345">
        <v>51.02</v>
      </c>
      <c r="D345">
        <v>5911</v>
      </c>
      <c r="E345">
        <v>218</v>
      </c>
      <c r="F345">
        <v>56.58</v>
      </c>
      <c r="G345">
        <v>3.54</v>
      </c>
      <c r="H345">
        <v>82.85</v>
      </c>
      <c r="I345">
        <v>51.45</v>
      </c>
      <c r="J345">
        <v>21.85</v>
      </c>
      <c r="K345">
        <v>39.14</v>
      </c>
      <c r="L345">
        <v>57.8</v>
      </c>
      <c r="M345">
        <v>53.3</v>
      </c>
      <c r="N345">
        <v>73.400000000000006</v>
      </c>
      <c r="O345">
        <v>53</v>
      </c>
      <c r="P345">
        <v>54.34</v>
      </c>
    </row>
    <row r="346" spans="1:16">
      <c r="A346" t="s">
        <v>346</v>
      </c>
      <c r="B346">
        <v>33172</v>
      </c>
      <c r="C346">
        <v>40.130000000000003</v>
      </c>
      <c r="D346">
        <v>10155</v>
      </c>
      <c r="E346">
        <v>287</v>
      </c>
      <c r="F346">
        <v>72.540000000000006</v>
      </c>
      <c r="G346">
        <v>56.84</v>
      </c>
      <c r="H346">
        <v>85.53</v>
      </c>
      <c r="I346">
        <v>67.569999999999993</v>
      </c>
      <c r="J346">
        <v>32.89</v>
      </c>
      <c r="K346">
        <v>54.06</v>
      </c>
      <c r="L346">
        <v>62.8</v>
      </c>
      <c r="M346">
        <v>61.6</v>
      </c>
      <c r="N346">
        <v>80.7</v>
      </c>
      <c r="O346">
        <v>49.2</v>
      </c>
      <c r="P346">
        <v>48.07</v>
      </c>
    </row>
    <row r="347" spans="1:16">
      <c r="A347" t="s">
        <v>347</v>
      </c>
      <c r="B347">
        <v>30646</v>
      </c>
      <c r="C347">
        <v>57.28</v>
      </c>
      <c r="D347">
        <v>7987</v>
      </c>
      <c r="E347">
        <v>233</v>
      </c>
      <c r="F347">
        <v>58.88</v>
      </c>
      <c r="G347">
        <v>5.21</v>
      </c>
      <c r="H347">
        <v>83.85</v>
      </c>
      <c r="I347">
        <v>62.29</v>
      </c>
      <c r="J347">
        <v>25.14</v>
      </c>
      <c r="K347">
        <v>51.63</v>
      </c>
      <c r="L347">
        <v>61.5</v>
      </c>
      <c r="M347">
        <v>61.3</v>
      </c>
      <c r="N347">
        <v>77.5</v>
      </c>
      <c r="O347">
        <v>51</v>
      </c>
      <c r="P347">
        <v>56.25</v>
      </c>
    </row>
    <row r="348" spans="1:16">
      <c r="A348" t="s">
        <v>348</v>
      </c>
      <c r="B348">
        <v>47518</v>
      </c>
      <c r="C348">
        <v>37.380000000000003</v>
      </c>
      <c r="D348">
        <v>13834</v>
      </c>
      <c r="E348">
        <v>311</v>
      </c>
      <c r="F348">
        <v>61.59</v>
      </c>
      <c r="G348">
        <v>23.51</v>
      </c>
      <c r="H348">
        <v>83.2</v>
      </c>
      <c r="I348">
        <v>64.16</v>
      </c>
      <c r="J348">
        <v>28.45</v>
      </c>
      <c r="K348">
        <v>52.44</v>
      </c>
      <c r="L348">
        <v>60.1</v>
      </c>
      <c r="M348">
        <v>61.5</v>
      </c>
      <c r="N348">
        <v>76.2</v>
      </c>
      <c r="O348">
        <v>57.7</v>
      </c>
      <c r="P348">
        <v>54.38</v>
      </c>
    </row>
    <row r="349" spans="1:16">
      <c r="A349" t="s">
        <v>349</v>
      </c>
      <c r="B349">
        <v>37164</v>
      </c>
      <c r="C349">
        <v>37.28</v>
      </c>
      <c r="D349">
        <v>10648</v>
      </c>
      <c r="E349">
        <v>243</v>
      </c>
      <c r="F349">
        <v>65.349999999999994</v>
      </c>
      <c r="G349">
        <v>6.68</v>
      </c>
      <c r="H349">
        <v>82</v>
      </c>
      <c r="I349">
        <v>65.5</v>
      </c>
      <c r="J349">
        <v>24</v>
      </c>
      <c r="K349">
        <v>56.02</v>
      </c>
      <c r="L349">
        <v>57.2</v>
      </c>
      <c r="M349">
        <v>63.6</v>
      </c>
      <c r="N349">
        <v>75.2</v>
      </c>
      <c r="O349">
        <v>51.6</v>
      </c>
      <c r="P349">
        <v>53.79</v>
      </c>
    </row>
    <row r="350" spans="1:16">
      <c r="A350" t="s">
        <v>350</v>
      </c>
      <c r="B350">
        <v>29887</v>
      </c>
      <c r="C350">
        <v>26.08</v>
      </c>
      <c r="D350">
        <v>8758</v>
      </c>
      <c r="E350">
        <v>270</v>
      </c>
      <c r="F350">
        <v>67.150000000000006</v>
      </c>
      <c r="G350">
        <v>49.86</v>
      </c>
      <c r="H350">
        <v>82.65</v>
      </c>
      <c r="I350">
        <v>61.52</v>
      </c>
      <c r="J350">
        <v>28.32</v>
      </c>
      <c r="K350">
        <v>51.35</v>
      </c>
      <c r="L350">
        <v>61</v>
      </c>
      <c r="M350">
        <v>59</v>
      </c>
      <c r="N350">
        <v>77.7</v>
      </c>
      <c r="O350">
        <v>52.7</v>
      </c>
      <c r="P350">
        <v>56.34</v>
      </c>
    </row>
    <row r="351" spans="1:16">
      <c r="A351" t="s">
        <v>351</v>
      </c>
      <c r="B351">
        <v>26264</v>
      </c>
      <c r="C351">
        <v>27.65</v>
      </c>
      <c r="D351">
        <v>7784</v>
      </c>
      <c r="E351">
        <v>336</v>
      </c>
      <c r="F351">
        <v>78.319999999999993</v>
      </c>
      <c r="G351">
        <v>40.89</v>
      </c>
      <c r="H351">
        <v>79.39</v>
      </c>
      <c r="I351">
        <v>63.61</v>
      </c>
      <c r="J351">
        <v>41.48</v>
      </c>
      <c r="K351">
        <v>58.58</v>
      </c>
      <c r="L351">
        <v>65.400000000000006</v>
      </c>
      <c r="M351">
        <v>62.6</v>
      </c>
      <c r="N351">
        <v>79.099999999999994</v>
      </c>
      <c r="O351">
        <v>47.3</v>
      </c>
      <c r="P351">
        <v>58.75</v>
      </c>
    </row>
    <row r="352" spans="1:16">
      <c r="A352" t="s">
        <v>352</v>
      </c>
      <c r="B352">
        <v>40309</v>
      </c>
      <c r="C352">
        <v>40.92</v>
      </c>
      <c r="D352">
        <v>11126</v>
      </c>
      <c r="E352">
        <v>299</v>
      </c>
      <c r="F352">
        <v>64.959999999999994</v>
      </c>
      <c r="G352">
        <v>10.039999999999999</v>
      </c>
      <c r="H352">
        <v>83.34</v>
      </c>
      <c r="I352">
        <v>62.99</v>
      </c>
      <c r="J352">
        <v>29.86</v>
      </c>
      <c r="K352">
        <v>51.35</v>
      </c>
      <c r="L352">
        <v>61.4</v>
      </c>
      <c r="M352">
        <v>59.8</v>
      </c>
      <c r="N352">
        <v>79.5</v>
      </c>
      <c r="O352">
        <v>53.1</v>
      </c>
      <c r="P352">
        <v>54.75</v>
      </c>
    </row>
    <row r="353" spans="1:16">
      <c r="A353" t="s">
        <v>353</v>
      </c>
      <c r="B353">
        <v>26250</v>
      </c>
      <c r="C353">
        <v>43.21</v>
      </c>
      <c r="D353">
        <v>7193</v>
      </c>
      <c r="E353">
        <v>227</v>
      </c>
      <c r="F353">
        <v>69.91</v>
      </c>
      <c r="G353">
        <v>13.21</v>
      </c>
      <c r="H353">
        <v>82.41</v>
      </c>
      <c r="I353">
        <v>58.12</v>
      </c>
      <c r="J353">
        <v>26.97</v>
      </c>
      <c r="K353">
        <v>50.43</v>
      </c>
      <c r="L353">
        <v>60.5</v>
      </c>
      <c r="M353">
        <v>61.5</v>
      </c>
      <c r="N353">
        <v>76.2</v>
      </c>
      <c r="O353">
        <v>49.1</v>
      </c>
      <c r="P353">
        <v>60.61</v>
      </c>
    </row>
    <row r="354" spans="1:16">
      <c r="A354" t="s">
        <v>354</v>
      </c>
      <c r="B354">
        <v>33838</v>
      </c>
      <c r="C354">
        <v>38.549999999999997</v>
      </c>
      <c r="D354">
        <v>9440</v>
      </c>
      <c r="E354">
        <v>231</v>
      </c>
      <c r="F354">
        <v>65.900000000000006</v>
      </c>
      <c r="G354">
        <v>51.71</v>
      </c>
      <c r="H354">
        <v>82.77</v>
      </c>
      <c r="I354">
        <v>66.03</v>
      </c>
      <c r="J354">
        <v>27.62</v>
      </c>
      <c r="K354">
        <v>55.49</v>
      </c>
      <c r="L354">
        <v>59.8</v>
      </c>
      <c r="M354">
        <v>60.5</v>
      </c>
      <c r="N354">
        <v>74.8</v>
      </c>
      <c r="O354">
        <v>55.5</v>
      </c>
      <c r="P354">
        <v>49.99</v>
      </c>
    </row>
    <row r="355" spans="1:16">
      <c r="A355" t="s">
        <v>355</v>
      </c>
      <c r="B355">
        <v>24750</v>
      </c>
      <c r="C355">
        <v>45.52</v>
      </c>
      <c r="D355">
        <v>6956</v>
      </c>
      <c r="E355">
        <v>273</v>
      </c>
      <c r="F355">
        <v>62.03</v>
      </c>
      <c r="G355">
        <v>7.3</v>
      </c>
      <c r="H355">
        <v>83.52</v>
      </c>
      <c r="I355">
        <v>64.23</v>
      </c>
      <c r="J355">
        <v>25.66</v>
      </c>
      <c r="K355">
        <v>53.7</v>
      </c>
      <c r="L355">
        <v>60.8</v>
      </c>
      <c r="M355">
        <v>64.099999999999994</v>
      </c>
      <c r="N355">
        <v>77.400000000000006</v>
      </c>
      <c r="O355">
        <v>46.7</v>
      </c>
      <c r="P355">
        <v>55.18</v>
      </c>
    </row>
    <row r="356" spans="1:16">
      <c r="A356" t="s">
        <v>356</v>
      </c>
      <c r="B356">
        <v>47880</v>
      </c>
      <c r="C356">
        <v>42.17</v>
      </c>
      <c r="D356">
        <v>13126</v>
      </c>
      <c r="E356">
        <v>287</v>
      </c>
      <c r="F356">
        <v>68.709999999999994</v>
      </c>
      <c r="G356">
        <v>6.48</v>
      </c>
      <c r="H356">
        <v>83.21</v>
      </c>
      <c r="I356">
        <v>62.14</v>
      </c>
      <c r="J356">
        <v>30.54</v>
      </c>
      <c r="K356">
        <v>59.79</v>
      </c>
      <c r="L356">
        <v>62.6</v>
      </c>
      <c r="M356">
        <v>62.4</v>
      </c>
      <c r="N356">
        <v>78.400000000000006</v>
      </c>
      <c r="O356">
        <v>57.1</v>
      </c>
      <c r="P356">
        <v>57.55</v>
      </c>
    </row>
    <row r="357" spans="1:16">
      <c r="A357" t="s">
        <v>357</v>
      </c>
      <c r="B357">
        <v>27659</v>
      </c>
      <c r="C357">
        <v>68.790000000000006</v>
      </c>
      <c r="D357">
        <v>7033</v>
      </c>
      <c r="E357">
        <v>309</v>
      </c>
      <c r="F357">
        <v>64.47</v>
      </c>
      <c r="G357">
        <v>5.91</v>
      </c>
      <c r="H357">
        <v>80.61</v>
      </c>
      <c r="I357">
        <v>53.85</v>
      </c>
      <c r="J357">
        <v>24.8</v>
      </c>
      <c r="K357">
        <v>49.47</v>
      </c>
      <c r="L357">
        <v>57.9</v>
      </c>
      <c r="M357">
        <v>57.5</v>
      </c>
      <c r="N357">
        <v>75.8</v>
      </c>
      <c r="O357">
        <v>54</v>
      </c>
      <c r="P357">
        <v>57.53</v>
      </c>
    </row>
    <row r="358" spans="1:16">
      <c r="A358" t="s">
        <v>358</v>
      </c>
      <c r="B358">
        <v>20305</v>
      </c>
      <c r="C358">
        <v>51.64</v>
      </c>
      <c r="D358">
        <v>5946</v>
      </c>
      <c r="E358">
        <v>241</v>
      </c>
      <c r="F358">
        <v>65.14</v>
      </c>
      <c r="G358">
        <v>8.14</v>
      </c>
      <c r="H358">
        <v>85.94</v>
      </c>
      <c r="I358">
        <v>63.8</v>
      </c>
      <c r="J358">
        <v>28.95</v>
      </c>
      <c r="K358">
        <v>55.19</v>
      </c>
      <c r="L358">
        <v>61.6</v>
      </c>
      <c r="M358">
        <v>58.9</v>
      </c>
      <c r="N358">
        <v>74.400000000000006</v>
      </c>
      <c r="O358">
        <v>49.6</v>
      </c>
      <c r="P358">
        <v>51.01</v>
      </c>
    </row>
    <row r="359" spans="1:16">
      <c r="A359" t="s">
        <v>359</v>
      </c>
      <c r="B359">
        <v>33183</v>
      </c>
      <c r="C359">
        <v>17.45</v>
      </c>
      <c r="D359">
        <v>9429</v>
      </c>
      <c r="E359">
        <v>355</v>
      </c>
      <c r="F359">
        <v>85.3</v>
      </c>
      <c r="G359">
        <v>60.64</v>
      </c>
      <c r="H359">
        <v>83.51</v>
      </c>
      <c r="I359">
        <v>57.82</v>
      </c>
      <c r="J359">
        <v>46.27</v>
      </c>
      <c r="K359">
        <v>57</v>
      </c>
      <c r="L359">
        <v>67.400000000000006</v>
      </c>
      <c r="M359">
        <v>61.5</v>
      </c>
      <c r="N359">
        <v>77.8</v>
      </c>
      <c r="O359">
        <v>53.2</v>
      </c>
      <c r="P359">
        <v>51.98</v>
      </c>
    </row>
    <row r="360" spans="1:16">
      <c r="A360" t="s">
        <v>360</v>
      </c>
      <c r="B360">
        <v>33283</v>
      </c>
      <c r="C360">
        <v>50.41</v>
      </c>
      <c r="D360">
        <v>9015</v>
      </c>
      <c r="E360">
        <v>315</v>
      </c>
      <c r="F360">
        <v>77.709999999999994</v>
      </c>
      <c r="G360">
        <v>5.96</v>
      </c>
      <c r="H360">
        <v>83.49</v>
      </c>
      <c r="I360">
        <v>63.45</v>
      </c>
      <c r="J360">
        <v>38.46</v>
      </c>
      <c r="K360">
        <v>58.42</v>
      </c>
      <c r="L360">
        <v>62.7</v>
      </c>
      <c r="M360">
        <v>56.6</v>
      </c>
      <c r="N360">
        <v>79</v>
      </c>
      <c r="O360">
        <v>56.4</v>
      </c>
      <c r="P360">
        <v>56.81</v>
      </c>
    </row>
    <row r="361" spans="1:16">
      <c r="A361" t="s">
        <v>361</v>
      </c>
      <c r="B361">
        <v>42153</v>
      </c>
      <c r="C361">
        <v>21.45</v>
      </c>
      <c r="D361">
        <v>12317</v>
      </c>
      <c r="E361">
        <v>371</v>
      </c>
      <c r="F361">
        <v>79.209999999999994</v>
      </c>
      <c r="G361">
        <v>53.06</v>
      </c>
      <c r="H361">
        <v>84.72</v>
      </c>
      <c r="I361">
        <v>58.96</v>
      </c>
      <c r="J361">
        <v>44.24</v>
      </c>
      <c r="K361">
        <v>52.22</v>
      </c>
      <c r="L361">
        <v>65.7</v>
      </c>
      <c r="M361">
        <v>58.2</v>
      </c>
      <c r="N361">
        <v>76.900000000000006</v>
      </c>
      <c r="O361">
        <v>58.3</v>
      </c>
      <c r="P361">
        <v>54.64</v>
      </c>
    </row>
    <row r="362" spans="1:16">
      <c r="A362" t="s">
        <v>362</v>
      </c>
      <c r="B362">
        <v>41798</v>
      </c>
      <c r="C362">
        <v>51.49</v>
      </c>
      <c r="D362">
        <v>11493</v>
      </c>
      <c r="E362">
        <v>292</v>
      </c>
      <c r="F362">
        <v>77.06</v>
      </c>
      <c r="G362">
        <v>2.2599999999999998</v>
      </c>
      <c r="H362">
        <v>82.08</v>
      </c>
      <c r="I362">
        <v>63.8</v>
      </c>
      <c r="J362">
        <v>33.29</v>
      </c>
      <c r="K362">
        <v>58.36</v>
      </c>
      <c r="L362">
        <v>63.5</v>
      </c>
      <c r="M362">
        <v>62.3</v>
      </c>
      <c r="N362">
        <v>72.900000000000006</v>
      </c>
      <c r="O362">
        <v>56.8</v>
      </c>
      <c r="P362">
        <v>58.03</v>
      </c>
    </row>
    <row r="363" spans="1:16">
      <c r="A363" t="s">
        <v>363</v>
      </c>
      <c r="B363">
        <v>37425</v>
      </c>
      <c r="C363">
        <v>42.08</v>
      </c>
      <c r="D363">
        <v>9171</v>
      </c>
      <c r="E363">
        <v>201</v>
      </c>
      <c r="F363">
        <v>66.81</v>
      </c>
      <c r="G363">
        <v>28.66</v>
      </c>
      <c r="H363">
        <v>78.97</v>
      </c>
      <c r="I363">
        <v>59.77</v>
      </c>
      <c r="J363">
        <v>23.35</v>
      </c>
      <c r="K363">
        <v>49.76</v>
      </c>
      <c r="L363">
        <v>58.5</v>
      </c>
      <c r="M363">
        <v>57.8</v>
      </c>
      <c r="N363">
        <v>78.400000000000006</v>
      </c>
      <c r="O363">
        <v>55.3</v>
      </c>
      <c r="P363">
        <v>53.43</v>
      </c>
    </row>
    <row r="364" spans="1:16">
      <c r="A364" t="s">
        <v>364</v>
      </c>
      <c r="B364">
        <v>31638</v>
      </c>
      <c r="C364">
        <v>80.17</v>
      </c>
      <c r="D364">
        <v>8272</v>
      </c>
      <c r="E364">
        <v>200</v>
      </c>
      <c r="F364">
        <v>65.92</v>
      </c>
      <c r="G364">
        <v>0.8</v>
      </c>
      <c r="H364">
        <v>80.63</v>
      </c>
      <c r="I364">
        <v>54.17</v>
      </c>
      <c r="J364">
        <v>27.55</v>
      </c>
      <c r="K364">
        <v>41.66</v>
      </c>
      <c r="L364">
        <v>59.5</v>
      </c>
      <c r="M364">
        <v>58.2</v>
      </c>
      <c r="N364">
        <v>79.3</v>
      </c>
      <c r="O364">
        <v>51.8</v>
      </c>
      <c r="P364">
        <v>54.67</v>
      </c>
    </row>
    <row r="365" spans="1:16">
      <c r="A365" t="s">
        <v>365</v>
      </c>
      <c r="B365">
        <v>22000</v>
      </c>
      <c r="C365">
        <v>9.08</v>
      </c>
      <c r="D365">
        <v>6088</v>
      </c>
      <c r="E365">
        <v>315</v>
      </c>
      <c r="F365">
        <v>73.819999999999993</v>
      </c>
      <c r="G365">
        <v>73.72</v>
      </c>
      <c r="H365">
        <v>81.84</v>
      </c>
      <c r="I365">
        <v>59.64</v>
      </c>
      <c r="J365">
        <v>35.409999999999997</v>
      </c>
      <c r="K365">
        <v>48.11</v>
      </c>
      <c r="L365">
        <v>63.1</v>
      </c>
      <c r="M365">
        <v>60</v>
      </c>
      <c r="N365">
        <v>73.599999999999994</v>
      </c>
      <c r="O365">
        <v>49.3</v>
      </c>
      <c r="P365">
        <v>51.6</v>
      </c>
    </row>
    <row r="366" spans="1:16">
      <c r="A366" t="s">
        <v>366</v>
      </c>
      <c r="B366">
        <v>20013</v>
      </c>
      <c r="C366">
        <v>58.58</v>
      </c>
      <c r="D366">
        <v>5679</v>
      </c>
      <c r="E366">
        <v>240</v>
      </c>
      <c r="F366">
        <v>60.43</v>
      </c>
      <c r="G366">
        <v>12.13</v>
      </c>
      <c r="H366">
        <v>85.18</v>
      </c>
      <c r="I366">
        <v>64.56</v>
      </c>
      <c r="J366">
        <v>20.38</v>
      </c>
      <c r="K366">
        <v>53.13</v>
      </c>
      <c r="L366">
        <v>57.7</v>
      </c>
      <c r="M366">
        <v>55</v>
      </c>
      <c r="N366">
        <v>70.400000000000006</v>
      </c>
      <c r="O366">
        <v>53.7</v>
      </c>
      <c r="P366">
        <v>50.83</v>
      </c>
    </row>
    <row r="367" spans="1:16">
      <c r="A367" t="s">
        <v>367</v>
      </c>
      <c r="B367">
        <v>21482</v>
      </c>
      <c r="C367">
        <v>68.849999999999994</v>
      </c>
      <c r="D367">
        <v>5532</v>
      </c>
      <c r="E367">
        <v>253</v>
      </c>
      <c r="F367">
        <v>64.989999999999995</v>
      </c>
      <c r="G367">
        <v>21.44</v>
      </c>
      <c r="H367">
        <v>81.39</v>
      </c>
      <c r="I367">
        <v>59.47</v>
      </c>
      <c r="J367">
        <v>23.38</v>
      </c>
      <c r="K367">
        <v>53.55</v>
      </c>
      <c r="L367">
        <v>56.6</v>
      </c>
      <c r="M367">
        <v>54.7</v>
      </c>
      <c r="N367">
        <v>78.3</v>
      </c>
      <c r="O367">
        <v>48.2</v>
      </c>
      <c r="P367">
        <v>54.75</v>
      </c>
    </row>
    <row r="368" spans="1:16">
      <c r="A368" t="s">
        <v>368</v>
      </c>
      <c r="B368">
        <v>24294</v>
      </c>
      <c r="C368">
        <v>55.71</v>
      </c>
      <c r="D368">
        <v>7055</v>
      </c>
      <c r="E368">
        <v>239</v>
      </c>
      <c r="F368">
        <v>65.06</v>
      </c>
      <c r="G368">
        <v>2.21</v>
      </c>
      <c r="H368">
        <v>84</v>
      </c>
      <c r="I368">
        <v>59.28</v>
      </c>
      <c r="J368">
        <v>25.83</v>
      </c>
      <c r="K368">
        <v>47.83</v>
      </c>
      <c r="L368">
        <v>60.5</v>
      </c>
      <c r="M368">
        <v>57.2</v>
      </c>
      <c r="N368">
        <v>79.099999999999994</v>
      </c>
      <c r="O368">
        <v>50.8</v>
      </c>
      <c r="P368">
        <v>57.77</v>
      </c>
    </row>
    <row r="369" spans="1:16">
      <c r="A369" t="s">
        <v>369</v>
      </c>
      <c r="B369">
        <v>20691</v>
      </c>
      <c r="C369">
        <v>14.95</v>
      </c>
      <c r="D369">
        <v>6015</v>
      </c>
      <c r="E369">
        <v>318</v>
      </c>
      <c r="F369">
        <v>69</v>
      </c>
      <c r="G369">
        <v>61.26</v>
      </c>
      <c r="H369">
        <v>82.39</v>
      </c>
      <c r="I369">
        <v>64.64</v>
      </c>
      <c r="J369">
        <v>31.85</v>
      </c>
      <c r="K369">
        <v>50.93</v>
      </c>
      <c r="L369">
        <v>61.1</v>
      </c>
      <c r="M369">
        <v>50.3</v>
      </c>
      <c r="N369">
        <v>75.2</v>
      </c>
      <c r="O369">
        <v>56.8</v>
      </c>
      <c r="P369">
        <v>56.19</v>
      </c>
    </row>
    <row r="370" spans="1:16">
      <c r="A370" t="s">
        <v>370</v>
      </c>
      <c r="B370">
        <v>25004</v>
      </c>
      <c r="C370">
        <v>28.21</v>
      </c>
      <c r="D370">
        <v>6774</v>
      </c>
      <c r="E370">
        <v>269</v>
      </c>
      <c r="F370">
        <v>61.29</v>
      </c>
      <c r="G370">
        <v>51.33</v>
      </c>
      <c r="H370">
        <v>82.72</v>
      </c>
      <c r="I370">
        <v>58.88</v>
      </c>
      <c r="J370">
        <v>32.9</v>
      </c>
      <c r="K370">
        <v>50.16</v>
      </c>
      <c r="L370">
        <v>59.3</v>
      </c>
      <c r="M370">
        <v>60.7</v>
      </c>
      <c r="N370">
        <v>76.7</v>
      </c>
      <c r="O370">
        <v>49</v>
      </c>
      <c r="P370">
        <v>53.56</v>
      </c>
    </row>
    <row r="371" spans="1:16">
      <c r="A371" t="s">
        <v>371</v>
      </c>
      <c r="B371">
        <v>24110</v>
      </c>
      <c r="C371">
        <v>37.659999999999997</v>
      </c>
      <c r="D371">
        <v>7209</v>
      </c>
      <c r="E371">
        <v>269</v>
      </c>
      <c r="F371">
        <v>63.94</v>
      </c>
      <c r="G371">
        <v>21.86</v>
      </c>
      <c r="H371">
        <v>81.34</v>
      </c>
      <c r="I371">
        <v>64.849999999999994</v>
      </c>
      <c r="J371">
        <v>25.82</v>
      </c>
      <c r="K371">
        <v>54.45</v>
      </c>
      <c r="L371">
        <v>56</v>
      </c>
      <c r="M371">
        <v>59.6</v>
      </c>
      <c r="N371">
        <v>79.599999999999994</v>
      </c>
      <c r="O371">
        <v>43.4</v>
      </c>
      <c r="P371">
        <v>51.78</v>
      </c>
    </row>
    <row r="372" spans="1:16">
      <c r="A372" t="s">
        <v>372</v>
      </c>
      <c r="B372">
        <v>24560</v>
      </c>
      <c r="C372">
        <v>45.09</v>
      </c>
      <c r="D372">
        <v>7517</v>
      </c>
      <c r="E372">
        <v>322</v>
      </c>
      <c r="F372">
        <v>75.2</v>
      </c>
      <c r="G372">
        <v>45.23</v>
      </c>
      <c r="H372">
        <v>85.28</v>
      </c>
      <c r="I372">
        <v>72.02</v>
      </c>
      <c r="J372">
        <v>34.840000000000003</v>
      </c>
      <c r="K372">
        <v>61.79</v>
      </c>
      <c r="L372">
        <v>63.7</v>
      </c>
      <c r="M372">
        <v>57.2</v>
      </c>
      <c r="N372">
        <v>76.400000000000006</v>
      </c>
      <c r="O372">
        <v>53.2</v>
      </c>
      <c r="P372">
        <v>49.83</v>
      </c>
    </row>
    <row r="373" spans="1:16">
      <c r="A373" t="s">
        <v>373</v>
      </c>
      <c r="B373">
        <v>37567</v>
      </c>
      <c r="C373">
        <v>6.18</v>
      </c>
      <c r="D373">
        <v>11749</v>
      </c>
      <c r="E373">
        <v>362</v>
      </c>
      <c r="F373">
        <v>84.17</v>
      </c>
      <c r="G373">
        <v>20.13</v>
      </c>
      <c r="H373">
        <v>83.81</v>
      </c>
      <c r="I373">
        <v>62.56</v>
      </c>
      <c r="J373">
        <v>42.08</v>
      </c>
      <c r="K373">
        <v>52.52</v>
      </c>
      <c r="L373">
        <v>64.5</v>
      </c>
      <c r="M373">
        <v>58.8</v>
      </c>
      <c r="N373">
        <v>76.099999999999994</v>
      </c>
      <c r="O373">
        <v>57.2</v>
      </c>
      <c r="P373">
        <v>57.87</v>
      </c>
    </row>
    <row r="374" spans="1:16">
      <c r="A374" t="s">
        <v>374</v>
      </c>
      <c r="B374">
        <v>22189</v>
      </c>
      <c r="C374">
        <v>66.150000000000006</v>
      </c>
      <c r="D374">
        <v>6021</v>
      </c>
      <c r="E374">
        <v>227</v>
      </c>
      <c r="F374">
        <v>57.95</v>
      </c>
      <c r="G374">
        <v>23.72</v>
      </c>
      <c r="H374">
        <v>80.569999999999993</v>
      </c>
      <c r="I374">
        <v>68.02</v>
      </c>
      <c r="J374">
        <v>20.59</v>
      </c>
      <c r="K374">
        <v>58.14</v>
      </c>
      <c r="L374">
        <v>54.4</v>
      </c>
      <c r="M374">
        <v>54.9</v>
      </c>
      <c r="N374">
        <v>80.400000000000006</v>
      </c>
      <c r="O374">
        <v>45.9</v>
      </c>
      <c r="P374">
        <v>45.2</v>
      </c>
    </row>
    <row r="375" spans="1:16">
      <c r="A375" t="s">
        <v>375</v>
      </c>
      <c r="B375">
        <v>45536</v>
      </c>
      <c r="C375">
        <v>28.54</v>
      </c>
      <c r="D375">
        <v>11618</v>
      </c>
      <c r="E375">
        <v>258</v>
      </c>
      <c r="F375">
        <v>69.39</v>
      </c>
      <c r="G375">
        <v>32.35</v>
      </c>
      <c r="H375">
        <v>80.430000000000007</v>
      </c>
      <c r="I375">
        <v>58.37</v>
      </c>
      <c r="J375">
        <v>30.66</v>
      </c>
      <c r="K375">
        <v>50.67</v>
      </c>
      <c r="L375">
        <v>58.5</v>
      </c>
      <c r="M375">
        <v>60.1</v>
      </c>
      <c r="N375">
        <v>78</v>
      </c>
      <c r="O375">
        <v>54.8</v>
      </c>
      <c r="P375">
        <v>56.78</v>
      </c>
    </row>
    <row r="376" spans="1:16">
      <c r="A376" t="s">
        <v>376</v>
      </c>
      <c r="B376">
        <v>51651</v>
      </c>
      <c r="C376">
        <v>61.98</v>
      </c>
      <c r="D376">
        <v>13612</v>
      </c>
      <c r="E376">
        <v>195</v>
      </c>
      <c r="F376">
        <v>53.46</v>
      </c>
      <c r="G376">
        <v>28.17</v>
      </c>
      <c r="H376">
        <v>80.48</v>
      </c>
      <c r="I376">
        <v>59.66</v>
      </c>
      <c r="J376">
        <v>19.989999999999998</v>
      </c>
      <c r="K376">
        <v>52.94</v>
      </c>
      <c r="L376">
        <v>53.4</v>
      </c>
      <c r="M376">
        <v>59.4</v>
      </c>
      <c r="N376">
        <v>75.400000000000006</v>
      </c>
      <c r="O376">
        <v>59.4</v>
      </c>
      <c r="P376">
        <v>56.67</v>
      </c>
    </row>
    <row r="377" spans="1:16">
      <c r="A377" t="s">
        <v>377</v>
      </c>
      <c r="B377">
        <v>63480</v>
      </c>
      <c r="C377">
        <v>32.11</v>
      </c>
      <c r="D377">
        <v>16344</v>
      </c>
      <c r="E377">
        <v>314</v>
      </c>
      <c r="F377">
        <v>72.790000000000006</v>
      </c>
      <c r="G377">
        <v>30.02</v>
      </c>
      <c r="H377">
        <v>81.040000000000006</v>
      </c>
      <c r="I377">
        <v>62.03</v>
      </c>
      <c r="J377">
        <v>38.29</v>
      </c>
      <c r="K377">
        <v>53.79</v>
      </c>
      <c r="L377">
        <v>63.3</v>
      </c>
      <c r="M377">
        <v>67.900000000000006</v>
      </c>
      <c r="N377">
        <v>80.099999999999994</v>
      </c>
      <c r="O377">
        <v>54.1</v>
      </c>
      <c r="P377">
        <v>60.48</v>
      </c>
    </row>
    <row r="378" spans="1:16">
      <c r="A378" t="s">
        <v>378</v>
      </c>
      <c r="B378">
        <v>64602</v>
      </c>
      <c r="C378">
        <v>30.14</v>
      </c>
      <c r="D378">
        <v>18506</v>
      </c>
      <c r="E378">
        <v>371</v>
      </c>
      <c r="F378">
        <v>74.95</v>
      </c>
      <c r="G378">
        <v>60.53</v>
      </c>
      <c r="H378">
        <v>85.78</v>
      </c>
      <c r="I378">
        <v>65.97</v>
      </c>
      <c r="J378">
        <v>39.28</v>
      </c>
      <c r="K378">
        <v>55.09</v>
      </c>
      <c r="L378">
        <v>65.599999999999994</v>
      </c>
      <c r="M378">
        <v>64.5</v>
      </c>
      <c r="N378">
        <v>81.900000000000006</v>
      </c>
      <c r="O378">
        <v>55.9</v>
      </c>
      <c r="P378">
        <v>52.26</v>
      </c>
    </row>
    <row r="379" spans="1:16">
      <c r="A379" t="s">
        <v>379</v>
      </c>
      <c r="B379">
        <v>66616</v>
      </c>
      <c r="C379">
        <v>62.68</v>
      </c>
      <c r="D379">
        <v>17999</v>
      </c>
      <c r="E379">
        <v>233</v>
      </c>
      <c r="F379">
        <v>65.319999999999993</v>
      </c>
      <c r="G379">
        <v>9.16</v>
      </c>
      <c r="H379">
        <v>81.849999999999994</v>
      </c>
      <c r="I379">
        <v>62.98</v>
      </c>
      <c r="J379">
        <v>25.93</v>
      </c>
      <c r="K379">
        <v>55.49</v>
      </c>
      <c r="L379">
        <v>58.6</v>
      </c>
      <c r="M379">
        <v>64.8</v>
      </c>
      <c r="N379">
        <v>81.8</v>
      </c>
      <c r="O379">
        <v>56.2</v>
      </c>
      <c r="P379">
        <v>57.13</v>
      </c>
    </row>
    <row r="380" spans="1:16">
      <c r="A380" t="s">
        <v>380</v>
      </c>
      <c r="B380">
        <v>83158</v>
      </c>
      <c r="C380">
        <v>8.61</v>
      </c>
      <c r="D380">
        <v>24892</v>
      </c>
      <c r="E380">
        <v>403</v>
      </c>
      <c r="F380">
        <v>86.32</v>
      </c>
      <c r="G380">
        <v>66.58</v>
      </c>
      <c r="H380">
        <v>84.61</v>
      </c>
      <c r="I380">
        <v>59.47</v>
      </c>
      <c r="J380">
        <v>52.86</v>
      </c>
      <c r="K380">
        <v>56.38</v>
      </c>
      <c r="L380">
        <v>69.099999999999994</v>
      </c>
      <c r="M380">
        <v>66</v>
      </c>
      <c r="N380">
        <v>81.400000000000006</v>
      </c>
      <c r="O380">
        <v>57.8</v>
      </c>
      <c r="P380">
        <v>51.2</v>
      </c>
    </row>
    <row r="381" spans="1:16">
      <c r="A381" t="s">
        <v>381</v>
      </c>
      <c r="B381">
        <v>64940</v>
      </c>
      <c r="C381">
        <v>42.19</v>
      </c>
      <c r="D381">
        <v>17074</v>
      </c>
      <c r="E381">
        <v>247</v>
      </c>
      <c r="F381">
        <v>64.900000000000006</v>
      </c>
      <c r="G381">
        <v>34.96</v>
      </c>
      <c r="H381">
        <v>80.73</v>
      </c>
      <c r="I381">
        <v>60.37</v>
      </c>
      <c r="J381">
        <v>23.94</v>
      </c>
      <c r="K381">
        <v>53.06</v>
      </c>
      <c r="L381">
        <v>57</v>
      </c>
      <c r="M381">
        <v>66.7</v>
      </c>
      <c r="N381">
        <v>79</v>
      </c>
      <c r="O381">
        <v>56.2</v>
      </c>
      <c r="P381">
        <v>54.83</v>
      </c>
    </row>
    <row r="382" spans="1:16">
      <c r="A382" t="s">
        <v>382</v>
      </c>
      <c r="B382">
        <v>51077</v>
      </c>
      <c r="C382">
        <v>16.29</v>
      </c>
      <c r="D382">
        <v>15169</v>
      </c>
      <c r="E382">
        <v>419</v>
      </c>
      <c r="F382">
        <v>82.89</v>
      </c>
      <c r="G382">
        <v>65.489999999999995</v>
      </c>
      <c r="H382">
        <v>85.41</v>
      </c>
      <c r="I382">
        <v>56.63</v>
      </c>
      <c r="J382">
        <v>47.71</v>
      </c>
      <c r="K382">
        <v>49.09</v>
      </c>
      <c r="L382">
        <v>67.7</v>
      </c>
      <c r="M382">
        <v>63</v>
      </c>
      <c r="N382">
        <v>80.7</v>
      </c>
      <c r="O382">
        <v>55.4</v>
      </c>
      <c r="P382">
        <v>57.96</v>
      </c>
    </row>
    <row r="383" spans="1:16">
      <c r="A383" t="s">
        <v>383</v>
      </c>
      <c r="B383">
        <v>62040</v>
      </c>
      <c r="C383">
        <v>41.52</v>
      </c>
      <c r="D383">
        <v>18519</v>
      </c>
      <c r="E383">
        <v>297</v>
      </c>
      <c r="F383">
        <v>70.81</v>
      </c>
      <c r="G383">
        <v>29.12</v>
      </c>
      <c r="H383">
        <v>83.12</v>
      </c>
      <c r="I383">
        <v>69.7</v>
      </c>
      <c r="J383">
        <v>29.73</v>
      </c>
      <c r="K383">
        <v>61.87</v>
      </c>
      <c r="L383">
        <v>61.1</v>
      </c>
      <c r="M383">
        <v>62.9</v>
      </c>
      <c r="N383">
        <v>79.599999999999994</v>
      </c>
      <c r="O383">
        <v>57.3</v>
      </c>
      <c r="P383">
        <v>49.46</v>
      </c>
    </row>
    <row r="384" spans="1:16">
      <c r="A384" t="s">
        <v>384</v>
      </c>
      <c r="B384">
        <v>58606</v>
      </c>
      <c r="C384">
        <v>14.88</v>
      </c>
      <c r="D384">
        <v>17226</v>
      </c>
      <c r="E384">
        <v>441</v>
      </c>
      <c r="F384">
        <v>81.819999999999993</v>
      </c>
      <c r="G384">
        <v>16.57</v>
      </c>
      <c r="H384">
        <v>85.74</v>
      </c>
      <c r="I384">
        <v>62.15</v>
      </c>
      <c r="J384">
        <v>54.27</v>
      </c>
      <c r="K384">
        <v>54.12</v>
      </c>
      <c r="L384">
        <v>69.900000000000006</v>
      </c>
      <c r="M384">
        <v>63.8</v>
      </c>
      <c r="N384">
        <v>77.3</v>
      </c>
      <c r="O384">
        <v>59.9</v>
      </c>
      <c r="P384">
        <v>57.34</v>
      </c>
    </row>
    <row r="385" spans="1:16">
      <c r="A385" t="s">
        <v>385</v>
      </c>
      <c r="B385">
        <v>66440</v>
      </c>
      <c r="C385">
        <v>5.97</v>
      </c>
      <c r="D385">
        <v>19888</v>
      </c>
      <c r="E385">
        <v>413</v>
      </c>
      <c r="F385">
        <v>88.1</v>
      </c>
      <c r="G385">
        <v>55.01</v>
      </c>
      <c r="H385">
        <v>81.83</v>
      </c>
      <c r="I385">
        <v>59.22</v>
      </c>
      <c r="J385">
        <v>53.45</v>
      </c>
      <c r="K385">
        <v>55.73</v>
      </c>
      <c r="L385">
        <v>67.599999999999994</v>
      </c>
      <c r="M385">
        <v>66.3</v>
      </c>
      <c r="N385">
        <v>78.900000000000006</v>
      </c>
      <c r="O385">
        <v>58.4</v>
      </c>
      <c r="P385">
        <v>53.37</v>
      </c>
    </row>
    <row r="386" spans="1:16">
      <c r="A386" t="s">
        <v>386</v>
      </c>
      <c r="B386">
        <v>56289</v>
      </c>
      <c r="C386">
        <v>51.29</v>
      </c>
      <c r="D386">
        <v>15857</v>
      </c>
      <c r="E386">
        <v>251</v>
      </c>
      <c r="F386">
        <v>60.03</v>
      </c>
      <c r="G386">
        <v>7.61</v>
      </c>
      <c r="H386">
        <v>83.14</v>
      </c>
      <c r="I386">
        <v>62.49</v>
      </c>
      <c r="J386">
        <v>21.54</v>
      </c>
      <c r="K386">
        <v>54.12</v>
      </c>
      <c r="L386">
        <v>56.7</v>
      </c>
      <c r="M386">
        <v>64.400000000000006</v>
      </c>
      <c r="N386">
        <v>80.599999999999994</v>
      </c>
      <c r="O386">
        <v>55.1</v>
      </c>
      <c r="P386">
        <v>55.59</v>
      </c>
    </row>
    <row r="387" spans="1:16">
      <c r="A387" t="s">
        <v>387</v>
      </c>
      <c r="B387">
        <v>78833</v>
      </c>
      <c r="C387">
        <v>20.64</v>
      </c>
      <c r="D387">
        <v>22288</v>
      </c>
      <c r="E387">
        <v>411</v>
      </c>
      <c r="F387">
        <v>76.28</v>
      </c>
      <c r="G387">
        <v>51.35</v>
      </c>
      <c r="H387">
        <v>85.32</v>
      </c>
      <c r="I387">
        <v>69.88</v>
      </c>
      <c r="J387">
        <v>39.82</v>
      </c>
      <c r="K387">
        <v>59.85</v>
      </c>
      <c r="L387">
        <v>67.3</v>
      </c>
      <c r="M387">
        <v>67.3</v>
      </c>
      <c r="N387">
        <v>80.099999999999994</v>
      </c>
      <c r="O387">
        <v>57.2</v>
      </c>
      <c r="P387">
        <v>55.81</v>
      </c>
    </row>
    <row r="388" spans="1:16">
      <c r="A388" t="s">
        <v>388</v>
      </c>
      <c r="B388">
        <v>59343</v>
      </c>
      <c r="C388">
        <v>51.12</v>
      </c>
      <c r="D388">
        <v>17055</v>
      </c>
      <c r="E388">
        <v>251</v>
      </c>
      <c r="F388">
        <v>59.87</v>
      </c>
      <c r="G388">
        <v>46.77</v>
      </c>
      <c r="H388">
        <v>83.16</v>
      </c>
      <c r="I388">
        <v>63.04</v>
      </c>
      <c r="J388">
        <v>20.5</v>
      </c>
      <c r="K388">
        <v>51.33</v>
      </c>
      <c r="L388">
        <v>54.9</v>
      </c>
      <c r="M388">
        <v>63.3</v>
      </c>
      <c r="N388">
        <v>81.2</v>
      </c>
      <c r="O388">
        <v>55.1</v>
      </c>
      <c r="P388">
        <v>52.94</v>
      </c>
    </row>
    <row r="389" spans="1:16">
      <c r="A389" t="s">
        <v>389</v>
      </c>
      <c r="B389">
        <v>66181</v>
      </c>
      <c r="C389">
        <v>7.8</v>
      </c>
      <c r="D389">
        <v>19622</v>
      </c>
      <c r="E389">
        <v>397</v>
      </c>
      <c r="F389">
        <v>80.34</v>
      </c>
      <c r="G389">
        <v>28.68</v>
      </c>
      <c r="H389">
        <v>83.14</v>
      </c>
      <c r="I389">
        <v>66.540000000000006</v>
      </c>
      <c r="J389">
        <v>46.17</v>
      </c>
      <c r="K389">
        <v>56.1</v>
      </c>
      <c r="L389">
        <v>69.099999999999994</v>
      </c>
      <c r="M389">
        <v>67.8</v>
      </c>
      <c r="N389">
        <v>78.900000000000006</v>
      </c>
      <c r="O389">
        <v>57.2</v>
      </c>
      <c r="P389">
        <v>59.95</v>
      </c>
    </row>
    <row r="390" spans="1:16">
      <c r="A390" t="s">
        <v>390</v>
      </c>
      <c r="B390">
        <v>61631</v>
      </c>
      <c r="C390">
        <v>21.33</v>
      </c>
      <c r="D390">
        <v>17743</v>
      </c>
      <c r="E390">
        <v>346</v>
      </c>
      <c r="F390">
        <v>73.66</v>
      </c>
      <c r="G390">
        <v>65.05</v>
      </c>
      <c r="H390">
        <v>83.12</v>
      </c>
      <c r="I390">
        <v>66.239999999999995</v>
      </c>
      <c r="J390">
        <v>35.659999999999997</v>
      </c>
      <c r="K390">
        <v>55.94</v>
      </c>
      <c r="L390">
        <v>62</v>
      </c>
      <c r="M390">
        <v>63</v>
      </c>
      <c r="N390">
        <v>79.900000000000006</v>
      </c>
      <c r="O390">
        <v>57.9</v>
      </c>
      <c r="P390">
        <v>59.05</v>
      </c>
    </row>
    <row r="391" spans="1:16">
      <c r="A391" t="s">
        <v>391</v>
      </c>
      <c r="B391">
        <v>63069</v>
      </c>
      <c r="C391">
        <v>21.06</v>
      </c>
      <c r="D391">
        <v>18636</v>
      </c>
      <c r="E391">
        <v>367</v>
      </c>
      <c r="F391">
        <v>67.97</v>
      </c>
      <c r="G391">
        <v>51.71</v>
      </c>
      <c r="H391">
        <v>82.61</v>
      </c>
      <c r="I391">
        <v>66.319999999999993</v>
      </c>
      <c r="J391">
        <v>30.73</v>
      </c>
      <c r="K391">
        <v>54.05</v>
      </c>
      <c r="L391">
        <v>62.7</v>
      </c>
      <c r="M391">
        <v>65.599999999999994</v>
      </c>
      <c r="N391">
        <v>79</v>
      </c>
      <c r="O391">
        <v>56.8</v>
      </c>
      <c r="P391">
        <v>55.8</v>
      </c>
    </row>
    <row r="392" spans="1:16">
      <c r="A392" t="s">
        <v>392</v>
      </c>
      <c r="B392">
        <v>68273</v>
      </c>
      <c r="C392">
        <v>2.93</v>
      </c>
      <c r="D392">
        <v>19294</v>
      </c>
      <c r="E392">
        <v>431</v>
      </c>
      <c r="F392">
        <v>77.7</v>
      </c>
      <c r="G392">
        <v>90.28</v>
      </c>
      <c r="H392">
        <v>83.82</v>
      </c>
      <c r="I392">
        <v>71.25</v>
      </c>
      <c r="J392">
        <v>42.91</v>
      </c>
      <c r="K392">
        <v>58.86</v>
      </c>
      <c r="L392">
        <v>66.7</v>
      </c>
      <c r="M392">
        <v>65.7</v>
      </c>
      <c r="N392">
        <v>82.6</v>
      </c>
      <c r="O392">
        <v>55.3</v>
      </c>
      <c r="P392">
        <v>49.62</v>
      </c>
    </row>
    <row r="393" spans="1:16">
      <c r="A393" t="s">
        <v>393</v>
      </c>
      <c r="B393">
        <v>79247</v>
      </c>
      <c r="C393">
        <v>29.5</v>
      </c>
      <c r="D393">
        <v>24883</v>
      </c>
      <c r="E393">
        <v>372</v>
      </c>
      <c r="F393">
        <v>73.89</v>
      </c>
      <c r="G393">
        <v>51.91</v>
      </c>
      <c r="H393">
        <v>84.01</v>
      </c>
      <c r="I393">
        <v>68.739999999999995</v>
      </c>
      <c r="J393">
        <v>40.04</v>
      </c>
      <c r="K393">
        <v>58.28</v>
      </c>
      <c r="L393">
        <v>64.900000000000006</v>
      </c>
      <c r="M393">
        <v>65.099999999999994</v>
      </c>
      <c r="N393">
        <v>81.099999999999994</v>
      </c>
      <c r="O393">
        <v>58.4</v>
      </c>
      <c r="P393">
        <v>55.37</v>
      </c>
    </row>
    <row r="394" spans="1:16">
      <c r="A394" t="s">
        <v>394</v>
      </c>
      <c r="B394">
        <v>51011</v>
      </c>
      <c r="C394">
        <v>23.84</v>
      </c>
      <c r="D394">
        <v>14077</v>
      </c>
      <c r="E394">
        <v>270</v>
      </c>
      <c r="F394">
        <v>61.75</v>
      </c>
      <c r="G394">
        <v>28.88</v>
      </c>
      <c r="H394">
        <v>82.12</v>
      </c>
      <c r="I394">
        <v>63.75</v>
      </c>
      <c r="J394">
        <v>25.96</v>
      </c>
      <c r="K394">
        <v>54.18</v>
      </c>
      <c r="L394">
        <v>58</v>
      </c>
      <c r="M394">
        <v>62.6</v>
      </c>
      <c r="N394">
        <v>77.2</v>
      </c>
      <c r="O394">
        <v>55.9</v>
      </c>
      <c r="P394">
        <v>51.43</v>
      </c>
    </row>
    <row r="395" spans="1:16">
      <c r="A395" t="s">
        <v>395</v>
      </c>
      <c r="B395">
        <v>60105</v>
      </c>
      <c r="C395">
        <v>8.69</v>
      </c>
      <c r="D395">
        <v>17769</v>
      </c>
      <c r="E395">
        <v>709</v>
      </c>
      <c r="F395">
        <v>89.75</v>
      </c>
      <c r="G395">
        <v>16.170000000000002</v>
      </c>
      <c r="H395">
        <v>80.239999999999995</v>
      </c>
      <c r="I395">
        <v>68.27</v>
      </c>
      <c r="J395">
        <v>47.04</v>
      </c>
      <c r="K395">
        <v>66.33</v>
      </c>
      <c r="L395">
        <v>71.599999999999994</v>
      </c>
      <c r="M395">
        <v>64.099999999999994</v>
      </c>
      <c r="N395">
        <v>81.2</v>
      </c>
      <c r="O395">
        <v>58.7</v>
      </c>
      <c r="P395">
        <v>63.37</v>
      </c>
    </row>
    <row r="396" spans="1:16">
      <c r="A396" t="s">
        <v>396</v>
      </c>
      <c r="B396">
        <v>52338</v>
      </c>
      <c r="C396">
        <v>83.1</v>
      </c>
      <c r="D396">
        <v>14487</v>
      </c>
      <c r="E396">
        <v>188</v>
      </c>
      <c r="F396">
        <v>49.24</v>
      </c>
      <c r="G396">
        <v>8.93</v>
      </c>
      <c r="H396">
        <v>82.09</v>
      </c>
      <c r="I396">
        <v>58.73</v>
      </c>
      <c r="J396">
        <v>13.69</v>
      </c>
      <c r="K396">
        <v>49.35</v>
      </c>
      <c r="L396">
        <v>50.6</v>
      </c>
      <c r="M396">
        <v>63.7</v>
      </c>
      <c r="N396">
        <v>77.7</v>
      </c>
      <c r="O396">
        <v>53.2</v>
      </c>
      <c r="P396">
        <v>55.17</v>
      </c>
    </row>
    <row r="397" spans="1:16">
      <c r="A397" t="s">
        <v>397</v>
      </c>
      <c r="B397">
        <v>57800</v>
      </c>
      <c r="C397">
        <v>22.55</v>
      </c>
      <c r="D397">
        <v>16997</v>
      </c>
      <c r="E397">
        <v>333</v>
      </c>
      <c r="F397">
        <v>80.73</v>
      </c>
      <c r="G397">
        <v>53.47</v>
      </c>
      <c r="H397">
        <v>85.2</v>
      </c>
      <c r="I397">
        <v>61.96</v>
      </c>
      <c r="J397">
        <v>45.71</v>
      </c>
      <c r="K397">
        <v>51.13</v>
      </c>
      <c r="L397">
        <v>64.599999999999994</v>
      </c>
      <c r="M397">
        <v>60.9</v>
      </c>
      <c r="N397">
        <v>81</v>
      </c>
      <c r="O397">
        <v>60</v>
      </c>
      <c r="P397">
        <v>56.9</v>
      </c>
    </row>
    <row r="398" spans="1:16">
      <c r="A398" t="s">
        <v>398</v>
      </c>
      <c r="B398">
        <v>90985</v>
      </c>
      <c r="C398">
        <v>12.84</v>
      </c>
      <c r="D398">
        <v>27427</v>
      </c>
      <c r="E398">
        <v>448</v>
      </c>
      <c r="F398">
        <v>81.03</v>
      </c>
      <c r="G398">
        <v>62.64</v>
      </c>
      <c r="H398">
        <v>85.32</v>
      </c>
      <c r="I398">
        <v>70.599999999999994</v>
      </c>
      <c r="J398">
        <v>47.82</v>
      </c>
      <c r="K398">
        <v>61.7</v>
      </c>
      <c r="L398">
        <v>70</v>
      </c>
      <c r="M398">
        <v>68.099999999999994</v>
      </c>
      <c r="N398">
        <v>78.8</v>
      </c>
      <c r="O398">
        <v>58.1</v>
      </c>
      <c r="P398">
        <v>54.98</v>
      </c>
    </row>
    <row r="399" spans="1:16">
      <c r="A399" t="s">
        <v>399</v>
      </c>
      <c r="B399">
        <v>74419</v>
      </c>
      <c r="C399">
        <v>22.65</v>
      </c>
      <c r="D399">
        <v>22072</v>
      </c>
      <c r="E399">
        <v>369</v>
      </c>
      <c r="F399">
        <v>75.81</v>
      </c>
      <c r="G399">
        <v>53.42</v>
      </c>
      <c r="H399">
        <v>83.7</v>
      </c>
      <c r="I399">
        <v>64.349999999999994</v>
      </c>
      <c r="J399">
        <v>43.87</v>
      </c>
      <c r="K399">
        <v>51.99</v>
      </c>
      <c r="L399">
        <v>66.599999999999994</v>
      </c>
      <c r="M399">
        <v>68.7</v>
      </c>
      <c r="N399">
        <v>79.599999999999994</v>
      </c>
      <c r="O399">
        <v>55.1</v>
      </c>
      <c r="P399">
        <v>58.33</v>
      </c>
    </row>
    <row r="400" spans="1:16">
      <c r="A400" t="s">
        <v>400</v>
      </c>
      <c r="B400">
        <v>76762</v>
      </c>
      <c r="C400">
        <v>38.53</v>
      </c>
      <c r="D400">
        <v>21765</v>
      </c>
      <c r="E400">
        <v>338</v>
      </c>
      <c r="F400">
        <v>74.94</v>
      </c>
      <c r="G400">
        <v>46.15</v>
      </c>
      <c r="H400">
        <v>83.57</v>
      </c>
      <c r="I400">
        <v>61.89</v>
      </c>
      <c r="J400">
        <v>40.31</v>
      </c>
      <c r="K400">
        <v>57.54</v>
      </c>
      <c r="L400">
        <v>63.4</v>
      </c>
      <c r="M400">
        <v>64.099999999999994</v>
      </c>
      <c r="N400">
        <v>81.3</v>
      </c>
      <c r="O400">
        <v>59.1</v>
      </c>
      <c r="P400">
        <v>56.12</v>
      </c>
    </row>
    <row r="401" spans="1:16">
      <c r="A401" t="s">
        <v>401</v>
      </c>
      <c r="B401">
        <v>52418</v>
      </c>
      <c r="C401">
        <v>58.11</v>
      </c>
      <c r="D401">
        <v>14880</v>
      </c>
      <c r="E401">
        <v>234</v>
      </c>
      <c r="F401">
        <v>57.34</v>
      </c>
      <c r="G401">
        <v>40.74</v>
      </c>
      <c r="H401">
        <v>82.99</v>
      </c>
      <c r="I401">
        <v>62.72</v>
      </c>
      <c r="J401">
        <v>20.73</v>
      </c>
      <c r="K401">
        <v>53.3</v>
      </c>
      <c r="L401">
        <v>57.9</v>
      </c>
      <c r="M401">
        <v>63.2</v>
      </c>
      <c r="N401">
        <v>81.7</v>
      </c>
      <c r="O401">
        <v>52</v>
      </c>
      <c r="P401">
        <v>66.14</v>
      </c>
    </row>
    <row r="402" spans="1:16">
      <c r="A402" t="s">
        <v>402</v>
      </c>
      <c r="B402">
        <v>88673</v>
      </c>
      <c r="C402">
        <v>27.41</v>
      </c>
      <c r="D402">
        <v>26342</v>
      </c>
      <c r="E402">
        <v>351</v>
      </c>
      <c r="F402">
        <v>71.83</v>
      </c>
      <c r="G402">
        <v>59.15</v>
      </c>
      <c r="H402">
        <v>83.22</v>
      </c>
      <c r="I402">
        <v>67.349999999999994</v>
      </c>
      <c r="J402">
        <v>37.840000000000003</v>
      </c>
      <c r="K402">
        <v>59.49</v>
      </c>
      <c r="L402">
        <v>62.3</v>
      </c>
      <c r="M402">
        <v>68.7</v>
      </c>
      <c r="N402">
        <v>79.099999999999994</v>
      </c>
      <c r="O402">
        <v>57.2</v>
      </c>
      <c r="P402">
        <v>55.39</v>
      </c>
    </row>
    <row r="403" spans="1:16">
      <c r="A403" t="s">
        <v>403</v>
      </c>
      <c r="B403">
        <v>141949</v>
      </c>
      <c r="C403">
        <v>12.62</v>
      </c>
      <c r="D403">
        <v>41637</v>
      </c>
      <c r="E403">
        <v>478</v>
      </c>
      <c r="F403">
        <v>84.42</v>
      </c>
      <c r="G403">
        <v>53.48</v>
      </c>
      <c r="H403">
        <v>85.38</v>
      </c>
      <c r="I403">
        <v>63.63</v>
      </c>
      <c r="J403">
        <v>54.72</v>
      </c>
      <c r="K403">
        <v>55.3</v>
      </c>
      <c r="L403">
        <v>68.3</v>
      </c>
      <c r="M403">
        <v>65.2</v>
      </c>
      <c r="N403">
        <v>82.3</v>
      </c>
      <c r="O403">
        <v>61.6</v>
      </c>
      <c r="P403">
        <v>57.38</v>
      </c>
    </row>
    <row r="404" spans="1:16">
      <c r="A404" t="s">
        <v>404</v>
      </c>
      <c r="B404">
        <v>137427</v>
      </c>
      <c r="C404">
        <v>9.9600000000000009</v>
      </c>
      <c r="D404">
        <v>38577</v>
      </c>
      <c r="E404">
        <v>530</v>
      </c>
      <c r="F404">
        <v>84.9</v>
      </c>
      <c r="G404">
        <v>33.630000000000003</v>
      </c>
      <c r="H404">
        <v>82.72</v>
      </c>
      <c r="I404">
        <v>65.849999999999994</v>
      </c>
      <c r="J404">
        <v>54.21</v>
      </c>
      <c r="K404">
        <v>59.39</v>
      </c>
      <c r="L404">
        <v>72.099999999999994</v>
      </c>
      <c r="M404">
        <v>69.5</v>
      </c>
      <c r="N404">
        <v>80.7</v>
      </c>
      <c r="O404">
        <v>66.8</v>
      </c>
      <c r="P404">
        <v>57.04</v>
      </c>
    </row>
    <row r="405" spans="1:16">
      <c r="A405" t="s">
        <v>405</v>
      </c>
      <c r="B405">
        <v>242970</v>
      </c>
      <c r="C405">
        <v>4.53</v>
      </c>
      <c r="D405">
        <v>73991</v>
      </c>
      <c r="E405">
        <v>475</v>
      </c>
      <c r="F405">
        <v>88.44</v>
      </c>
      <c r="G405">
        <v>62.37</v>
      </c>
      <c r="H405">
        <v>83.55</v>
      </c>
      <c r="I405">
        <v>64.25</v>
      </c>
      <c r="J405">
        <v>54.39</v>
      </c>
      <c r="K405">
        <v>61.8</v>
      </c>
      <c r="L405">
        <v>69.400000000000006</v>
      </c>
      <c r="M405">
        <v>71</v>
      </c>
      <c r="N405">
        <v>82</v>
      </c>
      <c r="O405">
        <v>61.9</v>
      </c>
      <c r="P405">
        <v>54.58</v>
      </c>
    </row>
    <row r="406" spans="1:16">
      <c r="A406" t="s">
        <v>406</v>
      </c>
      <c r="B406">
        <v>100196</v>
      </c>
      <c r="C406">
        <v>6.77</v>
      </c>
      <c r="D406">
        <v>29461</v>
      </c>
      <c r="E406">
        <v>484</v>
      </c>
      <c r="F406">
        <v>78.56</v>
      </c>
      <c r="G406">
        <v>34.76</v>
      </c>
      <c r="H406">
        <v>82.54</v>
      </c>
      <c r="I406">
        <v>65.05</v>
      </c>
      <c r="J406">
        <v>45.75</v>
      </c>
      <c r="K406">
        <v>59.27</v>
      </c>
      <c r="L406">
        <v>67.7</v>
      </c>
      <c r="M406">
        <v>65.7</v>
      </c>
      <c r="N406">
        <v>79.599999999999994</v>
      </c>
      <c r="O406">
        <v>59.4</v>
      </c>
      <c r="P406">
        <v>58.77</v>
      </c>
    </row>
    <row r="407" spans="1:16">
      <c r="A407" t="s">
        <v>407</v>
      </c>
      <c r="B407">
        <v>184236</v>
      </c>
      <c r="C407">
        <v>15.72</v>
      </c>
      <c r="D407">
        <v>56003</v>
      </c>
      <c r="E407">
        <v>506</v>
      </c>
      <c r="F407">
        <v>81.319999999999993</v>
      </c>
      <c r="G407">
        <v>58.02</v>
      </c>
      <c r="H407">
        <v>84.17</v>
      </c>
      <c r="I407">
        <v>68.790000000000006</v>
      </c>
      <c r="J407">
        <v>49.5</v>
      </c>
      <c r="K407">
        <v>56.57</v>
      </c>
      <c r="L407">
        <v>69</v>
      </c>
      <c r="M407">
        <v>67</v>
      </c>
      <c r="N407">
        <v>79.400000000000006</v>
      </c>
      <c r="O407">
        <v>66.7</v>
      </c>
      <c r="P407">
        <v>58.75</v>
      </c>
    </row>
    <row r="408" spans="1:16">
      <c r="A408" t="s">
        <v>408</v>
      </c>
      <c r="B408">
        <v>204667</v>
      </c>
      <c r="C408">
        <v>2.4500000000000002</v>
      </c>
      <c r="D408">
        <v>63020</v>
      </c>
      <c r="E408">
        <v>546</v>
      </c>
      <c r="F408">
        <v>83.98</v>
      </c>
      <c r="G408">
        <v>78.14</v>
      </c>
      <c r="H408">
        <v>85.52</v>
      </c>
      <c r="I408">
        <v>66.91</v>
      </c>
      <c r="J408">
        <v>53.66</v>
      </c>
      <c r="K408">
        <v>56.3</v>
      </c>
      <c r="L408">
        <v>71.2</v>
      </c>
      <c r="M408">
        <v>75.400000000000006</v>
      </c>
      <c r="N408">
        <v>82.6</v>
      </c>
      <c r="O408">
        <v>59</v>
      </c>
      <c r="P408">
        <v>57.45</v>
      </c>
    </row>
    <row r="409" spans="1:16">
      <c r="A409" t="s">
        <v>409</v>
      </c>
      <c r="B409">
        <v>151895</v>
      </c>
      <c r="C409">
        <v>8.2100000000000009</v>
      </c>
      <c r="D409">
        <v>45309</v>
      </c>
      <c r="E409">
        <v>409</v>
      </c>
      <c r="F409">
        <v>75.87</v>
      </c>
      <c r="G409">
        <v>75.63</v>
      </c>
      <c r="H409">
        <v>84.58</v>
      </c>
      <c r="I409">
        <v>66.38</v>
      </c>
      <c r="J409">
        <v>44.77</v>
      </c>
      <c r="K409">
        <v>54.91</v>
      </c>
      <c r="L409">
        <v>66.5</v>
      </c>
      <c r="M409">
        <v>66.099999999999994</v>
      </c>
      <c r="N409">
        <v>77.599999999999994</v>
      </c>
      <c r="O409">
        <v>64.3</v>
      </c>
      <c r="P409">
        <v>56.59</v>
      </c>
    </row>
    <row r="410" spans="1:16">
      <c r="A410" t="s">
        <v>410</v>
      </c>
      <c r="B410">
        <v>197965</v>
      </c>
      <c r="C410">
        <v>18.79</v>
      </c>
      <c r="D410">
        <v>55019</v>
      </c>
      <c r="E410">
        <v>405</v>
      </c>
      <c r="F410">
        <v>80.75</v>
      </c>
      <c r="G410">
        <v>62.17</v>
      </c>
      <c r="H410">
        <v>81.91</v>
      </c>
      <c r="I410">
        <v>63.35</v>
      </c>
      <c r="J410">
        <v>46.75</v>
      </c>
      <c r="K410">
        <v>55.25</v>
      </c>
      <c r="L410">
        <v>67.7</v>
      </c>
      <c r="M410">
        <v>68.099999999999994</v>
      </c>
      <c r="N410">
        <v>79.8</v>
      </c>
      <c r="O410">
        <v>61.6</v>
      </c>
      <c r="P410">
        <v>57.23</v>
      </c>
    </row>
    <row r="411" spans="1:16">
      <c r="A411" t="s">
        <v>411</v>
      </c>
      <c r="B411">
        <v>163449</v>
      </c>
      <c r="C411">
        <v>0</v>
      </c>
      <c r="D411">
        <v>49435</v>
      </c>
      <c r="E411">
        <v>878</v>
      </c>
      <c r="F411">
        <v>92.5</v>
      </c>
      <c r="G411">
        <v>78.62</v>
      </c>
      <c r="H411">
        <v>84.88</v>
      </c>
      <c r="I411">
        <v>67.33</v>
      </c>
      <c r="J411">
        <v>65.25</v>
      </c>
      <c r="K411">
        <v>63.39</v>
      </c>
      <c r="L411">
        <v>75.400000000000006</v>
      </c>
      <c r="M411">
        <v>78.099999999999994</v>
      </c>
      <c r="N411">
        <v>82.7</v>
      </c>
      <c r="O411">
        <v>66.3</v>
      </c>
      <c r="P411">
        <v>65.19</v>
      </c>
    </row>
    <row r="412" spans="1:16">
      <c r="A412" t="s">
        <v>412</v>
      </c>
      <c r="B412">
        <v>108396</v>
      </c>
      <c r="C412">
        <v>13.83</v>
      </c>
      <c r="D412">
        <v>31139</v>
      </c>
      <c r="E412">
        <v>455</v>
      </c>
      <c r="F412">
        <v>75.23</v>
      </c>
      <c r="G412">
        <v>79.319999999999993</v>
      </c>
      <c r="H412">
        <v>83.89</v>
      </c>
      <c r="I412">
        <v>62.9</v>
      </c>
      <c r="J412">
        <v>44.52</v>
      </c>
      <c r="K412">
        <v>51.86</v>
      </c>
      <c r="L412">
        <v>67.400000000000006</v>
      </c>
      <c r="M412">
        <v>68.099999999999994</v>
      </c>
      <c r="N412">
        <v>79</v>
      </c>
      <c r="O412">
        <v>59.2</v>
      </c>
      <c r="P412">
        <v>58.85</v>
      </c>
    </row>
    <row r="413" spans="1:16">
      <c r="A413" t="s">
        <v>413</v>
      </c>
      <c r="B413">
        <v>126929</v>
      </c>
      <c r="C413">
        <v>18</v>
      </c>
      <c r="D413">
        <v>38361</v>
      </c>
      <c r="E413">
        <v>457</v>
      </c>
      <c r="F413">
        <v>83.38</v>
      </c>
      <c r="G413">
        <v>51.35</v>
      </c>
      <c r="H413">
        <v>80.33</v>
      </c>
      <c r="I413">
        <v>68.319999999999993</v>
      </c>
      <c r="J413">
        <v>45.59</v>
      </c>
      <c r="K413">
        <v>63.11</v>
      </c>
      <c r="L413">
        <v>67.599999999999994</v>
      </c>
      <c r="M413">
        <v>68.8</v>
      </c>
      <c r="N413">
        <v>80.8</v>
      </c>
      <c r="O413">
        <v>59</v>
      </c>
      <c r="P413">
        <v>56.93</v>
      </c>
    </row>
    <row r="414" spans="1:16">
      <c r="A414" t="s">
        <v>414</v>
      </c>
      <c r="B414">
        <v>118047</v>
      </c>
      <c r="C414">
        <v>10.37</v>
      </c>
      <c r="D414">
        <v>35000</v>
      </c>
      <c r="E414">
        <v>372</v>
      </c>
      <c r="F414">
        <v>88.5</v>
      </c>
      <c r="G414">
        <v>57.96</v>
      </c>
      <c r="H414">
        <v>82.73</v>
      </c>
      <c r="I414">
        <v>59.99</v>
      </c>
      <c r="J414">
        <v>53.96</v>
      </c>
      <c r="K414">
        <v>57.58</v>
      </c>
      <c r="L414">
        <v>67.5</v>
      </c>
      <c r="M414">
        <v>68.3</v>
      </c>
      <c r="N414">
        <v>80</v>
      </c>
      <c r="O414">
        <v>58.8</v>
      </c>
      <c r="P414">
        <v>52.58</v>
      </c>
    </row>
    <row r="415" spans="1:16">
      <c r="A415" t="s">
        <v>415</v>
      </c>
      <c r="B415">
        <v>138341</v>
      </c>
      <c r="C415">
        <v>6.56</v>
      </c>
      <c r="D415">
        <v>41028</v>
      </c>
      <c r="E415">
        <v>493</v>
      </c>
      <c r="F415">
        <v>78.48</v>
      </c>
      <c r="G415">
        <v>63.06</v>
      </c>
      <c r="H415">
        <v>82.87</v>
      </c>
      <c r="I415">
        <v>67.739999999999995</v>
      </c>
      <c r="J415">
        <v>44.84</v>
      </c>
      <c r="K415">
        <v>60.22</v>
      </c>
      <c r="L415">
        <v>68.5</v>
      </c>
      <c r="M415">
        <v>67.7</v>
      </c>
      <c r="N415">
        <v>81.5</v>
      </c>
      <c r="O415">
        <v>62.2</v>
      </c>
      <c r="P415">
        <v>54.08</v>
      </c>
    </row>
    <row r="416" spans="1:16">
      <c r="A416" t="s">
        <v>416</v>
      </c>
      <c r="B416">
        <v>306866</v>
      </c>
      <c r="C416">
        <v>10.47</v>
      </c>
      <c r="D416">
        <v>86460</v>
      </c>
      <c r="E416">
        <v>484</v>
      </c>
      <c r="F416">
        <v>80</v>
      </c>
      <c r="G416">
        <v>56.8</v>
      </c>
      <c r="H416">
        <v>83.95</v>
      </c>
      <c r="I416">
        <v>68.28</v>
      </c>
      <c r="J416">
        <v>44.85</v>
      </c>
      <c r="K416">
        <v>59.3</v>
      </c>
      <c r="L416">
        <v>67.8</v>
      </c>
      <c r="M416">
        <v>65.900000000000006</v>
      </c>
      <c r="N416">
        <v>79.599999999999994</v>
      </c>
      <c r="O416">
        <v>65</v>
      </c>
      <c r="P416">
        <v>55.88</v>
      </c>
    </row>
    <row r="417" spans="1:16">
      <c r="A417" t="s">
        <v>417</v>
      </c>
      <c r="B417">
        <v>556642</v>
      </c>
      <c r="C417">
        <v>8.27</v>
      </c>
      <c r="D417">
        <v>162864</v>
      </c>
      <c r="E417">
        <v>514</v>
      </c>
      <c r="F417">
        <v>86.21</v>
      </c>
      <c r="G417">
        <v>53.02</v>
      </c>
      <c r="H417">
        <v>84.69</v>
      </c>
      <c r="I417">
        <v>67.62</v>
      </c>
      <c r="J417">
        <v>54.37</v>
      </c>
      <c r="K417">
        <v>62</v>
      </c>
      <c r="L417">
        <v>71.2</v>
      </c>
      <c r="M417">
        <v>69.5</v>
      </c>
      <c r="N417">
        <v>80.7</v>
      </c>
      <c r="O417">
        <v>64.3</v>
      </c>
      <c r="P417">
        <v>60.79</v>
      </c>
    </row>
    <row r="418" spans="1:16">
      <c r="A418" t="s">
        <v>418</v>
      </c>
      <c r="B418">
        <v>2675656</v>
      </c>
      <c r="C418">
        <v>0.03</v>
      </c>
      <c r="D418">
        <v>858887</v>
      </c>
      <c r="E418">
        <v>786</v>
      </c>
      <c r="F418">
        <v>93.71</v>
      </c>
      <c r="G418">
        <v>89.87</v>
      </c>
      <c r="H418">
        <v>87.12</v>
      </c>
      <c r="I418">
        <v>67.040000000000006</v>
      </c>
      <c r="J418">
        <v>67.989999999999995</v>
      </c>
      <c r="K418">
        <v>61.83</v>
      </c>
      <c r="L418">
        <v>75.900000000000006</v>
      </c>
      <c r="M418">
        <v>77.2</v>
      </c>
      <c r="N418">
        <v>83.5</v>
      </c>
      <c r="O418">
        <v>67.900000000000006</v>
      </c>
      <c r="P418">
        <v>64.489999999999995</v>
      </c>
    </row>
  </sheetData>
  <autoFilter ref="A1:P418" xr:uid="{95658535-8C77-404A-80DA-7A021410709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Dicionario</vt:lpstr>
      <vt:lpstr>Planilha4</vt:lpstr>
      <vt:lpstr>Din</vt:lpstr>
      <vt:lpstr>Dados_v5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Camila Oliveira</cp:lastModifiedBy>
  <dcterms:created xsi:type="dcterms:W3CDTF">2019-11-22T22:35:31Z</dcterms:created>
  <dcterms:modified xsi:type="dcterms:W3CDTF">2019-12-30T16:31:38Z</dcterms:modified>
</cp:coreProperties>
</file>