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9435" windowHeight="7425" activeTab="3"/>
  </bookViews>
  <sheets>
    <sheet name="Sheet1" sheetId="1" r:id="rId1"/>
    <sheet name="Sheet2" sheetId="2" r:id="rId2"/>
    <sheet name="Sheet3" sheetId="3" r:id="rId3"/>
    <sheet name="Sheet4" sheetId="4" r:id="rId4"/>
  </sheets>
  <calcPr calcId="125725"/>
</workbook>
</file>

<file path=xl/calcChain.xml><?xml version="1.0" encoding="utf-8"?>
<calcChain xmlns="http://schemas.openxmlformats.org/spreadsheetml/2006/main">
  <c r="C19" i="4"/>
  <c r="E21" s="1"/>
  <c r="B19"/>
  <c r="D18"/>
  <c r="C22" s="1"/>
  <c r="D17"/>
  <c r="C11"/>
  <c r="E13" s="1"/>
  <c r="B11"/>
  <c r="D10"/>
  <c r="C14" s="1"/>
  <c r="D9"/>
  <c r="E7"/>
  <c r="E6"/>
  <c r="C7"/>
  <c r="C6"/>
  <c r="C4"/>
  <c r="D4"/>
  <c r="B4"/>
  <c r="D3"/>
  <c r="D2"/>
  <c r="C6" i="3"/>
  <c r="D6" s="1"/>
  <c r="C5"/>
  <c r="C4"/>
  <c r="D3"/>
  <c r="E3" s="1"/>
  <c r="D2"/>
  <c r="E2" s="1"/>
  <c r="C6" i="1"/>
  <c r="C5"/>
  <c r="C4"/>
  <c r="E4" s="1"/>
  <c r="G4" s="1"/>
  <c r="E2"/>
  <c r="G2" s="1"/>
  <c r="E3"/>
  <c r="G3" s="1"/>
  <c r="E5"/>
  <c r="G5" s="1"/>
  <c r="E6"/>
  <c r="G6" s="1"/>
  <c r="C7"/>
  <c r="E9"/>
  <c r="G9"/>
  <c r="E10"/>
  <c r="G10"/>
  <c r="E11"/>
  <c r="G11"/>
  <c r="E12"/>
  <c r="G12"/>
  <c r="E13"/>
  <c r="G13"/>
  <c r="C14"/>
  <c r="G14"/>
  <c r="E16"/>
  <c r="G16"/>
  <c r="E17"/>
  <c r="G17"/>
  <c r="E18"/>
  <c r="G18"/>
  <c r="E19"/>
  <c r="G19"/>
  <c r="E20"/>
  <c r="G20"/>
  <c r="C21"/>
  <c r="G21"/>
  <c r="E24"/>
  <c r="G24"/>
  <c r="E25"/>
  <c r="G25"/>
  <c r="E26"/>
  <c r="G26"/>
  <c r="E27"/>
  <c r="G27"/>
  <c r="E28"/>
  <c r="G28"/>
  <c r="C29"/>
  <c r="G29"/>
  <c r="E32"/>
  <c r="G32"/>
  <c r="E33"/>
  <c r="G33"/>
  <c r="E34"/>
  <c r="G34"/>
  <c r="E35"/>
  <c r="G35"/>
  <c r="E36"/>
  <c r="G36"/>
  <c r="C37"/>
  <c r="G37"/>
  <c r="E41"/>
  <c r="G41"/>
  <c r="E42"/>
  <c r="G42"/>
  <c r="E43"/>
  <c r="G43"/>
  <c r="E44"/>
  <c r="G44"/>
  <c r="E45"/>
  <c r="G45"/>
  <c r="C46"/>
  <c r="G46"/>
  <c r="E50"/>
  <c r="G50"/>
  <c r="E51"/>
  <c r="G51"/>
  <c r="E52"/>
  <c r="G52"/>
  <c r="E53"/>
  <c r="G53"/>
  <c r="E54"/>
  <c r="G54"/>
  <c r="G55" s="1"/>
  <c r="C55"/>
  <c r="D19" i="4" l="1"/>
  <c r="C21" s="1"/>
  <c r="D11"/>
  <c r="C13" s="1"/>
  <c r="E22"/>
  <c r="E14"/>
  <c r="C7" i="3"/>
  <c r="D5"/>
  <c r="E5" s="1"/>
  <c r="E6"/>
  <c r="D4"/>
  <c r="E4" s="1"/>
  <c r="G7" i="1"/>
  <c r="E7" i="3" l="1"/>
</calcChain>
</file>

<file path=xl/sharedStrings.xml><?xml version="1.0" encoding="utf-8"?>
<sst xmlns="http://schemas.openxmlformats.org/spreadsheetml/2006/main" count="304" uniqueCount="16">
  <si>
    <t>A</t>
  </si>
  <si>
    <t>B</t>
  </si>
  <si>
    <t>C</t>
  </si>
  <si>
    <t>D</t>
  </si>
  <si>
    <t>E</t>
  </si>
  <si>
    <t>&amp;</t>
  </si>
  <si>
    <t>\\ \hline</t>
  </si>
  <si>
    <t>$x_i$</t>
  </si>
  <si>
    <t>$P(x_i)$</t>
  </si>
  <si>
    <t>$I(x_i)$</t>
  </si>
  <si>
    <t>$P(x_i) \times I(x_i)$</t>
  </si>
  <si>
    <t>\hline</t>
  </si>
  <si>
    <t>ACC</t>
  </si>
  <si>
    <t>REC</t>
  </si>
  <si>
    <t>PREC</t>
  </si>
  <si>
    <t>Fmeas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</si>
</sst>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5"/>
  <sheetViews>
    <sheetView workbookViewId="0">
      <selection activeCell="A2" sqref="A2:H7"/>
    </sheetView>
  </sheetViews>
  <sheetFormatPr defaultRowHeight="15"/>
  <cols>
    <col min="1" max="1" width="9.140625" style="1"/>
    <col min="2" max="2" width="2.42578125" style="1" bestFit="1" customWidth="1"/>
    <col min="3" max="3" width="8.140625" style="2" bestFit="1" customWidth="1"/>
    <col min="4" max="4" width="2.42578125" style="1" bestFit="1" customWidth="1"/>
    <col min="5" max="5" width="9.140625" style="1"/>
    <col min="6" max="6" width="2.42578125" style="1" bestFit="1" customWidth="1"/>
    <col min="7" max="7" width="19.7109375" style="1" bestFit="1" customWidth="1"/>
    <col min="8" max="8" width="9.140625" style="1"/>
  </cols>
  <sheetData>
    <row r="1" spans="1:9">
      <c r="A1" s="1" t="s">
        <v>7</v>
      </c>
      <c r="B1" s="1" t="s">
        <v>5</v>
      </c>
      <c r="C1" s="2" t="s">
        <v>8</v>
      </c>
      <c r="D1" s="1" t="s">
        <v>5</v>
      </c>
      <c r="E1" s="1" t="s">
        <v>9</v>
      </c>
      <c r="F1" s="1" t="s">
        <v>5</v>
      </c>
      <c r="G1" s="1" t="s">
        <v>10</v>
      </c>
      <c r="H1" s="1" t="s">
        <v>6</v>
      </c>
      <c r="I1" s="1" t="s">
        <v>11</v>
      </c>
    </row>
    <row r="2" spans="1:9">
      <c r="A2" s="1" t="s">
        <v>0</v>
      </c>
      <c r="B2" s="1" t="s">
        <v>5</v>
      </c>
      <c r="C2" s="2">
        <v>0.5</v>
      </c>
      <c r="D2" s="1" t="s">
        <v>5</v>
      </c>
      <c r="E2" s="3">
        <f>LOG((1/C2),2)</f>
        <v>1</v>
      </c>
      <c r="F2" s="1" t="s">
        <v>5</v>
      </c>
      <c r="G2" s="3">
        <f>C2*E2</f>
        <v>0.5</v>
      </c>
      <c r="H2" s="1" t="s">
        <v>6</v>
      </c>
    </row>
    <row r="3" spans="1:9">
      <c r="A3" s="1" t="s">
        <v>1</v>
      </c>
      <c r="B3" s="1" t="s">
        <v>5</v>
      </c>
      <c r="C3" s="2">
        <v>0.25</v>
      </c>
      <c r="D3" s="1" t="s">
        <v>5</v>
      </c>
      <c r="E3" s="3">
        <f t="shared" ref="E3:E6" si="0">LOG((1/C3),2)</f>
        <v>2</v>
      </c>
      <c r="F3" s="1" t="s">
        <v>5</v>
      </c>
      <c r="G3" s="3">
        <f t="shared" ref="G3:G6" si="1">C3*E3</f>
        <v>0.5</v>
      </c>
      <c r="H3" s="1" t="s">
        <v>6</v>
      </c>
    </row>
    <row r="4" spans="1:9">
      <c r="A4" s="1" t="s">
        <v>2</v>
      </c>
      <c r="B4" s="1" t="s">
        <v>5</v>
      </c>
      <c r="C4" s="2">
        <f>1/8</f>
        <v>0.125</v>
      </c>
      <c r="D4" s="1" t="s">
        <v>5</v>
      </c>
      <c r="E4" s="3">
        <f t="shared" si="0"/>
        <v>3</v>
      </c>
      <c r="F4" s="1" t="s">
        <v>5</v>
      </c>
      <c r="G4" s="3">
        <f t="shared" si="1"/>
        <v>0.375</v>
      </c>
      <c r="H4" s="1" t="s">
        <v>6</v>
      </c>
    </row>
    <row r="5" spans="1:9">
      <c r="A5" s="1" t="s">
        <v>3</v>
      </c>
      <c r="B5" s="1" t="s">
        <v>5</v>
      </c>
      <c r="C5" s="2">
        <f>1/16</f>
        <v>6.25E-2</v>
      </c>
      <c r="D5" s="1" t="s">
        <v>5</v>
      </c>
      <c r="E5" s="3">
        <f t="shared" si="0"/>
        <v>4</v>
      </c>
      <c r="F5" s="1" t="s">
        <v>5</v>
      </c>
      <c r="G5" s="3">
        <f t="shared" si="1"/>
        <v>0.25</v>
      </c>
      <c r="H5" s="1" t="s">
        <v>6</v>
      </c>
    </row>
    <row r="6" spans="1:9">
      <c r="A6" s="1" t="s">
        <v>4</v>
      </c>
      <c r="B6" s="1" t="s">
        <v>5</v>
      </c>
      <c r="C6" s="2">
        <f>1/16</f>
        <v>6.25E-2</v>
      </c>
      <c r="D6" s="1" t="s">
        <v>5</v>
      </c>
      <c r="E6" s="3">
        <f t="shared" si="0"/>
        <v>4</v>
      </c>
      <c r="F6" s="1" t="s">
        <v>5</v>
      </c>
      <c r="G6" s="3">
        <f t="shared" si="1"/>
        <v>0.25</v>
      </c>
      <c r="H6" s="1" t="s">
        <v>6</v>
      </c>
    </row>
    <row r="7" spans="1:9">
      <c r="B7" s="1" t="s">
        <v>5</v>
      </c>
      <c r="C7" s="2">
        <f>SUM(C2:C6)</f>
        <v>1</v>
      </c>
      <c r="D7" s="1" t="s">
        <v>5</v>
      </c>
      <c r="E7" s="3"/>
      <c r="F7" s="1" t="s">
        <v>5</v>
      </c>
      <c r="G7" s="3">
        <f t="shared" ref="G7" si="2">SUM(G2:G6)</f>
        <v>1.875</v>
      </c>
      <c r="H7" s="1" t="s">
        <v>6</v>
      </c>
    </row>
    <row r="8" spans="1:9">
      <c r="A8" s="1" t="s">
        <v>7</v>
      </c>
      <c r="B8" s="1" t="s">
        <v>5</v>
      </c>
      <c r="C8" s="2" t="s">
        <v>8</v>
      </c>
      <c r="D8" s="1" t="s">
        <v>5</v>
      </c>
      <c r="E8" s="1" t="s">
        <v>9</v>
      </c>
      <c r="F8" s="1" t="s">
        <v>5</v>
      </c>
      <c r="G8" s="1" t="s">
        <v>10</v>
      </c>
      <c r="H8" s="1" t="s">
        <v>6</v>
      </c>
      <c r="I8" s="1" t="s">
        <v>11</v>
      </c>
    </row>
    <row r="9" spans="1:9">
      <c r="A9" s="1" t="s">
        <v>0</v>
      </c>
      <c r="B9" s="1" t="s">
        <v>5</v>
      </c>
      <c r="C9" s="2">
        <v>0.9</v>
      </c>
      <c r="D9" s="1" t="s">
        <v>5</v>
      </c>
      <c r="E9" s="3">
        <f>LOG((1/C9),2)</f>
        <v>0.15200309344505006</v>
      </c>
      <c r="F9" s="1" t="s">
        <v>5</v>
      </c>
      <c r="G9" s="3">
        <f>C9*E9</f>
        <v>0.13680278410054506</v>
      </c>
      <c r="H9" s="1" t="s">
        <v>6</v>
      </c>
    </row>
    <row r="10" spans="1:9">
      <c r="A10" s="1" t="s">
        <v>1</v>
      </c>
      <c r="B10" s="1" t="s">
        <v>5</v>
      </c>
      <c r="C10" s="2">
        <v>0.05</v>
      </c>
      <c r="D10" s="1" t="s">
        <v>5</v>
      </c>
      <c r="E10" s="3">
        <f t="shared" ref="E10:E13" si="3">LOG((1/C10),2)</f>
        <v>4.3219280948873626</v>
      </c>
      <c r="F10" s="1" t="s">
        <v>5</v>
      </c>
      <c r="G10" s="3">
        <f t="shared" ref="G10:G13" si="4">C10*E10</f>
        <v>0.21609640474436814</v>
      </c>
      <c r="H10" s="1" t="s">
        <v>6</v>
      </c>
    </row>
    <row r="11" spans="1:9">
      <c r="A11" s="1" t="s">
        <v>2</v>
      </c>
      <c r="B11" s="1" t="s">
        <v>5</v>
      </c>
      <c r="C11" s="2">
        <v>0.02</v>
      </c>
      <c r="D11" s="1" t="s">
        <v>5</v>
      </c>
      <c r="E11" s="3">
        <f t="shared" si="3"/>
        <v>5.6438561897747244</v>
      </c>
      <c r="F11" s="1" t="s">
        <v>5</v>
      </c>
      <c r="G11" s="3">
        <f t="shared" si="4"/>
        <v>0.11287712379549449</v>
      </c>
      <c r="H11" s="1" t="s">
        <v>6</v>
      </c>
    </row>
    <row r="12" spans="1:9">
      <c r="A12" s="1" t="s">
        <v>3</v>
      </c>
      <c r="B12" s="1" t="s">
        <v>5</v>
      </c>
      <c r="C12" s="2">
        <v>0.02</v>
      </c>
      <c r="D12" s="1" t="s">
        <v>5</v>
      </c>
      <c r="E12" s="3">
        <f t="shared" si="3"/>
        <v>5.6438561897747244</v>
      </c>
      <c r="F12" s="1" t="s">
        <v>5</v>
      </c>
      <c r="G12" s="3">
        <f t="shared" si="4"/>
        <v>0.11287712379549449</v>
      </c>
      <c r="H12" s="1" t="s">
        <v>6</v>
      </c>
    </row>
    <row r="13" spans="1:9">
      <c r="A13" s="1" t="s">
        <v>4</v>
      </c>
      <c r="B13" s="1" t="s">
        <v>5</v>
      </c>
      <c r="C13" s="2">
        <v>0.01</v>
      </c>
      <c r="D13" s="1" t="s">
        <v>5</v>
      </c>
      <c r="E13" s="3">
        <f t="shared" si="3"/>
        <v>6.6438561897747253</v>
      </c>
      <c r="F13" s="1" t="s">
        <v>5</v>
      </c>
      <c r="G13" s="3">
        <f t="shared" si="4"/>
        <v>6.6438561897747259E-2</v>
      </c>
      <c r="H13" s="1" t="s">
        <v>6</v>
      </c>
    </row>
    <row r="14" spans="1:9">
      <c r="B14" s="1" t="s">
        <v>5</v>
      </c>
      <c r="C14" s="2">
        <f>SUM(C9:C13)</f>
        <v>1</v>
      </c>
      <c r="D14" s="1" t="s">
        <v>5</v>
      </c>
      <c r="E14" s="3"/>
      <c r="F14" s="1" t="s">
        <v>5</v>
      </c>
      <c r="G14" s="3">
        <f t="shared" ref="G14" si="5">SUM(G9:G13)</f>
        <v>0.64509199833364939</v>
      </c>
      <c r="H14" s="1" t="s">
        <v>6</v>
      </c>
    </row>
    <row r="15" spans="1:9">
      <c r="A15" s="1" t="s">
        <v>7</v>
      </c>
      <c r="B15" s="1" t="s">
        <v>5</v>
      </c>
      <c r="C15" s="2" t="s">
        <v>8</v>
      </c>
      <c r="D15" s="1" t="s">
        <v>5</v>
      </c>
      <c r="E15" s="1" t="s">
        <v>9</v>
      </c>
      <c r="F15" s="1" t="s">
        <v>5</v>
      </c>
      <c r="G15" s="1" t="s">
        <v>10</v>
      </c>
      <c r="H15" s="1" t="s">
        <v>6</v>
      </c>
      <c r="I15" s="1" t="s">
        <v>11</v>
      </c>
    </row>
    <row r="16" spans="1:9">
      <c r="A16" s="1" t="s">
        <v>0</v>
      </c>
      <c r="B16" s="1" t="s">
        <v>5</v>
      </c>
      <c r="C16" s="2">
        <v>0.8</v>
      </c>
      <c r="D16" s="1" t="s">
        <v>5</v>
      </c>
      <c r="E16" s="3">
        <f>LOG((1/C16),2)</f>
        <v>0.32192809488736235</v>
      </c>
      <c r="F16" s="1" t="s">
        <v>5</v>
      </c>
      <c r="G16" s="3">
        <f>C16*E16</f>
        <v>0.25754247590988988</v>
      </c>
      <c r="H16" s="1" t="s">
        <v>6</v>
      </c>
    </row>
    <row r="17" spans="1:9">
      <c r="A17" s="1" t="s">
        <v>1</v>
      </c>
      <c r="B17" s="1" t="s">
        <v>5</v>
      </c>
      <c r="C17" s="2">
        <v>0.1</v>
      </c>
      <c r="D17" s="1" t="s">
        <v>5</v>
      </c>
      <c r="E17" s="3">
        <f t="shared" ref="E17:E20" si="6">LOG((1/C17),2)</f>
        <v>3.3219280948873626</v>
      </c>
      <c r="F17" s="1" t="s">
        <v>5</v>
      </c>
      <c r="G17" s="3">
        <f t="shared" ref="G17:G20" si="7">C17*E17</f>
        <v>0.33219280948873631</v>
      </c>
      <c r="H17" s="1" t="s">
        <v>6</v>
      </c>
    </row>
    <row r="18" spans="1:9">
      <c r="A18" s="1" t="s">
        <v>2</v>
      </c>
      <c r="B18" s="1" t="s">
        <v>5</v>
      </c>
      <c r="C18" s="2">
        <v>0.05</v>
      </c>
      <c r="D18" s="1" t="s">
        <v>5</v>
      </c>
      <c r="E18" s="3">
        <f t="shared" si="6"/>
        <v>4.3219280948873626</v>
      </c>
      <c r="F18" s="1" t="s">
        <v>5</v>
      </c>
      <c r="G18" s="3">
        <f t="shared" si="7"/>
        <v>0.21609640474436814</v>
      </c>
      <c r="H18" s="1" t="s">
        <v>6</v>
      </c>
    </row>
    <row r="19" spans="1:9">
      <c r="A19" s="1" t="s">
        <v>3</v>
      </c>
      <c r="B19" s="1" t="s">
        <v>5</v>
      </c>
      <c r="C19" s="2">
        <v>0.03</v>
      </c>
      <c r="D19" s="1" t="s">
        <v>5</v>
      </c>
      <c r="E19" s="3">
        <f t="shared" si="6"/>
        <v>5.0588936890535692</v>
      </c>
      <c r="F19" s="1" t="s">
        <v>5</v>
      </c>
      <c r="G19" s="3">
        <f t="shared" si="7"/>
        <v>0.15176681067160708</v>
      </c>
      <c r="H19" s="1" t="s">
        <v>6</v>
      </c>
    </row>
    <row r="20" spans="1:9">
      <c r="A20" s="1" t="s">
        <v>4</v>
      </c>
      <c r="B20" s="1" t="s">
        <v>5</v>
      </c>
      <c r="C20" s="2">
        <v>0.02</v>
      </c>
      <c r="D20" s="1" t="s">
        <v>5</v>
      </c>
      <c r="E20" s="3">
        <f t="shared" si="6"/>
        <v>5.6438561897747244</v>
      </c>
      <c r="F20" s="1" t="s">
        <v>5</v>
      </c>
      <c r="G20" s="3">
        <f t="shared" si="7"/>
        <v>0.11287712379549449</v>
      </c>
      <c r="H20" s="1" t="s">
        <v>6</v>
      </c>
    </row>
    <row r="21" spans="1:9">
      <c r="B21" s="1" t="s">
        <v>5</v>
      </c>
      <c r="C21" s="2">
        <f>SUM(C16:C20)</f>
        <v>1</v>
      </c>
      <c r="D21" s="1" t="s">
        <v>5</v>
      </c>
      <c r="E21" s="3"/>
      <c r="F21" s="1" t="s">
        <v>5</v>
      </c>
      <c r="G21" s="3">
        <f t="shared" ref="G21" si="8">SUM(G16:G20)</f>
        <v>1.0704756246100957</v>
      </c>
      <c r="H21" s="1" t="s">
        <v>6</v>
      </c>
    </row>
    <row r="22" spans="1:9">
      <c r="B22" s="1" t="s">
        <v>5</v>
      </c>
      <c r="D22" s="1" t="s">
        <v>5</v>
      </c>
      <c r="E22" s="3"/>
      <c r="F22" s="1" t="s">
        <v>5</v>
      </c>
      <c r="G22" s="3"/>
      <c r="H22" s="1" t="s">
        <v>6</v>
      </c>
    </row>
    <row r="23" spans="1:9">
      <c r="A23" s="1" t="s">
        <v>7</v>
      </c>
      <c r="B23" s="1" t="s">
        <v>5</v>
      </c>
      <c r="C23" s="2" t="s">
        <v>8</v>
      </c>
      <c r="D23" s="1" t="s">
        <v>5</v>
      </c>
      <c r="E23" s="1" t="s">
        <v>9</v>
      </c>
      <c r="F23" s="1" t="s">
        <v>5</v>
      </c>
      <c r="G23" s="1" t="s">
        <v>10</v>
      </c>
      <c r="H23" s="1" t="s">
        <v>6</v>
      </c>
      <c r="I23" s="1" t="s">
        <v>11</v>
      </c>
    </row>
    <row r="24" spans="1:9">
      <c r="A24" s="1" t="s">
        <v>0</v>
      </c>
      <c r="B24" s="1" t="s">
        <v>5</v>
      </c>
      <c r="C24" s="2">
        <v>0.65</v>
      </c>
      <c r="D24" s="1" t="s">
        <v>5</v>
      </c>
      <c r="E24" s="3">
        <f>LOG((1/C24),2)</f>
        <v>0.62148837674627011</v>
      </c>
      <c r="F24" s="1" t="s">
        <v>5</v>
      </c>
      <c r="G24" s="3">
        <f>C24*E24</f>
        <v>0.40396744488507558</v>
      </c>
      <c r="H24" s="1" t="s">
        <v>6</v>
      </c>
    </row>
    <row r="25" spans="1:9">
      <c r="A25" s="1" t="s">
        <v>1</v>
      </c>
      <c r="B25" s="1" t="s">
        <v>5</v>
      </c>
      <c r="C25" s="2">
        <v>0.11</v>
      </c>
      <c r="D25" s="1" t="s">
        <v>5</v>
      </c>
      <c r="E25" s="3">
        <f t="shared" ref="E25:E28" si="9">LOG((1/C25),2)</f>
        <v>3.1844245711374279</v>
      </c>
      <c r="F25" s="1" t="s">
        <v>5</v>
      </c>
      <c r="G25" s="3">
        <f t="shared" ref="G25:G28" si="10">C25*E25</f>
        <v>0.35028670282511709</v>
      </c>
      <c r="H25" s="1" t="s">
        <v>6</v>
      </c>
    </row>
    <row r="26" spans="1:9">
      <c r="A26" s="1" t="s">
        <v>2</v>
      </c>
      <c r="B26" s="1" t="s">
        <v>5</v>
      </c>
      <c r="C26" s="2">
        <v>0.1</v>
      </c>
      <c r="D26" s="1" t="s">
        <v>5</v>
      </c>
      <c r="E26" s="3">
        <f t="shared" si="9"/>
        <v>3.3219280948873626</v>
      </c>
      <c r="F26" s="1" t="s">
        <v>5</v>
      </c>
      <c r="G26" s="3">
        <f t="shared" si="10"/>
        <v>0.33219280948873631</v>
      </c>
      <c r="H26" s="1" t="s">
        <v>6</v>
      </c>
    </row>
    <row r="27" spans="1:9">
      <c r="A27" s="1" t="s">
        <v>3</v>
      </c>
      <c r="B27" s="1" t="s">
        <v>5</v>
      </c>
      <c r="C27" s="2">
        <v>0.08</v>
      </c>
      <c r="D27" s="1" t="s">
        <v>5</v>
      </c>
      <c r="E27" s="3">
        <f t="shared" si="9"/>
        <v>3.6438561897747253</v>
      </c>
      <c r="F27" s="1" t="s">
        <v>5</v>
      </c>
      <c r="G27" s="3">
        <f t="shared" si="10"/>
        <v>0.29150849518197802</v>
      </c>
      <c r="H27" s="1" t="s">
        <v>6</v>
      </c>
    </row>
    <row r="28" spans="1:9">
      <c r="A28" s="1" t="s">
        <v>4</v>
      </c>
      <c r="B28" s="1" t="s">
        <v>5</v>
      </c>
      <c r="C28" s="2">
        <v>0.06</v>
      </c>
      <c r="D28" s="1" t="s">
        <v>5</v>
      </c>
      <c r="E28" s="3">
        <f t="shared" si="9"/>
        <v>4.0588936890535683</v>
      </c>
      <c r="F28" s="1" t="s">
        <v>5</v>
      </c>
      <c r="G28" s="3">
        <f t="shared" si="10"/>
        <v>0.2435336213432141</v>
      </c>
      <c r="H28" s="1" t="s">
        <v>6</v>
      </c>
    </row>
    <row r="29" spans="1:9">
      <c r="B29" s="1" t="s">
        <v>5</v>
      </c>
      <c r="C29" s="2">
        <f>SUM(C24:C28)</f>
        <v>1</v>
      </c>
      <c r="D29" s="1" t="s">
        <v>5</v>
      </c>
      <c r="E29" s="3"/>
      <c r="F29" s="1" t="s">
        <v>5</v>
      </c>
      <c r="G29" s="3">
        <f t="shared" ref="G29" si="11">SUM(G24:G28)</f>
        <v>1.621489073724121</v>
      </c>
      <c r="H29" s="1" t="s">
        <v>6</v>
      </c>
    </row>
    <row r="30" spans="1:9">
      <c r="B30" s="1" t="s">
        <v>5</v>
      </c>
      <c r="D30" s="1" t="s">
        <v>5</v>
      </c>
      <c r="E30" s="3"/>
      <c r="F30" s="1" t="s">
        <v>5</v>
      </c>
      <c r="G30" s="3"/>
      <c r="H30" s="1" t="s">
        <v>6</v>
      </c>
    </row>
    <row r="31" spans="1:9">
      <c r="A31" s="1" t="s">
        <v>7</v>
      </c>
      <c r="B31" s="1" t="s">
        <v>5</v>
      </c>
      <c r="C31" s="2" t="s">
        <v>8</v>
      </c>
      <c r="D31" s="1" t="s">
        <v>5</v>
      </c>
      <c r="E31" s="1" t="s">
        <v>9</v>
      </c>
      <c r="F31" s="1" t="s">
        <v>5</v>
      </c>
      <c r="G31" s="1" t="s">
        <v>10</v>
      </c>
      <c r="H31" s="1" t="s">
        <v>6</v>
      </c>
      <c r="I31" s="1" t="s">
        <v>11</v>
      </c>
    </row>
    <row r="32" spans="1:9">
      <c r="A32" s="1" t="s">
        <v>0</v>
      </c>
      <c r="B32" s="1" t="s">
        <v>5</v>
      </c>
      <c r="C32" s="2">
        <v>0.4</v>
      </c>
      <c r="D32" s="1" t="s">
        <v>5</v>
      </c>
      <c r="E32" s="3">
        <f>LOG((1/C32),2)</f>
        <v>1.3219280948873624</v>
      </c>
      <c r="F32" s="1" t="s">
        <v>5</v>
      </c>
      <c r="G32" s="3">
        <f>C32*E32</f>
        <v>0.52877123795494496</v>
      </c>
      <c r="H32" s="1" t="s">
        <v>6</v>
      </c>
    </row>
    <row r="33" spans="1:9">
      <c r="A33" s="1" t="s">
        <v>1</v>
      </c>
      <c r="B33" s="1" t="s">
        <v>5</v>
      </c>
      <c r="C33" s="2">
        <v>0.25</v>
      </c>
      <c r="D33" s="1" t="s">
        <v>5</v>
      </c>
      <c r="E33" s="3">
        <f t="shared" ref="E33:E36" si="12">LOG((1/C33),2)</f>
        <v>2</v>
      </c>
      <c r="F33" s="1" t="s">
        <v>5</v>
      </c>
      <c r="G33" s="3">
        <f t="shared" ref="G33:G36" si="13">C33*E33</f>
        <v>0.5</v>
      </c>
      <c r="H33" s="1" t="s">
        <v>6</v>
      </c>
    </row>
    <row r="34" spans="1:9">
      <c r="A34" s="1" t="s">
        <v>2</v>
      </c>
      <c r="B34" s="1" t="s">
        <v>5</v>
      </c>
      <c r="C34" s="2">
        <v>0.15</v>
      </c>
      <c r="D34" s="1" t="s">
        <v>5</v>
      </c>
      <c r="E34" s="3">
        <f t="shared" si="12"/>
        <v>2.7369655941662061</v>
      </c>
      <c r="F34" s="1" t="s">
        <v>5</v>
      </c>
      <c r="G34" s="3">
        <f t="shared" si="13"/>
        <v>0.41054483912493089</v>
      </c>
      <c r="H34" s="1" t="s">
        <v>6</v>
      </c>
    </row>
    <row r="35" spans="1:9">
      <c r="A35" s="1" t="s">
        <v>3</v>
      </c>
      <c r="B35" s="1" t="s">
        <v>5</v>
      </c>
      <c r="C35" s="2">
        <v>0.12</v>
      </c>
      <c r="D35" s="1" t="s">
        <v>5</v>
      </c>
      <c r="E35" s="3">
        <f t="shared" si="12"/>
        <v>3.0588936890535687</v>
      </c>
      <c r="F35" s="1" t="s">
        <v>5</v>
      </c>
      <c r="G35" s="3">
        <f t="shared" si="13"/>
        <v>0.36706724268642821</v>
      </c>
      <c r="H35" s="1" t="s">
        <v>6</v>
      </c>
    </row>
    <row r="36" spans="1:9">
      <c r="A36" s="1" t="s">
        <v>4</v>
      </c>
      <c r="B36" s="1" t="s">
        <v>5</v>
      </c>
      <c r="C36" s="2">
        <v>0.08</v>
      </c>
      <c r="D36" s="1" t="s">
        <v>5</v>
      </c>
      <c r="E36" s="3">
        <f t="shared" si="12"/>
        <v>3.6438561897747253</v>
      </c>
      <c r="F36" s="1" t="s">
        <v>5</v>
      </c>
      <c r="G36" s="3">
        <f t="shared" si="13"/>
        <v>0.29150849518197802</v>
      </c>
      <c r="H36" s="1" t="s">
        <v>6</v>
      </c>
    </row>
    <row r="37" spans="1:9">
      <c r="B37" s="1" t="s">
        <v>5</v>
      </c>
      <c r="C37" s="2">
        <f>SUM(C32:C36)</f>
        <v>1</v>
      </c>
      <c r="D37" s="1" t="s">
        <v>5</v>
      </c>
      <c r="E37" s="3"/>
      <c r="F37" s="1" t="s">
        <v>5</v>
      </c>
      <c r="G37" s="3">
        <f t="shared" ref="G37" si="14">SUM(G32:G36)</f>
        <v>2.0978918149482819</v>
      </c>
      <c r="H37" s="1" t="s">
        <v>6</v>
      </c>
    </row>
    <row r="38" spans="1:9">
      <c r="B38" s="1" t="s">
        <v>5</v>
      </c>
      <c r="D38" s="1" t="s">
        <v>5</v>
      </c>
      <c r="E38" s="3"/>
      <c r="F38" s="1" t="s">
        <v>5</v>
      </c>
      <c r="G38" s="3"/>
      <c r="H38" s="1" t="s">
        <v>6</v>
      </c>
    </row>
    <row r="39" spans="1:9">
      <c r="B39" s="1" t="s">
        <v>5</v>
      </c>
      <c r="D39" s="1" t="s">
        <v>5</v>
      </c>
      <c r="E39" s="3"/>
      <c r="F39" s="1" t="s">
        <v>5</v>
      </c>
      <c r="G39" s="3"/>
      <c r="H39" s="1" t="s">
        <v>6</v>
      </c>
    </row>
    <row r="40" spans="1:9">
      <c r="A40" s="1" t="s">
        <v>7</v>
      </c>
      <c r="B40" s="1" t="s">
        <v>5</v>
      </c>
      <c r="C40" s="2" t="s">
        <v>8</v>
      </c>
      <c r="D40" s="1" t="s">
        <v>5</v>
      </c>
      <c r="E40" s="1" t="s">
        <v>9</v>
      </c>
      <c r="F40" s="1" t="s">
        <v>5</v>
      </c>
      <c r="G40" s="1" t="s">
        <v>10</v>
      </c>
      <c r="H40" s="1" t="s">
        <v>6</v>
      </c>
      <c r="I40" s="1" t="s">
        <v>11</v>
      </c>
    </row>
    <row r="41" spans="1:9">
      <c r="A41" s="1" t="s">
        <v>0</v>
      </c>
      <c r="B41" s="1" t="s">
        <v>5</v>
      </c>
      <c r="C41" s="2">
        <v>0.3</v>
      </c>
      <c r="D41" s="1" t="s">
        <v>5</v>
      </c>
      <c r="E41" s="3">
        <f>LOG((1/C41),2)</f>
        <v>1.7369655941662063</v>
      </c>
      <c r="F41" s="1" t="s">
        <v>5</v>
      </c>
      <c r="G41" s="3">
        <f>C41*E41</f>
        <v>0.52108967824986185</v>
      </c>
      <c r="H41" s="1" t="s">
        <v>6</v>
      </c>
    </row>
    <row r="42" spans="1:9">
      <c r="A42" s="1" t="s">
        <v>1</v>
      </c>
      <c r="B42" s="1" t="s">
        <v>5</v>
      </c>
      <c r="C42" s="2">
        <v>0.25</v>
      </c>
      <c r="D42" s="1" t="s">
        <v>5</v>
      </c>
      <c r="E42" s="3">
        <f t="shared" ref="E42:E45" si="15">LOG((1/C42),2)</f>
        <v>2</v>
      </c>
      <c r="F42" s="1" t="s">
        <v>5</v>
      </c>
      <c r="G42" s="3">
        <f t="shared" ref="G42:G45" si="16">C42*E42</f>
        <v>0.5</v>
      </c>
      <c r="H42" s="1" t="s">
        <v>6</v>
      </c>
    </row>
    <row r="43" spans="1:9">
      <c r="A43" s="1" t="s">
        <v>2</v>
      </c>
      <c r="B43" s="1" t="s">
        <v>5</v>
      </c>
      <c r="C43" s="2">
        <v>0.2</v>
      </c>
      <c r="D43" s="1" t="s">
        <v>5</v>
      </c>
      <c r="E43" s="3">
        <f t="shared" si="15"/>
        <v>2.3219280948873622</v>
      </c>
      <c r="F43" s="1" t="s">
        <v>5</v>
      </c>
      <c r="G43" s="3">
        <f t="shared" si="16"/>
        <v>0.46438561897747244</v>
      </c>
      <c r="H43" s="1" t="s">
        <v>6</v>
      </c>
    </row>
    <row r="44" spans="1:9">
      <c r="A44" s="1" t="s">
        <v>3</v>
      </c>
      <c r="B44" s="1" t="s">
        <v>5</v>
      </c>
      <c r="C44" s="2">
        <v>0.13</v>
      </c>
      <c r="D44" s="1" t="s">
        <v>5</v>
      </c>
      <c r="E44" s="3">
        <f t="shared" si="15"/>
        <v>2.9434164716336326</v>
      </c>
      <c r="F44" s="1" t="s">
        <v>5</v>
      </c>
      <c r="G44" s="3">
        <f t="shared" si="16"/>
        <v>0.38264414131237223</v>
      </c>
      <c r="H44" s="1" t="s">
        <v>6</v>
      </c>
    </row>
    <row r="45" spans="1:9">
      <c r="A45" s="1" t="s">
        <v>4</v>
      </c>
      <c r="B45" s="1" t="s">
        <v>5</v>
      </c>
      <c r="C45" s="2">
        <v>0.12</v>
      </c>
      <c r="D45" s="1" t="s">
        <v>5</v>
      </c>
      <c r="E45" s="3">
        <f t="shared" si="15"/>
        <v>3.0588936890535687</v>
      </c>
      <c r="F45" s="1" t="s">
        <v>5</v>
      </c>
      <c r="G45" s="3">
        <f t="shared" si="16"/>
        <v>0.36706724268642821</v>
      </c>
      <c r="H45" s="1" t="s">
        <v>6</v>
      </c>
    </row>
    <row r="46" spans="1:9">
      <c r="B46" s="1" t="s">
        <v>5</v>
      </c>
      <c r="C46" s="2">
        <f>SUM(C41:C45)</f>
        <v>1</v>
      </c>
      <c r="D46" s="1" t="s">
        <v>5</v>
      </c>
      <c r="E46" s="3"/>
      <c r="G46" s="3">
        <f t="shared" ref="G46" si="17">SUM(G41:G45)</f>
        <v>2.2351866812261347</v>
      </c>
      <c r="H46" s="1" t="s">
        <v>6</v>
      </c>
    </row>
    <row r="49" spans="1:9">
      <c r="A49" s="1" t="s">
        <v>7</v>
      </c>
      <c r="B49" s="1" t="s">
        <v>5</v>
      </c>
      <c r="C49" s="2" t="s">
        <v>8</v>
      </c>
      <c r="D49" s="1" t="s">
        <v>5</v>
      </c>
      <c r="E49" s="1" t="s">
        <v>9</v>
      </c>
      <c r="F49" s="1" t="s">
        <v>5</v>
      </c>
      <c r="G49" s="1" t="s">
        <v>10</v>
      </c>
      <c r="H49" s="1" t="s">
        <v>6</v>
      </c>
      <c r="I49" s="1" t="s">
        <v>11</v>
      </c>
    </row>
    <row r="50" spans="1:9">
      <c r="A50" s="1" t="s">
        <v>0</v>
      </c>
      <c r="B50" s="1" t="s">
        <v>5</v>
      </c>
      <c r="C50" s="2">
        <v>0.2</v>
      </c>
      <c r="D50" s="1" t="s">
        <v>5</v>
      </c>
      <c r="E50" s="3">
        <f>LOG((1/C50),2)</f>
        <v>2.3219280948873622</v>
      </c>
      <c r="F50" s="1" t="s">
        <v>5</v>
      </c>
      <c r="G50" s="3">
        <f>C50*E50</f>
        <v>0.46438561897747244</v>
      </c>
      <c r="H50" s="1" t="s">
        <v>6</v>
      </c>
    </row>
    <row r="51" spans="1:9">
      <c r="A51" s="1" t="s">
        <v>1</v>
      </c>
      <c r="B51" s="1" t="s">
        <v>5</v>
      </c>
      <c r="C51" s="2">
        <v>0.2</v>
      </c>
      <c r="D51" s="1" t="s">
        <v>5</v>
      </c>
      <c r="E51" s="3">
        <f t="shared" ref="E51:E54" si="18">LOG((1/C51),2)</f>
        <v>2.3219280948873622</v>
      </c>
      <c r="F51" s="1" t="s">
        <v>5</v>
      </c>
      <c r="G51" s="3">
        <f t="shared" ref="G51:G54" si="19">C51*E51</f>
        <v>0.46438561897747244</v>
      </c>
      <c r="H51" s="1" t="s">
        <v>6</v>
      </c>
    </row>
    <row r="52" spans="1:9">
      <c r="A52" s="1" t="s">
        <v>2</v>
      </c>
      <c r="B52" s="1" t="s">
        <v>5</v>
      </c>
      <c r="C52" s="2">
        <v>0.2</v>
      </c>
      <c r="D52" s="1" t="s">
        <v>5</v>
      </c>
      <c r="E52" s="3">
        <f t="shared" si="18"/>
        <v>2.3219280948873622</v>
      </c>
      <c r="F52" s="1" t="s">
        <v>5</v>
      </c>
      <c r="G52" s="3">
        <f t="shared" si="19"/>
        <v>0.46438561897747244</v>
      </c>
      <c r="H52" s="1" t="s">
        <v>6</v>
      </c>
    </row>
    <row r="53" spans="1:9">
      <c r="A53" s="1" t="s">
        <v>3</v>
      </c>
      <c r="B53" s="1" t="s">
        <v>5</v>
      </c>
      <c r="C53" s="2">
        <v>0.2</v>
      </c>
      <c r="D53" s="1" t="s">
        <v>5</v>
      </c>
      <c r="E53" s="3">
        <f t="shared" si="18"/>
        <v>2.3219280948873622</v>
      </c>
      <c r="F53" s="1" t="s">
        <v>5</v>
      </c>
      <c r="G53" s="3">
        <f t="shared" si="19"/>
        <v>0.46438561897747244</v>
      </c>
      <c r="H53" s="1" t="s">
        <v>6</v>
      </c>
    </row>
    <row r="54" spans="1:9">
      <c r="A54" s="1" t="s">
        <v>4</v>
      </c>
      <c r="B54" s="1" t="s">
        <v>5</v>
      </c>
      <c r="C54" s="2">
        <v>0.2</v>
      </c>
      <c r="D54" s="1" t="s">
        <v>5</v>
      </c>
      <c r="E54" s="3">
        <f t="shared" si="18"/>
        <v>2.3219280948873622</v>
      </c>
      <c r="F54" s="1" t="s">
        <v>5</v>
      </c>
      <c r="G54" s="3">
        <f t="shared" si="19"/>
        <v>0.46438561897747244</v>
      </c>
      <c r="H54" s="1" t="s">
        <v>6</v>
      </c>
    </row>
    <row r="55" spans="1:9">
      <c r="B55" s="1" t="s">
        <v>5</v>
      </c>
      <c r="C55" s="2">
        <f>SUM(C50:C54)</f>
        <v>1</v>
      </c>
      <c r="D55" s="1" t="s">
        <v>5</v>
      </c>
      <c r="F55" s="1" t="s">
        <v>5</v>
      </c>
      <c r="G55" s="3">
        <f t="shared" ref="G55" si="20">SUM(G50:G54)</f>
        <v>2.3219280948873622</v>
      </c>
      <c r="H55" s="1" t="s">
        <v>6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F4"/>
  <sheetViews>
    <sheetView workbookViewId="0">
      <selection activeCell="F1" sqref="F1"/>
    </sheetView>
  </sheetViews>
  <sheetFormatPr defaultRowHeight="15"/>
  <sheetData>
    <row r="1" spans="1:6">
      <c r="A1">
        <v>-8</v>
      </c>
      <c r="B1">
        <v>1</v>
      </c>
      <c r="C1">
        <v>0</v>
      </c>
    </row>
    <row r="2" spans="1:6">
      <c r="A2">
        <v>-3</v>
      </c>
      <c r="B2">
        <v>0</v>
      </c>
      <c r="C2">
        <v>0</v>
      </c>
      <c r="F2">
        <v>1</v>
      </c>
    </row>
    <row r="3" spans="1:6">
      <c r="A3">
        <v>10</v>
      </c>
      <c r="B3">
        <v>1</v>
      </c>
      <c r="C3">
        <v>1</v>
      </c>
      <c r="F3">
        <v>1</v>
      </c>
    </row>
    <row r="4" spans="1:6">
      <c r="A4">
        <v>17</v>
      </c>
      <c r="B4">
        <v>0</v>
      </c>
      <c r="C4">
        <v>1</v>
      </c>
      <c r="F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B2:I7"/>
  <sheetViews>
    <sheetView topLeftCell="B1" workbookViewId="0">
      <selection activeCell="B2" sqref="B2:E7"/>
    </sheetView>
  </sheetViews>
  <sheetFormatPr defaultRowHeight="15"/>
  <sheetData>
    <row r="2" spans="2:9">
      <c r="B2" s="1" t="s">
        <v>0</v>
      </c>
      <c r="C2" s="2">
        <v>0.5</v>
      </c>
      <c r="D2" s="3">
        <f>LOG((1/C2),2)</f>
        <v>1</v>
      </c>
      <c r="E2" s="3">
        <f>C2*D2</f>
        <v>0.5</v>
      </c>
      <c r="I2" s="1" t="s">
        <v>6</v>
      </c>
    </row>
    <row r="3" spans="2:9">
      <c r="B3" s="1" t="s">
        <v>1</v>
      </c>
      <c r="C3" s="2">
        <v>0.25</v>
      </c>
      <c r="D3" s="3">
        <f>LOG((1/C3),2)</f>
        <v>2</v>
      </c>
      <c r="E3" s="3">
        <f>C3*D3</f>
        <v>0.5</v>
      </c>
      <c r="I3" s="1" t="s">
        <v>6</v>
      </c>
    </row>
    <row r="4" spans="2:9">
      <c r="B4" s="1" t="s">
        <v>2</v>
      </c>
      <c r="C4" s="2">
        <f>1/8</f>
        <v>0.125</v>
      </c>
      <c r="D4" s="3">
        <f>LOG((1/C4),2)</f>
        <v>3</v>
      </c>
      <c r="E4" s="3">
        <f>C4*D4</f>
        <v>0.375</v>
      </c>
      <c r="I4" s="1" t="s">
        <v>6</v>
      </c>
    </row>
    <row r="5" spans="2:9">
      <c r="B5" s="1" t="s">
        <v>3</v>
      </c>
      <c r="C5" s="2">
        <f>1/16</f>
        <v>6.25E-2</v>
      </c>
      <c r="D5" s="3">
        <f>LOG((1/C5),2)</f>
        <v>4</v>
      </c>
      <c r="E5" s="3">
        <f>C5*D5</f>
        <v>0.25</v>
      </c>
      <c r="I5" s="1" t="s">
        <v>6</v>
      </c>
    </row>
    <row r="6" spans="2:9">
      <c r="B6" s="1" t="s">
        <v>4</v>
      </c>
      <c r="C6" s="2">
        <f>1/16</f>
        <v>6.25E-2</v>
      </c>
      <c r="D6" s="3">
        <f>LOG((1/C6),2)</f>
        <v>4</v>
      </c>
      <c r="E6" s="3">
        <f>C6*D6</f>
        <v>0.25</v>
      </c>
      <c r="I6" s="1" t="s">
        <v>6</v>
      </c>
    </row>
    <row r="7" spans="2:9">
      <c r="B7" s="1"/>
      <c r="C7" s="2">
        <f>SUM(C2:C6)</f>
        <v>1</v>
      </c>
      <c r="D7" s="3"/>
      <c r="E7" s="3">
        <f t="shared" ref="E7" si="0">SUM(E2:E6)</f>
        <v>1.875</v>
      </c>
      <c r="I7" s="1" t="s">
        <v>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B2:E22"/>
  <sheetViews>
    <sheetView tabSelected="1" workbookViewId="0">
      <selection sqref="A1:F23"/>
    </sheetView>
  </sheetViews>
  <sheetFormatPr defaultRowHeight="15"/>
  <sheetData>
    <row r="2" spans="2:5">
      <c r="B2">
        <v>9500</v>
      </c>
      <c r="C2">
        <v>85</v>
      </c>
      <c r="D2">
        <f>B2+C2</f>
        <v>9585</v>
      </c>
    </row>
    <row r="3" spans="2:5">
      <c r="B3">
        <v>115</v>
      </c>
      <c r="C3">
        <v>300</v>
      </c>
      <c r="D3">
        <f>B3+C3</f>
        <v>415</v>
      </c>
    </row>
    <row r="4" spans="2:5">
      <c r="B4">
        <f>SUM(B2:B3)</f>
        <v>9615</v>
      </c>
      <c r="C4">
        <f t="shared" ref="C4:D4" si="0">SUM(C2:C3)</f>
        <v>385</v>
      </c>
      <c r="D4">
        <f t="shared" si="0"/>
        <v>10000</v>
      </c>
    </row>
    <row r="6" spans="2:5">
      <c r="B6" t="s">
        <v>12</v>
      </c>
      <c r="C6">
        <f>(B2+C3)/D4</f>
        <v>0.98</v>
      </c>
      <c r="D6" t="s">
        <v>14</v>
      </c>
      <c r="E6">
        <f>C3/C4</f>
        <v>0.77922077922077926</v>
      </c>
    </row>
    <row r="7" spans="2:5">
      <c r="B7" t="s">
        <v>13</v>
      </c>
      <c r="C7">
        <f>C3/D3</f>
        <v>0.72289156626506024</v>
      </c>
      <c r="D7" t="s">
        <v>15</v>
      </c>
      <c r="E7">
        <f>(2*E6*C7)/(E6+C7)</f>
        <v>0.75</v>
      </c>
    </row>
    <row r="9" spans="2:5">
      <c r="B9">
        <v>9700</v>
      </c>
      <c r="C9">
        <v>140</v>
      </c>
      <c r="D9">
        <f>B9+C9</f>
        <v>9840</v>
      </c>
    </row>
    <row r="10" spans="2:5">
      <c r="B10">
        <v>60</v>
      </c>
      <c r="C10">
        <v>100</v>
      </c>
      <c r="D10">
        <f>B10+C10</f>
        <v>160</v>
      </c>
    </row>
    <row r="11" spans="2:5">
      <c r="B11">
        <f>SUM(B9:B10)</f>
        <v>9760</v>
      </c>
      <c r="C11">
        <f t="shared" ref="C11" si="1">SUM(C9:C10)</f>
        <v>240</v>
      </c>
      <c r="D11">
        <f t="shared" ref="D11" si="2">SUM(D9:D10)</f>
        <v>10000</v>
      </c>
    </row>
    <row r="13" spans="2:5">
      <c r="B13" t="s">
        <v>12</v>
      </c>
      <c r="C13">
        <f>(B9+C10)/D11</f>
        <v>0.98</v>
      </c>
      <c r="D13" t="s">
        <v>14</v>
      </c>
      <c r="E13">
        <f>C10/C11</f>
        <v>0.41666666666666669</v>
      </c>
    </row>
    <row r="14" spans="2:5">
      <c r="B14" t="s">
        <v>13</v>
      </c>
      <c r="C14">
        <f>C10/D10</f>
        <v>0.625</v>
      </c>
      <c r="D14" t="s">
        <v>15</v>
      </c>
      <c r="E14">
        <f>(2*E13*C14)/(E13+C14)</f>
        <v>0.5</v>
      </c>
    </row>
    <row r="17" spans="2:5">
      <c r="B17">
        <v>9530</v>
      </c>
      <c r="C17">
        <v>10</v>
      </c>
      <c r="D17">
        <f>B17+C17</f>
        <v>9540</v>
      </c>
    </row>
    <row r="18" spans="2:5">
      <c r="B18">
        <v>300</v>
      </c>
      <c r="C18">
        <v>160</v>
      </c>
      <c r="D18">
        <f>B18+C18</f>
        <v>460</v>
      </c>
    </row>
    <row r="19" spans="2:5">
      <c r="B19">
        <f>SUM(B17:B18)</f>
        <v>9830</v>
      </c>
      <c r="C19">
        <f t="shared" ref="C19" si="3">SUM(C17:C18)</f>
        <v>170</v>
      </c>
      <c r="D19">
        <f t="shared" ref="D19" si="4">SUM(D17:D18)</f>
        <v>10000</v>
      </c>
    </row>
    <row r="21" spans="2:5">
      <c r="B21" t="s">
        <v>12</v>
      </c>
      <c r="C21">
        <f>(B17+C18)/D19</f>
        <v>0.96899999999999997</v>
      </c>
      <c r="D21" t="s">
        <v>14</v>
      </c>
      <c r="E21">
        <f>C18/C19</f>
        <v>0.94117647058823528</v>
      </c>
    </row>
    <row r="22" spans="2:5">
      <c r="B22" t="s">
        <v>13</v>
      </c>
      <c r="C22">
        <f>C18/D18</f>
        <v>0.34782608695652173</v>
      </c>
      <c r="D22" t="s">
        <v>15</v>
      </c>
      <c r="E22">
        <f>(2*E21*C22)/(E21+C22)</f>
        <v>0.50793650793650791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>University of Limerick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kevin.obrien</dc:creator>
  <cp:lastModifiedBy>kevin.obrien</cp:lastModifiedBy>
  <cp:lastPrinted>2013-11-19T12:52:41Z</cp:lastPrinted>
  <dcterms:created xsi:type="dcterms:W3CDTF">2013-11-18T17:06:50Z</dcterms:created>
  <dcterms:modified xsi:type="dcterms:W3CDTF">2013-12-02T12:20:29Z</dcterms:modified>
</cp:coreProperties>
</file>