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ny\Dropbox\PC\Documents\"/>
    </mc:Choice>
  </mc:AlternateContent>
  <xr:revisionPtr revIDLastSave="0" documentId="8_{AEFCE465-C1E8-4AE7-8A96-7A1C905B4487}" xr6:coauthVersionLast="47" xr6:coauthVersionMax="47" xr10:uidLastSave="{00000000-0000-0000-0000-000000000000}"/>
  <bookViews>
    <workbookView xWindow="14940" yWindow="1950" windowWidth="23430" windowHeight="17085" activeTab="2" xr2:uid="{00000000-000D-0000-FFFF-FFFF00000000}"/>
  </bookViews>
  <sheets>
    <sheet name="Backlog" sheetId="1" r:id="rId1"/>
    <sheet name="Done" sheetId="4" r:id="rId2"/>
    <sheet name="Charts" sheetId="6" r:id="rId3"/>
    <sheet name="Lists" sheetId="5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6" l="1"/>
  <c r="E8" i="6"/>
  <c r="E6" i="6"/>
  <c r="L3" i="4"/>
  <c r="L4" i="4"/>
  <c r="L5" i="4"/>
  <c r="L6" i="4"/>
  <c r="L2" i="4"/>
  <c r="F6" i="6"/>
  <c r="G6" i="6"/>
  <c r="F7" i="6"/>
  <c r="G7" i="6"/>
  <c r="D8" i="6"/>
  <c r="G8" i="6"/>
  <c r="F8" i="6"/>
  <c r="K3" i="1"/>
  <c r="K4" i="1"/>
  <c r="K2" i="1"/>
</calcChain>
</file>

<file path=xl/sharedStrings.xml><?xml version="1.0" encoding="utf-8"?>
<sst xmlns="http://schemas.openxmlformats.org/spreadsheetml/2006/main" count="104" uniqueCount="67">
  <si>
    <t>id</t>
  </si>
  <si>
    <t>theme</t>
  </si>
  <si>
    <t>as a/an</t>
  </si>
  <si>
    <t>I want to…</t>
  </si>
  <si>
    <t>so that…</t>
  </si>
  <si>
    <t>notes</t>
  </si>
  <si>
    <t>acceptance criteria</t>
  </si>
  <si>
    <t>story points</t>
  </si>
  <si>
    <t>Sprint</t>
  </si>
  <si>
    <t>Story points</t>
  </si>
  <si>
    <t>Remaining</t>
  </si>
  <si>
    <t>Variation</t>
  </si>
  <si>
    <t>Min</t>
  </si>
  <si>
    <t>Max</t>
  </si>
  <si>
    <t>Percent Complete</t>
  </si>
  <si>
    <t>content</t>
  </si>
  <si>
    <t>website visitor</t>
  </si>
  <si>
    <t>view a home page</t>
  </si>
  <si>
    <t>I can see the most important content at a glance and quickly understand the site navigation</t>
  </si>
  <si>
    <t>closed in sprint</t>
  </si>
  <si>
    <t>personalisation</t>
  </si>
  <si>
    <t>be able to log in to the site</t>
  </si>
  <si>
    <t>I can see tailored content and manage my relationship with the company</t>
  </si>
  <si>
    <t>be able to register for an account</t>
  </si>
  <si>
    <t>I can login and gain all the benefits of being an authenticated user</t>
  </si>
  <si>
    <t>authenticated website visitor</t>
  </si>
  <si>
    <t>be able to manage my profile details</t>
  </si>
  <si>
    <t>I can update incorrect or changed details and view current records</t>
  </si>
  <si>
    <t>be able to log out of the website</t>
  </si>
  <si>
    <t>my private information is kept secure when accessing the site on a shared computer</t>
  </si>
  <si>
    <t>personalisaton</t>
  </si>
  <si>
    <t>be able to reset my password</t>
  </si>
  <si>
    <t>I can still access my account even if I forget my password</t>
  </si>
  <si>
    <t>added in sprint</t>
  </si>
  <si>
    <t>be able to recover my username</t>
  </si>
  <si>
    <t>I can access my account if I have forgotten my username</t>
  </si>
  <si>
    <t>see a customised homepage</t>
  </si>
  <si>
    <t>I am more enagaged with the website</t>
  </si>
  <si>
    <t>Only edit shaded columns, others are calculated</t>
  </si>
  <si>
    <t>Done</t>
  </si>
  <si>
    <t>Release Burndown</t>
  </si>
  <si>
    <t>ID</t>
  </si>
  <si>
    <t>Theme</t>
  </si>
  <si>
    <t xml:space="preserve">as a/an </t>
  </si>
  <si>
    <t>Content</t>
  </si>
  <si>
    <t>Contact the developers</t>
  </si>
  <si>
    <t>User</t>
  </si>
  <si>
    <t>I can view team Info and logo</t>
  </si>
  <si>
    <t xml:space="preserve">Content </t>
  </si>
  <si>
    <t>Admin</t>
  </si>
  <si>
    <t>Move shapes being rendered</t>
  </si>
  <si>
    <t>Add or remove shapes and texts being renderd</t>
  </si>
  <si>
    <t xml:space="preserve">I can edit shape properties </t>
  </si>
  <si>
    <t>I can edit shapes present on the canvas</t>
  </si>
  <si>
    <t xml:space="preserve">Personalisation </t>
  </si>
  <si>
    <t>Have my rendered shapes persist between uses</t>
  </si>
  <si>
    <t>I do not have to recreate them each time</t>
  </si>
  <si>
    <t>Be able to login to the application</t>
  </si>
  <si>
    <t>I can use the actual program</t>
  </si>
  <si>
    <t>I can help the user understand what to do</t>
  </si>
  <si>
    <t>Have a toolbar with different buttons</t>
  </si>
  <si>
    <t>Be able to logout of the application</t>
  </si>
  <si>
    <t>I can choose to login under a different account</t>
  </si>
  <si>
    <t>Have shapes from a .txt file render to the canvas</t>
  </si>
  <si>
    <t>I can use them in the program</t>
  </si>
  <si>
    <t>Be able to choose shape properties when adding</t>
  </si>
  <si>
    <t>I can choose all shape properties on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</si>
</sst>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quotePrefix="1" applyNumberFormat="1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NumberFormat="1" applyFont="1" applyBorder="1" applyAlignment="1">
      <alignment vertical="top"/>
    </xf>
    <xf numFmtId="0" fontId="4" fillId="0" borderId="0" xfId="0" quotePrefix="1" applyNumberFormat="1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4" fillId="0" borderId="0" xfId="0" applyNumberFormat="1" applyFont="1" applyBorder="1" applyAlignment="1">
      <alignment vertical="top" wrapText="1"/>
    </xf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6" fillId="0" borderId="2" xfId="0" applyFont="1" applyBorder="1"/>
    <xf numFmtId="0" fontId="6" fillId="0" borderId="0" xfId="0" applyFont="1" applyBorder="1"/>
    <xf numFmtId="0" fontId="8" fillId="0" borderId="0" xfId="0" applyFont="1"/>
    <xf numFmtId="0" fontId="6" fillId="2" borderId="0" xfId="0" applyFont="1" applyFill="1"/>
    <xf numFmtId="0" fontId="6" fillId="2" borderId="0" xfId="0" applyFont="1" applyFill="1" applyBorder="1"/>
    <xf numFmtId="0" fontId="6" fillId="0" borderId="3" xfId="0" applyFont="1" applyBorder="1"/>
    <xf numFmtId="0" fontId="6" fillId="2" borderId="0" xfId="0" applyFont="1" applyFill="1"/>
    <xf numFmtId="0" fontId="10" fillId="0" borderId="0" xfId="0" applyFont="1"/>
    <xf numFmtId="0" fontId="9" fillId="0" borderId="0" xfId="0" applyFont="1" applyBorder="1"/>
    <xf numFmtId="0" fontId="9" fillId="0" borderId="1" xfId="0" applyFont="1" applyBorder="1"/>
    <xf numFmtId="0" fontId="6" fillId="2" borderId="0" xfId="0" applyFont="1" applyFill="1"/>
    <xf numFmtId="0" fontId="7" fillId="0" borderId="0" xfId="0" applyFont="1"/>
    <xf numFmtId="0" fontId="7" fillId="0" borderId="0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Border="1"/>
    <xf numFmtId="0" fontId="7" fillId="0" borderId="1" xfId="0" applyFont="1" applyBorder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28"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Arial"/>
                <a:cs typeface="Arial"/>
              </a:defRPr>
            </a:pPr>
            <a:r>
              <a:rPr lang="en-US" sz="2000">
                <a:latin typeface="Arial"/>
                <a:cs typeface="Arial"/>
              </a:rPr>
              <a:t>Release Burndown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180783089318"/>
          <c:y val="0.15416939381317901"/>
          <c:w val="0.84582022033975601"/>
          <c:h val="0.7449937523552629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Charts!$F$6:$F$16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A-4C99-A53F-F58929524362}"/>
            </c:ext>
          </c:extLst>
        </c:ser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Charts!$G$6:$G$16</c:f>
              <c:numCache>
                <c:formatCode>General</c:formatCode>
                <c:ptCount val="11"/>
                <c:pt idx="0">
                  <c:v>117</c:v>
                </c:pt>
                <c:pt idx="1">
                  <c:v>104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A-4C99-A53F-F58929524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upBars>
          <c:downBars/>
        </c:upDownBars>
        <c:smooth val="0"/>
        <c:axId val="2144712184"/>
        <c:axId val="2144717688"/>
      </c:lineChart>
      <c:catAx>
        <c:axId val="214471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AU" sz="1600">
                    <a:latin typeface="Arial" pitchFamily="34" charset="0"/>
                    <a:cs typeface="Arial" pitchFamily="34" charset="0"/>
                  </a:rPr>
                  <a:t>Sprint</a:t>
                </a: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44717688"/>
        <c:crosses val="autoZero"/>
        <c:auto val="1"/>
        <c:lblAlgn val="ctr"/>
        <c:lblOffset val="100"/>
        <c:noMultiLvlLbl val="0"/>
      </c:catAx>
      <c:valAx>
        <c:axId val="2144717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71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</xdr:row>
      <xdr:rowOff>28575</xdr:rowOff>
    </xdr:from>
    <xdr:to>
      <xdr:col>17</xdr:col>
      <xdr:colOff>85725</xdr:colOff>
      <xdr:row>25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4" totalsRowShown="0" headerRowDxfId="26" dataDxfId="25">
  <autoFilter ref="A1:I4" xr:uid="{00000000-0009-0000-0100-000001000000}"/>
  <tableColumns count="9">
    <tableColumn id="1" xr3:uid="{00000000-0010-0000-0000-000001000000}" name="id" dataDxfId="24"/>
    <tableColumn id="2" xr3:uid="{00000000-0010-0000-0000-000002000000}" name="theme" dataDxfId="23"/>
    <tableColumn id="3" xr3:uid="{00000000-0010-0000-0000-000003000000}" name="as a/an" dataDxfId="22"/>
    <tableColumn id="4" xr3:uid="{00000000-0010-0000-0000-000004000000}" name="I want to…" dataDxfId="21"/>
    <tableColumn id="5" xr3:uid="{00000000-0010-0000-0000-000005000000}" name="so that…" dataDxfId="20"/>
    <tableColumn id="6" xr3:uid="{00000000-0010-0000-0000-000006000000}" name="notes" dataDxfId="19"/>
    <tableColumn id="9" xr3:uid="{00000000-0010-0000-0000-000009000000}" name="acceptance criteria" dataDxfId="18"/>
    <tableColumn id="7" xr3:uid="{00000000-0010-0000-0000-000007000000}" name="added in sprint" dataDxfId="17"/>
    <tableColumn id="8" xr3:uid="{00000000-0010-0000-0000-000008000000}" name="story points" dataDxfId="1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J6" totalsRowShown="0" headerRowDxfId="11" dataDxfId="10">
  <autoFilter ref="A1:J6" xr:uid="{00000000-0009-0000-0100-000002000000}"/>
  <tableColumns count="10">
    <tableColumn id="1" xr3:uid="{00000000-0010-0000-0100-000001000000}" name="id" dataDxfId="9"/>
    <tableColumn id="2" xr3:uid="{00000000-0010-0000-0100-000002000000}" name="theme" dataDxfId="8"/>
    <tableColumn id="3" xr3:uid="{00000000-0010-0000-0100-000003000000}" name="as a/an" dataDxfId="7"/>
    <tableColumn id="4" xr3:uid="{00000000-0010-0000-0100-000004000000}" name="I want to…" dataDxfId="6"/>
    <tableColumn id="5" xr3:uid="{00000000-0010-0000-0100-000005000000}" name="so that…" dataDxfId="5"/>
    <tableColumn id="6" xr3:uid="{00000000-0010-0000-0100-000006000000}" name="notes" dataDxfId="4"/>
    <tableColumn id="9" xr3:uid="{00000000-0010-0000-0100-000009000000}" name="acceptance criteria" dataDxfId="3"/>
    <tableColumn id="11" xr3:uid="{00000000-0010-0000-0100-00000B000000}" name="added in sprint" dataDxfId="2"/>
    <tableColumn id="10" xr3:uid="{00000000-0010-0000-0100-00000A000000}" name="closed in sprint" dataDxfId="1"/>
    <tableColumn id="8" xr3:uid="{00000000-0010-0000-0100-000008000000}" name="story points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workbookViewId="0">
      <selection activeCell="K2" sqref="K2"/>
    </sheetView>
  </sheetViews>
  <sheetFormatPr defaultColWidth="8.85546875" defaultRowHeight="12" x14ac:dyDescent="0.25"/>
  <cols>
    <col min="1" max="1" width="5" style="1" customWidth="1"/>
    <col min="2" max="2" width="13.85546875" style="1" customWidth="1"/>
    <col min="3" max="3" width="17.42578125" style="1" customWidth="1"/>
    <col min="4" max="4" width="20" style="1" customWidth="1"/>
    <col min="5" max="5" width="23.42578125" style="1" customWidth="1"/>
    <col min="6" max="7" width="40.42578125" style="1" customWidth="1"/>
    <col min="8" max="8" width="14.85546875" style="1" bestFit="1" customWidth="1"/>
    <col min="9" max="9" width="11" style="1" customWidth="1"/>
    <col min="10" max="10" width="8.85546875" style="1"/>
    <col min="11" max="11" width="23.28515625" style="4" customWidth="1"/>
    <col min="12" max="16384" width="8.8554687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7</v>
      </c>
    </row>
    <row r="2" spans="1:11" ht="36" x14ac:dyDescent="0.25">
      <c r="A2" s="1">
        <v>5</v>
      </c>
      <c r="B2" s="1" t="s">
        <v>30</v>
      </c>
      <c r="C2" s="1" t="s">
        <v>16</v>
      </c>
      <c r="D2" s="1" t="s">
        <v>31</v>
      </c>
      <c r="E2" s="1" t="s">
        <v>32</v>
      </c>
      <c r="F2" s="5"/>
      <c r="G2" s="3"/>
      <c r="H2" s="3">
        <v>2</v>
      </c>
      <c r="I2" s="1">
        <v>20</v>
      </c>
      <c r="K2" s="4" t="str">
        <f>"As a / an " &amp; Table1[[#This Row],[as a/an]] &amp; " I want to " &amp; Table1[[#This Row],[I want to…]] &amp; " so that " &amp; Table1[[#This Row],[so that…]]</f>
        <v>As a / an website visitor I want to be able to reset my password so that I can still access my account even if I forget my password</v>
      </c>
    </row>
    <row r="3" spans="1:11" ht="36" x14ac:dyDescent="0.25">
      <c r="A3" s="1">
        <v>12</v>
      </c>
      <c r="B3" s="1" t="s">
        <v>30</v>
      </c>
      <c r="C3" s="1" t="s">
        <v>16</v>
      </c>
      <c r="D3" s="1" t="s">
        <v>34</v>
      </c>
      <c r="E3" s="1" t="s">
        <v>35</v>
      </c>
      <c r="F3" s="4"/>
      <c r="G3" s="3"/>
      <c r="H3" s="3">
        <v>2</v>
      </c>
      <c r="I3" s="1">
        <v>20</v>
      </c>
      <c r="K3" s="4" t="str">
        <f>"As a / an " &amp; Table1[[#This Row],[as a/an]] &amp; " I want to " &amp; Table1[[#This Row],[I want to…]] &amp; " so that " &amp; Table1[[#This Row],[so that…]]</f>
        <v>As a / an website visitor I want to be able to recover my username so that I can access my account if I have forgotten my username</v>
      </c>
    </row>
    <row r="4" spans="1:11" ht="24" x14ac:dyDescent="0.25">
      <c r="A4" s="1">
        <v>6</v>
      </c>
      <c r="B4" s="1" t="s">
        <v>15</v>
      </c>
      <c r="C4" s="1" t="s">
        <v>25</v>
      </c>
      <c r="D4" s="1" t="s">
        <v>36</v>
      </c>
      <c r="E4" s="1" t="s">
        <v>37</v>
      </c>
      <c r="F4" s="4"/>
      <c r="G4" s="6"/>
      <c r="H4" s="6">
        <v>1</v>
      </c>
      <c r="I4" s="1">
        <v>50</v>
      </c>
      <c r="K4" s="4" t="str">
        <f>"As a / an " &amp; Table1[[#This Row],[as a/an]] &amp; " I want to " &amp; Table1[[#This Row],[I want to…]] &amp; " so that " &amp; Table1[[#This Row],[so that…]]</f>
        <v>As a / an authenticated website visitor I want to see a customised homepage so that I am more enagaged with the website</v>
      </c>
    </row>
  </sheetData>
  <conditionalFormatting sqref="A1:I1048576">
    <cfRule type="expression" dxfId="27" priority="2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Lists!$A$1:$A$11</xm:f>
          </x14:formula1>
          <xm:sqref>I1:I1048576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topLeftCell="E1" workbookViewId="0">
      <selection activeCell="L3" sqref="L3"/>
    </sheetView>
  </sheetViews>
  <sheetFormatPr defaultColWidth="8.85546875" defaultRowHeight="12" x14ac:dyDescent="0.25"/>
  <cols>
    <col min="1" max="1" width="5" style="1" customWidth="1"/>
    <col min="2" max="2" width="13.85546875" style="1" customWidth="1"/>
    <col min="3" max="3" width="17.42578125" style="1" customWidth="1"/>
    <col min="4" max="4" width="20" style="1" customWidth="1"/>
    <col min="5" max="5" width="23.42578125" style="1" customWidth="1"/>
    <col min="6" max="7" width="40.42578125" style="1" customWidth="1"/>
    <col min="8" max="8" width="14.85546875" style="1" bestFit="1" customWidth="1"/>
    <col min="9" max="9" width="15.140625" style="1" bestFit="1" customWidth="1"/>
    <col min="10" max="10" width="11" style="1" customWidth="1"/>
    <col min="11" max="11" width="8.85546875" style="4"/>
    <col min="12" max="16384" width="8.85546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33</v>
      </c>
      <c r="I1" s="1" t="s">
        <v>19</v>
      </c>
      <c r="J1" s="1" t="s">
        <v>7</v>
      </c>
    </row>
    <row r="2" spans="1:12" ht="60" x14ac:dyDescent="0.25">
      <c r="A2" s="1">
        <v>1</v>
      </c>
      <c r="B2" s="1" t="s">
        <v>15</v>
      </c>
      <c r="C2" s="1" t="s">
        <v>16</v>
      </c>
      <c r="D2" s="1" t="s">
        <v>17</v>
      </c>
      <c r="E2" s="1" t="s">
        <v>18</v>
      </c>
      <c r="F2" s="4"/>
      <c r="G2" s="3"/>
      <c r="H2" s="3">
        <v>1</v>
      </c>
      <c r="I2" s="3">
        <v>1</v>
      </c>
      <c r="J2" s="1">
        <v>20</v>
      </c>
      <c r="L2" s="4" t="str">
        <f>"As a / an " &amp; Table13[[#This Row],[as a/an]] &amp; " I want to " &amp; Table13[[#This Row],[I want to…]] &amp; " so that " &amp; Table13[[#This Row],[so that…]]</f>
        <v>As a / an website visitor I want to view a home page so that I can see the most important content at a glance and quickly understand the site navigation</v>
      </c>
    </row>
    <row r="3" spans="1:12" ht="48" x14ac:dyDescent="0.25">
      <c r="A3" s="1">
        <v>2</v>
      </c>
      <c r="B3" s="1" t="s">
        <v>20</v>
      </c>
      <c r="C3" s="1" t="s">
        <v>16</v>
      </c>
      <c r="D3" s="1" t="s">
        <v>21</v>
      </c>
      <c r="E3" s="1" t="s">
        <v>22</v>
      </c>
      <c r="F3" s="4"/>
      <c r="G3" s="3"/>
      <c r="H3" s="3">
        <v>1</v>
      </c>
      <c r="I3" s="3">
        <v>1</v>
      </c>
      <c r="J3" s="1">
        <v>30</v>
      </c>
      <c r="L3" s="4" t="str">
        <f>"As a / an " &amp; Table13[[#This Row],[as a/an]] &amp; " I want to " &amp; Table13[[#This Row],[I want to…]] &amp; " so that " &amp; Table13[[#This Row],[so that…]]</f>
        <v>As a / an website visitor I want to be able to log in to the site so that I can see tailored content and manage my relationship with the company</v>
      </c>
    </row>
    <row r="4" spans="1:12" ht="36" x14ac:dyDescent="0.25">
      <c r="A4" s="7">
        <v>3</v>
      </c>
      <c r="B4" s="2" t="s">
        <v>20</v>
      </c>
      <c r="C4" s="2" t="s">
        <v>16</v>
      </c>
      <c r="D4" s="2" t="s">
        <v>23</v>
      </c>
      <c r="E4" s="2" t="s">
        <v>24</v>
      </c>
      <c r="F4" s="8"/>
      <c r="G4" s="9"/>
      <c r="H4" s="9">
        <v>1</v>
      </c>
      <c r="I4" s="9">
        <v>2</v>
      </c>
      <c r="J4" s="7">
        <v>80</v>
      </c>
      <c r="L4" s="4" t="str">
        <f>"As a / an " &amp; Table13[[#This Row],[as a/an]] &amp; " I want to " &amp; Table13[[#This Row],[I want to…]] &amp; " so that " &amp; Table13[[#This Row],[so that…]]</f>
        <v>As a / an website visitor I want to be able to register for an account so that I can login and gain all the benefits of being an authenticated user</v>
      </c>
    </row>
    <row r="5" spans="1:12" ht="36" x14ac:dyDescent="0.25">
      <c r="A5" s="7">
        <v>3</v>
      </c>
      <c r="B5" s="2" t="s">
        <v>20</v>
      </c>
      <c r="C5" s="2" t="s">
        <v>25</v>
      </c>
      <c r="D5" s="2" t="s">
        <v>26</v>
      </c>
      <c r="E5" s="2" t="s">
        <v>27</v>
      </c>
      <c r="F5" s="10"/>
      <c r="G5" s="9"/>
      <c r="H5" s="9">
        <v>3</v>
      </c>
      <c r="I5" s="9">
        <v>3</v>
      </c>
      <c r="J5" s="7">
        <v>80</v>
      </c>
      <c r="L5" s="4" t="str">
        <f>"As a / an " &amp; Table13[[#This Row],[as a/an]] &amp; " I want to " &amp; Table13[[#This Row],[I want to…]] &amp; " so that " &amp; Table13[[#This Row],[so that…]]</f>
        <v>As a / an authenticated website visitor I want to be able to manage my profile details so that I can update incorrect or changed details and view current records</v>
      </c>
    </row>
    <row r="6" spans="1:12" ht="48" x14ac:dyDescent="0.25">
      <c r="A6" s="7">
        <v>4</v>
      </c>
      <c r="B6" s="2" t="s">
        <v>20</v>
      </c>
      <c r="C6" s="2" t="s">
        <v>25</v>
      </c>
      <c r="D6" s="2" t="s">
        <v>28</v>
      </c>
      <c r="E6" s="2" t="s">
        <v>29</v>
      </c>
      <c r="F6" s="10"/>
      <c r="G6" s="11"/>
      <c r="H6" s="11">
        <v>1</v>
      </c>
      <c r="I6" s="11">
        <v>3</v>
      </c>
      <c r="J6" s="7">
        <v>10</v>
      </c>
      <c r="L6" s="4" t="str">
        <f>"As a / an " &amp; Table13[[#This Row],[as a/an]] &amp; " I want to " &amp; Table13[[#This Row],[I want to…]] &amp; " so that " &amp; Table13[[#This Row],[so that…]]</f>
        <v>As a / an authenticated website visitor I want to be able to log out of the website so that my private information is kept secure when accessing the site on a shared computer</v>
      </c>
    </row>
  </sheetData>
  <conditionalFormatting sqref="A1:J1048576">
    <cfRule type="expression" dxfId="15" priority="6">
      <formula>#REF!="rejected"</formula>
    </cfRule>
  </conditionalFormatting>
  <conditionalFormatting sqref="A5:J5">
    <cfRule type="expression" dxfId="14" priority="3">
      <formula>#REF!="rejected"</formula>
    </cfRule>
  </conditionalFormatting>
  <conditionalFormatting sqref="A6:J6">
    <cfRule type="expression" dxfId="13" priority="2">
      <formula>#REF!="rejected"</formula>
    </cfRule>
  </conditionalFormatting>
  <conditionalFormatting sqref="C6">
    <cfRule type="expression" dxfId="12" priority="1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tabSelected="1" workbookViewId="0">
      <selection activeCell="T10" sqref="T10"/>
    </sheetView>
  </sheetViews>
  <sheetFormatPr defaultColWidth="8.85546875" defaultRowHeight="12.75" x14ac:dyDescent="0.2"/>
  <cols>
    <col min="1" max="1" width="6" style="13" customWidth="1"/>
    <col min="2" max="2" width="18.42578125" style="13" customWidth="1"/>
    <col min="3" max="3" width="12" style="13" customWidth="1"/>
    <col min="4" max="4" width="42.7109375" style="13" customWidth="1"/>
    <col min="5" max="5" width="41.7109375" style="13" customWidth="1"/>
    <col min="6" max="6" width="25.7109375" style="17" customWidth="1"/>
    <col min="7" max="7" width="8.85546875" style="17"/>
    <col min="8" max="16384" width="8.85546875" style="13"/>
  </cols>
  <sheetData>
    <row r="1" spans="1:7" ht="25.5" x14ac:dyDescent="0.35">
      <c r="A1" s="12" t="s">
        <v>40</v>
      </c>
    </row>
    <row r="2" spans="1:7" x14ac:dyDescent="0.2">
      <c r="A2" s="25" t="s">
        <v>38</v>
      </c>
      <c r="B2" s="25"/>
      <c r="C2" s="25"/>
      <c r="D2" s="25"/>
    </row>
    <row r="4" spans="1:7" ht="15" customHeight="1" x14ac:dyDescent="0.2">
      <c r="A4" s="29" t="s">
        <v>8</v>
      </c>
      <c r="B4" s="26" t="s">
        <v>9</v>
      </c>
      <c r="C4" s="26"/>
      <c r="D4" s="26"/>
      <c r="E4" s="27" t="s">
        <v>14</v>
      </c>
      <c r="F4" s="23" t="s">
        <v>12</v>
      </c>
      <c r="G4" s="23" t="s">
        <v>13</v>
      </c>
    </row>
    <row r="5" spans="1:7" ht="13.5" thickBot="1" x14ac:dyDescent="0.25">
      <c r="A5" s="30"/>
      <c r="B5" s="14" t="s">
        <v>10</v>
      </c>
      <c r="C5" s="14" t="s">
        <v>39</v>
      </c>
      <c r="D5" s="14" t="s">
        <v>11</v>
      </c>
      <c r="E5" s="28"/>
      <c r="F5" s="24"/>
      <c r="G5" s="24"/>
    </row>
    <row r="6" spans="1:7" x14ac:dyDescent="0.2">
      <c r="A6" s="20">
        <v>0</v>
      </c>
      <c r="B6" s="18">
        <v>117</v>
      </c>
      <c r="C6" s="19">
        <v>0</v>
      </c>
      <c r="D6" s="16">
        <v>0</v>
      </c>
      <c r="E6" s="16" t="str">
        <f>ROUND((C6/(C6 +B6))*100,0) &amp; "%"</f>
        <v>0%</v>
      </c>
      <c r="F6" s="17">
        <f>-D6</f>
        <v>0</v>
      </c>
      <c r="G6" s="17">
        <f>B6-D6</f>
        <v>117</v>
      </c>
    </row>
    <row r="7" spans="1:7" x14ac:dyDescent="0.2">
      <c r="A7" s="15">
        <v>1</v>
      </c>
      <c r="B7" s="18">
        <v>104</v>
      </c>
      <c r="C7" s="19">
        <v>13</v>
      </c>
      <c r="D7" s="16">
        <v>0</v>
      </c>
      <c r="E7" s="16" t="str">
        <f t="shared" ref="E7:E9" si="0">ROUND((C7/(C7 +B7))*100,0) &amp; "%"</f>
        <v>11%</v>
      </c>
      <c r="F7" s="17">
        <f>-D7</f>
        <v>0</v>
      </c>
      <c r="G7" s="17">
        <f>B7-D7</f>
        <v>104</v>
      </c>
    </row>
    <row r="8" spans="1:7" x14ac:dyDescent="0.2">
      <c r="A8" s="15">
        <v>2</v>
      </c>
      <c r="B8" s="21">
        <v>0</v>
      </c>
      <c r="C8" s="18">
        <v>117</v>
      </c>
      <c r="D8" s="13">
        <f t="shared" ref="D8:D9" si="1">((B8+C8)-(B7+C7)+D7)</f>
        <v>0</v>
      </c>
      <c r="E8" s="16" t="str">
        <f t="shared" si="0"/>
        <v>100%</v>
      </c>
      <c r="F8" s="17">
        <f>-D8</f>
        <v>0</v>
      </c>
      <c r="G8" s="17">
        <f>B8-D8</f>
        <v>0</v>
      </c>
    </row>
    <row r="9" spans="1:7" x14ac:dyDescent="0.2">
      <c r="A9" s="15">
        <v>3</v>
      </c>
      <c r="B9" s="18"/>
      <c r="C9" s="18"/>
      <c r="E9" s="16"/>
    </row>
    <row r="10" spans="1:7" x14ac:dyDescent="0.2">
      <c r="A10" s="15">
        <v>4</v>
      </c>
      <c r="B10" s="18"/>
      <c r="C10" s="18"/>
      <c r="E10" s="16"/>
    </row>
    <row r="11" spans="1:7" x14ac:dyDescent="0.2">
      <c r="A11" s="15">
        <v>5</v>
      </c>
      <c r="B11" s="18"/>
      <c r="C11" s="18"/>
    </row>
    <row r="12" spans="1:7" x14ac:dyDescent="0.2">
      <c r="A12" s="15">
        <v>6</v>
      </c>
      <c r="B12" s="18"/>
      <c r="C12" s="18"/>
    </row>
    <row r="13" spans="1:7" x14ac:dyDescent="0.2">
      <c r="A13" s="15">
        <v>7</v>
      </c>
      <c r="B13" s="18"/>
      <c r="C13" s="18"/>
    </row>
    <row r="14" spans="1:7" x14ac:dyDescent="0.2">
      <c r="A14" s="15">
        <v>8</v>
      </c>
      <c r="B14" s="18"/>
      <c r="C14" s="18"/>
    </row>
    <row r="15" spans="1:7" x14ac:dyDescent="0.2">
      <c r="A15" s="15">
        <v>9</v>
      </c>
      <c r="B15" s="18"/>
      <c r="C15" s="18"/>
    </row>
    <row r="16" spans="1:7" x14ac:dyDescent="0.2">
      <c r="A16" s="15">
        <v>10</v>
      </c>
      <c r="B16" s="18"/>
      <c r="C16" s="18"/>
    </row>
    <row r="28" spans="1:7" x14ac:dyDescent="0.2">
      <c r="A28" s="13" t="s">
        <v>41</v>
      </c>
      <c r="B28" s="13" t="s">
        <v>42</v>
      </c>
      <c r="C28" s="13" t="s">
        <v>43</v>
      </c>
      <c r="D28" s="13" t="s">
        <v>3</v>
      </c>
      <c r="E28" s="13" t="s">
        <v>4</v>
      </c>
      <c r="F28" s="22" t="s">
        <v>33</v>
      </c>
      <c r="G28" s="22" t="s">
        <v>9</v>
      </c>
    </row>
    <row r="29" spans="1:7" x14ac:dyDescent="0.2">
      <c r="B29" s="13" t="s">
        <v>44</v>
      </c>
      <c r="C29" s="13" t="s">
        <v>46</v>
      </c>
      <c r="D29" s="13" t="s">
        <v>45</v>
      </c>
      <c r="E29" s="13" t="s">
        <v>47</v>
      </c>
      <c r="F29" s="22">
        <v>2</v>
      </c>
      <c r="G29" s="22">
        <v>1</v>
      </c>
    </row>
    <row r="30" spans="1:7" x14ac:dyDescent="0.2">
      <c r="B30" s="13" t="s">
        <v>48</v>
      </c>
      <c r="C30" s="13" t="s">
        <v>49</v>
      </c>
      <c r="D30" s="13" t="s">
        <v>50</v>
      </c>
      <c r="E30" s="13" t="s">
        <v>52</v>
      </c>
      <c r="F30" s="22">
        <v>2</v>
      </c>
      <c r="G30" s="22">
        <v>10</v>
      </c>
    </row>
    <row r="31" spans="1:7" x14ac:dyDescent="0.2">
      <c r="B31" s="13" t="s">
        <v>44</v>
      </c>
      <c r="C31" s="13" t="s">
        <v>49</v>
      </c>
      <c r="D31" s="13" t="s">
        <v>51</v>
      </c>
      <c r="E31" s="13" t="s">
        <v>53</v>
      </c>
      <c r="F31" s="22">
        <v>2</v>
      </c>
      <c r="G31" s="22">
        <v>8</v>
      </c>
    </row>
    <row r="32" spans="1:7" x14ac:dyDescent="0.2">
      <c r="B32" s="13" t="s">
        <v>54</v>
      </c>
      <c r="C32" s="13" t="s">
        <v>46</v>
      </c>
      <c r="D32" s="13" t="s">
        <v>55</v>
      </c>
      <c r="E32" s="13" t="s">
        <v>56</v>
      </c>
      <c r="F32" s="22">
        <v>2</v>
      </c>
      <c r="G32" s="22">
        <v>40</v>
      </c>
    </row>
    <row r="33" spans="2:7" x14ac:dyDescent="0.2">
      <c r="B33" s="13" t="s">
        <v>54</v>
      </c>
      <c r="C33" s="13" t="s">
        <v>46</v>
      </c>
      <c r="D33" s="13" t="s">
        <v>57</v>
      </c>
      <c r="E33" s="13" t="s">
        <v>58</v>
      </c>
      <c r="F33" s="22">
        <v>1</v>
      </c>
      <c r="G33" s="22">
        <v>10</v>
      </c>
    </row>
    <row r="34" spans="2:7" x14ac:dyDescent="0.2">
      <c r="B34" s="13" t="s">
        <v>44</v>
      </c>
      <c r="C34" s="13" t="s">
        <v>46</v>
      </c>
      <c r="D34" s="13" t="s">
        <v>60</v>
      </c>
      <c r="E34" s="13" t="s">
        <v>59</v>
      </c>
      <c r="F34" s="22">
        <v>1</v>
      </c>
      <c r="G34" s="22">
        <v>3</v>
      </c>
    </row>
    <row r="35" spans="2:7" x14ac:dyDescent="0.2">
      <c r="B35" s="13" t="s">
        <v>54</v>
      </c>
      <c r="C35" s="13" t="s">
        <v>46</v>
      </c>
      <c r="D35" s="13" t="s">
        <v>61</v>
      </c>
      <c r="E35" s="13" t="s">
        <v>62</v>
      </c>
      <c r="F35" s="22">
        <v>2</v>
      </c>
      <c r="G35" s="22">
        <v>5</v>
      </c>
    </row>
    <row r="36" spans="2:7" x14ac:dyDescent="0.2">
      <c r="B36" s="13" t="s">
        <v>44</v>
      </c>
      <c r="C36" s="13" t="s">
        <v>46</v>
      </c>
      <c r="D36" s="13" t="s">
        <v>63</v>
      </c>
      <c r="E36" s="13" t="s">
        <v>64</v>
      </c>
      <c r="F36" s="22">
        <v>2</v>
      </c>
      <c r="G36" s="22">
        <v>20</v>
      </c>
    </row>
    <row r="37" spans="2:7" x14ac:dyDescent="0.2">
      <c r="B37" s="13" t="s">
        <v>54</v>
      </c>
      <c r="C37" s="13" t="s">
        <v>49</v>
      </c>
      <c r="D37" s="13" t="s">
        <v>65</v>
      </c>
      <c r="E37" s="13" t="s">
        <v>66</v>
      </c>
      <c r="F37" s="22">
        <v>2</v>
      </c>
      <c r="G37" s="22">
        <v>20</v>
      </c>
    </row>
  </sheetData>
  <mergeCells count="6">
    <mergeCell ref="G4:G5"/>
    <mergeCell ref="A2:D2"/>
    <mergeCell ref="B4:D4"/>
    <mergeCell ref="E4:E5"/>
    <mergeCell ref="A4:A5"/>
    <mergeCell ref="F4:F5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1"/>
  <sheetViews>
    <sheetView workbookViewId="0">
      <selection activeCell="D41" sqref="D41"/>
    </sheetView>
  </sheetViews>
  <sheetFormatPr defaultColWidth="11.42578125" defaultRowHeight="15" x14ac:dyDescent="0.25"/>
  <sheetData>
    <row r="1" spans="1:1" x14ac:dyDescent="0.25">
      <c r="A1">
        <v>0</v>
      </c>
    </row>
    <row r="2" spans="1:1" x14ac:dyDescent="0.25">
      <c r="A2">
        <v>5</v>
      </c>
    </row>
    <row r="3" spans="1:1" x14ac:dyDescent="0.25">
      <c r="A3">
        <v>10</v>
      </c>
    </row>
    <row r="4" spans="1:1" x14ac:dyDescent="0.25">
      <c r="A4">
        <v>20</v>
      </c>
    </row>
    <row r="5" spans="1:1" x14ac:dyDescent="0.25">
      <c r="A5">
        <v>30</v>
      </c>
    </row>
    <row r="6" spans="1:1" x14ac:dyDescent="0.25">
      <c r="A6">
        <v>50</v>
      </c>
    </row>
    <row r="7" spans="1:1" x14ac:dyDescent="0.25">
      <c r="A7">
        <v>80</v>
      </c>
    </row>
    <row r="8" spans="1:1" x14ac:dyDescent="0.25">
      <c r="A8">
        <v>130</v>
      </c>
    </row>
    <row r="9" spans="1:1" x14ac:dyDescent="0.25">
      <c r="A9">
        <v>200</v>
      </c>
    </row>
    <row r="10" spans="1:1" x14ac:dyDescent="0.25">
      <c r="A10">
        <v>400</v>
      </c>
    </row>
    <row r="11" spans="1:1" x14ac:dyDescent="0.25">
      <c r="A11">
        <v>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WORK-769-155</_dlc_DocId><_dlc_DocIdUrl xmlns="0d93dc7d-5998-434b-bf34-aa89b432ec07"><Url>http://intranet/workingtogether/projects/110405/_layouts/DocIdRedir.aspx?ID=WORK-769-155</Url><Description>WORK-769-155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Props1.xml><?xml version="1.0" encoding="utf-8"?>
<ds:datastoreItem xmlns:ds="http://schemas.openxmlformats.org/officeDocument/2006/customXml" ds:itemID="{29BDFB93-A148-4832-8767-0A894C12A9C9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9E313D-90F0-4096-93B6-F0B4A8E84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C0C9F9C-98B5-480F-B2D6-CAE7CFAF0133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Done</vt:lpstr>
      <vt:lpstr>Charts</vt:lpstr>
      <vt:lpstr>Lists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 Heasley</dc:creator>
  <cp:lastModifiedBy>Danny Cowles</cp:lastModifiedBy>
  <dcterms:created xsi:type="dcterms:W3CDTF">2014-04-10T04:38:41Z</dcterms:created>
  <dcterms:modified xsi:type="dcterms:W3CDTF">2021-12-11T04:02:47Z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