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codeName="ThisWorkbook" defaultThemeVersion="166925"/>
  <mc:AlternateContent xmlns:mc="http://schemas.openxmlformats.org/markup-compatibility/2006">
    <mc:Choice Requires="x15">
      <x15ac:absPath xmlns:x15ac="http://schemas.microsoft.com/office/spreadsheetml/2010/11/ac" url="C:\Users\jhan.charler\Documents\Projects\hardware\project_plan\"/>
    </mc:Choice>
  </mc:AlternateContent>
  <xr:revisionPtr revIDLastSave="0" documentId="13_ncr:1_{F455E082-1D02-4146-9BC3-38E9A6DED3C8}" xr6:coauthVersionLast="46" xr6:coauthVersionMax="46" xr10:uidLastSave="{00000000-0000-0000-0000-000000000000}"/>
  <bookViews>
    <workbookView xWindow="28680" yWindow="-120" windowWidth="29040" windowHeight="15840" activeTab="3" xr2:uid="{7F1CE0F2-BD3C-42CE-8FA6-BDD773462733}"/>
  </bookViews>
  <sheets>
    <sheet name="Project Outline" sheetId="7" r:id="rId1"/>
    <sheet name="Project Task Overview" sheetId="1" r:id="rId2"/>
    <sheet name="Gantt Chart" sheetId="6" r:id="rId3"/>
    <sheet name="Daily Notes" sheetId="8" r:id="rId4"/>
  </sheets>
  <externalReferences>
    <externalReference r:id="rId5"/>
  </externalReferences>
  <definedNames>
    <definedName name="Actual" localSheetId="2">('Gantt Chart'!PeriodInActual*('Gantt Chart'!$E1&gt;0))*'Gantt Chart'!PeriodInPlan</definedName>
    <definedName name="Actual">(PeriodInActual*('[1]Project Planner'!$E1&gt;0))*PeriodInPlan</definedName>
    <definedName name="ActualBeyond" localSheetId="2">'Gantt Chart'!PeriodInActual*('Gantt Chart'!$E1&gt;0)</definedName>
    <definedName name="ActualBeyond">PeriodInActual*('[1]Project Planner'!$E1&gt;0)</definedName>
    <definedName name="Display_Week">#REF!</definedName>
    <definedName name="PercentComplete" localSheetId="2">'Gantt Chart'!PercentCompleteBeyond*'Gantt Chart'!PeriodInPlan</definedName>
    <definedName name="PercentComplete">PercentCompleteBeyond*PeriodInPlan</definedName>
    <definedName name="PercentCompleteBeyond" localSheetId="2">('Gantt Chart'!A$5=MEDIAN('Gantt Chart'!A$5,'Gantt Chart'!$E1,'Gantt Chart'!$E1+'Gantt Chart'!$F1)*('Gantt Chart'!$E1&gt;0))*(('Gantt Chart'!A$5&lt;(INT('Gantt Chart'!$E1+'Gantt Chart'!$F1*'Gantt Chart'!$G1)))+('Gantt Chart'!A$5='Gantt Chart'!$E1))*('Gantt Chart'!$G1&gt;0)</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 localSheetId="2">'Gantt Chart'!$H$2</definedName>
    <definedName name="period_selected">'[1]Project Planner'!$H$2</definedName>
    <definedName name="PeriodInActual" localSheetId="2">'Gantt Chart'!A$5=MEDIAN('Gantt Chart'!A$5,'Gantt Chart'!$E1,'Gantt Chart'!$E1+'Gantt Chart'!$F1-1)</definedName>
    <definedName name="PeriodInActual">'[1]Project Planner'!A$4=MEDIAN('[1]Project Planner'!A$4,'[1]Project Planner'!$E1,'[1]Project Planner'!$E1+'[1]Project Planner'!$F1-1)</definedName>
    <definedName name="PeriodInPlan" localSheetId="2">'Gantt Chart'!A$5=MEDIAN('Gantt Chart'!A$5,'Gantt Chart'!$C1,'Gantt Chart'!$C1+'Gantt Chart'!$D1-1)</definedName>
    <definedName name="PeriodInPlan">'[1]Project Planner'!A$4=MEDIAN('[1]Project Planner'!A$4,'[1]Project Planner'!$C1,'[1]Project Planner'!$C1+'[1]Project Planner'!$D1-1)</definedName>
    <definedName name="Plan" localSheetId="2">'Gantt Chart'!PeriodInPlan*('Gantt Chart'!$C1&gt;0)</definedName>
    <definedName name="Plan">PeriodInPlan*('[1]Project Planner'!$C1&gt;0)</definedName>
    <definedName name="_xlnm.Print_Titles" localSheetId="2">'Gantt Chart'!$3:$5</definedName>
    <definedName name="Project_Start">#REF!</definedName>
    <definedName name="TitleRegion..BO60">'Gantt Chart'!$B$3:$B$5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5" i="1" l="1"/>
  <c r="D39" i="1"/>
  <c r="D36" i="1"/>
  <c r="D35" i="1"/>
  <c r="D34" i="1"/>
  <c r="D29" i="1"/>
  <c r="D28" i="1"/>
  <c r="D31" i="1"/>
  <c r="D32" i="1"/>
  <c r="D33" i="1"/>
  <c r="D37" i="1"/>
  <c r="D27" i="1"/>
  <c r="D26" i="1"/>
  <c r="D24" i="1"/>
  <c r="D25" i="1"/>
  <c r="I4" i="6"/>
  <c r="J4" i="6" s="1"/>
  <c r="K4" i="6" s="1"/>
  <c r="L4" i="6" s="1"/>
  <c r="M4" i="6" s="1"/>
  <c r="N4" i="6" s="1"/>
  <c r="O4" i="6" s="1"/>
  <c r="P4" i="6" s="1"/>
  <c r="Q4" i="6" s="1"/>
  <c r="R4" i="6" s="1"/>
  <c r="S4" i="6" s="1"/>
  <c r="T4" i="6" s="1"/>
  <c r="U4" i="6" s="1"/>
  <c r="V4" i="6" s="1"/>
  <c r="W4" i="6" s="1"/>
  <c r="X4" i="6" s="1"/>
  <c r="Y4" i="6" s="1"/>
  <c r="Z4" i="6" s="1"/>
  <c r="AA4" i="6" s="1"/>
  <c r="AB4" i="6" s="1"/>
  <c r="AC4" i="6" s="1"/>
  <c r="AD4" i="6" s="1"/>
  <c r="AE4" i="6" s="1"/>
  <c r="AF4" i="6" s="1"/>
  <c r="AG4" i="6" s="1"/>
  <c r="AH4" i="6" s="1"/>
  <c r="AI4" i="6" s="1"/>
  <c r="AJ4" i="6" s="1"/>
  <c r="AK4" i="6" s="1"/>
  <c r="AL4" i="6" s="1"/>
  <c r="AM4" i="6" s="1"/>
  <c r="AN4" i="6" s="1"/>
  <c r="AO4" i="6" s="1"/>
  <c r="AP4" i="6" s="1"/>
  <c r="AQ4" i="6" s="1"/>
  <c r="AR4" i="6" s="1"/>
  <c r="AS4" i="6" s="1"/>
  <c r="AT4" i="6" s="1"/>
  <c r="AU4" i="6" s="1"/>
  <c r="AV4" i="6" s="1"/>
  <c r="AW4" i="6" s="1"/>
  <c r="AX4" i="6" s="1"/>
  <c r="AY4" i="6" s="1"/>
  <c r="AZ4" i="6" s="1"/>
  <c r="BA4" i="6" s="1"/>
  <c r="BB4" i="6" s="1"/>
  <c r="BC4" i="6" s="1"/>
  <c r="BD4" i="6" s="1"/>
  <c r="D21" i="1"/>
  <c r="D16" i="1"/>
  <c r="D23" i="1"/>
  <c r="D12" i="1"/>
  <c r="D13" i="1"/>
  <c r="D14" i="1"/>
  <c r="D15" i="1"/>
  <c r="D17" i="1"/>
  <c r="D18" i="1"/>
  <c r="D19" i="1"/>
  <c r="D20" i="1"/>
  <c r="D22" i="1"/>
  <c r="D38" i="1"/>
  <c r="D41" i="1"/>
  <c r="D42" i="1"/>
  <c r="D43" i="1"/>
  <c r="D44" i="1"/>
  <c r="D46" i="1"/>
  <c r="D47" i="1"/>
  <c r="D48" i="1"/>
  <c r="D49" i="1"/>
  <c r="D50" i="1"/>
  <c r="D51" i="1"/>
  <c r="D52" i="1"/>
  <c r="D53" i="1"/>
  <c r="D54" i="1"/>
  <c r="D55" i="1"/>
  <c r="D56" i="1"/>
  <c r="D57" i="1"/>
  <c r="D58" i="1"/>
  <c r="D59" i="1"/>
  <c r="D60" i="1"/>
  <c r="D61" i="1"/>
  <c r="D62" i="1"/>
  <c r="D63" i="1"/>
  <c r="D64" i="1"/>
  <c r="D65" i="1"/>
  <c r="D66" i="1"/>
  <c r="D11" i="1"/>
  <c r="D67" i="1"/>
  <c r="D68" i="1"/>
  <c r="D69" i="1"/>
  <c r="D10" i="1"/>
</calcChain>
</file>

<file path=xl/sharedStrings.xml><?xml version="1.0" encoding="utf-8"?>
<sst xmlns="http://schemas.openxmlformats.org/spreadsheetml/2006/main" count="385" uniqueCount="216">
  <si>
    <t>Risk</t>
  </si>
  <si>
    <t>S</t>
  </si>
  <si>
    <t>M</t>
  </si>
  <si>
    <t>L</t>
  </si>
  <si>
    <t>Effort</t>
  </si>
  <si>
    <t>Tasks</t>
  </si>
  <si>
    <t>Finished</t>
  </si>
  <si>
    <t>In progress</t>
  </si>
  <si>
    <t>Project pre-plan</t>
  </si>
  <si>
    <t>Project plan</t>
  </si>
  <si>
    <t>Not started</t>
  </si>
  <si>
    <t>Notes</t>
  </si>
  <si>
    <t>Points</t>
  </si>
  <si>
    <t>Date Started</t>
  </si>
  <si>
    <t xml:space="preserve"> Period Highlight:</t>
  </si>
  <si>
    <t>Plan Duration</t>
  </si>
  <si>
    <t>Actual Start</t>
  </si>
  <si>
    <t>ACTIVITY</t>
  </si>
  <si>
    <t>PLAN START</t>
  </si>
  <si>
    <t>PLAN DURATION</t>
  </si>
  <si>
    <t>ACTUAL START</t>
  </si>
  <si>
    <t>ACTUAL DURATION</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</si>
  <si>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</si>
  <si>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</si>
  <si>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</si>
  <si>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Project Planner</t>
  </si>
  <si>
    <t>Please see the Gantt Chart sheet</t>
  </si>
  <si>
    <t>Project Pre-Plan</t>
  </si>
  <si>
    <t>Create Gantt Chart</t>
  </si>
  <si>
    <t>Prototype</t>
  </si>
  <si>
    <t>-</t>
  </si>
  <si>
    <t>Video capture</t>
  </si>
  <si>
    <t>Video delete</t>
  </si>
  <si>
    <t>Battery Charger</t>
  </si>
  <si>
    <t>Video save files to SD card</t>
  </si>
  <si>
    <t>Problem Statement</t>
  </si>
  <si>
    <t>The goal is to make a dash cam with the following criteria:</t>
  </si>
  <si>
    <t>Cheap</t>
  </si>
  <si>
    <t>High quality recording (at least 720p)</t>
  </si>
  <si>
    <t>Only records front</t>
  </si>
  <si>
    <t>Long lasting battery: 10 hours</t>
  </si>
  <si>
    <t>Scope</t>
  </si>
  <si>
    <t>Must have:</t>
  </si>
  <si>
    <t>Rechargeable battery</t>
  </si>
  <si>
    <t>Indicator LEDs for charging and pairing</t>
  </si>
  <si>
    <t>ON/OFF switch</t>
  </si>
  <si>
    <t>Button to pair</t>
  </si>
  <si>
    <t>Takes up very little space on the driver window</t>
  </si>
  <si>
    <t>Doesn’t feel cheap</t>
  </si>
  <si>
    <t>Phone app (both Android and iPhone) to view camera image</t>
  </si>
  <si>
    <t>Easy mount to car window and rotate</t>
  </si>
  <si>
    <t>Nice to have:</t>
  </si>
  <si>
    <t>A cut-out to tell where camera is pointing</t>
  </si>
  <si>
    <t>View recordings on phone app</t>
  </si>
  <si>
    <t>Accelerometer to lock images</t>
  </si>
  <si>
    <t>GPS</t>
  </si>
  <si>
    <t>Time and date on videos</t>
  </si>
  <si>
    <t>Not in scope:</t>
  </si>
  <si>
    <t>Rear view recording</t>
  </si>
  <si>
    <t>Want to design a cheap dash-cam with an easy user interface, small and cheap</t>
  </si>
  <si>
    <t>Bluetooth connectivity to a phone app</t>
  </si>
  <si>
    <t>At most £10 for the whole product except mechanical components</t>
  </si>
  <si>
    <t>Easy user interface</t>
  </si>
  <si>
    <t>Bluetooth</t>
  </si>
  <si>
    <t>Status</t>
  </si>
  <si>
    <t>Ongoing</t>
  </si>
  <si>
    <t>Select Battery</t>
  </si>
  <si>
    <t>Record video instantly when turned on</t>
  </si>
  <si>
    <t>SD card to store videos, delete oldest video (not included in cost)</t>
  </si>
  <si>
    <t>Product block diagram</t>
  </si>
  <si>
    <t>Activate bluetooth on ESP32</t>
  </si>
  <si>
    <t>Phone app using Flutter to view video</t>
  </si>
  <si>
    <t>Buttons</t>
  </si>
  <si>
    <t>LEDS</t>
  </si>
  <si>
    <t>PCB Spin 1</t>
  </si>
  <si>
    <t>Structure for plan- will use excel sheet, gantt charts</t>
  </si>
  <si>
    <t>ESP32 save video to SD card</t>
  </si>
  <si>
    <t>ESP32 delete video</t>
  </si>
  <si>
    <t>Send video or image via bluetooth on ESP32</t>
  </si>
  <si>
    <t>Select battery</t>
  </si>
  <si>
    <t>Battery research</t>
  </si>
  <si>
    <t>Battery Research</t>
  </si>
  <si>
    <t>Bluetooth ESP32 research</t>
  </si>
  <si>
    <t>Bluetooth research on ESP32</t>
  </si>
  <si>
    <t>Mechanical</t>
  </si>
  <si>
    <t>Small size</t>
  </si>
  <si>
    <t>Project Tasks Overview</t>
  </si>
  <si>
    <t>DASHCAM</t>
  </si>
  <si>
    <t>SD card research</t>
  </si>
  <si>
    <t>ESP32 SD card research</t>
  </si>
  <si>
    <t>ESP32-cam development env setup</t>
  </si>
  <si>
    <t>ESP32-CAM on pcb</t>
  </si>
  <si>
    <t>Blocked</t>
  </si>
  <si>
    <t>To delete a file is relatively easy. Just call a function</t>
  </si>
  <si>
    <t>Phone app to display images by ESP32</t>
  </si>
  <si>
    <t>Must use BT Classic. Arduino has very easy library for this.</t>
  </si>
  <si>
    <t>Need to save images within a video format. Likely to use avi. However, this needs to be written from scratch. There is an Arduino sketch that does this which can be copied.</t>
  </si>
  <si>
    <t>Send image via bluetooth to PC or Smartphone?</t>
  </si>
  <si>
    <t>Primary Motivation</t>
  </si>
  <si>
    <t>Secondary Motivation</t>
  </si>
  <si>
    <t xml:space="preserve">I have not found a cheap and practical dashcam. They either take up too much space on front window,  have very poor UI or expensive. The issue with expensive ones aside from cost is that they risk being stolen and too impractical to keep hiding/reinstalling each time you drive. </t>
  </si>
  <si>
    <t>Exposure to many aspects of product development; planning, electronic engineering, mechanical design, user experience.</t>
  </si>
  <si>
    <t>Notes 2</t>
  </si>
  <si>
    <t>Using jamezah's esp32 code to save jpegs to AVI files. Confirmed it works.</t>
  </si>
  <si>
    <t>It's possible to make an app using Flutter. However decided to put this on hold because it has a steep learning curve relative to the rest of the project and high risk in terms of getting it to work as I've not had experience building phone apps.</t>
  </si>
  <si>
    <t>A way to view image from phone</t>
  </si>
  <si>
    <t>Large LCD to display camera view</t>
  </si>
  <si>
    <t>x</t>
  </si>
  <si>
    <t>PERCENT COMPLETE (x=cancelled)</t>
  </si>
  <si>
    <t>HTTP/HTTPS server research</t>
  </si>
  <si>
    <t>OLED research</t>
  </si>
  <si>
    <t>Cancelled</t>
  </si>
  <si>
    <t>OLED screen research</t>
  </si>
  <si>
    <t>Testing SSD1306, I2C, 128x32 OLED screen</t>
  </si>
  <si>
    <t>GPIO peripherals research</t>
  </si>
  <si>
    <t xml:space="preserve">See esp32 pinout spreadsheet. </t>
  </si>
  <si>
    <t>See use_case_scenario  text file</t>
  </si>
  <si>
    <t>Will be using 4 buttons (up, down, okay, on)</t>
  </si>
  <si>
    <t>Peripherals prototype</t>
  </si>
  <si>
    <t>Used an already made Arduino code: https://github.com/jameszah/ESP32-CAM-Video-Recorder</t>
  </si>
  <si>
    <t>250mA being used during operation with all peripherals on. For 10 hours, need 2500mAh capacity. That is roughly 3 AAA NiMH batteries (at 800mAh each)</t>
  </si>
  <si>
    <t>Display message on screen, flash LED, connect to WiFi, save to SD card, stream to server</t>
  </si>
  <si>
    <t xml:space="preserve">If want 10 hours of use, need 3 AAA. Is this excessive? </t>
  </si>
  <si>
    <t>Schematic Design</t>
  </si>
  <si>
    <t>Test super-capacitor with a basic circuit- calculations correct?</t>
  </si>
  <si>
    <t>Add battery to schematic</t>
  </si>
  <si>
    <t>Finish schematic</t>
  </si>
  <si>
    <t>Test battery charge prototype with full circuit</t>
  </si>
  <si>
    <t>Find out time we need to safely shut down.</t>
  </si>
  <si>
    <t>Add power indicator LED</t>
  </si>
  <si>
    <t xml:space="preserve"> Wired up test circuit with super capacitor. Charging with 24 ohm resistor, discharging to an LED</t>
  </si>
  <si>
    <t>Calculating time to charge isn't very accurate as when you get closer to Vsupply the current reduces, so voltage increase slows down.</t>
  </si>
  <si>
    <t>Found really useful calculator to calculate charge/discharge times: http://mustcalculate.com/electronics/capacitorchargeanddischarge.php?vfrom=3.8&amp;vto=3.5&amp;vs=0&amp;c=1&amp;r=10</t>
  </si>
  <si>
    <t>Realised my circuit isn't ideal- slow charge, fast discharge</t>
  </si>
  <si>
    <t>Worked on coming up with a design which will charge at maximum rate (500mA) and discharge at whatever the circuit needs (max 500mA). See LTSpice simulation circuit below.</t>
  </si>
  <si>
    <t>0 to 4.6V with supply voltage 4.8V, drawing 480mA (10R series resistor) = 32s</t>
  </si>
  <si>
    <t>3.5V to 4.6V (with same current as above) = 19 seconds</t>
  </si>
  <si>
    <t>Final thoughts:</t>
  </si>
  <si>
    <t>4.6V to 3.46V (same current as above) = 2.8 seconds</t>
  </si>
  <si>
    <t>Checked timing calculator, and the charging time is pretty slow, even with 500mA charge.Charging a bit more slower but having video recording on right away is better (even though turning it off less than 30 seconds will deplete battery).</t>
  </si>
  <si>
    <t>LDO should work until ~3.46V</t>
  </si>
  <si>
    <t>Tested Arduino script to see how quick it saves video. It's certainly less than 1 second (sent /stop command via http and I see the video gets saved less than a second).</t>
  </si>
  <si>
    <t>The LCD should stay on for around 1-2 seconds to say a goodbye message, so this is plenty of tine.</t>
  </si>
  <si>
    <t>ESP32 cam turns off at around 3.8V input (it's LDO has ~1V drop out as advertised)</t>
  </si>
  <si>
    <t>With 5F capacitor, according to my calculations, it should take 6.7 seconds, and it takes around 7s in practice, so calculations seem accurate.</t>
  </si>
  <si>
    <t>The same calculations show that 1F cap draining 200mA, to go from 4-3.5V will take over 2 seconds, which satisfies the specification.</t>
  </si>
  <si>
    <t>1F cap also means the charge time will be a bit quicker.</t>
  </si>
  <si>
    <t>Will use Arduino IDE for quick prototyping. Adafruit library will not work as can't swap I2C pins and the pins they use collide with camera, using u8g2 library instead.</t>
  </si>
  <si>
    <t>u8g2 library works really well. Decided on 128x32 screen with scrolling text. Reason is it will have low power consumption and small size yet still displays info needed.</t>
  </si>
  <si>
    <t>Dash-cams typically don't have big batteries- customers are used to plugging them in all the time (saw multiple Amazon reviews which suggest this). A supercap to safely shut down should be enough.</t>
  </si>
  <si>
    <t>Why supercap? No need for over/under charge protection circuit. Can charge/discharge virtually unlimited times. Works fine in warm temperatures like inside a car (unlike NiMH). Less dangerous than Li-Ion. Takes up less space.</t>
  </si>
  <si>
    <t>Supercap. Still not decided on capacitance, however will go for 5.2V+ capacitors.</t>
  </si>
  <si>
    <t>Will use 1 super-capacitor (no series or parallel connection as these appear to be more risky since over-charging may happen.</t>
  </si>
  <si>
    <t>Arduino script has a function which safely saves the video and shuts down. This takes less than 1 second to perform.</t>
  </si>
  <si>
    <t>Notes 3</t>
  </si>
  <si>
    <t>I prefer to have the circuit shut down in around 2 seconds to display a 'goodbye message'.</t>
  </si>
  <si>
    <t>dV = 4.6-3.5 = 1.1</t>
  </si>
  <si>
    <t>I = 0.250 A (measured 300mA peak when everything was running, so in practice it is around 250mA avg)</t>
  </si>
  <si>
    <t>It = CV</t>
  </si>
  <si>
    <t>It/V = C</t>
  </si>
  <si>
    <t>Measuring capacitance required:</t>
  </si>
  <si>
    <t>dt = 2</t>
  </si>
  <si>
    <t>(0.25*2)/1.1 = 0.45F</t>
  </si>
  <si>
    <t>Will Use 0.47F</t>
  </si>
  <si>
    <t>According to mustcalculate.com:</t>
  </si>
  <si>
    <t>Will take 36 seconds to go to full charge from empty (will take 23 seconds if charging from 3.5V)</t>
  </si>
  <si>
    <t>Charging time:</t>
  </si>
  <si>
    <t>Schematic checklist:</t>
  </si>
  <si>
    <t>Power indicating LED</t>
  </si>
  <si>
    <t>Recording LED</t>
  </si>
  <si>
    <t>Button OK</t>
  </si>
  <si>
    <t>Button Right</t>
  </si>
  <si>
    <t>Button Left</t>
  </si>
  <si>
    <t>I2C I/O expander</t>
  </si>
  <si>
    <t>Supercap</t>
  </si>
  <si>
    <t>I2C OLED screen</t>
  </si>
  <si>
    <t>https://www.buydisplay.com/download/ic/SSD1306.pdf</t>
  </si>
  <si>
    <t>https://learn.adafruit.com/monochrome-oled-breakouts/downloads</t>
  </si>
  <si>
    <t>https://www.buydisplay.com/download/interfacing/ER-OLED0.91-7_Interfacing.pdf</t>
  </si>
  <si>
    <t>USB power detect</t>
  </si>
  <si>
    <t>ESP32 cam</t>
  </si>
  <si>
    <t>ESP32 PSRAM</t>
  </si>
  <si>
    <t>RTC?</t>
  </si>
  <si>
    <t>Done</t>
  </si>
  <si>
    <t>Green LED</t>
  </si>
  <si>
    <t>Deep sleep current as stated in datasheet (&gt;100uA) is too high, the esp32 will turn off in a few hours with our current super capacitor selection.</t>
  </si>
  <si>
    <t>Red LED</t>
  </si>
  <si>
    <t>Button ON/Off</t>
  </si>
  <si>
    <t>Turns off device</t>
  </si>
  <si>
    <t>0.3mv Shottky Diodes are relatively expensive (£0.6 each). Will go for 0.39mV as they are £0.23 each and a 1F capacitor to reduce cost (0.47 and 1F capacitor are similar cost)</t>
  </si>
  <si>
    <t>Assign footprints</t>
  </si>
  <si>
    <t>Purchase parts</t>
  </si>
  <si>
    <t>Write firmware</t>
  </si>
  <si>
    <t>Solder parts</t>
  </si>
  <si>
    <t>Using 1F capacitor as the Schottky diode voltage drop was larger than assumed</t>
  </si>
  <si>
    <t>Picking a lower ESR super capacitor (so it doesn't limit current below 500mA): https://www.digikey.co.uk/product-detail/en/illinois-capacitor/DGH105Q5R5/1572-1771-ND/7387509</t>
  </si>
  <si>
    <t>Decide on shape of product</t>
  </si>
  <si>
    <t>Initial thoughts were to have a single rectangular PCB (roughly 80mm x 40 mm with 10mm depth) but upon testing how it would look in the car, it was deemed too large</t>
  </si>
  <si>
    <t>Will not use a connector as after analyzing the connector, it seems very possible to just solder it- saves buying another component and space.</t>
  </si>
  <si>
    <t xml:space="preserve">After analyzing the mechanical specification- I noticed the OLED has 0.62mm pitch (not 0.5 mm like previously assumed). </t>
  </si>
  <si>
    <t>The plan is now to have 2 PCBs (which essentially doubles the surface area for components) and make it thicker. The idea is that this will distribute the lengths evenly across all 3 axis thus making the device appear smaller to the driver.</t>
  </si>
  <si>
    <t>PERIODS</t>
  </si>
  <si>
    <t>Will make my own footprint and a basic 3D image.</t>
  </si>
  <si>
    <t>Continued working on what each PCB should contain.</t>
  </si>
  <si>
    <t>Currently decided on this:</t>
  </si>
  <si>
    <t>OLED</t>
  </si>
  <si>
    <t>IO Expander</t>
  </si>
  <si>
    <t>SD card?</t>
  </si>
  <si>
    <t>USB Mini receptacle</t>
  </si>
  <si>
    <t>UI buttons (ok, left, right)</t>
  </si>
  <si>
    <t>Back PCB</t>
  </si>
  <si>
    <t>Front PCB</t>
  </si>
  <si>
    <t>Camera</t>
  </si>
  <si>
    <t>ESP32</t>
  </si>
  <si>
    <t>Power supply (including supercap)</t>
  </si>
  <si>
    <t>If space, add SD card here so the only thing on the other PCB is the lower priority I2C peripherals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</si>
</sst>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ddd\,\ m/d/yyyy"/>
  </numFmts>
  <fonts count="36"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color theme="1" tint="0.24994659260841701"/>
      <name val="Calibri Light"/>
      <family val="2"/>
      <scheme val="major"/>
    </font>
    <font>
      <sz val="14"/>
      <color theme="1" tint="0.24994659260841701"/>
      <name val="Calibri"/>
      <family val="2"/>
      <scheme val="minor"/>
    </font>
    <font>
      <b/>
      <sz val="13"/>
      <color theme="1" tint="0.24994659260841701"/>
      <name val="Calibri Light"/>
      <family val="2"/>
      <scheme val="major"/>
    </font>
    <font>
      <b/>
      <sz val="13"/>
      <color theme="7"/>
      <name val="Calibri Light"/>
      <family val="2"/>
      <scheme val="major"/>
    </font>
    <font>
      <sz val="12"/>
      <color theme="1" tint="0.24994659260841701"/>
      <name val="Calibri"/>
      <family val="2"/>
    </font>
    <font>
      <b/>
      <sz val="42"/>
      <color theme="7"/>
      <name val="Calibri Light"/>
      <family val="2"/>
      <scheme val="major"/>
    </font>
    <font>
      <b/>
      <sz val="11"/>
      <color theme="1" tint="0.24994659260841701"/>
      <name val="Calibri"/>
      <family val="2"/>
      <scheme val="minor"/>
    </font>
    <font>
      <b/>
      <sz val="11"/>
      <color theme="1" tint="0.34998626667073579"/>
      <name val="Calibri"/>
      <family val="2"/>
      <scheme val="minor"/>
    </font>
    <font>
      <i/>
      <sz val="11"/>
      <color theme="7"/>
      <name val="Calibri"/>
      <family val="2"/>
      <scheme val="minor"/>
    </font>
    <font>
      <sz val="12"/>
      <color theme="1" tint="0.24994659260841701"/>
      <name val="Calibri Light"/>
      <family val="2"/>
      <scheme val="major"/>
    </font>
    <font>
      <sz val="11"/>
      <color theme="1"/>
      <name val="Calibri"/>
      <family val="2"/>
      <scheme val="minor"/>
    </font>
    <font>
      <sz val="11"/>
      <color theme="0"/>
      <name val="Calibri"/>
      <family val="2"/>
      <scheme val="minor"/>
    </font>
    <font>
      <sz val="14"/>
      <color theme="1"/>
      <name val="Calibri"/>
      <family val="2"/>
      <scheme val="minor"/>
    </font>
    <font>
      <b/>
      <sz val="22"/>
      <color theme="1" tint="0.34998626667073579"/>
      <name val="Calibri Light"/>
      <family val="2"/>
      <scheme val="major"/>
    </font>
    <font>
      <b/>
      <sz val="13"/>
      <color theme="7"/>
      <name val="Calibri"/>
    </font>
    <font>
      <sz val="12"/>
      <color theme="1" tint="0.24994659260841701"/>
      <name val="Calibri"/>
    </font>
    <font>
      <sz val="11"/>
      <color rgb="FF0070C0"/>
      <name val="Calibri Light"/>
      <family val="2"/>
      <scheme val="major"/>
    </font>
    <font>
      <b/>
      <i/>
      <sz val="16"/>
      <color rgb="FF0070C0"/>
      <name val="Calibri"/>
      <family val="2"/>
      <scheme val="minor"/>
    </font>
    <font>
      <b/>
      <sz val="16"/>
      <color theme="1" tint="0.34998626667073579"/>
      <name val="Calibri"/>
      <family val="2"/>
      <scheme val="minor"/>
    </font>
    <font>
      <sz val="13"/>
      <color theme="1" tint="0.24994659260841701"/>
      <name val="Calibri"/>
      <family val="2"/>
    </font>
    <font>
      <sz val="11"/>
      <color rgb="FF172B4D"/>
      <name val="Calibri"/>
      <family val="2"/>
      <scheme val="minor"/>
    </font>
    <font>
      <b/>
      <sz val="15.7"/>
      <color rgb="FF172B4D"/>
      <name val="Calibri"/>
      <family val="2"/>
      <scheme val="minor"/>
    </font>
    <font>
      <sz val="10"/>
      <color rgb="FF172B4D"/>
      <name val="Calibri"/>
      <family val="2"/>
      <scheme val="minor"/>
    </font>
    <font>
      <b/>
      <sz val="10"/>
      <color rgb="FF172B4D"/>
      <name val="Calibri"/>
      <family val="2"/>
      <scheme val="minor"/>
    </font>
    <font>
      <b/>
      <sz val="15.5"/>
      <color theme="1"/>
      <name val="Calibri"/>
      <family val="2"/>
      <scheme val="minor"/>
    </font>
    <font>
      <b/>
      <sz val="15.5"/>
      <color rgb="FF172B4D"/>
      <name val="Calibri"/>
      <family val="2"/>
      <scheme val="minor"/>
    </font>
    <font>
      <sz val="11"/>
      <color theme="0" tint="-0.14999847407452621"/>
      <name val="Calibri Light"/>
      <family val="2"/>
      <scheme val="major"/>
    </font>
    <font>
      <sz val="13"/>
      <color theme="0" tint="-0.14999847407452621"/>
      <name val="Calibri"/>
      <family val="2"/>
    </font>
    <font>
      <sz val="12"/>
      <color theme="0" tint="-0.14999847407452621"/>
      <name val="Calibri"/>
      <family val="2"/>
    </font>
    <font>
      <sz val="13"/>
      <color theme="1"/>
      <name val="Calibri"/>
      <family val="2"/>
    </font>
    <font>
      <sz val="12"/>
      <color theme="1"/>
      <name val="Calibri"/>
      <family val="2"/>
    </font>
    <font>
      <u/>
      <sz val="11"/>
      <color theme="10"/>
      <name val="Calibri"/>
      <family val="2"/>
      <scheme val="minor"/>
    </font>
  </fonts>
  <fills count="10">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theme="0"/>
        <bgColor indexed="64"/>
      </patternFill>
    </fill>
    <fill>
      <patternFill patternType="solid">
        <fgColor rgb="FF0070C0"/>
        <bgColor indexed="64"/>
      </patternFill>
    </fill>
  </fills>
  <borders count="14">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0">
    <xf numFmtId="0" fontId="0" fillId="0" borderId="0"/>
    <xf numFmtId="0" fontId="4" fillId="0" borderId="0" applyNumberFormat="0" applyFill="0" applyBorder="0" applyProtection="0">
      <alignment horizontal="center" vertical="center"/>
    </xf>
    <xf numFmtId="0" fontId="9" fillId="0" borderId="0" applyNumberFormat="0" applyFill="0" applyBorder="0" applyAlignment="0" applyProtection="0"/>
    <xf numFmtId="0" fontId="6"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5" fillId="0" borderId="0" applyNumberFormat="0" applyFill="0" applyBorder="0" applyProtection="0">
      <alignment horizontal="left" vertical="center"/>
    </xf>
    <xf numFmtId="9" fontId="7"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4" fillId="2" borderId="4" applyNumberFormat="0" applyFont="0" applyAlignment="0">
      <alignment horizontal="center"/>
    </xf>
    <xf numFmtId="0" fontId="4" fillId="3" borderId="3" applyNumberFormat="0" applyFont="0" applyAlignment="0">
      <alignment horizontal="center"/>
    </xf>
    <xf numFmtId="0" fontId="4" fillId="4" borderId="3" applyNumberFormat="0" applyFont="0" applyAlignment="0">
      <alignment horizontal="center"/>
    </xf>
    <xf numFmtId="0" fontId="4" fillId="5" borderId="3" applyNumberFormat="0" applyFont="0" applyAlignment="0">
      <alignment horizontal="center"/>
    </xf>
    <xf numFmtId="0" fontId="4" fillId="7" borderId="3" applyNumberFormat="0" applyFont="0" applyAlignment="0">
      <alignment horizontal="center"/>
    </xf>
    <xf numFmtId="0" fontId="15" fillId="0" borderId="0"/>
    <xf numFmtId="164" fontId="14" fillId="0" borderId="5" applyFill="0">
      <alignment horizontal="center" vertical="center"/>
    </xf>
    <xf numFmtId="0" fontId="14" fillId="0" borderId="5" applyFill="0">
      <alignment horizontal="center" vertical="center"/>
    </xf>
    <xf numFmtId="0" fontId="14" fillId="0" borderId="5" applyFill="0">
      <alignment horizontal="left" vertical="center" indent="2"/>
    </xf>
    <xf numFmtId="0" fontId="14" fillId="0" borderId="0" applyNumberFormat="0" applyFill="0" applyProtection="0">
      <alignment horizontal="right" indent="1"/>
    </xf>
    <xf numFmtId="165" fontId="14" fillId="0" borderId="6">
      <alignment horizontal="center" vertical="center"/>
    </xf>
    <xf numFmtId="0" fontId="16" fillId="0" borderId="0" applyNumberFormat="0" applyFill="0" applyProtection="0">
      <alignment vertical="top"/>
    </xf>
    <xf numFmtId="0" fontId="16" fillId="0" borderId="0" applyNumberFormat="0" applyFill="0" applyAlignment="0" applyProtection="0"/>
    <xf numFmtId="0" fontId="17" fillId="0" borderId="0" applyNumberFormat="0" applyFill="0" applyBorder="0" applyAlignment="0" applyProtection="0"/>
    <xf numFmtId="0" fontId="35" fillId="0" borderId="0" applyNumberFormat="0" applyFill="0" applyBorder="0" applyAlignment="0" applyProtection="0"/>
  </cellStyleXfs>
  <cellXfs count="76">
    <xf numFmtId="0" fontId="0" fillId="0" borderId="0" xfId="0"/>
    <xf numFmtId="0" fontId="2" fillId="0" borderId="0" xfId="0" applyFont="1" applyAlignment="1">
      <alignment horizontal="center" vertical="center"/>
    </xf>
    <xf numFmtId="0" fontId="2" fillId="0" borderId="0" xfId="0" applyFont="1" applyAlignment="1">
      <alignment horizontal="center"/>
    </xf>
    <xf numFmtId="0" fontId="2" fillId="0" borderId="0" xfId="0" applyFont="1"/>
    <xf numFmtId="0" fontId="3" fillId="0" borderId="0" xfId="0" applyFont="1" applyAlignment="1">
      <alignment horizontal="center"/>
    </xf>
    <xf numFmtId="0" fontId="1" fillId="0" borderId="0" xfId="0" applyFont="1"/>
    <xf numFmtId="0" fontId="4" fillId="0" borderId="0" xfId="1">
      <alignment horizontal="center" vertical="center"/>
    </xf>
    <xf numFmtId="0" fontId="4" fillId="0" borderId="0" xfId="1" applyAlignment="1">
      <alignment vertical="center" wrapText="1"/>
    </xf>
    <xf numFmtId="0" fontId="4" fillId="0" borderId="0" xfId="1" applyAlignment="1">
      <alignment horizontal="center"/>
    </xf>
    <xf numFmtId="9" fontId="7" fillId="0" borderId="0" xfId="7">
      <alignment horizontal="center" vertical="center"/>
    </xf>
    <xf numFmtId="0" fontId="6" fillId="0" borderId="0" xfId="3">
      <alignment horizontal="left" wrapText="1"/>
    </xf>
    <xf numFmtId="0" fontId="4" fillId="0" borderId="7" xfId="1" applyBorder="1" applyAlignment="1">
      <alignment horizontal="center"/>
    </xf>
    <xf numFmtId="0" fontId="4" fillId="0" borderId="7" xfId="1" applyBorder="1">
      <alignment horizontal="center" vertical="center"/>
    </xf>
    <xf numFmtId="0" fontId="10" fillId="6" borderId="7" xfId="8" applyBorder="1">
      <alignment horizontal="left" vertical="center"/>
    </xf>
    <xf numFmtId="1" fontId="13" fillId="6" borderId="7" xfId="14" applyBorder="1">
      <alignment horizontal="center" vertical="center"/>
    </xf>
    <xf numFmtId="0" fontId="0" fillId="2" borderId="7" xfId="15" applyFont="1" applyBorder="1" applyAlignment="1">
      <alignment horizontal="center"/>
    </xf>
    <xf numFmtId="0" fontId="0" fillId="3" borderId="7" xfId="16" applyFont="1" applyBorder="1" applyAlignment="1">
      <alignment horizontal="center"/>
    </xf>
    <xf numFmtId="0" fontId="0" fillId="4" borderId="7" xfId="17" applyFont="1" applyBorder="1" applyAlignment="1">
      <alignment horizontal="center"/>
    </xf>
    <xf numFmtId="0" fontId="0" fillId="5" borderId="7" xfId="18" applyFont="1" applyBorder="1" applyAlignment="1">
      <alignment horizontal="center"/>
    </xf>
    <xf numFmtId="0" fontId="0" fillId="7" borderId="7" xfId="19" applyFont="1" applyBorder="1" applyAlignment="1">
      <alignment horizontal="center"/>
    </xf>
    <xf numFmtId="0" fontId="4" fillId="0" borderId="7" xfId="1" applyBorder="1" applyAlignment="1">
      <alignment vertical="center" wrapText="1"/>
    </xf>
    <xf numFmtId="3" fontId="11" fillId="0" borderId="7" xfId="4" applyBorder="1">
      <alignment horizontal="center"/>
    </xf>
    <xf numFmtId="0" fontId="19" fillId="0" borderId="7" xfId="1" applyFont="1" applyBorder="1" applyAlignment="1">
      <alignment horizontal="center"/>
    </xf>
    <xf numFmtId="9" fontId="18" fillId="0" borderId="7" xfId="7" applyFont="1" applyBorder="1">
      <alignment horizontal="center" vertical="center"/>
    </xf>
    <xf numFmtId="0" fontId="11" fillId="0" borderId="8" xfId="12" applyBorder="1">
      <alignment horizontal="left"/>
    </xf>
    <xf numFmtId="0" fontId="11" fillId="0" borderId="8" xfId="5" applyBorder="1">
      <alignment horizontal="center" wrapText="1"/>
    </xf>
    <xf numFmtId="0" fontId="4" fillId="0" borderId="8" xfId="1" applyBorder="1" applyAlignment="1">
      <alignment horizontal="center" wrapText="1"/>
    </xf>
    <xf numFmtId="0" fontId="4" fillId="0" borderId="8" xfId="1" applyBorder="1" applyAlignment="1">
      <alignment vertical="center" wrapText="1"/>
    </xf>
    <xf numFmtId="14" fontId="11" fillId="0" borderId="7" xfId="12" applyNumberFormat="1" applyBorder="1" applyAlignment="1">
      <alignment horizontal="left" textRotation="90"/>
    </xf>
    <xf numFmtId="0" fontId="9" fillId="9" borderId="0" xfId="9" applyFill="1" applyBorder="1">
      <alignment vertical="center"/>
    </xf>
    <xf numFmtId="0" fontId="4" fillId="9" borderId="0" xfId="1" applyFill="1" applyBorder="1">
      <alignment horizontal="center" vertical="center"/>
    </xf>
    <xf numFmtId="0" fontId="9" fillId="9" borderId="0" xfId="2" applyFill="1" applyBorder="1" applyAlignment="1">
      <alignment horizontal="center"/>
    </xf>
    <xf numFmtId="0" fontId="4" fillId="9" borderId="0" xfId="1" applyFill="1" applyBorder="1" applyAlignment="1">
      <alignment horizontal="center"/>
    </xf>
    <xf numFmtId="0" fontId="20" fillId="8" borderId="7" xfId="1" applyFont="1" applyFill="1" applyBorder="1">
      <alignment horizontal="center" vertical="center"/>
    </xf>
    <xf numFmtId="14" fontId="0" fillId="0" borderId="0" xfId="0" applyNumberFormat="1"/>
    <xf numFmtId="0" fontId="3" fillId="0" borderId="0" xfId="0" applyFont="1" applyAlignment="1">
      <alignment horizontal="center" vertical="center" wrapText="1"/>
    </xf>
    <xf numFmtId="0" fontId="23" fillId="0" borderId="7" xfId="3" applyFont="1" applyBorder="1">
      <alignment horizontal="left" wrapText="1"/>
    </xf>
    <xf numFmtId="0" fontId="8" fillId="0" borderId="7" xfId="1" applyFont="1" applyBorder="1" applyAlignment="1">
      <alignment horizontal="center"/>
    </xf>
    <xf numFmtId="0" fontId="24" fillId="0" borderId="0" xfId="0" applyFont="1" applyAlignment="1">
      <alignment horizontal="left" vertical="center" indent="1"/>
    </xf>
    <xf numFmtId="0" fontId="0" fillId="0" borderId="0" xfId="0" applyFont="1"/>
    <xf numFmtId="0" fontId="25" fillId="0" borderId="0" xfId="0" applyFont="1" applyAlignment="1">
      <alignment vertical="center"/>
    </xf>
    <xf numFmtId="0" fontId="26" fillId="0" borderId="0" xfId="0" applyFont="1" applyAlignment="1">
      <alignment vertical="center"/>
    </xf>
    <xf numFmtId="0" fontId="0" fillId="0" borderId="0" xfId="0" applyFont="1" applyAlignment="1">
      <alignment horizontal="left" vertical="center" indent="1"/>
    </xf>
    <xf numFmtId="0" fontId="27" fillId="0" borderId="0" xfId="0" applyFont="1" applyAlignment="1">
      <alignment vertical="center"/>
    </xf>
    <xf numFmtId="0" fontId="28" fillId="0" borderId="0" xfId="0" applyFont="1"/>
    <xf numFmtId="0" fontId="29" fillId="0" borderId="0" xfId="0" applyFont="1" applyAlignment="1">
      <alignment horizontal="left" vertical="center" indent="1"/>
    </xf>
    <xf numFmtId="0" fontId="30" fillId="0" borderId="0" xfId="1" applyFont="1">
      <alignment horizontal="center" vertical="center"/>
    </xf>
    <xf numFmtId="0" fontId="31" fillId="0" borderId="7" xfId="3" applyFont="1" applyBorder="1">
      <alignment horizontal="left" wrapText="1"/>
    </xf>
    <xf numFmtId="0" fontId="32" fillId="0" borderId="7" xfId="1" applyFont="1" applyBorder="1" applyAlignment="1">
      <alignment horizontal="center"/>
    </xf>
    <xf numFmtId="0" fontId="30" fillId="0" borderId="7" xfId="1" applyFont="1" applyBorder="1" applyAlignment="1">
      <alignment horizontal="center"/>
    </xf>
    <xf numFmtId="0" fontId="30" fillId="0" borderId="7" xfId="1" applyFont="1" applyBorder="1">
      <alignment horizontal="center" vertical="center"/>
    </xf>
    <xf numFmtId="0" fontId="33" fillId="0" borderId="7" xfId="3" applyFont="1" applyBorder="1">
      <alignment horizontal="left" wrapText="1"/>
    </xf>
    <xf numFmtId="0" fontId="34" fillId="0" borderId="7" xfId="1" applyFont="1" applyBorder="1" applyAlignment="1">
      <alignment horizontal="center"/>
    </xf>
    <xf numFmtId="0" fontId="2" fillId="0" borderId="0" xfId="0" applyFont="1" applyAlignment="1">
      <alignment wrapText="1"/>
    </xf>
    <xf numFmtId="0" fontId="3" fillId="0" borderId="0" xfId="0" applyFont="1" applyAlignment="1">
      <alignment horizontal="center" wrapText="1"/>
    </xf>
    <xf numFmtId="0" fontId="3" fillId="0" borderId="0" xfId="0" applyFont="1" applyAlignment="1">
      <alignment horizontal="center" vertical="center" wrapText="1"/>
    </xf>
    <xf numFmtId="0" fontId="2" fillId="0" borderId="0" xfId="0" applyFont="1" applyAlignment="1">
      <alignment horizontal="center" wrapText="1"/>
    </xf>
    <xf numFmtId="0" fontId="0" fillId="0" borderId="0" xfId="0" applyAlignment="1">
      <alignment wrapText="1"/>
    </xf>
    <xf numFmtId="0" fontId="1" fillId="0" borderId="0" xfId="0" applyFont="1" applyAlignment="1">
      <alignment wrapText="1"/>
    </xf>
    <xf numFmtId="14" fontId="1" fillId="0" borderId="0" xfId="0" applyNumberFormat="1" applyFont="1"/>
    <xf numFmtId="0" fontId="35" fillId="0" borderId="0" xfId="29"/>
    <xf numFmtId="0" fontId="2" fillId="0" borderId="0" xfId="0" applyFont="1"/>
    <xf numFmtId="0" fontId="3" fillId="0" borderId="0" xfId="0" applyFont="1" applyAlignment="1">
      <alignment horizontal="center" wrapText="1"/>
    </xf>
    <xf numFmtId="0" fontId="3" fillId="0" borderId="0" xfId="0" applyFont="1" applyAlignment="1">
      <alignment horizontal="center" vertical="center" wrapText="1"/>
    </xf>
    <xf numFmtId="0" fontId="0" fillId="0" borderId="7" xfId="6" applyFont="1" applyBorder="1" applyAlignment="1">
      <alignment horizontal="left" vertical="center" wrapText="1"/>
    </xf>
    <xf numFmtId="0" fontId="21" fillId="8" borderId="9" xfId="13" applyFont="1" applyFill="1" applyBorder="1" applyAlignment="1">
      <alignment vertical="center"/>
    </xf>
    <xf numFmtId="0" fontId="21" fillId="8" borderId="10" xfId="13" applyFont="1" applyFill="1" applyBorder="1" applyAlignment="1">
      <alignment vertical="center"/>
    </xf>
    <xf numFmtId="0" fontId="21" fillId="8" borderId="11" xfId="13" applyFont="1" applyFill="1" applyBorder="1" applyAlignment="1">
      <alignment vertical="center"/>
    </xf>
    <xf numFmtId="0" fontId="22" fillId="0" borderId="7" xfId="10" applyFont="1" applyBorder="1">
      <alignment vertical="center"/>
    </xf>
    <xf numFmtId="0" fontId="11" fillId="0" borderId="7" xfId="11" applyBorder="1">
      <alignment horizontal="center" vertical="center" wrapText="1"/>
    </xf>
    <xf numFmtId="0" fontId="11" fillId="0" borderId="12" xfId="11" applyBorder="1">
      <alignment horizontal="center" vertical="center" wrapText="1"/>
    </xf>
    <xf numFmtId="0" fontId="11" fillId="0" borderId="13" xfId="11" applyBorder="1">
      <alignment horizontal="center" vertical="center" wrapText="1"/>
    </xf>
    <xf numFmtId="0" fontId="11" fillId="0" borderId="8" xfId="11" applyBorder="1">
      <alignment horizontal="center" vertical="center" wrapText="1"/>
    </xf>
    <xf numFmtId="0" fontId="8" fillId="0" borderId="9" xfId="6" applyFont="1" applyBorder="1" applyAlignment="1">
      <alignment horizontal="left" vertical="center" wrapText="1"/>
    </xf>
    <xf numFmtId="0" fontId="8" fillId="0" borderId="10" xfId="6" applyFont="1" applyBorder="1" applyAlignment="1">
      <alignment horizontal="left" vertical="center" wrapText="1"/>
    </xf>
    <xf numFmtId="0" fontId="8" fillId="0" borderId="11" xfId="6" applyFont="1" applyBorder="1" applyAlignment="1">
      <alignment horizontal="left" vertical="center" wrapText="1"/>
    </xf>
  </cellXfs>
  <cellStyles count="30">
    <cellStyle name="% complete" xfId="17" xr:uid="{8E59E717-42B2-4847-8690-0EA43F601F51}"/>
    <cellStyle name="% complete (beyond plan) legend" xfId="19" xr:uid="{B4647469-F5B5-4FDE-92D9-595F40CB1FB8}"/>
    <cellStyle name="Activity" xfId="3" xr:uid="{39456917-C689-42CC-85A9-756F7255018F}"/>
    <cellStyle name="Actual (beyond plan) legend" xfId="18" xr:uid="{C60D1361-0F1B-4300-BF8E-68C3FE0CD538}"/>
    <cellStyle name="Actual legend" xfId="16" xr:uid="{F4C489D3-F69C-493D-B359-91315BA67FDB}"/>
    <cellStyle name="Date" xfId="21" xr:uid="{6F3BE505-0BBE-4F02-99F9-BA2664AEB7A5}"/>
    <cellStyle name="Explanatory Text 2" xfId="13" xr:uid="{E0960392-766B-49A8-9D1E-73A88293088C}"/>
    <cellStyle name="Heading 1 2" xfId="2" xr:uid="{8E6FBADA-4678-4D60-A564-A8F9B0BB98B0}"/>
    <cellStyle name="Heading 1 3" xfId="27" xr:uid="{2DA90D6C-5330-4EBB-843E-9721CCC79E0E}"/>
    <cellStyle name="Heading 2 2" xfId="10" xr:uid="{965907C0-BA24-4A12-B499-A89075FA13E2}"/>
    <cellStyle name="Heading 2 3" xfId="26" xr:uid="{195219F9-6AE3-433C-93DF-AA577601F1B4}"/>
    <cellStyle name="Heading 3 2" xfId="11" xr:uid="{7520421F-EEA5-4E76-B322-AC9D3615AE9B}"/>
    <cellStyle name="Heading 3 3" xfId="24" xr:uid="{328C38E6-8499-452F-A5A8-1255928A0BE5}"/>
    <cellStyle name="Heading 4 2" xfId="12" xr:uid="{DE7D6760-285C-4405-BCBF-4CA729592816}"/>
    <cellStyle name="Hyperlink" xfId="29" builtinId="8"/>
    <cellStyle name="Label" xfId="6" xr:uid="{29F17049-0485-42C0-896F-6131C8827C98}"/>
    <cellStyle name="Name" xfId="22" xr:uid="{F8986109-60A4-465A-996E-D8F555625520}"/>
    <cellStyle name="Normal" xfId="0" builtinId="0"/>
    <cellStyle name="Normal 2" xfId="1" xr:uid="{D27EF4CC-8A23-471D-849A-A1CC95898709}"/>
    <cellStyle name="Percent Complete" xfId="7" xr:uid="{352123CF-0C08-4B09-876C-F16C9FF17D9A}"/>
    <cellStyle name="Period Headers" xfId="4" xr:uid="{3FF42A37-687A-443C-8114-E48D86204287}"/>
    <cellStyle name="Period Highlight Control" xfId="8" xr:uid="{E71FD003-35D5-4FE8-9C6D-881F9D0C9B4C}"/>
    <cellStyle name="Period Value" xfId="14" xr:uid="{B13C661B-F8AA-46DF-B2C6-48FB64F3B0A6}"/>
    <cellStyle name="Plan legend" xfId="15" xr:uid="{8F98D406-E919-4988-B49C-9229ABC75E10}"/>
    <cellStyle name="Project Headers" xfId="5" xr:uid="{ADBE8492-33E7-40D5-8953-8EEBEE8FE1BC}"/>
    <cellStyle name="Project Start" xfId="25" xr:uid="{6A4343D9-B24F-4BB5-BE73-CE4236B3F995}"/>
    <cellStyle name="Task" xfId="23" xr:uid="{C18F5F1F-BDF0-4E17-A747-8377ADFF66E6}"/>
    <cellStyle name="Title 2" xfId="9" xr:uid="{8FF2F84B-C97D-4960-9D61-575EFB159B72}"/>
    <cellStyle name="Title 3" xfId="28" xr:uid="{F651E476-15B6-4FA4-8974-C3ADAFC088BF}"/>
    <cellStyle name="zHiddenText" xfId="20" xr:uid="{DEB194C7-4ACE-4B69-A99E-E88AA504AE1E}"/>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rgb="FF92D050"/>
        </patternFill>
      </fill>
    </dxf>
    <dxf>
      <fill>
        <patternFill>
          <bgColor rgb="FFFFFF00"/>
        </patternFill>
      </fill>
    </dxf>
    <dxf>
      <fill>
        <patternFill>
          <bgColor theme="0" tint="-0.14996795556505021"/>
        </patternFill>
      </fill>
    </dxf>
    <dxf>
      <fill>
        <patternFill>
          <bgColor rgb="FFFFC000"/>
        </patternFill>
      </fill>
    </dxf>
    <dxf>
      <fill>
        <patternFill>
          <bgColor rgb="FFFF3300"/>
        </patternFill>
      </fill>
    </dxf>
    <dxf>
      <fill>
        <patternFill>
          <bgColor rgb="FF92D050"/>
        </patternFill>
      </fill>
    </dxf>
    <dxf>
      <fill>
        <patternFill>
          <bgColor rgb="FFFFFF00"/>
        </patternFill>
      </fill>
    </dxf>
    <dxf>
      <fill>
        <patternFill>
          <bgColor theme="0" tint="-0.14996795556505021"/>
        </patternFill>
      </fill>
    </dxf>
    <dxf>
      <fill>
        <patternFill>
          <bgColor rgb="FFFFC000"/>
        </patternFill>
      </fill>
    </dxf>
    <dxf>
      <fill>
        <patternFill>
          <bgColor rgb="FFFF3300"/>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150495</xdr:colOff>
      <xdr:row>26</xdr:row>
      <xdr:rowOff>180678</xdr:rowOff>
    </xdr:from>
    <xdr:to>
      <xdr:col>23</xdr:col>
      <xdr:colOff>303459</xdr:colOff>
      <xdr:row>44</xdr:row>
      <xdr:rowOff>77268</xdr:rowOff>
    </xdr:to>
    <xdr:pic>
      <xdr:nvPicPr>
        <xdr:cNvPr id="3" name="Picture 2">
          <a:extLst>
            <a:ext uri="{FF2B5EF4-FFF2-40B4-BE49-F238E27FC236}">
              <a16:creationId xmlns:a16="http://schemas.microsoft.com/office/drawing/2014/main" id="{E77CC721-908B-44EA-90C6-0849424047E1}"/>
            </a:ext>
          </a:extLst>
        </xdr:cNvPr>
        <xdr:cNvPicPr>
          <a:picLocks noChangeAspect="1"/>
        </xdr:cNvPicPr>
      </xdr:nvPicPr>
      <xdr:blipFill>
        <a:blip xmlns:r="http://schemas.openxmlformats.org/officeDocument/2006/relationships" r:embed="rId1"/>
        <a:stretch>
          <a:fillRect/>
        </a:stretch>
      </xdr:blipFill>
      <xdr:spPr>
        <a:xfrm>
          <a:off x="9408795" y="4886028"/>
          <a:ext cx="5029764" cy="3154140"/>
        </a:xfrm>
        <a:prstGeom prst="rect">
          <a:avLst/>
        </a:prstGeom>
      </xdr:spPr>
    </xdr:pic>
    <xdr:clientData/>
  </xdr:twoCellAnchor>
  <xdr:twoCellAnchor editAs="oneCell">
    <xdr:from>
      <xdr:col>15</xdr:col>
      <xdr:colOff>116205</xdr:colOff>
      <xdr:row>6</xdr:row>
      <xdr:rowOff>140970</xdr:rowOff>
    </xdr:from>
    <xdr:to>
      <xdr:col>23</xdr:col>
      <xdr:colOff>436667</xdr:colOff>
      <xdr:row>24</xdr:row>
      <xdr:rowOff>130618</xdr:rowOff>
    </xdr:to>
    <xdr:pic>
      <xdr:nvPicPr>
        <xdr:cNvPr id="4" name="Picture 3">
          <a:extLst>
            <a:ext uri="{FF2B5EF4-FFF2-40B4-BE49-F238E27FC236}">
              <a16:creationId xmlns:a16="http://schemas.microsoft.com/office/drawing/2014/main" id="{2A2DB0E2-E3B7-4DB4-ABE6-26551A143D9F}"/>
            </a:ext>
          </a:extLst>
        </xdr:cNvPr>
        <xdr:cNvPicPr>
          <a:picLocks noChangeAspect="1"/>
        </xdr:cNvPicPr>
      </xdr:nvPicPr>
      <xdr:blipFill>
        <a:blip xmlns:r="http://schemas.openxmlformats.org/officeDocument/2006/relationships" r:embed="rId2"/>
        <a:stretch>
          <a:fillRect/>
        </a:stretch>
      </xdr:blipFill>
      <xdr:spPr>
        <a:xfrm>
          <a:off x="9374505" y="1226820"/>
          <a:ext cx="5197262" cy="3237673"/>
        </a:xfrm>
        <a:prstGeom prst="rect">
          <a:avLst/>
        </a:prstGeom>
      </xdr:spPr>
    </xdr:pic>
    <xdr:clientData/>
  </xdr:twoCellAnchor>
  <xdr:twoCellAnchor editAs="oneCell">
    <xdr:from>
      <xdr:col>14</xdr:col>
      <xdr:colOff>561975</xdr:colOff>
      <xdr:row>46</xdr:row>
      <xdr:rowOff>152400</xdr:rowOff>
    </xdr:from>
    <xdr:to>
      <xdr:col>24</xdr:col>
      <xdr:colOff>267880</xdr:colOff>
      <xdr:row>68</xdr:row>
      <xdr:rowOff>169046</xdr:rowOff>
    </xdr:to>
    <xdr:pic>
      <xdr:nvPicPr>
        <xdr:cNvPr id="5" name="Picture 4">
          <a:extLst>
            <a:ext uri="{FF2B5EF4-FFF2-40B4-BE49-F238E27FC236}">
              <a16:creationId xmlns:a16="http://schemas.microsoft.com/office/drawing/2014/main" id="{811E3D0A-E783-4857-AF1D-06083055B32F}"/>
            </a:ext>
          </a:extLst>
        </xdr:cNvPr>
        <xdr:cNvPicPr>
          <a:picLocks noChangeAspect="1"/>
        </xdr:cNvPicPr>
      </xdr:nvPicPr>
      <xdr:blipFill>
        <a:blip xmlns:r="http://schemas.openxmlformats.org/officeDocument/2006/relationships" r:embed="rId3"/>
        <a:stretch>
          <a:fillRect/>
        </a:stretch>
      </xdr:blipFill>
      <xdr:spPr>
        <a:xfrm>
          <a:off x="9210675" y="8477250"/>
          <a:ext cx="5801905" cy="3992381"/>
        </a:xfrm>
        <a:prstGeom prst="rect">
          <a:avLst/>
        </a:prstGeom>
      </xdr:spPr>
    </xdr:pic>
    <xdr:clientData/>
  </xdr:twoCellAnchor>
  <xdr:twoCellAnchor editAs="oneCell">
    <xdr:from>
      <xdr:col>0</xdr:col>
      <xdr:colOff>289560</xdr:colOff>
      <xdr:row>52</xdr:row>
      <xdr:rowOff>0</xdr:rowOff>
    </xdr:from>
    <xdr:to>
      <xdr:col>10</xdr:col>
      <xdr:colOff>580190</xdr:colOff>
      <xdr:row>76</xdr:row>
      <xdr:rowOff>115642</xdr:rowOff>
    </xdr:to>
    <xdr:pic>
      <xdr:nvPicPr>
        <xdr:cNvPr id="6" name="Picture 5">
          <a:extLst>
            <a:ext uri="{FF2B5EF4-FFF2-40B4-BE49-F238E27FC236}">
              <a16:creationId xmlns:a16="http://schemas.microsoft.com/office/drawing/2014/main" id="{57E756B0-7A91-4DF6-AAD4-AFD7039D51EE}"/>
            </a:ext>
          </a:extLst>
        </xdr:cNvPr>
        <xdr:cNvPicPr>
          <a:picLocks noChangeAspect="1"/>
        </xdr:cNvPicPr>
      </xdr:nvPicPr>
      <xdr:blipFill>
        <a:blip xmlns:r="http://schemas.openxmlformats.org/officeDocument/2006/relationships" r:embed="rId4"/>
        <a:stretch>
          <a:fillRect/>
        </a:stretch>
      </xdr:blipFill>
      <xdr:spPr>
        <a:xfrm>
          <a:off x="289560" y="9509760"/>
          <a:ext cx="6668570" cy="4504762"/>
        </a:xfrm>
        <a:prstGeom prst="rect">
          <a:avLst/>
        </a:prstGeom>
      </xdr:spPr>
    </xdr:pic>
    <xdr:clientData/>
  </xdr:twoCellAnchor>
  <xdr:twoCellAnchor editAs="oneCell">
    <xdr:from>
      <xdr:col>0</xdr:col>
      <xdr:colOff>174171</xdr:colOff>
      <xdr:row>122</xdr:row>
      <xdr:rowOff>77356</xdr:rowOff>
    </xdr:from>
    <xdr:to>
      <xdr:col>13</xdr:col>
      <xdr:colOff>45720</xdr:colOff>
      <xdr:row>143</xdr:row>
      <xdr:rowOff>176980</xdr:rowOff>
    </xdr:to>
    <xdr:pic>
      <xdr:nvPicPr>
        <xdr:cNvPr id="2" name="Picture 1">
          <a:extLst>
            <a:ext uri="{FF2B5EF4-FFF2-40B4-BE49-F238E27FC236}">
              <a16:creationId xmlns:a16="http://schemas.microsoft.com/office/drawing/2014/main" id="{3060A3BD-1C40-453C-B03C-5C6D788E2B01}"/>
            </a:ext>
          </a:extLst>
        </xdr:cNvPr>
        <xdr:cNvPicPr>
          <a:picLocks noChangeAspect="1"/>
        </xdr:cNvPicPr>
      </xdr:nvPicPr>
      <xdr:blipFill>
        <a:blip xmlns:r="http://schemas.openxmlformats.org/officeDocument/2006/relationships" r:embed="rId5"/>
        <a:stretch>
          <a:fillRect/>
        </a:stretch>
      </xdr:blipFill>
      <xdr:spPr>
        <a:xfrm>
          <a:off x="174171" y="22388716"/>
          <a:ext cx="8078289" cy="394010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f02887601_win32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buydisplay.com/download/interfacing/ER-OLED0.91-7_Interfacing.pdf" TargetMode="External"/><Relationship Id="rId2" Type="http://schemas.openxmlformats.org/officeDocument/2006/relationships/hyperlink" Target="https://learn.adafruit.com/monochrome-oled-breakouts/downloads" TargetMode="External"/><Relationship Id="rId1" Type="http://schemas.openxmlformats.org/officeDocument/2006/relationships/hyperlink" Target="https://www.buydisplay.com/download/ic/SSD1306.pdf" TargetMode="External"/><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592D8-4C2B-4170-A862-E2D8CBA58E18}">
  <dimension ref="A1:A53"/>
  <sheetViews>
    <sheetView workbookViewId="0">
      <selection activeCell="A53" sqref="A53"/>
    </sheetView>
  </sheetViews>
  <sheetFormatPr defaultRowHeight="14.4" x14ac:dyDescent="0.3"/>
  <cols>
    <col min="1" max="16384" width="8.88671875" style="39"/>
  </cols>
  <sheetData>
    <row r="1" spans="1:1" ht="20.399999999999999" x14ac:dyDescent="0.3">
      <c r="A1" s="40" t="s">
        <v>35</v>
      </c>
    </row>
    <row r="3" spans="1:1" x14ac:dyDescent="0.3">
      <c r="A3" s="41" t="s">
        <v>59</v>
      </c>
    </row>
    <row r="5" spans="1:1" ht="20.399999999999999" x14ac:dyDescent="0.4">
      <c r="A5" s="44" t="s">
        <v>98</v>
      </c>
    </row>
    <row r="6" spans="1:1" x14ac:dyDescent="0.3">
      <c r="A6" s="5"/>
    </row>
    <row r="7" spans="1:1" x14ac:dyDescent="0.3">
      <c r="A7" s="41" t="s">
        <v>100</v>
      </c>
    </row>
    <row r="9" spans="1:1" x14ac:dyDescent="0.3">
      <c r="A9" s="41" t="s">
        <v>36</v>
      </c>
    </row>
    <row r="10" spans="1:1" x14ac:dyDescent="0.3">
      <c r="A10" s="42"/>
    </row>
    <row r="11" spans="1:1" x14ac:dyDescent="0.3">
      <c r="A11" s="38" t="s">
        <v>37</v>
      </c>
    </row>
    <row r="12" spans="1:1" x14ac:dyDescent="0.3">
      <c r="A12" s="38" t="s">
        <v>38</v>
      </c>
    </row>
    <row r="13" spans="1:1" x14ac:dyDescent="0.3">
      <c r="A13" s="38" t="s">
        <v>39</v>
      </c>
    </row>
    <row r="14" spans="1:1" x14ac:dyDescent="0.3">
      <c r="A14" s="38" t="s">
        <v>40</v>
      </c>
    </row>
    <row r="15" spans="1:1" x14ac:dyDescent="0.3">
      <c r="A15" s="38" t="s">
        <v>60</v>
      </c>
    </row>
    <row r="16" spans="1:1" x14ac:dyDescent="0.3">
      <c r="A16" s="38" t="s">
        <v>85</v>
      </c>
    </row>
    <row r="18" spans="1:1" ht="20.399999999999999" x14ac:dyDescent="0.3">
      <c r="A18" s="45" t="s">
        <v>99</v>
      </c>
    </row>
    <row r="19" spans="1:1" x14ac:dyDescent="0.3">
      <c r="A19" s="38"/>
    </row>
    <row r="20" spans="1:1" ht="13.8" customHeight="1" x14ac:dyDescent="0.3">
      <c r="A20" s="38" t="s">
        <v>101</v>
      </c>
    </row>
    <row r="21" spans="1:1" ht="13.8" customHeight="1" x14ac:dyDescent="0.3">
      <c r="A21" s="38"/>
    </row>
    <row r="22" spans="1:1" ht="13.8" customHeight="1" x14ac:dyDescent="0.3">
      <c r="A22" s="38"/>
    </row>
    <row r="23" spans="1:1" ht="13.8" customHeight="1" x14ac:dyDescent="0.3">
      <c r="A23" s="38"/>
    </row>
    <row r="24" spans="1:1" ht="20.399999999999999" x14ac:dyDescent="0.3">
      <c r="A24" s="40" t="s">
        <v>41</v>
      </c>
    </row>
    <row r="26" spans="1:1" x14ac:dyDescent="0.3">
      <c r="A26" s="43" t="s">
        <v>42</v>
      </c>
    </row>
    <row r="27" spans="1:1" x14ac:dyDescent="0.3">
      <c r="A27" s="42"/>
    </row>
    <row r="28" spans="1:1" x14ac:dyDescent="0.3">
      <c r="A28" s="42" t="s">
        <v>67</v>
      </c>
    </row>
    <row r="29" spans="1:1" x14ac:dyDescent="0.3">
      <c r="A29" s="38" t="s">
        <v>61</v>
      </c>
    </row>
    <row r="30" spans="1:1" x14ac:dyDescent="0.3">
      <c r="A30" s="38" t="s">
        <v>68</v>
      </c>
    </row>
    <row r="31" spans="1:1" x14ac:dyDescent="0.3">
      <c r="A31" s="38" t="s">
        <v>43</v>
      </c>
    </row>
    <row r="32" spans="1:1" x14ac:dyDescent="0.3">
      <c r="A32" s="38" t="s">
        <v>44</v>
      </c>
    </row>
    <row r="33" spans="1:1" x14ac:dyDescent="0.3">
      <c r="A33" s="38" t="s">
        <v>45</v>
      </c>
    </row>
    <row r="34" spans="1:1" x14ac:dyDescent="0.3">
      <c r="A34" s="38" t="s">
        <v>46</v>
      </c>
    </row>
    <row r="35" spans="1:1" x14ac:dyDescent="0.3">
      <c r="A35" s="38" t="s">
        <v>47</v>
      </c>
    </row>
    <row r="36" spans="1:1" x14ac:dyDescent="0.3">
      <c r="A36" s="38" t="s">
        <v>48</v>
      </c>
    </row>
    <row r="37" spans="1:1" x14ac:dyDescent="0.3">
      <c r="A37" s="38" t="s">
        <v>62</v>
      </c>
    </row>
    <row r="38" spans="1:1" x14ac:dyDescent="0.3">
      <c r="A38" s="38" t="s">
        <v>49</v>
      </c>
    </row>
    <row r="39" spans="1:1" x14ac:dyDescent="0.3">
      <c r="A39" s="38" t="s">
        <v>50</v>
      </c>
    </row>
    <row r="41" spans="1:1" x14ac:dyDescent="0.3">
      <c r="A41" s="43" t="s">
        <v>51</v>
      </c>
    </row>
    <row r="42" spans="1:1" x14ac:dyDescent="0.3">
      <c r="A42" s="42"/>
    </row>
    <row r="43" spans="1:1" x14ac:dyDescent="0.3">
      <c r="A43" s="38" t="s">
        <v>52</v>
      </c>
    </row>
    <row r="44" spans="1:1" x14ac:dyDescent="0.3">
      <c r="A44" s="38" t="s">
        <v>53</v>
      </c>
    </row>
    <row r="45" spans="1:1" x14ac:dyDescent="0.3">
      <c r="A45" s="38" t="s">
        <v>54</v>
      </c>
    </row>
    <row r="46" spans="1:1" x14ac:dyDescent="0.3">
      <c r="A46" s="38" t="s">
        <v>55</v>
      </c>
    </row>
    <row r="47" spans="1:1" x14ac:dyDescent="0.3">
      <c r="A47" s="38" t="s">
        <v>56</v>
      </c>
    </row>
    <row r="48" spans="1:1" x14ac:dyDescent="0.3">
      <c r="A48" s="38" t="s">
        <v>105</v>
      </c>
    </row>
    <row r="50" spans="1:1" x14ac:dyDescent="0.3">
      <c r="A50" s="43" t="s">
        <v>57</v>
      </c>
    </row>
    <row r="51" spans="1:1" x14ac:dyDescent="0.3">
      <c r="A51" s="42"/>
    </row>
    <row r="52" spans="1:1" x14ac:dyDescent="0.3">
      <c r="A52" s="38" t="s">
        <v>106</v>
      </c>
    </row>
    <row r="53" spans="1:1" x14ac:dyDescent="0.3">
      <c r="A53" s="39" t="s">
        <v>58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B7FBE-E4ED-4E8C-B657-AB961ABBDF29}">
  <sheetPr codeName="Sheet1"/>
  <dimension ref="A1:N69"/>
  <sheetViews>
    <sheetView topLeftCell="A40" workbookViewId="0">
      <selection activeCell="H46" sqref="H46"/>
    </sheetView>
  </sheetViews>
  <sheetFormatPr defaultRowHeight="14.4" x14ac:dyDescent="0.3"/>
  <cols>
    <col min="1" max="1" width="43.21875" bestFit="1" customWidth="1"/>
    <col min="3" max="3" width="7.109375" bestFit="1" customWidth="1"/>
    <col min="5" max="5" width="11.5546875" customWidth="1"/>
    <col min="6" max="6" width="10.33203125" bestFit="1" customWidth="1"/>
    <col min="7" max="7" width="29.109375" style="57" customWidth="1"/>
    <col min="8" max="8" width="17.21875" style="57" customWidth="1"/>
    <col min="9" max="9" width="20.109375" style="57" customWidth="1"/>
    <col min="10" max="11" width="8.88671875" style="57"/>
    <col min="14" max="14" width="12.109375" customWidth="1"/>
  </cols>
  <sheetData>
    <row r="1" spans="1:14" x14ac:dyDescent="0.3">
      <c r="A1" s="61" t="s">
        <v>86</v>
      </c>
      <c r="B1" s="61"/>
      <c r="C1" s="1"/>
      <c r="D1" s="2"/>
      <c r="E1" s="3"/>
      <c r="G1" s="53"/>
      <c r="H1" s="53"/>
      <c r="I1" s="62" t="s">
        <v>0</v>
      </c>
      <c r="J1" s="62"/>
      <c r="K1" s="62"/>
      <c r="N1" s="5" t="s">
        <v>64</v>
      </c>
    </row>
    <row r="2" spans="1:14" x14ac:dyDescent="0.3">
      <c r="A2" s="61"/>
      <c r="B2" s="61"/>
      <c r="C2" s="2"/>
      <c r="D2" s="2"/>
      <c r="E2" s="3"/>
      <c r="G2" s="53"/>
      <c r="H2" s="53"/>
      <c r="I2" s="54" t="s">
        <v>1</v>
      </c>
      <c r="J2" s="54" t="s">
        <v>2</v>
      </c>
      <c r="K2" s="54" t="s">
        <v>3</v>
      </c>
      <c r="N2" s="2"/>
    </row>
    <row r="3" spans="1:14" x14ac:dyDescent="0.3">
      <c r="A3" s="61"/>
      <c r="B3" s="61"/>
      <c r="C3" s="2"/>
      <c r="D3" s="2"/>
      <c r="E3" s="3"/>
      <c r="G3" s="63" t="s">
        <v>4</v>
      </c>
      <c r="H3" s="35" t="s">
        <v>1</v>
      </c>
      <c r="I3" s="56">
        <v>5</v>
      </c>
      <c r="J3" s="56">
        <v>13</v>
      </c>
      <c r="K3" s="56">
        <v>21</v>
      </c>
      <c r="N3" t="s">
        <v>10</v>
      </c>
    </row>
    <row r="4" spans="1:14" x14ac:dyDescent="0.3">
      <c r="A4" s="61"/>
      <c r="B4" s="61"/>
      <c r="C4" s="2"/>
      <c r="D4" s="2"/>
      <c r="E4" s="3"/>
      <c r="G4" s="63"/>
      <c r="H4" s="35" t="s">
        <v>2</v>
      </c>
      <c r="I4" s="56">
        <v>13</v>
      </c>
      <c r="J4" s="56">
        <v>21</v>
      </c>
      <c r="K4" s="56">
        <v>34</v>
      </c>
      <c r="N4" t="s">
        <v>7</v>
      </c>
    </row>
    <row r="5" spans="1:14" x14ac:dyDescent="0.3">
      <c r="A5" s="61"/>
      <c r="B5" s="61"/>
      <c r="C5" s="2"/>
      <c r="D5" s="2"/>
      <c r="E5" s="3"/>
      <c r="G5" s="63"/>
      <c r="H5" s="35" t="s">
        <v>3</v>
      </c>
      <c r="I5" s="56">
        <v>21</v>
      </c>
      <c r="J5" s="56">
        <v>34</v>
      </c>
      <c r="K5" s="56">
        <v>55</v>
      </c>
      <c r="N5" t="s">
        <v>6</v>
      </c>
    </row>
    <row r="6" spans="1:14" x14ac:dyDescent="0.3">
      <c r="N6" t="s">
        <v>65</v>
      </c>
    </row>
    <row r="7" spans="1:14" x14ac:dyDescent="0.3">
      <c r="N7" t="s">
        <v>92</v>
      </c>
    </row>
    <row r="8" spans="1:14" x14ac:dyDescent="0.3">
      <c r="A8" s="5" t="s">
        <v>5</v>
      </c>
      <c r="B8" s="5" t="s">
        <v>4</v>
      </c>
      <c r="C8" s="5" t="s">
        <v>0</v>
      </c>
      <c r="D8" s="4" t="s">
        <v>12</v>
      </c>
      <c r="E8" s="5" t="s">
        <v>13</v>
      </c>
      <c r="F8" s="5" t="s">
        <v>64</v>
      </c>
      <c r="G8" s="58" t="s">
        <v>11</v>
      </c>
      <c r="H8" s="35" t="s">
        <v>102</v>
      </c>
      <c r="I8" s="55" t="s">
        <v>154</v>
      </c>
      <c r="N8" t="s">
        <v>111</v>
      </c>
    </row>
    <row r="10" spans="1:14" ht="28.8" x14ac:dyDescent="0.3">
      <c r="A10" t="s">
        <v>8</v>
      </c>
      <c r="B10" t="s">
        <v>1</v>
      </c>
      <c r="C10" t="s">
        <v>1</v>
      </c>
      <c r="D10">
        <f>IFERROR(INDEX($I$3:$K$5,MATCH(C10,$I$2:$K$2,0),MATCH(B10,$H$3:$H$5,0)),"")</f>
        <v>5</v>
      </c>
      <c r="E10" s="34">
        <v>44310</v>
      </c>
      <c r="F10" t="s">
        <v>6</v>
      </c>
      <c r="G10" s="57" t="s">
        <v>75</v>
      </c>
    </row>
    <row r="11" spans="1:14" x14ac:dyDescent="0.3">
      <c r="A11" t="s">
        <v>9</v>
      </c>
      <c r="B11" t="s">
        <v>1</v>
      </c>
      <c r="C11" t="s">
        <v>1</v>
      </c>
      <c r="D11">
        <f>IFERROR(INDEX($I$3:$K$5,MATCH(C11,$I$2:$K$2,0),MATCH(B11,$H$3:$H$5,0)),"")</f>
        <v>5</v>
      </c>
      <c r="E11" s="34">
        <v>44310</v>
      </c>
      <c r="F11" t="s">
        <v>6</v>
      </c>
      <c r="G11" s="57" t="s">
        <v>26</v>
      </c>
    </row>
    <row r="12" spans="1:14" x14ac:dyDescent="0.3">
      <c r="A12" t="s">
        <v>69</v>
      </c>
      <c r="B12" t="s">
        <v>1</v>
      </c>
      <c r="C12" t="s">
        <v>1</v>
      </c>
      <c r="D12">
        <f t="shared" ref="D12:D66" si="0">IFERROR(INDEX($I$3:$K$5,MATCH(C12,$I$2:$K$2,0),MATCH(B12,$H$3:$H$5,0)),"")</f>
        <v>5</v>
      </c>
      <c r="E12" s="34">
        <v>44310</v>
      </c>
      <c r="F12" t="s">
        <v>6</v>
      </c>
    </row>
    <row r="13" spans="1:14" x14ac:dyDescent="0.3">
      <c r="D13" t="str">
        <f t="shared" si="0"/>
        <v/>
      </c>
    </row>
    <row r="14" spans="1:14" x14ac:dyDescent="0.3">
      <c r="A14" s="5" t="s">
        <v>29</v>
      </c>
      <c r="B14" t="s">
        <v>3</v>
      </c>
      <c r="C14" t="s">
        <v>2</v>
      </c>
      <c r="D14">
        <f t="shared" si="0"/>
        <v>34</v>
      </c>
      <c r="F14" t="s">
        <v>65</v>
      </c>
    </row>
    <row r="15" spans="1:14" x14ac:dyDescent="0.3">
      <c r="A15" t="s">
        <v>31</v>
      </c>
      <c r="B15" t="s">
        <v>1</v>
      </c>
      <c r="C15" t="s">
        <v>1</v>
      </c>
      <c r="D15">
        <f t="shared" si="0"/>
        <v>5</v>
      </c>
      <c r="E15" s="34">
        <v>44310</v>
      </c>
      <c r="F15" t="s">
        <v>6</v>
      </c>
    </row>
    <row r="16" spans="1:14" x14ac:dyDescent="0.3">
      <c r="A16" t="s">
        <v>88</v>
      </c>
      <c r="B16" t="s">
        <v>1</v>
      </c>
      <c r="C16" t="s">
        <v>2</v>
      </c>
      <c r="D16">
        <f t="shared" si="0"/>
        <v>13</v>
      </c>
      <c r="E16" s="34">
        <v>44310</v>
      </c>
      <c r="F16" t="s">
        <v>6</v>
      </c>
    </row>
    <row r="17" spans="1:9" ht="86.4" x14ac:dyDescent="0.3">
      <c r="A17" t="s">
        <v>34</v>
      </c>
      <c r="B17" t="s">
        <v>1</v>
      </c>
      <c r="C17" t="s">
        <v>2</v>
      </c>
      <c r="D17">
        <f t="shared" si="0"/>
        <v>13</v>
      </c>
      <c r="E17" s="34">
        <v>44310</v>
      </c>
      <c r="F17" t="s">
        <v>6</v>
      </c>
      <c r="G17" s="57" t="s">
        <v>96</v>
      </c>
      <c r="H17" s="57" t="s">
        <v>103</v>
      </c>
    </row>
    <row r="18" spans="1:9" ht="28.8" x14ac:dyDescent="0.3">
      <c r="A18" t="s">
        <v>32</v>
      </c>
      <c r="B18" t="s">
        <v>1</v>
      </c>
      <c r="C18" t="s">
        <v>1</v>
      </c>
      <c r="D18">
        <f t="shared" si="0"/>
        <v>5</v>
      </c>
      <c r="E18" s="34">
        <v>44310</v>
      </c>
      <c r="F18" t="s">
        <v>6</v>
      </c>
      <c r="G18" s="57" t="s">
        <v>93</v>
      </c>
    </row>
    <row r="19" spans="1:9" x14ac:dyDescent="0.3">
      <c r="D19" t="str">
        <f t="shared" si="0"/>
        <v/>
      </c>
    </row>
    <row r="20" spans="1:9" x14ac:dyDescent="0.3">
      <c r="A20" t="s">
        <v>63</v>
      </c>
      <c r="B20" t="s">
        <v>3</v>
      </c>
      <c r="C20" t="s">
        <v>3</v>
      </c>
      <c r="D20">
        <f t="shared" si="0"/>
        <v>55</v>
      </c>
      <c r="E20" s="34">
        <v>44317</v>
      </c>
      <c r="F20" t="s">
        <v>111</v>
      </c>
    </row>
    <row r="21" spans="1:9" x14ac:dyDescent="0.3">
      <c r="A21" t="s">
        <v>82</v>
      </c>
      <c r="B21" t="s">
        <v>1</v>
      </c>
      <c r="C21" t="s">
        <v>1</v>
      </c>
      <c r="D21">
        <f t="shared" si="0"/>
        <v>5</v>
      </c>
      <c r="F21" t="s">
        <v>111</v>
      </c>
    </row>
    <row r="22" spans="1:9" ht="28.8" x14ac:dyDescent="0.3">
      <c r="A22" t="s">
        <v>70</v>
      </c>
      <c r="B22" t="s">
        <v>1</v>
      </c>
      <c r="C22" t="s">
        <v>3</v>
      </c>
      <c r="D22">
        <f>IFERROR(INDEX($I$3:$K$5,MATCH(C22,$I$2:$K$2,0),MATCH(B22,$H$3:$H$5,0)),"")</f>
        <v>21</v>
      </c>
      <c r="E22" s="34">
        <v>44317</v>
      </c>
      <c r="F22" t="s">
        <v>6</v>
      </c>
      <c r="G22" s="57" t="s">
        <v>95</v>
      </c>
    </row>
    <row r="23" spans="1:9" ht="115.2" x14ac:dyDescent="0.3">
      <c r="A23" t="s">
        <v>97</v>
      </c>
      <c r="B23" t="s">
        <v>2</v>
      </c>
      <c r="C23" t="s">
        <v>2</v>
      </c>
      <c r="D23">
        <f>IFERROR(INDEX($I$3:$K$5,MATCH(C23,$I$2:$K$2,0),MATCH(B23,$H$3:$H$5,0)),"")</f>
        <v>21</v>
      </c>
      <c r="E23" s="34">
        <v>44318</v>
      </c>
      <c r="F23" t="s">
        <v>111</v>
      </c>
      <c r="G23" s="57" t="s">
        <v>104</v>
      </c>
    </row>
    <row r="24" spans="1:9" x14ac:dyDescent="0.3">
      <c r="A24" t="s">
        <v>71</v>
      </c>
      <c r="B24" t="s">
        <v>3</v>
      </c>
      <c r="C24" t="s">
        <v>2</v>
      </c>
      <c r="D24">
        <f t="shared" ref="D24:D25" si="1">IFERROR(INDEX($I$3:$K$5,MATCH(C24,$I$2:$K$2,0),MATCH(B24,$H$3:$H$5,0)),"")</f>
        <v>34</v>
      </c>
      <c r="E24" s="34">
        <v>44318</v>
      </c>
      <c r="F24" t="s">
        <v>111</v>
      </c>
    </row>
    <row r="25" spans="1:9" x14ac:dyDescent="0.3">
      <c r="D25" t="str">
        <f t="shared" si="1"/>
        <v/>
      </c>
    </row>
    <row r="26" spans="1:9" ht="144" x14ac:dyDescent="0.3">
      <c r="A26" t="s">
        <v>112</v>
      </c>
      <c r="B26" t="s">
        <v>1</v>
      </c>
      <c r="C26" t="s">
        <v>1</v>
      </c>
      <c r="D26">
        <f>IFERROR(INDEX($I$3:$K$5,MATCH(C26,$I$2:$K$2,0),MATCH(B26,$H$3:$H$5,0)),"")</f>
        <v>5</v>
      </c>
      <c r="E26" s="34">
        <v>44324</v>
      </c>
      <c r="F26" t="s">
        <v>6</v>
      </c>
      <c r="G26" s="57" t="s">
        <v>113</v>
      </c>
      <c r="H26" s="57" t="s">
        <v>147</v>
      </c>
      <c r="I26" s="57" t="s">
        <v>148</v>
      </c>
    </row>
    <row r="27" spans="1:9" ht="43.2" x14ac:dyDescent="0.3">
      <c r="A27" t="s">
        <v>114</v>
      </c>
      <c r="B27" t="s">
        <v>1</v>
      </c>
      <c r="C27" t="s">
        <v>1</v>
      </c>
      <c r="D27">
        <f>IFERROR(INDEX($I$3:$K$5,MATCH(C27,$I$2:$K$2,0),MATCH(B27,$H$3:$H$5,0)),"")</f>
        <v>5</v>
      </c>
      <c r="E27" s="34">
        <v>44324</v>
      </c>
      <c r="F27" t="s">
        <v>6</v>
      </c>
      <c r="G27" s="57" t="s">
        <v>115</v>
      </c>
      <c r="H27" s="57" t="s">
        <v>116</v>
      </c>
      <c r="I27" s="57" t="s">
        <v>117</v>
      </c>
    </row>
    <row r="28" spans="1:9" ht="115.2" x14ac:dyDescent="0.3">
      <c r="A28" t="s">
        <v>118</v>
      </c>
      <c r="B28" t="s">
        <v>1</v>
      </c>
      <c r="C28" t="s">
        <v>2</v>
      </c>
      <c r="D28">
        <f t="shared" ref="D28:D37" si="2">IFERROR(INDEX($I$3:$K$5,MATCH(C28,$I$2:$K$2,0),MATCH(B28,$H$3:$H$5,0)),"")</f>
        <v>13</v>
      </c>
      <c r="E28" s="34">
        <v>44324</v>
      </c>
      <c r="F28" t="s">
        <v>6</v>
      </c>
      <c r="G28" s="57" t="s">
        <v>121</v>
      </c>
      <c r="H28" s="57" t="s">
        <v>119</v>
      </c>
      <c r="I28" s="57" t="s">
        <v>120</v>
      </c>
    </row>
    <row r="29" spans="1:9" x14ac:dyDescent="0.3">
      <c r="A29" t="s">
        <v>123</v>
      </c>
      <c r="B29" t="s">
        <v>2</v>
      </c>
      <c r="C29" t="s">
        <v>1</v>
      </c>
      <c r="D29">
        <f t="shared" si="2"/>
        <v>13</v>
      </c>
      <c r="E29" s="34">
        <v>44324</v>
      </c>
      <c r="F29" t="s">
        <v>7</v>
      </c>
    </row>
    <row r="31" spans="1:9" x14ac:dyDescent="0.3">
      <c r="A31" t="s">
        <v>33</v>
      </c>
      <c r="B31" t="s">
        <v>3</v>
      </c>
      <c r="C31" t="s">
        <v>1</v>
      </c>
      <c r="D31">
        <f t="shared" si="2"/>
        <v>21</v>
      </c>
      <c r="E31" s="34">
        <v>44324</v>
      </c>
      <c r="F31" t="s">
        <v>65</v>
      </c>
    </row>
    <row r="32" spans="1:9" ht="172.8" x14ac:dyDescent="0.3">
      <c r="A32" t="s">
        <v>81</v>
      </c>
      <c r="B32" t="s">
        <v>1</v>
      </c>
      <c r="C32" t="s">
        <v>1</v>
      </c>
      <c r="D32">
        <f t="shared" si="2"/>
        <v>5</v>
      </c>
      <c r="E32" s="34">
        <v>44324</v>
      </c>
      <c r="F32" t="s">
        <v>6</v>
      </c>
      <c r="G32" s="57" t="s">
        <v>122</v>
      </c>
      <c r="H32" s="57" t="s">
        <v>149</v>
      </c>
      <c r="I32" s="57" t="s">
        <v>150</v>
      </c>
    </row>
    <row r="33" spans="1:8" ht="115.2" x14ac:dyDescent="0.3">
      <c r="A33" t="s">
        <v>66</v>
      </c>
      <c r="B33" t="s">
        <v>1</v>
      </c>
      <c r="C33" t="s">
        <v>1</v>
      </c>
      <c r="D33">
        <f t="shared" si="2"/>
        <v>5</v>
      </c>
      <c r="F33" t="s">
        <v>6</v>
      </c>
      <c r="G33" s="57" t="s">
        <v>151</v>
      </c>
      <c r="H33" s="57" t="s">
        <v>152</v>
      </c>
    </row>
    <row r="34" spans="1:8" ht="86.4" x14ac:dyDescent="0.3">
      <c r="A34" t="s">
        <v>128</v>
      </c>
      <c r="B34" t="s">
        <v>1</v>
      </c>
      <c r="C34" t="s">
        <v>1</v>
      </c>
      <c r="D34">
        <f t="shared" si="2"/>
        <v>5</v>
      </c>
      <c r="F34" t="s">
        <v>6</v>
      </c>
      <c r="G34" s="57" t="s">
        <v>153</v>
      </c>
      <c r="H34" s="57" t="s">
        <v>155</v>
      </c>
    </row>
    <row r="35" spans="1:8" ht="15.6" customHeight="1" x14ac:dyDescent="0.3">
      <c r="A35" t="s">
        <v>129</v>
      </c>
      <c r="B35" t="s">
        <v>1</v>
      </c>
      <c r="C35" t="s">
        <v>1</v>
      </c>
      <c r="D35">
        <f t="shared" si="2"/>
        <v>5</v>
      </c>
      <c r="F35" t="s">
        <v>6</v>
      </c>
    </row>
    <row r="36" spans="1:8" x14ac:dyDescent="0.3">
      <c r="A36" t="s">
        <v>126</v>
      </c>
      <c r="B36" t="s">
        <v>2</v>
      </c>
      <c r="C36" t="s">
        <v>1</v>
      </c>
      <c r="D36">
        <f t="shared" si="2"/>
        <v>13</v>
      </c>
      <c r="F36" t="s">
        <v>6</v>
      </c>
    </row>
    <row r="37" spans="1:8" x14ac:dyDescent="0.3">
      <c r="D37" t="str">
        <f t="shared" si="2"/>
        <v/>
      </c>
    </row>
    <row r="38" spans="1:8" x14ac:dyDescent="0.3">
      <c r="A38" s="39" t="s">
        <v>74</v>
      </c>
      <c r="B38" t="s">
        <v>2</v>
      </c>
      <c r="C38" t="s">
        <v>2</v>
      </c>
      <c r="D38">
        <f t="shared" si="0"/>
        <v>21</v>
      </c>
      <c r="F38" t="s">
        <v>65</v>
      </c>
    </row>
    <row r="39" spans="1:8" x14ac:dyDescent="0.3">
      <c r="A39" t="s">
        <v>190</v>
      </c>
      <c r="B39" t="s">
        <v>1</v>
      </c>
      <c r="C39" t="s">
        <v>2</v>
      </c>
      <c r="D39">
        <f t="shared" si="0"/>
        <v>13</v>
      </c>
      <c r="F39" t="s">
        <v>6</v>
      </c>
    </row>
    <row r="41" spans="1:8" x14ac:dyDescent="0.3">
      <c r="A41" t="s">
        <v>191</v>
      </c>
      <c r="B41" t="s">
        <v>2</v>
      </c>
      <c r="C41" t="s">
        <v>1</v>
      </c>
      <c r="D41">
        <f t="shared" si="0"/>
        <v>13</v>
      </c>
      <c r="F41" t="s">
        <v>7</v>
      </c>
    </row>
    <row r="42" spans="1:8" x14ac:dyDescent="0.3">
      <c r="A42" t="s">
        <v>192</v>
      </c>
      <c r="B42" t="s">
        <v>1</v>
      </c>
      <c r="C42" t="s">
        <v>1</v>
      </c>
      <c r="D42">
        <f t="shared" si="0"/>
        <v>5</v>
      </c>
      <c r="F42" t="s">
        <v>10</v>
      </c>
    </row>
    <row r="43" spans="1:8" x14ac:dyDescent="0.3">
      <c r="A43" t="s">
        <v>193</v>
      </c>
      <c r="B43" t="s">
        <v>1</v>
      </c>
      <c r="C43" t="s">
        <v>1</v>
      </c>
      <c r="D43">
        <f t="shared" si="0"/>
        <v>5</v>
      </c>
      <c r="F43" t="s">
        <v>7</v>
      </c>
    </row>
    <row r="44" spans="1:8" x14ac:dyDescent="0.3">
      <c r="A44" t="s">
        <v>84</v>
      </c>
      <c r="D44" t="str">
        <f t="shared" si="0"/>
        <v/>
      </c>
    </row>
    <row r="45" spans="1:8" ht="216" x14ac:dyDescent="0.3">
      <c r="A45" t="s">
        <v>196</v>
      </c>
      <c r="B45" t="s">
        <v>2</v>
      </c>
      <c r="C45" t="s">
        <v>1</v>
      </c>
      <c r="D45">
        <f t="shared" si="0"/>
        <v>13</v>
      </c>
      <c r="F45" t="s">
        <v>65</v>
      </c>
      <c r="G45" s="57" t="s">
        <v>197</v>
      </c>
      <c r="H45" s="57" t="s">
        <v>200</v>
      </c>
    </row>
    <row r="46" spans="1:8" x14ac:dyDescent="0.3">
      <c r="A46" s="39"/>
      <c r="B46" t="s">
        <v>3</v>
      </c>
      <c r="C46" t="s">
        <v>3</v>
      </c>
      <c r="D46">
        <f t="shared" si="0"/>
        <v>55</v>
      </c>
      <c r="F46" t="s">
        <v>10</v>
      </c>
    </row>
    <row r="47" spans="1:8" x14ac:dyDescent="0.3">
      <c r="A47" t="s">
        <v>91</v>
      </c>
      <c r="D47" t="str">
        <f t="shared" si="0"/>
        <v/>
      </c>
    </row>
    <row r="48" spans="1:8" x14ac:dyDescent="0.3">
      <c r="A48" t="s">
        <v>33</v>
      </c>
      <c r="D48" t="str">
        <f t="shared" si="0"/>
        <v/>
      </c>
    </row>
    <row r="49" spans="1:4" x14ac:dyDescent="0.3">
      <c r="A49" t="s">
        <v>72</v>
      </c>
      <c r="D49" t="str">
        <f t="shared" si="0"/>
        <v/>
      </c>
    </row>
    <row r="50" spans="1:4" x14ac:dyDescent="0.3">
      <c r="A50" t="s">
        <v>73</v>
      </c>
      <c r="D50" t="str">
        <f t="shared" si="0"/>
        <v/>
      </c>
    </row>
    <row r="51" spans="1:4" x14ac:dyDescent="0.3">
      <c r="D51" t="str">
        <f t="shared" si="0"/>
        <v/>
      </c>
    </row>
    <row r="52" spans="1:4" x14ac:dyDescent="0.3">
      <c r="A52" t="s">
        <v>84</v>
      </c>
      <c r="D52" t="str">
        <f t="shared" si="0"/>
        <v/>
      </c>
    </row>
    <row r="53" spans="1:4" x14ac:dyDescent="0.3">
      <c r="D53" t="str">
        <f t="shared" si="0"/>
        <v/>
      </c>
    </row>
    <row r="54" spans="1:4" x14ac:dyDescent="0.3">
      <c r="D54" t="str">
        <f t="shared" si="0"/>
        <v/>
      </c>
    </row>
    <row r="55" spans="1:4" x14ac:dyDescent="0.3">
      <c r="D55" t="str">
        <f t="shared" si="0"/>
        <v/>
      </c>
    </row>
    <row r="56" spans="1:4" x14ac:dyDescent="0.3">
      <c r="D56" t="str">
        <f t="shared" si="0"/>
        <v/>
      </c>
    </row>
    <row r="57" spans="1:4" x14ac:dyDescent="0.3">
      <c r="D57" t="str">
        <f t="shared" si="0"/>
        <v/>
      </c>
    </row>
    <row r="58" spans="1:4" x14ac:dyDescent="0.3">
      <c r="D58" t="str">
        <f t="shared" si="0"/>
        <v/>
      </c>
    </row>
    <row r="59" spans="1:4" x14ac:dyDescent="0.3">
      <c r="D59" t="str">
        <f t="shared" si="0"/>
        <v/>
      </c>
    </row>
    <row r="60" spans="1:4" x14ac:dyDescent="0.3">
      <c r="D60" t="str">
        <f t="shared" si="0"/>
        <v/>
      </c>
    </row>
    <row r="61" spans="1:4" x14ac:dyDescent="0.3">
      <c r="D61" t="str">
        <f t="shared" si="0"/>
        <v/>
      </c>
    </row>
    <row r="62" spans="1:4" x14ac:dyDescent="0.3">
      <c r="D62" t="str">
        <f t="shared" si="0"/>
        <v/>
      </c>
    </row>
    <row r="63" spans="1:4" x14ac:dyDescent="0.3">
      <c r="D63" t="str">
        <f t="shared" si="0"/>
        <v/>
      </c>
    </row>
    <row r="64" spans="1:4" x14ac:dyDescent="0.3">
      <c r="D64" t="str">
        <f t="shared" si="0"/>
        <v/>
      </c>
    </row>
    <row r="65" spans="4:4" x14ac:dyDescent="0.3">
      <c r="D65" t="str">
        <f t="shared" si="0"/>
        <v/>
      </c>
    </row>
    <row r="66" spans="4:4" x14ac:dyDescent="0.3">
      <c r="D66" t="str">
        <f t="shared" si="0"/>
        <v/>
      </c>
    </row>
    <row r="67" spans="4:4" x14ac:dyDescent="0.3">
      <c r="D67" t="str">
        <f>IFERROR(INDEX($I$3:$K$5,MATCH(C67,$I$2:$K$2,0),MATCH(B67,$H$3:$H$5,0)),"")</f>
        <v/>
      </c>
    </row>
    <row r="68" spans="4:4" x14ac:dyDescent="0.3">
      <c r="D68" t="str">
        <f>IFERROR(INDEX($I$3:$K$5,MATCH(C68,$I$2:$K$2,0),MATCH(B68,$H$3:$H$5,0)),"")</f>
        <v/>
      </c>
    </row>
    <row r="69" spans="4:4" x14ac:dyDescent="0.3">
      <c r="D69" t="str">
        <f>IFERROR(INDEX($I$3:$K$5,MATCH(C69,$I$2:$K$2,0),MATCH(B69,$H$3:$H$5,0)),"")</f>
        <v/>
      </c>
    </row>
  </sheetData>
  <mergeCells count="7">
    <mergeCell ref="A1:B1"/>
    <mergeCell ref="I1:K1"/>
    <mergeCell ref="A2:B2"/>
    <mergeCell ref="A3:B3"/>
    <mergeCell ref="G3:G5"/>
    <mergeCell ref="A4:B4"/>
    <mergeCell ref="A5:B5"/>
  </mergeCells>
  <conditionalFormatting sqref="G17:G18 H17 G22:G23 G27:I27 G28 F1:F1048576">
    <cfRule type="containsText" dxfId="19" priority="7" operator="containsText" text="Blocked">
      <formula>NOT(ISERROR(SEARCH("Blocked",F1)))</formula>
    </cfRule>
    <cfRule type="containsText" dxfId="18" priority="12" operator="containsText" text="Ongoing">
      <formula>NOT(ISERROR(SEARCH("Ongoing",F1)))</formula>
    </cfRule>
    <cfRule type="containsText" dxfId="17" priority="20" operator="containsText" text="Not started">
      <formula>NOT(ISERROR(SEARCH("Not started",F1)))</formula>
    </cfRule>
    <cfRule type="containsText" dxfId="16" priority="21" operator="containsText" text="In progress">
      <formula>NOT(ISERROR(SEARCH("In progress",F1)))</formula>
    </cfRule>
    <cfRule type="containsText" dxfId="15" priority="22" operator="containsText" text="Finished">
      <formula>NOT(ISERROR(SEARCH("Finished",F1)))</formula>
    </cfRule>
  </conditionalFormatting>
  <conditionalFormatting sqref="N3:N8">
    <cfRule type="containsText" dxfId="14" priority="2" operator="containsText" text="Blocked">
      <formula>NOT(ISERROR(SEARCH("Blocked",N3)))</formula>
    </cfRule>
    <cfRule type="containsText" dxfId="13" priority="3" operator="containsText" text="Ongoing">
      <formula>NOT(ISERROR(SEARCH("Ongoing",N3)))</formula>
    </cfRule>
    <cfRule type="containsText" dxfId="12" priority="4" operator="containsText" text="Not started">
      <formula>NOT(ISERROR(SEARCH("Not started",N3)))</formula>
    </cfRule>
    <cfRule type="containsText" dxfId="11" priority="5" operator="containsText" text="In progress">
      <formula>NOT(ISERROR(SEARCH("In progress",N3)))</formula>
    </cfRule>
    <cfRule type="containsText" dxfId="10" priority="6" operator="containsText" text="Finished">
      <formula>NOT(ISERROR(SEARCH("Finished",N3)))</formula>
    </cfRule>
  </conditionalFormatting>
  <conditionalFormatting sqref="G10">
    <cfRule type="colorScale" priority="52">
      <colorScale>
        <cfvo type="min"/>
        <cfvo type="percentile" val="50"/>
        <cfvo type="max"/>
        <color rgb="FF63BE7B"/>
        <color rgb="FFFFEB84"/>
        <color rgb="FFF8696B"/>
      </colorScale>
    </cfRule>
  </conditionalFormatting>
  <conditionalFormatting sqref="C2:D5">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BE3D0-92AB-469B-B96D-5E6C28F2F17A}">
  <sheetPr>
    <pageSetUpPr fitToPage="1"/>
  </sheetPr>
  <dimension ref="A1:BO38"/>
  <sheetViews>
    <sheetView showGridLines="0" topLeftCell="A13" zoomScaleNormal="100" zoomScaleSheetLayoutView="80" workbookViewId="0">
      <selection activeCell="G28" sqref="G28"/>
    </sheetView>
  </sheetViews>
  <sheetFormatPr defaultColWidth="2.77734375" defaultRowHeight="17.399999999999999" x14ac:dyDescent="0.35"/>
  <cols>
    <col min="1" max="1" width="2.6640625" style="6" customWidth="1"/>
    <col min="2" max="2" width="52.33203125" style="10" bestFit="1" customWidth="1"/>
    <col min="3" max="3" width="11.33203125" style="8" bestFit="1" customWidth="1"/>
    <col min="4" max="4" width="10.109375" style="8" bestFit="1" customWidth="1"/>
    <col min="5" max="5" width="7.77734375" style="8" bestFit="1" customWidth="1"/>
    <col min="6" max="6" width="10.109375" style="8" bestFit="1" customWidth="1"/>
    <col min="7" max="7" width="15.44140625" style="9" bestFit="1" customWidth="1"/>
    <col min="8" max="27" width="4.109375" style="8" customWidth="1"/>
    <col min="28" max="53" width="4.109375" style="6" customWidth="1"/>
    <col min="54" max="67" width="3" style="6" bestFit="1" customWidth="1"/>
    <col min="68" max="16384" width="2.77734375" style="6"/>
  </cols>
  <sheetData>
    <row r="1" spans="1:67" s="7" customFormat="1" ht="63.6" customHeight="1" x14ac:dyDescent="1">
      <c r="A1" s="29" t="s">
        <v>25</v>
      </c>
      <c r="B1" s="31"/>
      <c r="C1" s="31"/>
      <c r="D1" s="31"/>
      <c r="E1" s="31"/>
      <c r="F1" s="31"/>
      <c r="G1" s="32"/>
      <c r="H1" s="32"/>
      <c r="I1" s="32"/>
      <c r="J1" s="32"/>
      <c r="K1" s="32"/>
      <c r="L1" s="32"/>
      <c r="M1" s="32"/>
      <c r="N1" s="32"/>
      <c r="O1" s="32"/>
      <c r="P1" s="32"/>
      <c r="Q1" s="32"/>
      <c r="R1" s="32"/>
      <c r="S1" s="32"/>
      <c r="T1" s="32"/>
      <c r="U1" s="32"/>
      <c r="V1" s="32"/>
      <c r="W1" s="32"/>
      <c r="X1" s="32"/>
      <c r="Y1" s="32"/>
      <c r="Z1" s="32"/>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row>
    <row r="2" spans="1:67" s="7" customFormat="1" ht="48.6" customHeight="1" x14ac:dyDescent="0.3">
      <c r="A2" s="33"/>
      <c r="B2" s="65" t="s">
        <v>87</v>
      </c>
      <c r="C2" s="66"/>
      <c r="D2" s="66"/>
      <c r="E2" s="66"/>
      <c r="F2" s="67"/>
      <c r="G2" s="13" t="s">
        <v>14</v>
      </c>
      <c r="H2" s="14">
        <v>13</v>
      </c>
      <c r="I2" s="11"/>
      <c r="J2" s="15"/>
      <c r="K2" s="73" t="s">
        <v>15</v>
      </c>
      <c r="L2" s="74"/>
      <c r="M2" s="74"/>
      <c r="N2" s="74"/>
      <c r="O2" s="75"/>
      <c r="P2" s="16"/>
      <c r="Q2" s="73" t="s">
        <v>16</v>
      </c>
      <c r="R2" s="74"/>
      <c r="S2" s="74"/>
      <c r="T2" s="75"/>
      <c r="U2" s="17"/>
      <c r="V2" s="64" t="s">
        <v>24</v>
      </c>
      <c r="W2" s="64"/>
      <c r="X2" s="64"/>
      <c r="Y2" s="64"/>
      <c r="Z2" s="18"/>
      <c r="AA2" s="64" t="s">
        <v>23</v>
      </c>
      <c r="AB2" s="64"/>
      <c r="AC2" s="64"/>
      <c r="AD2" s="64"/>
      <c r="AE2" s="64"/>
      <c r="AF2" s="64"/>
      <c r="AG2" s="64"/>
      <c r="AH2" s="19"/>
      <c r="AI2" s="64" t="s">
        <v>22</v>
      </c>
      <c r="AJ2" s="64"/>
      <c r="AK2" s="64"/>
      <c r="AL2" s="64"/>
      <c r="AM2" s="64"/>
      <c r="AN2" s="64"/>
      <c r="AO2" s="64"/>
      <c r="AP2" s="64"/>
      <c r="AQ2" s="12"/>
      <c r="AR2" s="12"/>
      <c r="AS2" s="12"/>
      <c r="AT2" s="12"/>
      <c r="AU2" s="12"/>
      <c r="AV2" s="12"/>
      <c r="AW2" s="12"/>
      <c r="AX2" s="12"/>
      <c r="AY2" s="12"/>
      <c r="AZ2" s="12"/>
      <c r="BA2" s="12"/>
      <c r="BB2" s="12"/>
      <c r="BC2" s="12"/>
      <c r="BD2" s="12"/>
      <c r="BE2" s="12"/>
      <c r="BF2" s="12"/>
      <c r="BG2" s="12"/>
      <c r="BH2" s="12"/>
      <c r="BI2" s="12"/>
      <c r="BJ2" s="12"/>
      <c r="BK2" s="12"/>
      <c r="BL2" s="12"/>
      <c r="BM2" s="12"/>
      <c r="BN2" s="12"/>
      <c r="BO2" s="12"/>
    </row>
    <row r="3" spans="1:67" s="7" customFormat="1" ht="14.4" customHeight="1" x14ac:dyDescent="0.3">
      <c r="B3" s="68" t="s">
        <v>17</v>
      </c>
      <c r="C3" s="69" t="s">
        <v>18</v>
      </c>
      <c r="D3" s="69" t="s">
        <v>19</v>
      </c>
      <c r="E3" s="69" t="s">
        <v>20</v>
      </c>
      <c r="F3" s="69" t="s">
        <v>21</v>
      </c>
      <c r="G3" s="70" t="s">
        <v>108</v>
      </c>
      <c r="H3" s="24" t="s">
        <v>201</v>
      </c>
      <c r="I3" s="25"/>
      <c r="J3" s="26"/>
      <c r="K3" s="26"/>
      <c r="L3" s="26"/>
      <c r="M3" s="26"/>
      <c r="N3" s="26"/>
      <c r="O3" s="26"/>
      <c r="P3" s="26"/>
      <c r="Q3" s="26"/>
      <c r="R3" s="26"/>
      <c r="S3" s="26"/>
      <c r="T3" s="26"/>
      <c r="U3" s="26"/>
      <c r="V3" s="26"/>
      <c r="W3" s="26"/>
      <c r="X3" s="26"/>
      <c r="Y3" s="26"/>
      <c r="Z3" s="26"/>
      <c r="AA3" s="26"/>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row>
    <row r="4" spans="1:67" s="7" customFormat="1" ht="58.8" x14ac:dyDescent="0.3">
      <c r="B4" s="68"/>
      <c r="C4" s="69"/>
      <c r="D4" s="69"/>
      <c r="E4" s="69"/>
      <c r="F4" s="69"/>
      <c r="G4" s="71"/>
      <c r="H4" s="28">
        <v>44310</v>
      </c>
      <c r="I4" s="28">
        <f>WORKDAY.INTL(H4,1,"1111100")</f>
        <v>44311</v>
      </c>
      <c r="J4" s="28">
        <f t="shared" ref="J4:BD4" si="0">WORKDAY.INTL(I4,1,"1111100")</f>
        <v>44317</v>
      </c>
      <c r="K4" s="28">
        <f t="shared" si="0"/>
        <v>44318</v>
      </c>
      <c r="L4" s="28">
        <f t="shared" si="0"/>
        <v>44324</v>
      </c>
      <c r="M4" s="28">
        <f t="shared" si="0"/>
        <v>44325</v>
      </c>
      <c r="N4" s="28">
        <f t="shared" si="0"/>
        <v>44331</v>
      </c>
      <c r="O4" s="28">
        <f t="shared" si="0"/>
        <v>44332</v>
      </c>
      <c r="P4" s="28">
        <f t="shared" si="0"/>
        <v>44338</v>
      </c>
      <c r="Q4" s="28">
        <f t="shared" si="0"/>
        <v>44339</v>
      </c>
      <c r="R4" s="28">
        <f t="shared" si="0"/>
        <v>44345</v>
      </c>
      <c r="S4" s="28">
        <f t="shared" si="0"/>
        <v>44346</v>
      </c>
      <c r="T4" s="28">
        <f t="shared" si="0"/>
        <v>44352</v>
      </c>
      <c r="U4" s="28">
        <f t="shared" si="0"/>
        <v>44353</v>
      </c>
      <c r="V4" s="28">
        <f t="shared" si="0"/>
        <v>44359</v>
      </c>
      <c r="W4" s="28">
        <f t="shared" si="0"/>
        <v>44360</v>
      </c>
      <c r="X4" s="28">
        <f t="shared" si="0"/>
        <v>44366</v>
      </c>
      <c r="Y4" s="28">
        <f t="shared" si="0"/>
        <v>44367</v>
      </c>
      <c r="Z4" s="28">
        <f t="shared" si="0"/>
        <v>44373</v>
      </c>
      <c r="AA4" s="28">
        <f t="shared" si="0"/>
        <v>44374</v>
      </c>
      <c r="AB4" s="28">
        <f t="shared" si="0"/>
        <v>44380</v>
      </c>
      <c r="AC4" s="28">
        <f t="shared" si="0"/>
        <v>44381</v>
      </c>
      <c r="AD4" s="28">
        <f t="shared" si="0"/>
        <v>44387</v>
      </c>
      <c r="AE4" s="28">
        <f t="shared" si="0"/>
        <v>44388</v>
      </c>
      <c r="AF4" s="28">
        <f t="shared" si="0"/>
        <v>44394</v>
      </c>
      <c r="AG4" s="28">
        <f t="shared" si="0"/>
        <v>44395</v>
      </c>
      <c r="AH4" s="28">
        <f t="shared" si="0"/>
        <v>44401</v>
      </c>
      <c r="AI4" s="28">
        <f t="shared" si="0"/>
        <v>44402</v>
      </c>
      <c r="AJ4" s="28">
        <f t="shared" si="0"/>
        <v>44408</v>
      </c>
      <c r="AK4" s="28">
        <f t="shared" si="0"/>
        <v>44409</v>
      </c>
      <c r="AL4" s="28">
        <f t="shared" si="0"/>
        <v>44415</v>
      </c>
      <c r="AM4" s="28">
        <f t="shared" si="0"/>
        <v>44416</v>
      </c>
      <c r="AN4" s="28">
        <f t="shared" si="0"/>
        <v>44422</v>
      </c>
      <c r="AO4" s="28">
        <f t="shared" si="0"/>
        <v>44423</v>
      </c>
      <c r="AP4" s="28">
        <f t="shared" si="0"/>
        <v>44429</v>
      </c>
      <c r="AQ4" s="28">
        <f t="shared" si="0"/>
        <v>44430</v>
      </c>
      <c r="AR4" s="28">
        <f t="shared" si="0"/>
        <v>44436</v>
      </c>
      <c r="AS4" s="28">
        <f t="shared" si="0"/>
        <v>44437</v>
      </c>
      <c r="AT4" s="28">
        <f t="shared" si="0"/>
        <v>44443</v>
      </c>
      <c r="AU4" s="28">
        <f t="shared" si="0"/>
        <v>44444</v>
      </c>
      <c r="AV4" s="28">
        <f t="shared" si="0"/>
        <v>44450</v>
      </c>
      <c r="AW4" s="28">
        <f t="shared" si="0"/>
        <v>44451</v>
      </c>
      <c r="AX4" s="28">
        <f t="shared" si="0"/>
        <v>44457</v>
      </c>
      <c r="AY4" s="28">
        <f t="shared" si="0"/>
        <v>44458</v>
      </c>
      <c r="AZ4" s="28">
        <f t="shared" si="0"/>
        <v>44464</v>
      </c>
      <c r="BA4" s="28">
        <f t="shared" si="0"/>
        <v>44465</v>
      </c>
      <c r="BB4" s="28">
        <f t="shared" si="0"/>
        <v>44471</v>
      </c>
      <c r="BC4" s="28">
        <f t="shared" si="0"/>
        <v>44472</v>
      </c>
      <c r="BD4" s="28">
        <f t="shared" si="0"/>
        <v>44478</v>
      </c>
      <c r="BE4" s="20"/>
      <c r="BF4" s="20"/>
      <c r="BG4" s="20"/>
      <c r="BH4" s="20"/>
      <c r="BI4" s="20"/>
      <c r="BJ4" s="20"/>
      <c r="BK4" s="20"/>
      <c r="BL4" s="20"/>
      <c r="BM4" s="20"/>
      <c r="BN4" s="20"/>
      <c r="BO4" s="20"/>
    </row>
    <row r="5" spans="1:67" ht="14.4" x14ac:dyDescent="0.3">
      <c r="B5" s="68"/>
      <c r="C5" s="69"/>
      <c r="D5" s="69"/>
      <c r="E5" s="69"/>
      <c r="F5" s="69"/>
      <c r="G5" s="72"/>
      <c r="H5" s="21">
        <v>1</v>
      </c>
      <c r="I5" s="21">
        <v>2</v>
      </c>
      <c r="J5" s="21">
        <v>3</v>
      </c>
      <c r="K5" s="21">
        <v>4</v>
      </c>
      <c r="L5" s="21">
        <v>5</v>
      </c>
      <c r="M5" s="21">
        <v>6</v>
      </c>
      <c r="N5" s="21">
        <v>7</v>
      </c>
      <c r="O5" s="21">
        <v>8</v>
      </c>
      <c r="P5" s="21">
        <v>9</v>
      </c>
      <c r="Q5" s="21">
        <v>10</v>
      </c>
      <c r="R5" s="21">
        <v>11</v>
      </c>
      <c r="S5" s="21">
        <v>12</v>
      </c>
      <c r="T5" s="21">
        <v>13</v>
      </c>
      <c r="U5" s="21">
        <v>14</v>
      </c>
      <c r="V5" s="21">
        <v>15</v>
      </c>
      <c r="W5" s="21">
        <v>16</v>
      </c>
      <c r="X5" s="21">
        <v>17</v>
      </c>
      <c r="Y5" s="21">
        <v>18</v>
      </c>
      <c r="Z5" s="21">
        <v>19</v>
      </c>
      <c r="AA5" s="21">
        <v>20</v>
      </c>
      <c r="AB5" s="21">
        <v>21</v>
      </c>
      <c r="AC5" s="21">
        <v>22</v>
      </c>
      <c r="AD5" s="21">
        <v>23</v>
      </c>
      <c r="AE5" s="21">
        <v>24</v>
      </c>
      <c r="AF5" s="21">
        <v>25</v>
      </c>
      <c r="AG5" s="21">
        <v>26</v>
      </c>
      <c r="AH5" s="21">
        <v>27</v>
      </c>
      <c r="AI5" s="21">
        <v>28</v>
      </c>
      <c r="AJ5" s="21">
        <v>29</v>
      </c>
      <c r="AK5" s="21">
        <v>30</v>
      </c>
      <c r="AL5" s="21">
        <v>31</v>
      </c>
      <c r="AM5" s="21">
        <v>32</v>
      </c>
      <c r="AN5" s="21">
        <v>33</v>
      </c>
      <c r="AO5" s="21">
        <v>34</v>
      </c>
      <c r="AP5" s="21">
        <v>35</v>
      </c>
      <c r="AQ5" s="21">
        <v>36</v>
      </c>
      <c r="AR5" s="21">
        <v>37</v>
      </c>
      <c r="AS5" s="21">
        <v>38</v>
      </c>
      <c r="AT5" s="21">
        <v>39</v>
      </c>
      <c r="AU5" s="21">
        <v>40</v>
      </c>
      <c r="AV5" s="21">
        <v>41</v>
      </c>
      <c r="AW5" s="21">
        <v>42</v>
      </c>
      <c r="AX5" s="21">
        <v>43</v>
      </c>
      <c r="AY5" s="21">
        <v>44</v>
      </c>
      <c r="AZ5" s="21">
        <v>45</v>
      </c>
      <c r="BA5" s="21">
        <v>46</v>
      </c>
      <c r="BB5" s="21">
        <v>47</v>
      </c>
      <c r="BC5" s="21">
        <v>48</v>
      </c>
      <c r="BD5" s="21">
        <v>49</v>
      </c>
      <c r="BE5" s="21">
        <v>50</v>
      </c>
      <c r="BF5" s="21">
        <v>51</v>
      </c>
      <c r="BG5" s="21">
        <v>52</v>
      </c>
      <c r="BH5" s="21">
        <v>53</v>
      </c>
      <c r="BI5" s="21">
        <v>54</v>
      </c>
      <c r="BJ5" s="21">
        <v>55</v>
      </c>
      <c r="BK5" s="21">
        <v>56</v>
      </c>
      <c r="BL5" s="21">
        <v>57</v>
      </c>
      <c r="BM5" s="21">
        <v>58</v>
      </c>
      <c r="BN5" s="21">
        <v>59</v>
      </c>
      <c r="BO5" s="21">
        <v>60</v>
      </c>
    </row>
    <row r="6" spans="1:67" x14ac:dyDescent="0.35">
      <c r="B6" s="36" t="s">
        <v>27</v>
      </c>
      <c r="C6" s="22">
        <v>1</v>
      </c>
      <c r="D6" s="22">
        <v>0.3</v>
      </c>
      <c r="E6" s="22">
        <v>1</v>
      </c>
      <c r="F6" s="22">
        <v>0.3</v>
      </c>
      <c r="G6" s="23">
        <v>1</v>
      </c>
      <c r="H6" s="11"/>
      <c r="I6" s="11"/>
      <c r="J6" s="11"/>
      <c r="K6" s="11"/>
      <c r="L6" s="11"/>
      <c r="M6" s="11"/>
      <c r="N6" s="11"/>
      <c r="O6" s="11"/>
      <c r="P6" s="11"/>
      <c r="Q6" s="11"/>
      <c r="R6" s="11"/>
      <c r="S6" s="11"/>
      <c r="T6" s="11"/>
      <c r="U6" s="11"/>
      <c r="V6" s="11"/>
      <c r="W6" s="11"/>
      <c r="X6" s="11"/>
      <c r="Y6" s="11"/>
      <c r="Z6" s="11"/>
      <c r="AA6" s="11"/>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row>
    <row r="7" spans="1:67" x14ac:dyDescent="0.35">
      <c r="B7" s="36" t="s">
        <v>28</v>
      </c>
      <c r="C7" s="22">
        <v>1</v>
      </c>
      <c r="D7" s="22">
        <v>0.3</v>
      </c>
      <c r="E7" s="22">
        <v>1</v>
      </c>
      <c r="F7" s="22">
        <v>0.3</v>
      </c>
      <c r="G7" s="23">
        <v>1</v>
      </c>
      <c r="H7" s="11"/>
      <c r="I7" s="11"/>
      <c r="J7" s="11"/>
      <c r="K7" s="11"/>
      <c r="L7" s="11"/>
      <c r="M7" s="11"/>
      <c r="N7" s="11"/>
      <c r="O7" s="11"/>
      <c r="P7" s="11"/>
      <c r="Q7" s="11"/>
      <c r="R7" s="11"/>
      <c r="S7" s="11"/>
      <c r="T7" s="11"/>
      <c r="U7" s="11"/>
      <c r="V7" s="11"/>
      <c r="W7" s="11"/>
      <c r="X7" s="11"/>
      <c r="Y7" s="11"/>
      <c r="Z7" s="11"/>
      <c r="AA7" s="11"/>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row>
    <row r="8" spans="1:67" x14ac:dyDescent="0.35">
      <c r="B8" s="36" t="s">
        <v>29</v>
      </c>
      <c r="C8" s="22">
        <v>1</v>
      </c>
      <c r="D8" s="22">
        <v>10</v>
      </c>
      <c r="E8" s="37">
        <v>1</v>
      </c>
      <c r="F8" s="37" t="s">
        <v>30</v>
      </c>
      <c r="G8" s="23">
        <v>0.4</v>
      </c>
      <c r="H8" s="11"/>
      <c r="I8" s="11"/>
      <c r="J8" s="11"/>
      <c r="K8" s="11"/>
      <c r="L8" s="11"/>
      <c r="M8" s="11"/>
      <c r="N8" s="11"/>
      <c r="O8" s="11"/>
      <c r="P8" s="11"/>
      <c r="Q8" s="11"/>
      <c r="R8" s="11"/>
      <c r="S8" s="11"/>
      <c r="T8" s="11"/>
      <c r="U8" s="11"/>
      <c r="V8" s="11"/>
      <c r="W8" s="11"/>
      <c r="X8" s="11"/>
      <c r="Y8" s="11"/>
      <c r="Z8" s="11"/>
      <c r="AA8" s="11"/>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row>
    <row r="9" spans="1:67" x14ac:dyDescent="0.35">
      <c r="B9" s="36" t="s">
        <v>90</v>
      </c>
      <c r="C9" s="37">
        <v>1</v>
      </c>
      <c r="D9" s="37">
        <v>0.4</v>
      </c>
      <c r="E9" s="37">
        <v>1</v>
      </c>
      <c r="F9" s="37">
        <v>0.3</v>
      </c>
      <c r="G9" s="23">
        <v>1</v>
      </c>
      <c r="H9" s="11"/>
      <c r="I9" s="11"/>
      <c r="J9" s="11"/>
      <c r="K9" s="11"/>
      <c r="L9" s="11"/>
      <c r="M9" s="11"/>
      <c r="N9" s="11"/>
      <c r="O9" s="11"/>
      <c r="P9" s="11"/>
      <c r="Q9" s="11"/>
      <c r="R9" s="11"/>
      <c r="S9" s="11"/>
      <c r="T9" s="11"/>
      <c r="U9" s="11"/>
      <c r="V9" s="11"/>
      <c r="W9" s="11"/>
      <c r="X9" s="11"/>
      <c r="Y9" s="11"/>
      <c r="Z9" s="11"/>
      <c r="AA9" s="11"/>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row>
    <row r="10" spans="1:67" x14ac:dyDescent="0.35">
      <c r="B10" s="36" t="s">
        <v>89</v>
      </c>
      <c r="C10" s="37">
        <v>2</v>
      </c>
      <c r="D10" s="37">
        <v>0.1</v>
      </c>
      <c r="E10" s="37">
        <v>1</v>
      </c>
      <c r="F10" s="37">
        <v>0.1</v>
      </c>
      <c r="G10" s="23">
        <v>1</v>
      </c>
      <c r="H10" s="11"/>
      <c r="I10" s="11"/>
      <c r="J10" s="11"/>
      <c r="K10" s="11"/>
      <c r="L10" s="11"/>
      <c r="M10" s="11"/>
      <c r="N10" s="11"/>
      <c r="O10" s="11"/>
      <c r="P10" s="11"/>
      <c r="Q10" s="11"/>
      <c r="R10" s="11"/>
      <c r="S10" s="11"/>
      <c r="T10" s="11"/>
      <c r="U10" s="11"/>
      <c r="V10" s="11"/>
      <c r="W10" s="11"/>
      <c r="X10" s="11"/>
      <c r="Y10" s="11"/>
      <c r="Z10" s="11"/>
      <c r="AA10" s="11"/>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row>
    <row r="11" spans="1:67" x14ac:dyDescent="0.35">
      <c r="B11" s="36" t="s">
        <v>76</v>
      </c>
      <c r="C11" s="37">
        <v>2</v>
      </c>
      <c r="D11" s="37">
        <v>0.5</v>
      </c>
      <c r="E11" s="37">
        <v>1</v>
      </c>
      <c r="F11" s="37">
        <v>2</v>
      </c>
      <c r="G11" s="23">
        <v>1</v>
      </c>
      <c r="H11" s="11"/>
      <c r="I11" s="11"/>
      <c r="J11" s="11"/>
      <c r="K11" s="11"/>
      <c r="L11" s="11"/>
      <c r="M11" s="11"/>
      <c r="N11" s="11"/>
      <c r="O11" s="11"/>
      <c r="P11" s="11"/>
      <c r="Q11" s="11"/>
      <c r="R11" s="11"/>
      <c r="S11" s="11"/>
      <c r="T11" s="11"/>
      <c r="U11" s="11"/>
      <c r="V11" s="11"/>
      <c r="W11" s="11"/>
      <c r="X11" s="11"/>
      <c r="Y11" s="11"/>
      <c r="Z11" s="11"/>
      <c r="AA11" s="11"/>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row>
    <row r="12" spans="1:67" x14ac:dyDescent="0.35">
      <c r="B12" s="36" t="s">
        <v>77</v>
      </c>
      <c r="C12" s="37">
        <v>3</v>
      </c>
      <c r="D12" s="37">
        <v>0.25</v>
      </c>
      <c r="E12" s="37">
        <v>3</v>
      </c>
      <c r="F12" s="37">
        <v>0.25</v>
      </c>
      <c r="G12" s="23">
        <v>1</v>
      </c>
      <c r="H12" s="11"/>
      <c r="I12" s="11"/>
      <c r="J12" s="11"/>
      <c r="K12" s="11"/>
      <c r="L12" s="11"/>
      <c r="M12" s="11"/>
      <c r="N12" s="11"/>
      <c r="O12" s="11"/>
      <c r="P12" s="11"/>
      <c r="Q12" s="11"/>
      <c r="R12" s="11"/>
      <c r="S12" s="11"/>
      <c r="T12" s="11"/>
      <c r="U12" s="11"/>
      <c r="V12" s="11"/>
      <c r="W12" s="11"/>
      <c r="X12" s="11"/>
      <c r="Y12" s="11"/>
      <c r="Z12" s="11"/>
      <c r="AA12" s="11"/>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row>
    <row r="13" spans="1:67" s="46" customFormat="1" x14ac:dyDescent="0.35">
      <c r="B13" s="47" t="s">
        <v>83</v>
      </c>
      <c r="C13" s="48">
        <v>3</v>
      </c>
      <c r="D13" s="48">
        <v>0.75</v>
      </c>
      <c r="E13" s="48">
        <v>3</v>
      </c>
      <c r="F13" s="48">
        <v>0.5</v>
      </c>
      <c r="G13" s="23" t="s">
        <v>107</v>
      </c>
      <c r="H13" s="49"/>
      <c r="I13" s="49"/>
      <c r="J13" s="49"/>
      <c r="K13" s="49"/>
      <c r="L13" s="49"/>
      <c r="M13" s="49"/>
      <c r="N13" s="49"/>
      <c r="O13" s="49"/>
      <c r="P13" s="49"/>
      <c r="Q13" s="49"/>
      <c r="R13" s="49"/>
      <c r="S13" s="49"/>
      <c r="T13" s="49"/>
      <c r="U13" s="49"/>
      <c r="V13" s="49"/>
      <c r="W13" s="49"/>
      <c r="X13" s="49"/>
      <c r="Y13" s="49"/>
      <c r="Z13" s="49"/>
      <c r="AA13" s="49"/>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row>
    <row r="14" spans="1:67" s="46" customFormat="1" x14ac:dyDescent="0.35">
      <c r="B14" s="47" t="s">
        <v>70</v>
      </c>
      <c r="C14" s="48">
        <v>4</v>
      </c>
      <c r="D14" s="48">
        <v>3</v>
      </c>
      <c r="E14" s="48">
        <v>3</v>
      </c>
      <c r="F14" s="48">
        <v>0.25</v>
      </c>
      <c r="G14" s="23" t="s">
        <v>107</v>
      </c>
      <c r="H14" s="49"/>
      <c r="I14" s="49"/>
      <c r="J14" s="49"/>
      <c r="K14" s="49"/>
      <c r="L14" s="49"/>
      <c r="M14" s="49"/>
      <c r="N14" s="49"/>
      <c r="O14" s="49"/>
      <c r="P14" s="49"/>
      <c r="Q14" s="49"/>
      <c r="R14" s="49"/>
      <c r="S14" s="49"/>
      <c r="T14" s="49"/>
      <c r="U14" s="49"/>
      <c r="V14" s="49"/>
      <c r="W14" s="49"/>
      <c r="X14" s="49"/>
      <c r="Y14" s="49"/>
      <c r="Z14" s="49"/>
      <c r="AA14" s="49"/>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row>
    <row r="15" spans="1:67" s="46" customFormat="1" ht="15" customHeight="1" x14ac:dyDescent="0.35">
      <c r="B15" s="47" t="s">
        <v>78</v>
      </c>
      <c r="C15" s="48">
        <v>5</v>
      </c>
      <c r="D15" s="48">
        <v>4</v>
      </c>
      <c r="E15" s="48">
        <v>4</v>
      </c>
      <c r="F15" s="48" t="s">
        <v>30</v>
      </c>
      <c r="G15" s="23" t="s">
        <v>107</v>
      </c>
      <c r="H15" s="49"/>
      <c r="I15" s="49"/>
      <c r="J15" s="49"/>
      <c r="K15" s="49"/>
      <c r="L15" s="49"/>
      <c r="M15" s="49"/>
      <c r="N15" s="49"/>
      <c r="O15" s="49"/>
      <c r="P15" s="49"/>
      <c r="Q15" s="49"/>
      <c r="R15" s="49"/>
      <c r="S15" s="49"/>
      <c r="T15" s="49"/>
      <c r="U15" s="49"/>
      <c r="V15" s="49"/>
      <c r="W15" s="49"/>
      <c r="X15" s="49"/>
      <c r="Y15" s="49"/>
      <c r="Z15" s="49"/>
      <c r="AA15" s="49"/>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row>
    <row r="16" spans="1:67" s="46" customFormat="1" x14ac:dyDescent="0.35">
      <c r="B16" s="47" t="s">
        <v>94</v>
      </c>
      <c r="C16" s="48" t="s">
        <v>107</v>
      </c>
      <c r="D16" s="48" t="s">
        <v>107</v>
      </c>
      <c r="E16" s="48" t="s">
        <v>107</v>
      </c>
      <c r="F16" s="48" t="s">
        <v>107</v>
      </c>
      <c r="G16" s="23" t="s">
        <v>107</v>
      </c>
      <c r="H16" s="49"/>
      <c r="I16" s="49"/>
      <c r="J16" s="49"/>
      <c r="K16" s="49"/>
      <c r="L16" s="49"/>
      <c r="M16" s="49"/>
      <c r="N16" s="49"/>
      <c r="O16" s="49"/>
      <c r="P16" s="49"/>
      <c r="Q16" s="49"/>
      <c r="R16" s="49"/>
      <c r="S16" s="49"/>
      <c r="T16" s="49"/>
      <c r="U16" s="49"/>
      <c r="V16" s="49"/>
      <c r="W16" s="49"/>
      <c r="X16" s="49"/>
      <c r="Y16" s="49"/>
      <c r="Z16" s="49"/>
      <c r="AA16" s="49"/>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row>
    <row r="17" spans="2:67" s="46" customFormat="1" x14ac:dyDescent="0.35">
      <c r="B17" s="51" t="s">
        <v>109</v>
      </c>
      <c r="C17" s="52">
        <v>4</v>
      </c>
      <c r="D17" s="52">
        <v>0.5</v>
      </c>
      <c r="E17" s="52">
        <v>3</v>
      </c>
      <c r="F17" s="52">
        <v>0.5</v>
      </c>
      <c r="G17" s="23">
        <v>1</v>
      </c>
      <c r="H17" s="49"/>
      <c r="I17" s="49"/>
      <c r="J17" s="49"/>
      <c r="K17" s="49"/>
      <c r="L17" s="49"/>
      <c r="M17" s="49"/>
      <c r="N17" s="49"/>
      <c r="O17" s="49"/>
      <c r="P17" s="49"/>
      <c r="Q17" s="49"/>
      <c r="R17" s="49"/>
      <c r="S17" s="49"/>
      <c r="T17" s="49"/>
      <c r="U17" s="49"/>
      <c r="V17" s="49"/>
      <c r="W17" s="49"/>
      <c r="X17" s="49"/>
      <c r="Y17" s="49"/>
      <c r="Z17" s="49"/>
      <c r="AA17" s="49"/>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row>
    <row r="18" spans="2:67" s="46" customFormat="1" x14ac:dyDescent="0.35">
      <c r="B18" s="51"/>
      <c r="C18" s="52"/>
      <c r="D18" s="52"/>
      <c r="E18" s="52"/>
      <c r="F18" s="52"/>
      <c r="G18" s="23"/>
      <c r="H18" s="49"/>
      <c r="I18" s="49"/>
      <c r="J18" s="49"/>
      <c r="K18" s="49"/>
      <c r="L18" s="49"/>
      <c r="M18" s="49"/>
      <c r="N18" s="49"/>
      <c r="O18" s="49"/>
      <c r="P18" s="49"/>
      <c r="Q18" s="49"/>
      <c r="R18" s="49"/>
      <c r="S18" s="49"/>
      <c r="T18" s="49"/>
      <c r="U18" s="49"/>
      <c r="V18" s="49"/>
      <c r="W18" s="49"/>
      <c r="X18" s="49"/>
      <c r="Y18" s="49"/>
      <c r="Z18" s="49"/>
      <c r="AA18" s="49"/>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row>
    <row r="19" spans="2:67" s="46" customFormat="1" x14ac:dyDescent="0.35">
      <c r="B19" s="51" t="s">
        <v>110</v>
      </c>
      <c r="C19" s="52">
        <v>5</v>
      </c>
      <c r="D19" s="52">
        <v>1</v>
      </c>
      <c r="E19" s="52">
        <v>5</v>
      </c>
      <c r="F19" s="52">
        <v>1</v>
      </c>
      <c r="G19" s="23">
        <v>1</v>
      </c>
      <c r="H19" s="49"/>
      <c r="I19" s="49"/>
      <c r="J19" s="49"/>
      <c r="K19" s="49"/>
      <c r="L19" s="49"/>
      <c r="M19" s="49"/>
      <c r="N19" s="49"/>
      <c r="O19" s="49"/>
      <c r="P19" s="49"/>
      <c r="Q19" s="49"/>
      <c r="R19" s="49"/>
      <c r="S19" s="49"/>
      <c r="T19" s="49"/>
      <c r="U19" s="49"/>
      <c r="V19" s="49"/>
      <c r="W19" s="49"/>
      <c r="X19" s="49"/>
      <c r="Y19" s="49"/>
      <c r="Z19" s="49"/>
      <c r="AA19" s="49"/>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row>
    <row r="20" spans="2:67" x14ac:dyDescent="0.35">
      <c r="B20" s="36" t="s">
        <v>80</v>
      </c>
      <c r="C20" s="37">
        <v>6</v>
      </c>
      <c r="D20" s="37">
        <v>0.5</v>
      </c>
      <c r="E20" s="37">
        <v>6</v>
      </c>
      <c r="F20" s="37">
        <v>0.5</v>
      </c>
      <c r="G20" s="23">
        <v>1</v>
      </c>
      <c r="H20" s="11"/>
      <c r="I20" s="11"/>
      <c r="J20" s="11"/>
      <c r="K20" s="11"/>
      <c r="L20" s="11"/>
      <c r="M20" s="11"/>
      <c r="N20" s="11"/>
      <c r="O20" s="11"/>
      <c r="P20" s="11"/>
      <c r="Q20" s="11"/>
      <c r="R20" s="11"/>
      <c r="S20" s="11"/>
      <c r="T20" s="11"/>
      <c r="U20" s="11"/>
      <c r="V20" s="11"/>
      <c r="W20" s="11"/>
      <c r="X20" s="11"/>
      <c r="Y20" s="11"/>
      <c r="Z20" s="11"/>
      <c r="AA20" s="11"/>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row>
    <row r="21" spans="2:67" x14ac:dyDescent="0.35">
      <c r="B21" s="36" t="s">
        <v>79</v>
      </c>
      <c r="C21" s="37">
        <v>6</v>
      </c>
      <c r="D21" s="37">
        <v>0.5</v>
      </c>
      <c r="E21" s="37">
        <v>6</v>
      </c>
      <c r="F21" s="37">
        <v>0.5</v>
      </c>
      <c r="G21" s="23">
        <v>1</v>
      </c>
      <c r="H21" s="11"/>
      <c r="I21" s="11"/>
      <c r="J21" s="11"/>
      <c r="K21" s="11"/>
      <c r="L21" s="11"/>
      <c r="M21" s="11"/>
      <c r="N21" s="11"/>
      <c r="O21" s="11"/>
      <c r="P21" s="11"/>
      <c r="Q21" s="11"/>
      <c r="R21" s="11"/>
      <c r="S21" s="11"/>
      <c r="T21" s="11"/>
      <c r="U21" s="11"/>
      <c r="V21" s="11"/>
      <c r="W21" s="11"/>
      <c r="X21" s="11"/>
      <c r="Y21" s="11"/>
      <c r="Z21" s="11"/>
      <c r="AA21" s="11"/>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row>
    <row r="22" spans="2:67" ht="34.799999999999997" x14ac:dyDescent="0.35">
      <c r="B22" s="36" t="s">
        <v>124</v>
      </c>
      <c r="C22" s="37">
        <v>7</v>
      </c>
      <c r="D22" s="37">
        <v>0.25</v>
      </c>
      <c r="E22" s="37">
        <v>7</v>
      </c>
      <c r="F22" s="37">
        <v>0.25</v>
      </c>
      <c r="G22" s="23">
        <v>1</v>
      </c>
      <c r="H22" s="11"/>
      <c r="I22" s="11"/>
      <c r="J22" s="11"/>
      <c r="K22" s="11"/>
      <c r="L22" s="11"/>
      <c r="M22" s="11"/>
      <c r="N22" s="11"/>
      <c r="O22" s="11"/>
      <c r="P22" s="11"/>
      <c r="Q22" s="11"/>
      <c r="R22" s="11"/>
      <c r="S22" s="11"/>
      <c r="T22" s="11"/>
      <c r="U22" s="11"/>
      <c r="V22" s="11"/>
      <c r="W22" s="11"/>
      <c r="X22" s="11"/>
      <c r="Y22" s="11"/>
      <c r="Z22" s="11"/>
      <c r="AA22" s="11"/>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row>
    <row r="23" spans="2:67" x14ac:dyDescent="0.35">
      <c r="B23" s="36" t="s">
        <v>125</v>
      </c>
      <c r="C23" s="37">
        <v>7</v>
      </c>
      <c r="D23" s="37">
        <v>0.5</v>
      </c>
      <c r="E23" s="37">
        <v>7</v>
      </c>
      <c r="F23" s="37">
        <v>0.25</v>
      </c>
      <c r="G23" s="23">
        <v>1</v>
      </c>
      <c r="H23" s="11"/>
      <c r="I23" s="11"/>
      <c r="J23" s="11"/>
      <c r="K23" s="11"/>
      <c r="L23" s="11"/>
      <c r="M23" s="11"/>
      <c r="N23" s="11"/>
      <c r="O23" s="11"/>
      <c r="P23" s="11"/>
      <c r="Q23" s="11"/>
      <c r="R23" s="11"/>
      <c r="S23" s="11"/>
      <c r="T23" s="11"/>
      <c r="U23" s="11"/>
      <c r="V23" s="11"/>
      <c r="W23" s="11"/>
      <c r="X23" s="11"/>
      <c r="Y23" s="11"/>
      <c r="Z23" s="11"/>
      <c r="AA23" s="11"/>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row>
    <row r="24" spans="2:67" x14ac:dyDescent="0.35">
      <c r="B24" s="36" t="s">
        <v>127</v>
      </c>
      <c r="C24" s="37">
        <v>7</v>
      </c>
      <c r="D24" s="37">
        <v>0.25</v>
      </c>
      <c r="E24" s="37">
        <v>8</v>
      </c>
      <c r="F24" s="37">
        <v>0.25</v>
      </c>
      <c r="G24" s="23">
        <v>1</v>
      </c>
      <c r="H24" s="11"/>
      <c r="I24" s="11"/>
      <c r="J24" s="11"/>
      <c r="K24" s="11"/>
      <c r="L24" s="11"/>
      <c r="M24" s="11"/>
      <c r="N24" s="11"/>
      <c r="O24" s="11"/>
      <c r="P24" s="11"/>
      <c r="Q24" s="11"/>
      <c r="R24" s="11"/>
      <c r="S24" s="11"/>
      <c r="T24" s="11"/>
      <c r="U24" s="11"/>
      <c r="V24" s="11"/>
      <c r="W24" s="11"/>
      <c r="X24" s="11"/>
      <c r="Y24" s="11"/>
      <c r="Z24" s="11"/>
      <c r="AA24" s="11"/>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row>
    <row r="25" spans="2:67" x14ac:dyDescent="0.35">
      <c r="B25" s="36" t="s">
        <v>126</v>
      </c>
      <c r="C25" s="37">
        <v>8</v>
      </c>
      <c r="D25" s="37">
        <v>2</v>
      </c>
      <c r="E25" s="37">
        <v>8</v>
      </c>
      <c r="F25" s="37">
        <v>1.5</v>
      </c>
      <c r="G25" s="23">
        <v>1</v>
      </c>
      <c r="H25" s="11"/>
      <c r="I25" s="11"/>
      <c r="J25" s="11"/>
      <c r="K25" s="11"/>
      <c r="L25" s="11"/>
      <c r="M25" s="11"/>
      <c r="N25" s="11"/>
      <c r="O25" s="11"/>
      <c r="P25" s="11"/>
      <c r="Q25" s="11"/>
      <c r="R25" s="11"/>
      <c r="S25" s="11"/>
      <c r="T25" s="11"/>
      <c r="U25" s="11"/>
      <c r="V25" s="11"/>
      <c r="W25" s="11"/>
      <c r="X25" s="11"/>
      <c r="Y25" s="11"/>
      <c r="Z25" s="11"/>
      <c r="AA25" s="11"/>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row>
    <row r="26" spans="2:67" x14ac:dyDescent="0.35">
      <c r="B26" s="36" t="s">
        <v>190</v>
      </c>
      <c r="C26" s="37">
        <v>10</v>
      </c>
      <c r="D26" s="37">
        <v>0.5</v>
      </c>
      <c r="E26" s="37">
        <v>9</v>
      </c>
      <c r="F26" s="37">
        <v>1</v>
      </c>
      <c r="G26" s="23">
        <v>1</v>
      </c>
      <c r="H26" s="11"/>
      <c r="I26" s="11"/>
      <c r="J26" s="11"/>
      <c r="K26" s="11"/>
      <c r="L26" s="11"/>
      <c r="M26" s="11"/>
      <c r="N26" s="11"/>
      <c r="O26" s="11"/>
      <c r="P26" s="11"/>
      <c r="Q26" s="11"/>
      <c r="R26" s="11"/>
      <c r="S26" s="11"/>
      <c r="T26" s="11"/>
      <c r="U26" s="11"/>
      <c r="V26" s="11"/>
      <c r="W26" s="11"/>
      <c r="X26" s="11"/>
      <c r="Y26" s="11"/>
      <c r="Z26" s="11"/>
      <c r="AA26" s="11"/>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row>
    <row r="27" spans="2:67" x14ac:dyDescent="0.35">
      <c r="B27" s="36" t="s">
        <v>74</v>
      </c>
      <c r="C27" s="37">
        <v>10</v>
      </c>
      <c r="D27" s="37">
        <v>3</v>
      </c>
      <c r="E27" s="37">
        <v>12</v>
      </c>
      <c r="F27" s="37" t="s">
        <v>30</v>
      </c>
      <c r="G27" s="23">
        <v>0.1</v>
      </c>
      <c r="H27" s="11"/>
      <c r="I27" s="11"/>
      <c r="J27" s="11"/>
      <c r="K27" s="11"/>
      <c r="L27" s="11"/>
      <c r="M27" s="11"/>
      <c r="N27" s="11"/>
      <c r="O27" s="11"/>
      <c r="P27" s="11"/>
      <c r="Q27" s="11"/>
      <c r="R27" s="11"/>
      <c r="S27" s="11"/>
      <c r="T27" s="11"/>
      <c r="U27" s="11"/>
      <c r="V27" s="11"/>
      <c r="W27" s="11"/>
      <c r="X27" s="11"/>
      <c r="Y27" s="11"/>
      <c r="Z27" s="11"/>
      <c r="AA27" s="11"/>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row>
    <row r="28" spans="2:67" x14ac:dyDescent="0.35">
      <c r="B28" s="36" t="s">
        <v>191</v>
      </c>
      <c r="C28" s="37">
        <v>10</v>
      </c>
      <c r="D28" s="37">
        <v>0.5</v>
      </c>
      <c r="E28" s="37">
        <v>10</v>
      </c>
      <c r="F28" s="37" t="s">
        <v>30</v>
      </c>
      <c r="G28" s="23">
        <v>0</v>
      </c>
      <c r="H28" s="11"/>
      <c r="I28" s="11"/>
      <c r="J28" s="11"/>
      <c r="K28" s="11"/>
      <c r="L28" s="11"/>
      <c r="M28" s="11"/>
      <c r="N28" s="11"/>
      <c r="O28" s="11"/>
      <c r="P28" s="11"/>
      <c r="Q28" s="11"/>
      <c r="R28" s="11"/>
      <c r="S28" s="11"/>
      <c r="T28" s="11"/>
      <c r="U28" s="11"/>
      <c r="V28" s="11"/>
      <c r="W28" s="11"/>
      <c r="X28" s="11"/>
      <c r="Y28" s="11"/>
      <c r="Z28" s="11"/>
      <c r="AA28" s="11"/>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row>
    <row r="29" spans="2:67" x14ac:dyDescent="0.35">
      <c r="B29" s="36" t="s">
        <v>192</v>
      </c>
      <c r="C29" s="37">
        <v>13</v>
      </c>
      <c r="D29" s="37">
        <v>5</v>
      </c>
      <c r="E29" s="37" t="s">
        <v>30</v>
      </c>
      <c r="F29" s="37" t="s">
        <v>30</v>
      </c>
      <c r="G29" s="23">
        <v>0</v>
      </c>
      <c r="H29" s="11"/>
      <c r="I29" s="11"/>
      <c r="J29" s="11"/>
      <c r="K29" s="11"/>
      <c r="L29" s="11"/>
      <c r="M29" s="11"/>
      <c r="N29" s="11"/>
      <c r="O29" s="11"/>
      <c r="P29" s="11"/>
      <c r="Q29" s="11"/>
      <c r="R29" s="11"/>
      <c r="S29" s="11"/>
      <c r="T29" s="11"/>
      <c r="U29" s="11"/>
      <c r="V29" s="11"/>
      <c r="W29" s="11"/>
      <c r="X29" s="11"/>
      <c r="Y29" s="11"/>
      <c r="Z29" s="11"/>
      <c r="AA29" s="11"/>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row>
    <row r="30" spans="2:67" x14ac:dyDescent="0.35">
      <c r="B30" s="36" t="s">
        <v>193</v>
      </c>
      <c r="C30" s="37">
        <v>13</v>
      </c>
      <c r="D30" s="37">
        <v>1</v>
      </c>
      <c r="E30" s="37"/>
      <c r="F30" s="37"/>
      <c r="G30" s="23"/>
      <c r="H30" s="11"/>
      <c r="I30" s="11"/>
      <c r="J30" s="11"/>
      <c r="K30" s="11"/>
      <c r="L30" s="11"/>
      <c r="M30" s="11"/>
      <c r="N30" s="11"/>
      <c r="O30" s="11"/>
      <c r="P30" s="11"/>
      <c r="Q30" s="11"/>
      <c r="R30" s="11"/>
      <c r="S30" s="11"/>
      <c r="T30" s="11"/>
      <c r="U30" s="11"/>
      <c r="V30" s="11"/>
      <c r="W30" s="11"/>
      <c r="X30" s="11"/>
      <c r="Y30" s="11"/>
      <c r="Z30" s="11"/>
      <c r="AA30" s="11"/>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row>
    <row r="31" spans="2:67" x14ac:dyDescent="0.35">
      <c r="B31" s="36" t="s">
        <v>84</v>
      </c>
      <c r="C31" s="37">
        <v>13</v>
      </c>
      <c r="D31" s="37">
        <v>2</v>
      </c>
      <c r="E31" s="37" t="s">
        <v>30</v>
      </c>
      <c r="F31" s="37" t="s">
        <v>30</v>
      </c>
      <c r="G31" s="23">
        <v>0</v>
      </c>
      <c r="H31" s="11"/>
      <c r="I31" s="11"/>
      <c r="J31" s="11"/>
      <c r="K31" s="11"/>
      <c r="L31" s="11"/>
      <c r="M31" s="11"/>
      <c r="N31" s="11"/>
      <c r="O31" s="11"/>
      <c r="P31" s="11"/>
      <c r="Q31" s="11"/>
      <c r="R31" s="11"/>
      <c r="S31" s="11"/>
      <c r="T31" s="11"/>
      <c r="U31" s="11"/>
      <c r="V31" s="11"/>
      <c r="W31" s="11"/>
      <c r="X31" s="11"/>
      <c r="Y31" s="11"/>
      <c r="Z31" s="11"/>
      <c r="AA31" s="11"/>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row>
    <row r="32" spans="2:67" x14ac:dyDescent="0.35">
      <c r="B32" s="36" t="s">
        <v>30</v>
      </c>
      <c r="C32" s="37" t="s">
        <v>30</v>
      </c>
      <c r="D32" s="37" t="s">
        <v>30</v>
      </c>
      <c r="E32" s="37" t="s">
        <v>30</v>
      </c>
      <c r="F32" s="37" t="s">
        <v>30</v>
      </c>
      <c r="G32" s="23">
        <v>0</v>
      </c>
      <c r="H32" s="11"/>
      <c r="I32" s="11"/>
      <c r="J32" s="11"/>
      <c r="K32" s="11"/>
      <c r="L32" s="11"/>
      <c r="M32" s="11"/>
      <c r="N32" s="11"/>
      <c r="O32" s="11"/>
      <c r="P32" s="11"/>
      <c r="Q32" s="11"/>
      <c r="R32" s="11"/>
      <c r="S32" s="11"/>
      <c r="T32" s="11"/>
      <c r="U32" s="11"/>
      <c r="V32" s="11"/>
      <c r="W32" s="11"/>
      <c r="X32" s="11"/>
      <c r="Y32" s="11"/>
      <c r="Z32" s="11"/>
      <c r="AA32" s="11"/>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row>
    <row r="33" spans="2:67" x14ac:dyDescent="0.35">
      <c r="B33" s="36" t="s">
        <v>30</v>
      </c>
      <c r="C33" s="37" t="s">
        <v>30</v>
      </c>
      <c r="D33" s="37" t="s">
        <v>30</v>
      </c>
      <c r="E33" s="37" t="s">
        <v>30</v>
      </c>
      <c r="F33" s="37" t="s">
        <v>30</v>
      </c>
      <c r="G33" s="23">
        <v>0</v>
      </c>
      <c r="H33" s="11"/>
      <c r="I33" s="11"/>
      <c r="J33" s="11"/>
      <c r="K33" s="11"/>
      <c r="L33" s="11"/>
      <c r="M33" s="11"/>
      <c r="N33" s="11"/>
      <c r="O33" s="11"/>
      <c r="P33" s="11"/>
      <c r="Q33" s="11"/>
      <c r="R33" s="11"/>
      <c r="S33" s="11"/>
      <c r="T33" s="11"/>
      <c r="U33" s="11"/>
      <c r="V33" s="11"/>
      <c r="W33" s="11"/>
      <c r="X33" s="11"/>
      <c r="Y33" s="11"/>
      <c r="Z33" s="11"/>
      <c r="AA33" s="11"/>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row>
    <row r="34" spans="2:67" x14ac:dyDescent="0.35">
      <c r="B34" s="36" t="s">
        <v>30</v>
      </c>
      <c r="C34" s="37" t="s">
        <v>30</v>
      </c>
      <c r="D34" s="37" t="s">
        <v>30</v>
      </c>
      <c r="E34" s="37" t="s">
        <v>30</v>
      </c>
      <c r="F34" s="37" t="s">
        <v>30</v>
      </c>
      <c r="G34" s="23">
        <v>0</v>
      </c>
      <c r="H34" s="11"/>
      <c r="I34" s="11"/>
      <c r="J34" s="11"/>
      <c r="K34" s="11"/>
      <c r="L34" s="11"/>
      <c r="M34" s="11"/>
      <c r="N34" s="11"/>
      <c r="O34" s="11"/>
      <c r="P34" s="11"/>
      <c r="Q34" s="11"/>
      <c r="R34" s="11"/>
      <c r="S34" s="11"/>
      <c r="T34" s="11"/>
      <c r="U34" s="11"/>
      <c r="V34" s="11"/>
      <c r="W34" s="11"/>
      <c r="X34" s="11"/>
      <c r="Y34" s="11"/>
      <c r="Z34" s="11"/>
      <c r="AA34" s="11"/>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row>
    <row r="35" spans="2:67" x14ac:dyDescent="0.35">
      <c r="B35" s="36" t="s">
        <v>30</v>
      </c>
      <c r="C35" s="37" t="s">
        <v>30</v>
      </c>
      <c r="D35" s="37" t="s">
        <v>30</v>
      </c>
      <c r="E35" s="37" t="s">
        <v>30</v>
      </c>
      <c r="F35" s="37" t="s">
        <v>30</v>
      </c>
      <c r="G35" s="23">
        <v>0</v>
      </c>
      <c r="H35" s="11"/>
      <c r="I35" s="11"/>
      <c r="J35" s="11"/>
      <c r="K35" s="11"/>
      <c r="L35" s="11"/>
      <c r="M35" s="11"/>
      <c r="N35" s="11"/>
      <c r="O35" s="11"/>
      <c r="P35" s="11"/>
      <c r="Q35" s="11"/>
      <c r="R35" s="11"/>
      <c r="S35" s="11"/>
      <c r="T35" s="11"/>
      <c r="U35" s="11"/>
      <c r="V35" s="11"/>
      <c r="W35" s="11"/>
      <c r="X35" s="11"/>
      <c r="Y35" s="11"/>
      <c r="Z35" s="11"/>
      <c r="AA35" s="11"/>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row>
    <row r="36" spans="2:67" x14ac:dyDescent="0.35">
      <c r="B36" s="36" t="s">
        <v>30</v>
      </c>
      <c r="C36" s="37" t="s">
        <v>30</v>
      </c>
      <c r="D36" s="37" t="s">
        <v>30</v>
      </c>
      <c r="E36" s="37" t="s">
        <v>30</v>
      </c>
      <c r="F36" s="37" t="s">
        <v>30</v>
      </c>
      <c r="G36" s="23">
        <v>0</v>
      </c>
      <c r="H36" s="11"/>
      <c r="I36" s="11"/>
      <c r="J36" s="11"/>
      <c r="K36" s="11"/>
      <c r="L36" s="11"/>
      <c r="M36" s="11"/>
      <c r="N36" s="11"/>
      <c r="O36" s="11"/>
      <c r="P36" s="11"/>
      <c r="Q36" s="11"/>
      <c r="R36" s="11"/>
      <c r="S36" s="11"/>
      <c r="T36" s="11"/>
      <c r="U36" s="11"/>
      <c r="V36" s="11"/>
      <c r="W36" s="11"/>
      <c r="X36" s="11"/>
      <c r="Y36" s="11"/>
      <c r="Z36" s="11"/>
      <c r="AA36" s="11"/>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row>
    <row r="37" spans="2:67" x14ac:dyDescent="0.35">
      <c r="B37" s="36" t="s">
        <v>30</v>
      </c>
      <c r="C37" s="37" t="s">
        <v>30</v>
      </c>
      <c r="D37" s="37" t="s">
        <v>30</v>
      </c>
      <c r="E37" s="37" t="s">
        <v>30</v>
      </c>
      <c r="F37" s="37" t="s">
        <v>30</v>
      </c>
      <c r="G37" s="23">
        <v>0</v>
      </c>
      <c r="H37" s="11"/>
      <c r="I37" s="11"/>
      <c r="J37" s="11"/>
      <c r="K37" s="11"/>
      <c r="L37" s="11"/>
      <c r="M37" s="11"/>
      <c r="N37" s="11"/>
      <c r="O37" s="11"/>
      <c r="P37" s="11"/>
      <c r="Q37" s="11"/>
      <c r="R37" s="11"/>
      <c r="S37" s="11"/>
      <c r="T37" s="11"/>
      <c r="U37" s="11"/>
      <c r="V37" s="11"/>
      <c r="W37" s="11"/>
      <c r="X37" s="11"/>
      <c r="Y37" s="11"/>
      <c r="Z37" s="11"/>
      <c r="AA37" s="11"/>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row>
    <row r="38" spans="2:67" x14ac:dyDescent="0.35">
      <c r="B38" s="36" t="s">
        <v>30</v>
      </c>
      <c r="C38" s="37" t="s">
        <v>30</v>
      </c>
      <c r="D38" s="37" t="s">
        <v>30</v>
      </c>
      <c r="E38" s="37" t="s">
        <v>30</v>
      </c>
      <c r="F38" s="37" t="s">
        <v>30</v>
      </c>
      <c r="G38" s="23">
        <v>0</v>
      </c>
      <c r="H38" s="11"/>
      <c r="I38" s="11"/>
      <c r="J38" s="11"/>
      <c r="K38" s="11"/>
      <c r="L38" s="11"/>
      <c r="M38" s="11"/>
      <c r="N38" s="11"/>
      <c r="O38" s="11"/>
      <c r="P38" s="11"/>
      <c r="Q38" s="11"/>
      <c r="R38" s="11"/>
      <c r="S38" s="11"/>
      <c r="T38" s="11"/>
      <c r="U38" s="11"/>
      <c r="V38" s="11"/>
      <c r="W38" s="11"/>
      <c r="X38" s="11"/>
      <c r="Y38" s="11"/>
      <c r="Z38" s="11"/>
      <c r="AA38" s="11"/>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row>
  </sheetData>
  <mergeCells count="12">
    <mergeCell ref="V2:Y2"/>
    <mergeCell ref="AA2:AG2"/>
    <mergeCell ref="AI2:AP2"/>
    <mergeCell ref="B2:F2"/>
    <mergeCell ref="B3:B5"/>
    <mergeCell ref="C3:C5"/>
    <mergeCell ref="D3:D5"/>
    <mergeCell ref="E3:E5"/>
    <mergeCell ref="F3:F5"/>
    <mergeCell ref="G3:G5"/>
    <mergeCell ref="K2:O2"/>
    <mergeCell ref="Q2:T2"/>
  </mergeCells>
  <conditionalFormatting sqref="H6:BO38">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H$5=period_selected</formula>
    </cfRule>
    <cfRule type="expression" dxfId="3" priority="9">
      <formula>MOD(COLUMN(),2)</formula>
    </cfRule>
    <cfRule type="expression" dxfId="2" priority="10">
      <formula>MOD(COLUMN(),2)=0</formula>
    </cfRule>
  </conditionalFormatting>
  <conditionalFormatting sqref="B39:BO39">
    <cfRule type="expression" dxfId="1" priority="2">
      <formula>TRUE</formula>
    </cfRule>
  </conditionalFormatting>
  <conditionalFormatting sqref="H5:BO5">
    <cfRule type="expression" dxfId="0" priority="8">
      <formula>H$5=period_selected</formula>
    </cfRule>
  </conditionalFormatting>
  <printOptions horizontalCentered="1"/>
  <pageMargins left="0.45" right="0.45" top="0.5" bottom="0.5" header="0.3" footer="0.3"/>
  <pageSetup scale="51" fitToHeight="0" orientation="landscape"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BFAE4-050E-4068-9513-EE9898A0E724}">
  <dimension ref="A2:D158"/>
  <sheetViews>
    <sheetView tabSelected="1" topLeftCell="A136" zoomScaleNormal="100" workbookViewId="0">
      <selection activeCell="D158" sqref="D158"/>
    </sheetView>
  </sheetViews>
  <sheetFormatPr defaultRowHeight="14.4" x14ac:dyDescent="0.3"/>
  <cols>
    <col min="1" max="1" width="13" customWidth="1"/>
  </cols>
  <sheetData>
    <row r="2" spans="1:1" x14ac:dyDescent="0.3">
      <c r="A2" s="59">
        <v>44331</v>
      </c>
    </row>
    <row r="4" spans="1:1" x14ac:dyDescent="0.3">
      <c r="A4" t="s">
        <v>130</v>
      </c>
    </row>
    <row r="5" spans="1:1" x14ac:dyDescent="0.3">
      <c r="A5" t="s">
        <v>131</v>
      </c>
    </row>
    <row r="6" spans="1:1" x14ac:dyDescent="0.3">
      <c r="A6" t="s">
        <v>132</v>
      </c>
    </row>
    <row r="7" spans="1:1" x14ac:dyDescent="0.3">
      <c r="A7" t="s">
        <v>133</v>
      </c>
    </row>
    <row r="8" spans="1:1" x14ac:dyDescent="0.3">
      <c r="A8" t="s">
        <v>134</v>
      </c>
    </row>
    <row r="9" spans="1:1" x14ac:dyDescent="0.3">
      <c r="A9" t="s">
        <v>139</v>
      </c>
    </row>
    <row r="14" spans="1:1" x14ac:dyDescent="0.3">
      <c r="A14" t="s">
        <v>137</v>
      </c>
    </row>
    <row r="16" spans="1:1" x14ac:dyDescent="0.3">
      <c r="A16" t="s">
        <v>140</v>
      </c>
    </row>
    <row r="18" spans="1:1" x14ac:dyDescent="0.3">
      <c r="A18" t="s">
        <v>135</v>
      </c>
    </row>
    <row r="19" spans="1:1" x14ac:dyDescent="0.3">
      <c r="A19" t="s">
        <v>136</v>
      </c>
    </row>
    <row r="20" spans="1:1" x14ac:dyDescent="0.3">
      <c r="A20" t="s">
        <v>138</v>
      </c>
    </row>
    <row r="23" spans="1:1" x14ac:dyDescent="0.3">
      <c r="A23" s="59">
        <v>44332</v>
      </c>
    </row>
    <row r="25" spans="1:1" x14ac:dyDescent="0.3">
      <c r="A25" t="s">
        <v>141</v>
      </c>
    </row>
    <row r="27" spans="1:1" x14ac:dyDescent="0.3">
      <c r="A27" t="s">
        <v>142</v>
      </c>
    </row>
    <row r="29" spans="1:1" x14ac:dyDescent="0.3">
      <c r="A29" t="s">
        <v>143</v>
      </c>
    </row>
    <row r="31" spans="1:1" x14ac:dyDescent="0.3">
      <c r="A31" t="s">
        <v>144</v>
      </c>
    </row>
    <row r="33" spans="1:1" x14ac:dyDescent="0.3">
      <c r="A33" t="s">
        <v>145</v>
      </c>
    </row>
    <row r="35" spans="1:1" x14ac:dyDescent="0.3">
      <c r="A35" t="s">
        <v>146</v>
      </c>
    </row>
    <row r="37" spans="1:1" x14ac:dyDescent="0.3">
      <c r="A37" s="5" t="s">
        <v>160</v>
      </c>
    </row>
    <row r="38" spans="1:1" x14ac:dyDescent="0.3">
      <c r="A38" t="s">
        <v>158</v>
      </c>
    </row>
    <row r="39" spans="1:1" x14ac:dyDescent="0.3">
      <c r="A39" t="s">
        <v>159</v>
      </c>
    </row>
    <row r="40" spans="1:1" x14ac:dyDescent="0.3">
      <c r="A40" t="s">
        <v>156</v>
      </c>
    </row>
    <row r="41" spans="1:1" x14ac:dyDescent="0.3">
      <c r="A41" t="s">
        <v>157</v>
      </c>
    </row>
    <row r="42" spans="1:1" x14ac:dyDescent="0.3">
      <c r="A42" t="s">
        <v>161</v>
      </c>
    </row>
    <row r="43" spans="1:1" x14ac:dyDescent="0.3">
      <c r="A43" t="s">
        <v>162</v>
      </c>
    </row>
    <row r="45" spans="1:1" x14ac:dyDescent="0.3">
      <c r="A45" t="s">
        <v>163</v>
      </c>
    </row>
    <row r="47" spans="1:1" x14ac:dyDescent="0.3">
      <c r="A47" s="5" t="s">
        <v>166</v>
      </c>
    </row>
    <row r="49" spans="1:1" x14ac:dyDescent="0.3">
      <c r="A49" s="39" t="s">
        <v>164</v>
      </c>
    </row>
    <row r="50" spans="1:1" x14ac:dyDescent="0.3">
      <c r="A50" s="39" t="s">
        <v>165</v>
      </c>
    </row>
    <row r="79" spans="1:1" x14ac:dyDescent="0.3">
      <c r="A79" s="59">
        <v>44338</v>
      </c>
    </row>
    <row r="80" spans="1:1" x14ac:dyDescent="0.3">
      <c r="A80" s="34"/>
    </row>
    <row r="81" spans="1:4" x14ac:dyDescent="0.3">
      <c r="A81" s="5" t="s">
        <v>167</v>
      </c>
      <c r="C81" s="5" t="s">
        <v>183</v>
      </c>
      <c r="D81" s="5" t="s">
        <v>11</v>
      </c>
    </row>
    <row r="82" spans="1:4" x14ac:dyDescent="0.3">
      <c r="A82" t="s">
        <v>173</v>
      </c>
      <c r="C82" t="s">
        <v>107</v>
      </c>
    </row>
    <row r="83" spans="1:4" x14ac:dyDescent="0.3">
      <c r="A83" t="s">
        <v>168</v>
      </c>
      <c r="C83" t="s">
        <v>107</v>
      </c>
      <c r="D83" t="s">
        <v>184</v>
      </c>
    </row>
    <row r="84" spans="1:4" x14ac:dyDescent="0.3">
      <c r="A84" t="s">
        <v>169</v>
      </c>
      <c r="C84" t="s">
        <v>107</v>
      </c>
      <c r="D84" t="s">
        <v>186</v>
      </c>
    </row>
    <row r="85" spans="1:4" x14ac:dyDescent="0.3">
      <c r="A85" t="s">
        <v>170</v>
      </c>
      <c r="C85" t="s">
        <v>107</v>
      </c>
    </row>
    <row r="86" spans="1:4" x14ac:dyDescent="0.3">
      <c r="A86" t="s">
        <v>171</v>
      </c>
      <c r="C86" t="s">
        <v>107</v>
      </c>
    </row>
    <row r="87" spans="1:4" x14ac:dyDescent="0.3">
      <c r="A87" t="s">
        <v>172</v>
      </c>
      <c r="C87" t="s">
        <v>107</v>
      </c>
    </row>
    <row r="88" spans="1:4" x14ac:dyDescent="0.3">
      <c r="A88" t="s">
        <v>187</v>
      </c>
      <c r="C88" t="s">
        <v>107</v>
      </c>
      <c r="D88" t="s">
        <v>188</v>
      </c>
    </row>
    <row r="89" spans="1:4" x14ac:dyDescent="0.3">
      <c r="A89" t="s">
        <v>174</v>
      </c>
      <c r="C89" t="s">
        <v>107</v>
      </c>
    </row>
    <row r="90" spans="1:4" x14ac:dyDescent="0.3">
      <c r="A90" t="s">
        <v>175</v>
      </c>
      <c r="C90" t="s">
        <v>107</v>
      </c>
    </row>
    <row r="91" spans="1:4" x14ac:dyDescent="0.3">
      <c r="A91" t="s">
        <v>179</v>
      </c>
      <c r="C91" t="s">
        <v>107</v>
      </c>
    </row>
    <row r="92" spans="1:4" x14ac:dyDescent="0.3">
      <c r="A92" t="s">
        <v>180</v>
      </c>
      <c r="C92" t="s">
        <v>107</v>
      </c>
    </row>
    <row r="93" spans="1:4" x14ac:dyDescent="0.3">
      <c r="A93" t="s">
        <v>181</v>
      </c>
      <c r="C93" t="s">
        <v>107</v>
      </c>
    </row>
    <row r="94" spans="1:4" x14ac:dyDescent="0.3">
      <c r="A94" t="s">
        <v>182</v>
      </c>
      <c r="D94" t="s">
        <v>185</v>
      </c>
    </row>
    <row r="97" spans="1:1" x14ac:dyDescent="0.3">
      <c r="A97" s="59">
        <v>44339</v>
      </c>
    </row>
    <row r="102" spans="1:1" x14ac:dyDescent="0.3">
      <c r="A102" s="60" t="s">
        <v>176</v>
      </c>
    </row>
    <row r="103" spans="1:1" x14ac:dyDescent="0.3">
      <c r="A103" s="60" t="s">
        <v>177</v>
      </c>
    </row>
    <row r="104" spans="1:1" x14ac:dyDescent="0.3">
      <c r="A104" s="60" t="s">
        <v>178</v>
      </c>
    </row>
    <row r="107" spans="1:1" x14ac:dyDescent="0.3">
      <c r="A107" t="s">
        <v>189</v>
      </c>
    </row>
    <row r="110" spans="1:1" x14ac:dyDescent="0.3">
      <c r="A110" s="59">
        <v>44345</v>
      </c>
    </row>
    <row r="111" spans="1:1" x14ac:dyDescent="0.3">
      <c r="A111" t="s">
        <v>194</v>
      </c>
    </row>
    <row r="112" spans="1:1" x14ac:dyDescent="0.3">
      <c r="A112" t="s">
        <v>195</v>
      </c>
    </row>
    <row r="115" spans="1:1" x14ac:dyDescent="0.3">
      <c r="A115" s="59">
        <v>44346</v>
      </c>
    </row>
    <row r="117" spans="1:1" x14ac:dyDescent="0.3">
      <c r="A117" t="s">
        <v>199</v>
      </c>
    </row>
    <row r="119" spans="1:1" x14ac:dyDescent="0.3">
      <c r="A119" t="s">
        <v>202</v>
      </c>
    </row>
    <row r="121" spans="1:1" x14ac:dyDescent="0.3">
      <c r="A121" t="s">
        <v>198</v>
      </c>
    </row>
    <row r="147" spans="1:4" x14ac:dyDescent="0.3">
      <c r="A147" s="59">
        <v>44352</v>
      </c>
    </row>
    <row r="149" spans="1:4" x14ac:dyDescent="0.3">
      <c r="A149" t="s">
        <v>203</v>
      </c>
    </row>
    <row r="151" spans="1:4" x14ac:dyDescent="0.3">
      <c r="A151" t="s">
        <v>204</v>
      </c>
    </row>
    <row r="153" spans="1:4" x14ac:dyDescent="0.3">
      <c r="A153" s="5" t="s">
        <v>211</v>
      </c>
      <c r="D153" s="5" t="s">
        <v>210</v>
      </c>
    </row>
    <row r="154" spans="1:4" x14ac:dyDescent="0.3">
      <c r="A154" t="s">
        <v>205</v>
      </c>
      <c r="D154" t="s">
        <v>212</v>
      </c>
    </row>
    <row r="155" spans="1:4" x14ac:dyDescent="0.3">
      <c r="A155" t="s">
        <v>206</v>
      </c>
      <c r="D155" t="s">
        <v>213</v>
      </c>
    </row>
    <row r="156" spans="1:4" x14ac:dyDescent="0.3">
      <c r="A156" t="s">
        <v>207</v>
      </c>
      <c r="D156" t="s">
        <v>214</v>
      </c>
    </row>
    <row r="157" spans="1:4" x14ac:dyDescent="0.3">
      <c r="A157" t="s">
        <v>208</v>
      </c>
      <c r="D157" t="s">
        <v>215</v>
      </c>
    </row>
    <row r="158" spans="1:4" x14ac:dyDescent="0.3">
      <c r="A158" t="s">
        <v>209</v>
      </c>
    </row>
  </sheetData>
  <hyperlinks>
    <hyperlink ref="A102" r:id="rId1" xr:uid="{0C0E7329-B2B4-4E4B-9855-FE0B5531AD24}"/>
    <hyperlink ref="A103" r:id="rId2" xr:uid="{F6B97EAE-B2BF-4AFA-A709-A0C800DF4B1C}"/>
    <hyperlink ref="A104" r:id="rId3" xr:uid="{F79DBD4F-D029-43FA-9197-A4EF1D451180}"/>
  </hyperlinks>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Project Outline</vt:lpstr>
      <vt:lpstr>Project Task Overview</vt:lpstr>
      <vt:lpstr>Gantt Chart</vt:lpstr>
      <vt:lpstr>Daily Notes</vt:lpstr>
      <vt:lpstr>'Gantt Chart'!period_selected</vt:lpstr>
      <vt:lpstr>'Gantt Chart'!Print_Titles</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Jhan Charler</dc:creator>
  <cp:lastModifiedBy>Jhan Charler</cp:lastModifiedBy>
  <dcterms:created xsi:type="dcterms:W3CDTF">2021-04-24T09:43:40Z</dcterms:created>
  <dcterms:modified xsi:type="dcterms:W3CDTF">2021-06-05T19:55:29Z</dcterms:modified>
</cp:coreProperties>
</file>