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han.charler\Documents\Projects\dashcam\project_plan\"/>
    </mc:Choice>
  </mc:AlternateContent>
  <xr:revisionPtr revIDLastSave="0" documentId="13_ncr:1_{326A3BB1-7AF4-42ED-B907-14EE7F457A33}" xr6:coauthVersionLast="46" xr6:coauthVersionMax="46" xr10:uidLastSave="{00000000-0000-0000-0000-000000000000}"/>
  <bookViews>
    <workbookView xWindow="-108" yWindow="-108" windowWidth="23256" windowHeight="12576" activeTab="2" xr2:uid="{7F1CE0F2-BD3C-42CE-8FA6-BDD773462733}"/>
  </bookViews>
  <sheets>
    <sheet name="Project Outline" sheetId="7" r:id="rId1"/>
    <sheet name="Project Task Overview" sheetId="1" r:id="rId2"/>
    <sheet name="Gantt Chart" sheetId="6" r:id="rId3"/>
  </sheets>
  <externalReferences>
    <externalReference r:id="rId4"/>
  </externalReferences>
  <definedNames>
    <definedName name="Actual" localSheetId="2">('Gantt Chart'!PeriodInActual*('Gantt Chart'!$E1&gt;0))*'Gantt Chart'!PeriodInPlan</definedName>
    <definedName name="Actual">(PeriodInActual*('[1]Project Planner'!$E1&gt;0))*PeriodInPlan</definedName>
    <definedName name="ActualBeyond" localSheetId="2">'Gantt Chart'!PeriodInActual*('Gantt Chart'!$E1&gt;0)</definedName>
    <definedName name="ActualBeyond">PeriodInActual*('[1]Project Planner'!$E1&gt;0)</definedName>
    <definedName name="Display_Week">#REF!</definedName>
    <definedName name="PercentComplete" localSheetId="2">'Gantt Chart'!PercentCompleteBeyond*'Gantt Chart'!PeriodInPlan</definedName>
    <definedName name="PercentComplete">PercentCompleteBeyond*PeriodInPlan</definedName>
    <definedName name="PercentCompleteBeyond" localSheetId="2">('Gantt Chart'!A$5=MEDIAN('Gantt Chart'!A$5,'Gantt Chart'!$E1,'Gantt Chart'!$E1+'Gantt Chart'!$F1)*('Gantt Chart'!$E1&gt;0))*(('Gantt Chart'!A$5&lt;(INT('Gantt Chart'!$E1+'Gantt Chart'!$F1*'Gantt Chart'!$G1)))+('Gantt Chart'!A$5='Gantt Chart'!$E1))*('Gantt Chart'!$G1&gt;0)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 localSheetId="2">'Gantt Chart'!$H$2</definedName>
    <definedName name="period_selected">'[1]Project Planner'!$H$2</definedName>
    <definedName name="PeriodInActual" localSheetId="2">'Gantt Chart'!A$5=MEDIAN('Gantt Chart'!A$5,'Gantt Chart'!$E1,'Gantt Chart'!$E1+'Gantt Chart'!$F1-1)</definedName>
    <definedName name="PeriodInActual">'[1]Project Planner'!A$4=MEDIAN('[1]Project Planner'!A$4,'[1]Project Planner'!$E1,'[1]Project Planner'!$E1+'[1]Project Planner'!$F1-1)</definedName>
    <definedName name="PeriodInPlan" localSheetId="2">'Gantt Chart'!A$5=MEDIAN('Gantt Chart'!A$5,'Gantt Chart'!$C1,'Gantt Chart'!$C1+'Gantt Chart'!$D1-1)</definedName>
    <definedName name="PeriodInPlan">'[1]Project Planner'!A$4=MEDIAN('[1]Project Planner'!A$4,'[1]Project Planner'!$C1,'[1]Project Planner'!$C1+'[1]Project Planner'!$D1-1)</definedName>
    <definedName name="Plan" localSheetId="2">'Gantt Chart'!PeriodInPlan*('Gantt Chart'!$C1&gt;0)</definedName>
    <definedName name="Plan">PeriodInPlan*('[1]Project Planner'!$C1&gt;0)</definedName>
    <definedName name="_xlnm.Print_Titles" localSheetId="2">'Gantt Chart'!$3:$5</definedName>
    <definedName name="Project_Start">#REF!</definedName>
    <definedName name="TitleRegion..BO60">'Gantt Chart'!$B$3:$B$5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K1" i="6"/>
  <c r="D21" i="1"/>
  <c r="D28" i="1"/>
  <c r="D27" i="1"/>
  <c r="D16" i="1"/>
  <c r="D23" i="1"/>
  <c r="D29" i="1"/>
  <c r="D12" i="1"/>
  <c r="D13" i="1"/>
  <c r="D14" i="1"/>
  <c r="D15" i="1"/>
  <c r="D17" i="1"/>
  <c r="D18" i="1"/>
  <c r="D19" i="1"/>
  <c r="D20" i="1"/>
  <c r="D24" i="1"/>
  <c r="D22" i="1"/>
  <c r="D25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1" i="1"/>
  <c r="D65" i="1"/>
  <c r="D66" i="1"/>
  <c r="D67" i="1"/>
  <c r="D10" i="1"/>
</calcChain>
</file>

<file path=xl/sharedStrings.xml><?xml version="1.0" encoding="utf-8"?>
<sst xmlns="http://schemas.openxmlformats.org/spreadsheetml/2006/main" count="299" uniqueCount="115">
  <si>
    <t>Risk</t>
  </si>
  <si>
    <t>S</t>
  </si>
  <si>
    <t>M</t>
  </si>
  <si>
    <t>L</t>
  </si>
  <si>
    <t>Priority</t>
  </si>
  <si>
    <t>A</t>
  </si>
  <si>
    <t>Effort</t>
  </si>
  <si>
    <t>…</t>
  </si>
  <si>
    <t>D</t>
  </si>
  <si>
    <t>Tasks</t>
  </si>
  <si>
    <t>Finished</t>
  </si>
  <si>
    <t>In progress</t>
  </si>
  <si>
    <t>Project pre-plan</t>
  </si>
  <si>
    <t>Project plan</t>
  </si>
  <si>
    <t>Not started</t>
  </si>
  <si>
    <t>Notes</t>
  </si>
  <si>
    <t>Points</t>
  </si>
  <si>
    <t>Date Started</t>
  </si>
  <si>
    <t xml:space="preserve"> Period Highlight:</t>
  </si>
  <si>
    <t>Plan Duration</t>
  </si>
  <si>
    <t>Actual Start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</si>
  <si>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</si>
  <si>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</si>
  <si>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</si>
  <si>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</si>
  <si>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</si>
  <si>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</si>
  <si>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</si>
  <si>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</si>
  <si>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</si>
  <si>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</si>
  <si>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Project Planner</t>
  </si>
  <si>
    <t>Order of action</t>
  </si>
  <si>
    <t>Please see the Gantt Chart sheet</t>
  </si>
  <si>
    <t>Project Pre-Plan</t>
  </si>
  <si>
    <t>Create Gantt Chart</t>
  </si>
  <si>
    <t>Prototype</t>
  </si>
  <si>
    <t>-</t>
  </si>
  <si>
    <t>Video capture</t>
  </si>
  <si>
    <t>Video delete</t>
  </si>
  <si>
    <t>Battery Charger</t>
  </si>
  <si>
    <t>Video save files to SD card</t>
  </si>
  <si>
    <t>Problem Statement</t>
  </si>
  <si>
    <t>The goal is to make a dash cam with the following criteria:</t>
  </si>
  <si>
    <t>Cheap</t>
  </si>
  <si>
    <t>High quality recording (at least 720p)</t>
  </si>
  <si>
    <t>Only records front</t>
  </si>
  <si>
    <t>Long lasting battery: 10 hours</t>
  </si>
  <si>
    <t>Scope</t>
  </si>
  <si>
    <t>Must have:</t>
  </si>
  <si>
    <t>Rechargeable battery</t>
  </si>
  <si>
    <t>Indicator LEDs for charging and pairing</t>
  </si>
  <si>
    <t>ON/OFF switch</t>
  </si>
  <si>
    <t>Button to pair</t>
  </si>
  <si>
    <t>Takes up very little space on the driver window</t>
  </si>
  <si>
    <t>Doesn’t feel cheap</t>
  </si>
  <si>
    <t>Phone app (both Android and iPhone) to view camera image</t>
  </si>
  <si>
    <t>Easy mount to car window and rotate</t>
  </si>
  <si>
    <t>Nice to have:</t>
  </si>
  <si>
    <t>A cut-out to tell where camera is pointing</t>
  </si>
  <si>
    <t>View recordings on phone app</t>
  </si>
  <si>
    <t>Accelerometer to lock images</t>
  </si>
  <si>
    <t>GPS</t>
  </si>
  <si>
    <t>Time and date on videos</t>
  </si>
  <si>
    <t>Not in scope:</t>
  </si>
  <si>
    <t>LCD</t>
  </si>
  <si>
    <t>Rear view recording</t>
  </si>
  <si>
    <t>Want to design a cheap dash-cam with an easy user interface, small and cheap</t>
  </si>
  <si>
    <t>Motivation</t>
  </si>
  <si>
    <t>Bluetooth connectivity to a phone app</t>
  </si>
  <si>
    <t>At most £10 for the whole product except mechanical components</t>
  </si>
  <si>
    <t>Easy user interface</t>
  </si>
  <si>
    <t>Bluetooth</t>
  </si>
  <si>
    <t>Status</t>
  </si>
  <si>
    <t>Ongoing</t>
  </si>
  <si>
    <t>Select Battery</t>
  </si>
  <si>
    <t>Select charge IC</t>
  </si>
  <si>
    <t>Select safety IC</t>
  </si>
  <si>
    <t>Record video instantly when turned on</t>
  </si>
  <si>
    <t>SD card to store videos, delete oldest video (not included in cost)</t>
  </si>
  <si>
    <t>Develop battery charge prototype</t>
  </si>
  <si>
    <t>Product block diagram</t>
  </si>
  <si>
    <t>Activate bluetooth on ESP32</t>
  </si>
  <si>
    <t>Send video via bluetooth to PC?</t>
  </si>
  <si>
    <t>Phone app using Flutter to view video</t>
  </si>
  <si>
    <t>Buttons</t>
  </si>
  <si>
    <t>LEDs</t>
  </si>
  <si>
    <t>LEDS</t>
  </si>
  <si>
    <t>PCB Spin 1</t>
  </si>
  <si>
    <t>Structure for plan- will use excel sheet, gantt charts</t>
  </si>
  <si>
    <t>ESP32 save video to SD card</t>
  </si>
  <si>
    <t>ESP32 delete video</t>
  </si>
  <si>
    <t>Develop phone app</t>
  </si>
  <si>
    <t>Send video or image via bluetooth on ESP32</t>
  </si>
  <si>
    <t>Select battery</t>
  </si>
  <si>
    <t>Battery research</t>
  </si>
  <si>
    <t>Battery Research</t>
  </si>
  <si>
    <t>Bluetooth ESP32 research</t>
  </si>
  <si>
    <t>Design battery protection</t>
  </si>
  <si>
    <t>Test battery charge prototype</t>
  </si>
  <si>
    <t>Test buttons</t>
  </si>
  <si>
    <t>Test LEDs</t>
  </si>
  <si>
    <t>Bluetooth research on ESP32</t>
  </si>
  <si>
    <t>Order parts for battery charger</t>
  </si>
  <si>
    <t>Mechanical</t>
  </si>
  <si>
    <t xml:space="preserve">Cheap dashcams are really poor in terms of user interface, take up too much space on front window. Expensive ones risk being stolen and too impractical to keep hiding/reinstalling each time you drive. </t>
  </si>
  <si>
    <t>Small size</t>
  </si>
  <si>
    <t>Project Tasks Overview</t>
  </si>
  <si>
    <t>DASHCAM</t>
  </si>
  <si>
    <t>SD card research</t>
  </si>
  <si>
    <t>ESP32 SD card research</t>
  </si>
  <si>
    <t>ESP32-cam development env setup</t>
  </si>
  <si>
    <t>B</t>
  </si>
  <si>
    <t>C</t>
  </si>
  <si>
    <t>ESP32-CAM on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</si>
</sst>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1"/>
      <color rgb="FF0070C0"/>
      <name val="Calibri Light"/>
      <family val="2"/>
      <scheme val="major"/>
    </font>
    <font>
      <b/>
      <i/>
      <sz val="16"/>
      <color rgb="FF0070C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3"/>
      <color theme="1" tint="0.24994659260841701"/>
      <name val="Calibri"/>
      <family val="2"/>
    </font>
    <font>
      <sz val="11"/>
      <color rgb="FF172B4D"/>
      <name val="Calibri"/>
      <family val="2"/>
      <scheme val="minor"/>
    </font>
    <font>
      <b/>
      <sz val="15.7"/>
      <color rgb="FF172B4D"/>
      <name val="Calibri"/>
      <family val="2"/>
      <scheme val="minor"/>
    </font>
    <font>
      <sz val="10"/>
      <color rgb="FF172B4D"/>
      <name val="Calibri"/>
      <family val="2"/>
      <scheme val="minor"/>
    </font>
    <font>
      <b/>
      <sz val="10"/>
      <color rgb="FF172B4D"/>
      <name val="Calibri"/>
      <family val="2"/>
      <scheme val="minor"/>
    </font>
    <font>
      <b/>
      <sz val="15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7" borderId="1">
      <alignment horizontal="center" vertical="center"/>
    </xf>
    <xf numFmtId="0" fontId="4" fillId="3" borderId="4" applyNumberFormat="0" applyFont="0" applyAlignment="0">
      <alignment horizontal="center"/>
    </xf>
    <xf numFmtId="0" fontId="4" fillId="4" borderId="3" applyNumberFormat="0" applyFont="0" applyAlignment="0">
      <alignment horizontal="center"/>
    </xf>
    <xf numFmtId="0" fontId="4" fillId="5" borderId="3" applyNumberFormat="0" applyFont="0" applyAlignment="0">
      <alignment horizontal="center"/>
    </xf>
    <xf numFmtId="0" fontId="4" fillId="6" borderId="3" applyNumberFormat="0" applyFont="0" applyAlignment="0">
      <alignment horizontal="center"/>
    </xf>
    <xf numFmtId="0" fontId="4" fillId="8" borderId="3" applyNumberFormat="0" applyFont="0" applyAlignment="0">
      <alignment horizontal="center"/>
    </xf>
    <xf numFmtId="0" fontId="15" fillId="0" borderId="0"/>
    <xf numFmtId="164" fontId="14" fillId="0" borderId="5" applyFill="0">
      <alignment horizontal="center" vertical="center"/>
    </xf>
    <xf numFmtId="0" fontId="14" fillId="0" borderId="5" applyFill="0">
      <alignment horizontal="center" vertical="center"/>
    </xf>
    <xf numFmtId="0" fontId="14" fillId="0" borderId="5" applyFill="0">
      <alignment horizontal="left" vertical="center" indent="2"/>
    </xf>
    <xf numFmtId="0" fontId="14" fillId="0" borderId="0" applyNumberFormat="0" applyFill="0" applyProtection="0">
      <alignment horizontal="right" indent="1"/>
    </xf>
    <xf numFmtId="165" fontId="14" fillId="0" borderId="6">
      <alignment horizontal="center" vertical="center"/>
    </xf>
    <xf numFmtId="0" fontId="16" fillId="0" borderId="0" applyNumberFormat="0" applyFill="0" applyProtection="0">
      <alignment vertical="top"/>
    </xf>
    <xf numFmtId="0" fontId="16" fillId="0" borderId="0" applyNumberFormat="0" applyFill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4" fillId="0" borderId="0" xfId="1">
      <alignment horizontal="center" vertical="center"/>
    </xf>
    <xf numFmtId="0" fontId="4" fillId="0" borderId="0" xfId="1" applyAlignment="1">
      <alignment vertical="center" wrapText="1"/>
    </xf>
    <xf numFmtId="0" fontId="4" fillId="0" borderId="0" xfId="1" applyAlignment="1">
      <alignment horizontal="center"/>
    </xf>
    <xf numFmtId="9" fontId="7" fillId="0" borderId="0" xfId="7">
      <alignment horizontal="center" vertical="center"/>
    </xf>
    <xf numFmtId="0" fontId="6" fillId="0" borderId="0" xfId="3">
      <alignment horizontal="left" wrapText="1"/>
    </xf>
    <xf numFmtId="0" fontId="4" fillId="0" borderId="7" xfId="1" applyBorder="1" applyAlignment="1">
      <alignment horizontal="center"/>
    </xf>
    <xf numFmtId="0" fontId="4" fillId="0" borderId="7" xfId="1" applyBorder="1">
      <alignment horizontal="center" vertical="center"/>
    </xf>
    <xf numFmtId="0" fontId="10" fillId="7" borderId="7" xfId="8" applyBorder="1">
      <alignment horizontal="left" vertical="center"/>
    </xf>
    <xf numFmtId="1" fontId="13" fillId="7" borderId="7" xfId="14" applyBorder="1">
      <alignment horizontal="center" vertical="center"/>
    </xf>
    <xf numFmtId="0" fontId="0" fillId="3" borderId="7" xfId="15" applyFont="1" applyBorder="1" applyAlignment="1">
      <alignment horizontal="center"/>
    </xf>
    <xf numFmtId="0" fontId="0" fillId="4" borderId="7" xfId="16" applyFont="1" applyBorder="1" applyAlignment="1">
      <alignment horizontal="center"/>
    </xf>
    <xf numFmtId="0" fontId="0" fillId="5" borderId="7" xfId="17" applyFont="1" applyBorder="1" applyAlignment="1">
      <alignment horizontal="center"/>
    </xf>
    <xf numFmtId="0" fontId="0" fillId="6" borderId="7" xfId="18" applyFont="1" applyBorder="1" applyAlignment="1">
      <alignment horizontal="center"/>
    </xf>
    <xf numFmtId="0" fontId="0" fillId="8" borderId="7" xfId="19" applyFont="1" applyBorder="1" applyAlignment="1">
      <alignment horizontal="center"/>
    </xf>
    <xf numFmtId="0" fontId="4" fillId="0" borderId="7" xfId="1" applyBorder="1" applyAlignment="1">
      <alignment vertical="center" wrapText="1"/>
    </xf>
    <xf numFmtId="3" fontId="11" fillId="0" borderId="7" xfId="4" applyBorder="1">
      <alignment horizontal="center"/>
    </xf>
    <xf numFmtId="0" fontId="19" fillId="0" borderId="7" xfId="1" applyFont="1" applyBorder="1" applyAlignment="1">
      <alignment horizontal="center"/>
    </xf>
    <xf numFmtId="9" fontId="18" fillId="0" borderId="7" xfId="7" applyFont="1" applyBorder="1">
      <alignment horizontal="center" vertical="center"/>
    </xf>
    <xf numFmtId="0" fontId="11" fillId="0" borderId="8" xfId="12" applyBorder="1">
      <alignment horizontal="left"/>
    </xf>
    <xf numFmtId="0" fontId="11" fillId="0" borderId="8" xfId="5" applyBorder="1">
      <alignment horizontal="center" wrapText="1"/>
    </xf>
    <xf numFmtId="0" fontId="4" fillId="0" borderId="8" xfId="1" applyBorder="1" applyAlignment="1">
      <alignment horizontal="center" wrapText="1"/>
    </xf>
    <xf numFmtId="0" fontId="4" fillId="0" borderId="8" xfId="1" applyBorder="1" applyAlignment="1">
      <alignment vertical="center" wrapText="1"/>
    </xf>
    <xf numFmtId="14" fontId="11" fillId="0" borderId="7" xfId="12" applyNumberFormat="1" applyBorder="1" applyAlignment="1">
      <alignment horizontal="left" textRotation="90"/>
    </xf>
    <xf numFmtId="0" fontId="9" fillId="10" borderId="0" xfId="9" applyFill="1" applyBorder="1">
      <alignment vertical="center"/>
    </xf>
    <xf numFmtId="0" fontId="4" fillId="10" borderId="0" xfId="1" applyFill="1" applyBorder="1">
      <alignment horizontal="center" vertical="center"/>
    </xf>
    <xf numFmtId="0" fontId="9" fillId="10" borderId="0" xfId="2" applyFill="1" applyBorder="1" applyAlignment="1">
      <alignment horizontal="center"/>
    </xf>
    <xf numFmtId="0" fontId="4" fillId="10" borderId="0" xfId="1" applyFill="1" applyBorder="1" applyAlignment="1">
      <alignment horizontal="center"/>
    </xf>
    <xf numFmtId="0" fontId="20" fillId="9" borderId="7" xfId="1" applyFont="1" applyFill="1" applyBorder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3" fillId="0" borderId="7" xfId="3" applyFont="1" applyBorder="1">
      <alignment horizontal="left" wrapText="1"/>
    </xf>
    <xf numFmtId="0" fontId="8" fillId="0" borderId="7" xfId="1" applyFont="1" applyBorder="1" applyAlignment="1">
      <alignment horizontal="center"/>
    </xf>
    <xf numFmtId="0" fontId="24" fillId="0" borderId="0" xfId="0" applyFont="1" applyAlignment="1">
      <alignment horizontal="left" vertical="center" indent="1"/>
    </xf>
    <xf numFmtId="0" fontId="0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28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7" xfId="6" applyFont="1" applyBorder="1" applyAlignment="1">
      <alignment horizontal="left" vertical="center" wrapText="1"/>
    </xf>
    <xf numFmtId="0" fontId="21" fillId="9" borderId="9" xfId="13" applyFont="1" applyFill="1" applyBorder="1" applyAlignment="1">
      <alignment vertical="center"/>
    </xf>
    <xf numFmtId="0" fontId="21" fillId="9" borderId="10" xfId="13" applyFont="1" applyFill="1" applyBorder="1" applyAlignment="1">
      <alignment vertical="center"/>
    </xf>
    <xf numFmtId="0" fontId="21" fillId="9" borderId="11" xfId="13" applyFont="1" applyFill="1" applyBorder="1" applyAlignment="1">
      <alignment vertical="center"/>
    </xf>
    <xf numFmtId="0" fontId="22" fillId="0" borderId="7" xfId="10" applyFont="1" applyBorder="1">
      <alignment vertical="center"/>
    </xf>
    <xf numFmtId="0" fontId="11" fillId="0" borderId="7" xfId="11" applyBorder="1">
      <alignment horizontal="center" vertical="center" wrapText="1"/>
    </xf>
    <xf numFmtId="0" fontId="8" fillId="0" borderId="9" xfId="6" applyFont="1" applyBorder="1" applyAlignment="1">
      <alignment horizontal="left" vertical="center" wrapText="1"/>
    </xf>
    <xf numFmtId="0" fontId="8" fillId="0" borderId="10" xfId="6" applyFont="1" applyBorder="1" applyAlignment="1">
      <alignment horizontal="left" vertical="center" wrapText="1"/>
    </xf>
    <xf numFmtId="0" fontId="8" fillId="0" borderId="11" xfId="6" applyFont="1" applyBorder="1" applyAlignment="1">
      <alignment horizontal="left" vertical="center" wrapText="1"/>
    </xf>
  </cellXfs>
  <cellStyles count="29">
    <cellStyle name="% complete" xfId="17" xr:uid="{8E59E717-42B2-4847-8690-0EA43F601F51}"/>
    <cellStyle name="% complete (beyond plan) legend" xfId="19" xr:uid="{B4647469-F5B5-4FDE-92D9-595F40CB1FB8}"/>
    <cellStyle name="Activity" xfId="3" xr:uid="{39456917-C689-42CC-85A9-756F7255018F}"/>
    <cellStyle name="Actual (beyond plan) legend" xfId="18" xr:uid="{C60D1361-0F1B-4300-BF8E-68C3FE0CD538}"/>
    <cellStyle name="Actual legend" xfId="16" xr:uid="{F4C489D3-F69C-493D-B359-91315BA67FDB}"/>
    <cellStyle name="Date" xfId="21" xr:uid="{6F3BE505-0BBE-4F02-99F9-BA2664AEB7A5}"/>
    <cellStyle name="Explanatory Text 2" xfId="13" xr:uid="{E0960392-766B-49A8-9D1E-73A88293088C}"/>
    <cellStyle name="Heading 1 2" xfId="2" xr:uid="{8E6FBADA-4678-4D60-A564-A8F9B0BB98B0}"/>
    <cellStyle name="Heading 1 3" xfId="27" xr:uid="{2DA90D6C-5330-4EBB-843E-9721CCC79E0E}"/>
    <cellStyle name="Heading 2 2" xfId="10" xr:uid="{965907C0-BA24-4A12-B499-A89075FA13E2}"/>
    <cellStyle name="Heading 2 3" xfId="26" xr:uid="{195219F9-6AE3-433C-93DF-AA577601F1B4}"/>
    <cellStyle name="Heading 3 2" xfId="11" xr:uid="{7520421F-EEA5-4E76-B322-AC9D3615AE9B}"/>
    <cellStyle name="Heading 3 3" xfId="24" xr:uid="{328C38E6-8499-452F-A5A8-1255928A0BE5}"/>
    <cellStyle name="Heading 4 2" xfId="12" xr:uid="{DE7D6760-285C-4405-BCBF-4CA729592816}"/>
    <cellStyle name="Label" xfId="6" xr:uid="{29F17049-0485-42C0-896F-6131C8827C98}"/>
    <cellStyle name="Name" xfId="22" xr:uid="{F8986109-60A4-465A-996E-D8F555625520}"/>
    <cellStyle name="Normal" xfId="0" builtinId="0"/>
    <cellStyle name="Normal 2" xfId="1" xr:uid="{D27EF4CC-8A23-471D-849A-A1CC95898709}"/>
    <cellStyle name="Percent Complete" xfId="7" xr:uid="{352123CF-0C08-4B09-876C-F16C9FF17D9A}"/>
    <cellStyle name="Period Headers" xfId="4" xr:uid="{3FF42A37-687A-443C-8114-E48D86204287}"/>
    <cellStyle name="Period Highlight Control" xfId="8" xr:uid="{E71FD003-35D5-4FE8-9C6D-881F9D0C9B4C}"/>
    <cellStyle name="Period Value" xfId="14" xr:uid="{B13C661B-F8AA-46DF-B2C6-48FB64F3B0A6}"/>
    <cellStyle name="Plan legend" xfId="15" xr:uid="{8F98D406-E919-4988-B49C-9229ABC75E10}"/>
    <cellStyle name="Project Headers" xfId="5" xr:uid="{ADBE8492-33E7-40D5-8953-8EEBEE8FE1BC}"/>
    <cellStyle name="Project Start" xfId="25" xr:uid="{6A4343D9-B24F-4BB5-BE73-CE4236B3F995}"/>
    <cellStyle name="Task" xfId="23" xr:uid="{C18F5F1F-BDF0-4E17-A747-8377ADFF66E6}"/>
    <cellStyle name="Title 2" xfId="9" xr:uid="{8FF2F84B-C97D-4960-9D61-575EFB159B72}"/>
    <cellStyle name="Title 3" xfId="28" xr:uid="{F651E476-15B6-4FA4-8974-C3ADAFC088BF}"/>
    <cellStyle name="zHiddenText" xfId="20" xr:uid="{DEB194C7-4ACE-4B69-A99E-E88AA504AE1E}"/>
  </cellStyles>
  <dxfs count="2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87601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92D8-4C2B-4170-A862-E2D8CBA58E18}">
  <dimension ref="A1:A46"/>
  <sheetViews>
    <sheetView workbookViewId="0">
      <selection activeCell="A17" sqref="A17"/>
    </sheetView>
  </sheetViews>
  <sheetFormatPr defaultRowHeight="14.4" x14ac:dyDescent="0.3"/>
  <cols>
    <col min="1" max="16384" width="8.88671875" style="41"/>
  </cols>
  <sheetData>
    <row r="1" spans="1:1" ht="20.399999999999999" x14ac:dyDescent="0.3">
      <c r="A1" s="42" t="s">
        <v>42</v>
      </c>
    </row>
    <row r="3" spans="1:1" x14ac:dyDescent="0.3">
      <c r="A3" s="43" t="s">
        <v>67</v>
      </c>
    </row>
    <row r="5" spans="1:1" ht="20.399999999999999" x14ac:dyDescent="0.4">
      <c r="A5" s="46" t="s">
        <v>68</v>
      </c>
    </row>
    <row r="6" spans="1:1" x14ac:dyDescent="0.3">
      <c r="A6" s="6"/>
    </row>
    <row r="7" spans="1:1" x14ac:dyDescent="0.3">
      <c r="A7" s="43" t="s">
        <v>105</v>
      </c>
    </row>
    <row r="9" spans="1:1" x14ac:dyDescent="0.3">
      <c r="A9" s="43" t="s">
        <v>43</v>
      </c>
    </row>
    <row r="10" spans="1:1" x14ac:dyDescent="0.3">
      <c r="A10" s="44"/>
    </row>
    <row r="11" spans="1:1" x14ac:dyDescent="0.3">
      <c r="A11" s="40" t="s">
        <v>44</v>
      </c>
    </row>
    <row r="12" spans="1:1" x14ac:dyDescent="0.3">
      <c r="A12" s="40" t="s">
        <v>45</v>
      </c>
    </row>
    <row r="13" spans="1:1" x14ac:dyDescent="0.3">
      <c r="A13" s="40" t="s">
        <v>46</v>
      </c>
    </row>
    <row r="14" spans="1:1" x14ac:dyDescent="0.3">
      <c r="A14" s="40" t="s">
        <v>47</v>
      </c>
    </row>
    <row r="15" spans="1:1" x14ac:dyDescent="0.3">
      <c r="A15" s="40" t="s">
        <v>69</v>
      </c>
    </row>
    <row r="16" spans="1:1" x14ac:dyDescent="0.3">
      <c r="A16" s="40" t="s">
        <v>106</v>
      </c>
    </row>
    <row r="18" spans="1:1" ht="20.399999999999999" x14ac:dyDescent="0.3">
      <c r="A18" s="42" t="s">
        <v>48</v>
      </c>
    </row>
    <row r="20" spans="1:1" x14ac:dyDescent="0.3">
      <c r="A20" s="45" t="s">
        <v>49</v>
      </c>
    </row>
    <row r="21" spans="1:1" x14ac:dyDescent="0.3">
      <c r="A21" s="44"/>
    </row>
    <row r="22" spans="1:1" x14ac:dyDescent="0.3">
      <c r="A22" s="44" t="s">
        <v>78</v>
      </c>
    </row>
    <row r="23" spans="1:1" x14ac:dyDescent="0.3">
      <c r="A23" s="40" t="s">
        <v>70</v>
      </c>
    </row>
    <row r="24" spans="1:1" x14ac:dyDescent="0.3">
      <c r="A24" s="40" t="s">
        <v>79</v>
      </c>
    </row>
    <row r="25" spans="1:1" x14ac:dyDescent="0.3">
      <c r="A25" s="40" t="s">
        <v>50</v>
      </c>
    </row>
    <row r="26" spans="1:1" x14ac:dyDescent="0.3">
      <c r="A26" s="40" t="s">
        <v>51</v>
      </c>
    </row>
    <row r="27" spans="1:1" x14ac:dyDescent="0.3">
      <c r="A27" s="40" t="s">
        <v>52</v>
      </c>
    </row>
    <row r="28" spans="1:1" x14ac:dyDescent="0.3">
      <c r="A28" s="40" t="s">
        <v>53</v>
      </c>
    </row>
    <row r="29" spans="1:1" x14ac:dyDescent="0.3">
      <c r="A29" s="40" t="s">
        <v>54</v>
      </c>
    </row>
    <row r="30" spans="1:1" x14ac:dyDescent="0.3">
      <c r="A30" s="40" t="s">
        <v>55</v>
      </c>
    </row>
    <row r="31" spans="1:1" x14ac:dyDescent="0.3">
      <c r="A31" s="40" t="s">
        <v>71</v>
      </c>
    </row>
    <row r="32" spans="1:1" x14ac:dyDescent="0.3">
      <c r="A32" s="40" t="s">
        <v>56</v>
      </c>
    </row>
    <row r="33" spans="1:1" x14ac:dyDescent="0.3">
      <c r="A33" s="40" t="s">
        <v>57</v>
      </c>
    </row>
    <row r="35" spans="1:1" x14ac:dyDescent="0.3">
      <c r="A35" s="45" t="s">
        <v>58</v>
      </c>
    </row>
    <row r="36" spans="1:1" x14ac:dyDescent="0.3">
      <c r="A36" s="44"/>
    </row>
    <row r="37" spans="1:1" x14ac:dyDescent="0.3">
      <c r="A37" s="40" t="s">
        <v>59</v>
      </c>
    </row>
    <row r="38" spans="1:1" x14ac:dyDescent="0.3">
      <c r="A38" s="40" t="s">
        <v>60</v>
      </c>
    </row>
    <row r="39" spans="1:1" x14ac:dyDescent="0.3">
      <c r="A39" s="40" t="s">
        <v>61</v>
      </c>
    </row>
    <row r="40" spans="1:1" x14ac:dyDescent="0.3">
      <c r="A40" s="40" t="s">
        <v>62</v>
      </c>
    </row>
    <row r="41" spans="1:1" x14ac:dyDescent="0.3">
      <c r="A41" s="40" t="s">
        <v>63</v>
      </c>
    </row>
    <row r="43" spans="1:1" x14ac:dyDescent="0.3">
      <c r="A43" s="45" t="s">
        <v>64</v>
      </c>
    </row>
    <row r="44" spans="1:1" x14ac:dyDescent="0.3">
      <c r="A44" s="44"/>
    </row>
    <row r="45" spans="1:1" x14ac:dyDescent="0.3">
      <c r="A45" s="40" t="s">
        <v>65</v>
      </c>
    </row>
    <row r="46" spans="1:1" x14ac:dyDescent="0.3">
      <c r="A46" s="4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FBE-E4ED-4E8C-B657-AB961ABBDF29}">
  <sheetPr codeName="Sheet1"/>
  <dimension ref="A1:O67"/>
  <sheetViews>
    <sheetView workbookViewId="0">
      <selection activeCell="E45" sqref="E45"/>
    </sheetView>
  </sheetViews>
  <sheetFormatPr defaultRowHeight="14.4" x14ac:dyDescent="0.3"/>
  <cols>
    <col min="1" max="1" width="28.88671875" bestFit="1" customWidth="1"/>
    <col min="3" max="3" width="7.109375" bestFit="1" customWidth="1"/>
    <col min="5" max="5" width="10.33203125" bestFit="1" customWidth="1"/>
    <col min="6" max="6" width="11.5546875" customWidth="1"/>
    <col min="7" max="7" width="10.33203125" bestFit="1" customWidth="1"/>
    <col min="8" max="8" width="29.109375" customWidth="1"/>
    <col min="15" max="15" width="12.109375" customWidth="1"/>
  </cols>
  <sheetData>
    <row r="1" spans="1:15" x14ac:dyDescent="0.3">
      <c r="A1" s="47" t="s">
        <v>107</v>
      </c>
      <c r="B1" s="47"/>
      <c r="C1" s="1"/>
      <c r="D1" s="2"/>
      <c r="E1" s="2"/>
      <c r="F1" s="3"/>
      <c r="G1" s="3"/>
      <c r="H1" s="3"/>
      <c r="I1" s="3"/>
      <c r="J1" s="48" t="s">
        <v>0</v>
      </c>
      <c r="K1" s="48"/>
      <c r="L1" s="48"/>
      <c r="O1" s="6" t="s">
        <v>73</v>
      </c>
    </row>
    <row r="2" spans="1:15" x14ac:dyDescent="0.3">
      <c r="A2" s="47"/>
      <c r="B2" s="47"/>
      <c r="C2" s="1"/>
      <c r="D2" s="2"/>
      <c r="E2" s="2"/>
      <c r="F2" s="3"/>
      <c r="G2" s="3"/>
      <c r="H2" s="3"/>
      <c r="I2" s="3"/>
      <c r="J2" s="4" t="s">
        <v>1</v>
      </c>
      <c r="K2" s="4" t="s">
        <v>2</v>
      </c>
      <c r="L2" s="4" t="s">
        <v>3</v>
      </c>
      <c r="O2" s="2"/>
    </row>
    <row r="3" spans="1:15" x14ac:dyDescent="0.3">
      <c r="A3" s="47"/>
      <c r="B3" s="47"/>
      <c r="C3" s="49" t="s">
        <v>4</v>
      </c>
      <c r="D3" s="4" t="s">
        <v>5</v>
      </c>
      <c r="E3" s="2"/>
      <c r="F3" s="3"/>
      <c r="G3" s="5"/>
      <c r="H3" s="49" t="s">
        <v>6</v>
      </c>
      <c r="I3" s="5" t="s">
        <v>1</v>
      </c>
      <c r="J3" s="2">
        <v>5</v>
      </c>
      <c r="K3" s="2">
        <v>13</v>
      </c>
      <c r="L3" s="2">
        <v>21</v>
      </c>
      <c r="O3" t="s">
        <v>14</v>
      </c>
    </row>
    <row r="4" spans="1:15" x14ac:dyDescent="0.3">
      <c r="A4" s="47"/>
      <c r="B4" s="47"/>
      <c r="C4" s="49"/>
      <c r="D4" s="4" t="s">
        <v>7</v>
      </c>
      <c r="E4" s="2"/>
      <c r="F4" s="3"/>
      <c r="G4" s="5"/>
      <c r="H4" s="49"/>
      <c r="I4" s="5" t="s">
        <v>2</v>
      </c>
      <c r="J4" s="2">
        <v>13</v>
      </c>
      <c r="K4" s="2">
        <v>21</v>
      </c>
      <c r="L4" s="2">
        <v>34</v>
      </c>
      <c r="O4" t="s">
        <v>11</v>
      </c>
    </row>
    <row r="5" spans="1:15" x14ac:dyDescent="0.3">
      <c r="A5" s="47"/>
      <c r="B5" s="47"/>
      <c r="C5" s="49"/>
      <c r="D5" s="4" t="s">
        <v>8</v>
      </c>
      <c r="E5" s="2"/>
      <c r="F5" s="3"/>
      <c r="G5" s="5"/>
      <c r="H5" s="49"/>
      <c r="I5" s="5" t="s">
        <v>3</v>
      </c>
      <c r="J5" s="2">
        <v>21</v>
      </c>
      <c r="K5" s="2">
        <v>34</v>
      </c>
      <c r="L5" s="2">
        <v>55</v>
      </c>
      <c r="O5" t="s">
        <v>10</v>
      </c>
    </row>
    <row r="6" spans="1:15" x14ac:dyDescent="0.3">
      <c r="O6" t="s">
        <v>74</v>
      </c>
    </row>
    <row r="8" spans="1:15" ht="28.8" x14ac:dyDescent="0.3">
      <c r="A8" s="6" t="s">
        <v>9</v>
      </c>
      <c r="B8" s="6" t="s">
        <v>6</v>
      </c>
      <c r="C8" s="6" t="s">
        <v>0</v>
      </c>
      <c r="D8" s="4" t="s">
        <v>16</v>
      </c>
      <c r="E8" s="6" t="s">
        <v>4</v>
      </c>
      <c r="F8" s="6" t="s">
        <v>17</v>
      </c>
      <c r="G8" s="6" t="s">
        <v>73</v>
      </c>
      <c r="H8" s="6" t="s">
        <v>15</v>
      </c>
      <c r="I8" s="37" t="s">
        <v>32</v>
      </c>
    </row>
    <row r="10" spans="1:15" x14ac:dyDescent="0.3">
      <c r="A10" t="s">
        <v>12</v>
      </c>
      <c r="B10" t="s">
        <v>1</v>
      </c>
      <c r="C10" t="s">
        <v>1</v>
      </c>
      <c r="D10">
        <f>IFERROR(INDEX($J$3:$L$5,MATCH(C10,$J$2:$L$2,0),MATCH(B10,$I$3:$I$5,0)),"")</f>
        <v>5</v>
      </c>
      <c r="E10" t="s">
        <v>5</v>
      </c>
      <c r="F10" s="36">
        <v>44310</v>
      </c>
      <c r="G10" s="7" t="s">
        <v>10</v>
      </c>
      <c r="H10" t="s">
        <v>89</v>
      </c>
    </row>
    <row r="11" spans="1:15" x14ac:dyDescent="0.3">
      <c r="A11" t="s">
        <v>13</v>
      </c>
      <c r="B11" t="s">
        <v>1</v>
      </c>
      <c r="C11" t="s">
        <v>1</v>
      </c>
      <c r="D11">
        <f>IFERROR(INDEX($J$3:$L$5,MATCH(C11,$J$2:$L$2,0),MATCH(B11,$I$3:$I$5,0)),"")</f>
        <v>5</v>
      </c>
      <c r="E11" t="s">
        <v>5</v>
      </c>
      <c r="F11" s="36">
        <v>44310</v>
      </c>
      <c r="G11" t="s">
        <v>10</v>
      </c>
      <c r="H11" t="s">
        <v>33</v>
      </c>
    </row>
    <row r="12" spans="1:15" x14ac:dyDescent="0.3">
      <c r="A12" t="s">
        <v>81</v>
      </c>
      <c r="B12" t="s">
        <v>1</v>
      </c>
      <c r="C12" t="s">
        <v>1</v>
      </c>
      <c r="D12">
        <f t="shared" ref="D12:D64" si="0">IFERROR(INDEX($J$3:$L$5,MATCH(C12,$J$2:$L$2,0),MATCH(B12,$I$3:$I$5,0)),"")</f>
        <v>5</v>
      </c>
      <c r="E12" t="s">
        <v>5</v>
      </c>
      <c r="F12" s="36">
        <v>44310</v>
      </c>
      <c r="G12" t="s">
        <v>10</v>
      </c>
    </row>
    <row r="13" spans="1:15" x14ac:dyDescent="0.3">
      <c r="D13" t="str">
        <f t="shared" si="0"/>
        <v/>
      </c>
    </row>
    <row r="14" spans="1:15" x14ac:dyDescent="0.3">
      <c r="A14" s="6" t="s">
        <v>36</v>
      </c>
      <c r="B14" t="s">
        <v>3</v>
      </c>
      <c r="C14" t="s">
        <v>2</v>
      </c>
      <c r="D14">
        <f t="shared" si="0"/>
        <v>34</v>
      </c>
      <c r="E14" t="s">
        <v>5</v>
      </c>
      <c r="G14" t="s">
        <v>74</v>
      </c>
    </row>
    <row r="15" spans="1:15" x14ac:dyDescent="0.3">
      <c r="A15" t="s">
        <v>38</v>
      </c>
      <c r="B15" t="s">
        <v>1</v>
      </c>
      <c r="C15" t="s">
        <v>1</v>
      </c>
      <c r="D15">
        <f t="shared" si="0"/>
        <v>5</v>
      </c>
      <c r="E15" t="s">
        <v>112</v>
      </c>
      <c r="F15" s="36">
        <v>44310</v>
      </c>
      <c r="G15" t="s">
        <v>10</v>
      </c>
    </row>
    <row r="16" spans="1:15" x14ac:dyDescent="0.3">
      <c r="A16" t="s">
        <v>109</v>
      </c>
      <c r="B16" t="s">
        <v>1</v>
      </c>
      <c r="C16" t="s">
        <v>2</v>
      </c>
      <c r="D16">
        <f t="shared" si="0"/>
        <v>13</v>
      </c>
      <c r="E16" t="s">
        <v>5</v>
      </c>
      <c r="G16" t="s">
        <v>14</v>
      </c>
    </row>
    <row r="17" spans="1:7" x14ac:dyDescent="0.3">
      <c r="A17" t="s">
        <v>41</v>
      </c>
      <c r="B17" t="s">
        <v>1</v>
      </c>
      <c r="C17" t="s">
        <v>2</v>
      </c>
      <c r="D17">
        <f t="shared" si="0"/>
        <v>13</v>
      </c>
      <c r="E17" t="s">
        <v>5</v>
      </c>
      <c r="G17" t="s">
        <v>14</v>
      </c>
    </row>
    <row r="18" spans="1:7" x14ac:dyDescent="0.3">
      <c r="A18" t="s">
        <v>39</v>
      </c>
      <c r="B18" t="s">
        <v>1</v>
      </c>
      <c r="C18" t="s">
        <v>1</v>
      </c>
      <c r="D18">
        <f t="shared" si="0"/>
        <v>5</v>
      </c>
      <c r="E18" t="s">
        <v>112</v>
      </c>
      <c r="G18" t="s">
        <v>14</v>
      </c>
    </row>
    <row r="19" spans="1:7" x14ac:dyDescent="0.3">
      <c r="D19" t="str">
        <f t="shared" si="0"/>
        <v/>
      </c>
    </row>
    <row r="20" spans="1:7" x14ac:dyDescent="0.3">
      <c r="A20" t="s">
        <v>72</v>
      </c>
      <c r="B20" t="s">
        <v>3</v>
      </c>
      <c r="C20" t="s">
        <v>3</v>
      </c>
      <c r="D20">
        <f t="shared" si="0"/>
        <v>55</v>
      </c>
      <c r="E20" t="s">
        <v>5</v>
      </c>
      <c r="G20" t="s">
        <v>14</v>
      </c>
    </row>
    <row r="21" spans="1:7" x14ac:dyDescent="0.3">
      <c r="A21" t="s">
        <v>97</v>
      </c>
      <c r="B21" t="s">
        <v>1</v>
      </c>
      <c r="C21" t="s">
        <v>1</v>
      </c>
      <c r="D21">
        <f t="shared" si="0"/>
        <v>5</v>
      </c>
      <c r="E21" t="s">
        <v>5</v>
      </c>
      <c r="G21" t="s">
        <v>14</v>
      </c>
    </row>
    <row r="22" spans="1:7" x14ac:dyDescent="0.3">
      <c r="A22" t="s">
        <v>82</v>
      </c>
      <c r="B22" t="s">
        <v>1</v>
      </c>
      <c r="C22" t="s">
        <v>3</v>
      </c>
      <c r="D22">
        <f>IFERROR(INDEX($J$3:$L$5,MATCH(C22,$J$2:$L$2,0),MATCH(B22,$I$3:$I$5,0)),"")</f>
        <v>21</v>
      </c>
      <c r="E22" t="s">
        <v>5</v>
      </c>
      <c r="G22" t="s">
        <v>14</v>
      </c>
    </row>
    <row r="23" spans="1:7" x14ac:dyDescent="0.3">
      <c r="A23" t="s">
        <v>83</v>
      </c>
      <c r="B23" t="s">
        <v>2</v>
      </c>
      <c r="C23" t="s">
        <v>2</v>
      </c>
      <c r="D23">
        <f>IFERROR(INDEX($J$3:$L$5,MATCH(C23,$J$2:$L$2,0),MATCH(B23,$I$3:$I$5,0)),"")</f>
        <v>21</v>
      </c>
      <c r="E23" t="s">
        <v>5</v>
      </c>
      <c r="G23" t="s">
        <v>14</v>
      </c>
    </row>
    <row r="24" spans="1:7" x14ac:dyDescent="0.3">
      <c r="A24" t="s">
        <v>84</v>
      </c>
      <c r="B24" t="s">
        <v>3</v>
      </c>
      <c r="C24" t="s">
        <v>2</v>
      </c>
      <c r="D24">
        <f t="shared" si="0"/>
        <v>34</v>
      </c>
      <c r="E24" t="s">
        <v>112</v>
      </c>
      <c r="G24" t="s">
        <v>14</v>
      </c>
    </row>
    <row r="25" spans="1:7" x14ac:dyDescent="0.3">
      <c r="D25" t="str">
        <f t="shared" si="0"/>
        <v/>
      </c>
    </row>
    <row r="26" spans="1:7" x14ac:dyDescent="0.3">
      <c r="D26" t="str">
        <f t="shared" si="0"/>
        <v/>
      </c>
    </row>
    <row r="27" spans="1:7" x14ac:dyDescent="0.3">
      <c r="A27" t="s">
        <v>40</v>
      </c>
      <c r="B27" t="s">
        <v>3</v>
      </c>
      <c r="C27" t="s">
        <v>1</v>
      </c>
      <c r="D27">
        <f t="shared" si="0"/>
        <v>21</v>
      </c>
      <c r="E27" t="s">
        <v>5</v>
      </c>
      <c r="G27" t="s">
        <v>14</v>
      </c>
    </row>
    <row r="28" spans="1:7" x14ac:dyDescent="0.3">
      <c r="A28" t="s">
        <v>96</v>
      </c>
      <c r="B28" t="s">
        <v>1</v>
      </c>
      <c r="C28" t="s">
        <v>1</v>
      </c>
      <c r="D28">
        <f t="shared" si="0"/>
        <v>5</v>
      </c>
      <c r="E28" t="s">
        <v>5</v>
      </c>
      <c r="G28" t="s">
        <v>14</v>
      </c>
    </row>
    <row r="29" spans="1:7" x14ac:dyDescent="0.3">
      <c r="A29" t="s">
        <v>75</v>
      </c>
      <c r="B29" t="s">
        <v>1</v>
      </c>
      <c r="C29" t="s">
        <v>1</v>
      </c>
      <c r="D29">
        <f t="shared" si="0"/>
        <v>5</v>
      </c>
      <c r="E29" t="s">
        <v>5</v>
      </c>
      <c r="G29" t="s">
        <v>14</v>
      </c>
    </row>
    <row r="30" spans="1:7" x14ac:dyDescent="0.3">
      <c r="A30" t="s">
        <v>76</v>
      </c>
      <c r="B30" t="s">
        <v>1</v>
      </c>
      <c r="C30" t="s">
        <v>1</v>
      </c>
      <c r="D30">
        <f>IFERROR(INDEX($J$3:$L$5,MATCH(C30,$J$2:$L$2,0),MATCH(B30,$I$3:$I$5,0)),"")</f>
        <v>5</v>
      </c>
      <c r="E30" t="s">
        <v>5</v>
      </c>
      <c r="G30" t="s">
        <v>14</v>
      </c>
    </row>
    <row r="31" spans="1:7" x14ac:dyDescent="0.3">
      <c r="A31" t="s">
        <v>77</v>
      </c>
      <c r="B31" t="s">
        <v>1</v>
      </c>
      <c r="C31" t="s">
        <v>1</v>
      </c>
      <c r="D31">
        <f t="shared" si="0"/>
        <v>5</v>
      </c>
      <c r="E31" t="s">
        <v>5</v>
      </c>
      <c r="G31" t="s">
        <v>14</v>
      </c>
    </row>
    <row r="32" spans="1:7" x14ac:dyDescent="0.3">
      <c r="A32" t="s">
        <v>80</v>
      </c>
      <c r="B32" t="s">
        <v>2</v>
      </c>
      <c r="C32" t="s">
        <v>3</v>
      </c>
      <c r="D32">
        <f t="shared" si="0"/>
        <v>34</v>
      </c>
      <c r="E32" t="s">
        <v>5</v>
      </c>
      <c r="G32" t="s">
        <v>14</v>
      </c>
    </row>
    <row r="33" spans="1:7" x14ac:dyDescent="0.3">
      <c r="D33" t="str">
        <f t="shared" si="0"/>
        <v/>
      </c>
    </row>
    <row r="34" spans="1:7" x14ac:dyDescent="0.3">
      <c r="A34" t="s">
        <v>85</v>
      </c>
      <c r="B34" t="s">
        <v>1</v>
      </c>
      <c r="C34" t="s">
        <v>1</v>
      </c>
      <c r="D34">
        <f t="shared" si="0"/>
        <v>5</v>
      </c>
      <c r="E34" t="s">
        <v>113</v>
      </c>
      <c r="G34" t="s">
        <v>14</v>
      </c>
    </row>
    <row r="35" spans="1:7" x14ac:dyDescent="0.3">
      <c r="A35" t="s">
        <v>86</v>
      </c>
      <c r="B35" t="s">
        <v>1</v>
      </c>
      <c r="C35" t="s">
        <v>1</v>
      </c>
      <c r="D35">
        <f t="shared" si="0"/>
        <v>5</v>
      </c>
      <c r="E35" t="s">
        <v>113</v>
      </c>
      <c r="G35" t="s">
        <v>14</v>
      </c>
    </row>
    <row r="36" spans="1:7" x14ac:dyDescent="0.3">
      <c r="D36" t="str">
        <f t="shared" si="0"/>
        <v/>
      </c>
    </row>
    <row r="37" spans="1:7" x14ac:dyDescent="0.3">
      <c r="D37" t="str">
        <f t="shared" si="0"/>
        <v/>
      </c>
    </row>
    <row r="38" spans="1:7" x14ac:dyDescent="0.3">
      <c r="A38" s="41" t="s">
        <v>88</v>
      </c>
      <c r="B38" t="s">
        <v>2</v>
      </c>
      <c r="C38" t="s">
        <v>2</v>
      </c>
      <c r="D38">
        <f t="shared" si="0"/>
        <v>21</v>
      </c>
      <c r="E38" t="s">
        <v>5</v>
      </c>
      <c r="G38" t="s">
        <v>14</v>
      </c>
    </row>
    <row r="39" spans="1:7" x14ac:dyDescent="0.3">
      <c r="A39" t="s">
        <v>114</v>
      </c>
      <c r="B39" t="s">
        <v>2</v>
      </c>
      <c r="C39" t="s">
        <v>1</v>
      </c>
      <c r="D39">
        <f t="shared" si="0"/>
        <v>13</v>
      </c>
      <c r="E39" t="s">
        <v>5</v>
      </c>
      <c r="G39" t="s">
        <v>14</v>
      </c>
    </row>
    <row r="40" spans="1:7" x14ac:dyDescent="0.3">
      <c r="A40" t="s">
        <v>40</v>
      </c>
      <c r="B40" t="s">
        <v>2</v>
      </c>
      <c r="C40" t="s">
        <v>2</v>
      </c>
      <c r="D40">
        <f t="shared" si="0"/>
        <v>21</v>
      </c>
      <c r="E40" t="s">
        <v>5</v>
      </c>
      <c r="G40" t="s">
        <v>14</v>
      </c>
    </row>
    <row r="41" spans="1:7" x14ac:dyDescent="0.3">
      <c r="A41" t="s">
        <v>85</v>
      </c>
      <c r="B41" t="s">
        <v>1</v>
      </c>
      <c r="C41" t="s">
        <v>1</v>
      </c>
      <c r="D41">
        <f t="shared" si="0"/>
        <v>5</v>
      </c>
      <c r="E41" t="s">
        <v>5</v>
      </c>
      <c r="G41" t="s">
        <v>14</v>
      </c>
    </row>
    <row r="42" spans="1:7" x14ac:dyDescent="0.3">
      <c r="A42" t="s">
        <v>87</v>
      </c>
      <c r="B42" t="s">
        <v>1</v>
      </c>
      <c r="C42" t="s">
        <v>1</v>
      </c>
      <c r="D42">
        <f t="shared" si="0"/>
        <v>5</v>
      </c>
      <c r="E42" t="s">
        <v>5</v>
      </c>
      <c r="G42" t="s">
        <v>14</v>
      </c>
    </row>
    <row r="43" spans="1:7" x14ac:dyDescent="0.3">
      <c r="D43" t="str">
        <f t="shared" si="0"/>
        <v/>
      </c>
    </row>
    <row r="44" spans="1:7" x14ac:dyDescent="0.3">
      <c r="A44" t="s">
        <v>104</v>
      </c>
      <c r="B44" t="s">
        <v>3</v>
      </c>
      <c r="C44" t="s">
        <v>3</v>
      </c>
      <c r="D44">
        <f t="shared" si="0"/>
        <v>55</v>
      </c>
      <c r="E44" t="s">
        <v>5</v>
      </c>
      <c r="G44" t="s">
        <v>14</v>
      </c>
    </row>
    <row r="45" spans="1:7" x14ac:dyDescent="0.3">
      <c r="D45" t="str">
        <f t="shared" si="0"/>
        <v/>
      </c>
    </row>
    <row r="46" spans="1:7" x14ac:dyDescent="0.3">
      <c r="D46" t="str">
        <f t="shared" si="0"/>
        <v/>
      </c>
    </row>
    <row r="47" spans="1:7" x14ac:dyDescent="0.3">
      <c r="D47" t="str">
        <f t="shared" si="0"/>
        <v/>
      </c>
    </row>
    <row r="48" spans="1:7" x14ac:dyDescent="0.3">
      <c r="D48" t="str">
        <f t="shared" si="0"/>
        <v/>
      </c>
    </row>
    <row r="49" spans="4:4" x14ac:dyDescent="0.3">
      <c r="D49" t="str">
        <f t="shared" si="0"/>
        <v/>
      </c>
    </row>
    <row r="50" spans="4:4" x14ac:dyDescent="0.3">
      <c r="D50" t="str">
        <f t="shared" si="0"/>
        <v/>
      </c>
    </row>
    <row r="51" spans="4:4" x14ac:dyDescent="0.3">
      <c r="D51" t="str">
        <f t="shared" si="0"/>
        <v/>
      </c>
    </row>
    <row r="52" spans="4:4" x14ac:dyDescent="0.3">
      <c r="D52" t="str">
        <f t="shared" si="0"/>
        <v/>
      </c>
    </row>
    <row r="53" spans="4:4" x14ac:dyDescent="0.3">
      <c r="D53" t="str">
        <f t="shared" si="0"/>
        <v/>
      </c>
    </row>
    <row r="54" spans="4:4" x14ac:dyDescent="0.3">
      <c r="D54" t="str">
        <f t="shared" si="0"/>
        <v/>
      </c>
    </row>
    <row r="55" spans="4:4" x14ac:dyDescent="0.3">
      <c r="D55" t="str">
        <f t="shared" si="0"/>
        <v/>
      </c>
    </row>
    <row r="56" spans="4:4" x14ac:dyDescent="0.3">
      <c r="D56" t="str">
        <f t="shared" si="0"/>
        <v/>
      </c>
    </row>
    <row r="57" spans="4:4" x14ac:dyDescent="0.3">
      <c r="D57" t="str">
        <f t="shared" si="0"/>
        <v/>
      </c>
    </row>
    <row r="58" spans="4:4" x14ac:dyDescent="0.3">
      <c r="D58" t="str">
        <f t="shared" si="0"/>
        <v/>
      </c>
    </row>
    <row r="59" spans="4:4" x14ac:dyDescent="0.3">
      <c r="D59" t="str">
        <f t="shared" si="0"/>
        <v/>
      </c>
    </row>
    <row r="60" spans="4:4" x14ac:dyDescent="0.3">
      <c r="D60" t="str">
        <f t="shared" si="0"/>
        <v/>
      </c>
    </row>
    <row r="61" spans="4:4" x14ac:dyDescent="0.3">
      <c r="D61" t="str">
        <f t="shared" si="0"/>
        <v/>
      </c>
    </row>
    <row r="62" spans="4:4" x14ac:dyDescent="0.3">
      <c r="D62" t="str">
        <f t="shared" si="0"/>
        <v/>
      </c>
    </row>
    <row r="63" spans="4:4" x14ac:dyDescent="0.3">
      <c r="D63" t="str">
        <f t="shared" si="0"/>
        <v/>
      </c>
    </row>
    <row r="64" spans="4:4" x14ac:dyDescent="0.3">
      <c r="D64" t="str">
        <f t="shared" si="0"/>
        <v/>
      </c>
    </row>
    <row r="65" spans="4:4" x14ac:dyDescent="0.3">
      <c r="D65" t="str">
        <f>IFERROR(INDEX($J$3:$L$5,MATCH(C65,$J$2:$L$2,0),MATCH(B65,$I$3:$I$5,0)),"")</f>
        <v/>
      </c>
    </row>
    <row r="66" spans="4:4" x14ac:dyDescent="0.3">
      <c r="D66" t="str">
        <f>IFERROR(INDEX($J$3:$L$5,MATCH(C66,$J$2:$L$2,0),MATCH(B66,$I$3:$I$5,0)),"")</f>
        <v/>
      </c>
    </row>
    <row r="67" spans="4:4" x14ac:dyDescent="0.3">
      <c r="D67" t="str">
        <f>IFERROR(INDEX($J$3:$L$5,MATCH(C67,$J$2:$L$2,0),MATCH(B67,$I$3:$I$5,0)),"")</f>
        <v/>
      </c>
    </row>
  </sheetData>
  <mergeCells count="8">
    <mergeCell ref="A1:B1"/>
    <mergeCell ref="J1:L1"/>
    <mergeCell ref="A2:B2"/>
    <mergeCell ref="A3:B3"/>
    <mergeCell ref="C3:C5"/>
    <mergeCell ref="H3:H5"/>
    <mergeCell ref="A4:B4"/>
    <mergeCell ref="A5:B5"/>
  </mergeCells>
  <conditionalFormatting sqref="O3:O5">
    <cfRule type="containsText" dxfId="20" priority="7" operator="containsText" text="Not started">
      <formula>NOT(ISERROR(SEARCH("Not started",O3)))</formula>
    </cfRule>
    <cfRule type="containsText" dxfId="19" priority="8" operator="containsText" text="In progress">
      <formula>NOT(ISERROR(SEARCH("In progress",O3)))</formula>
    </cfRule>
    <cfRule type="containsText" dxfId="18" priority="9" operator="containsText" text="Finished">
      <formula>NOT(ISERROR(SEARCH("Finished",O3)))</formula>
    </cfRule>
  </conditionalFormatting>
  <conditionalFormatting sqref="G1:G1048576">
    <cfRule type="containsText" dxfId="17" priority="5" operator="containsText" text="Ongoing">
      <formula>NOT(ISERROR(SEARCH("Ongoing",G1)))</formula>
    </cfRule>
    <cfRule type="containsText" dxfId="16" priority="13" operator="containsText" text="Not started">
      <formula>NOT(ISERROR(SEARCH("Not started",G1)))</formula>
    </cfRule>
    <cfRule type="containsText" dxfId="15" priority="14" operator="containsText" text="In progress">
      <formula>NOT(ISERROR(SEARCH("In progress",G1)))</formula>
    </cfRule>
    <cfRule type="containsText" dxfId="14" priority="15" operator="containsText" text="Finished">
      <formula>NOT(ISERROR(SEARCH("Finished",G1)))</formula>
    </cfRule>
  </conditionalFormatting>
  <conditionalFormatting sqref="O6">
    <cfRule type="containsText" dxfId="13" priority="2" operator="containsText" text="Not started">
      <formula>NOT(ISERROR(SEARCH("Not started",O6)))</formula>
    </cfRule>
    <cfRule type="containsText" dxfId="12" priority="3" operator="containsText" text="In progress">
      <formula>NOT(ISERROR(SEARCH("In progress",O6)))</formula>
    </cfRule>
    <cfRule type="containsText" dxfId="11" priority="4" operator="containsText" text="Finished">
      <formula>NOT(ISERROR(SEARCH("Finished",O6)))</formula>
    </cfRule>
  </conditionalFormatting>
  <conditionalFormatting sqref="O6">
    <cfRule type="containsText" dxfId="10" priority="1" operator="containsText" text="Ongoing">
      <formula>NOT(ISERROR(SEARCH("Ongoing",O6)))</formula>
    </cfRule>
  </conditionalFormatting>
  <conditionalFormatting sqref="E1:E1048576 H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E3D0-92AB-469B-B96D-5E6C28F2F17A}">
  <sheetPr>
    <pageSetUpPr fitToPage="1"/>
  </sheetPr>
  <dimension ref="A1:BO33"/>
  <sheetViews>
    <sheetView showGridLines="0" tabSelected="1" topLeftCell="A2" zoomScaleNormal="100" zoomScaleSheetLayoutView="80" workbookViewId="0">
      <selection activeCell="E10" sqref="E10"/>
    </sheetView>
  </sheetViews>
  <sheetFormatPr defaultColWidth="2.77734375" defaultRowHeight="17.399999999999999" x14ac:dyDescent="0.35"/>
  <cols>
    <col min="1" max="1" width="2.6640625" style="8" customWidth="1"/>
    <col min="2" max="2" width="52.33203125" style="12" bestFit="1" customWidth="1"/>
    <col min="3" max="3" width="11.33203125" style="10" bestFit="1" customWidth="1"/>
    <col min="4" max="4" width="10.109375" style="10" bestFit="1" customWidth="1"/>
    <col min="5" max="5" width="7.77734375" style="10" bestFit="1" customWidth="1"/>
    <col min="6" max="6" width="10.109375" style="10" bestFit="1" customWidth="1"/>
    <col min="7" max="7" width="15.44140625" style="11" bestFit="1" customWidth="1"/>
    <col min="8" max="27" width="4.109375" style="10" customWidth="1"/>
    <col min="28" max="53" width="4.109375" style="8" customWidth="1"/>
    <col min="54" max="67" width="3" style="8" bestFit="1" customWidth="1"/>
    <col min="68" max="16384" width="2.77734375" style="8"/>
  </cols>
  <sheetData>
    <row r="1" spans="1:67" s="9" customFormat="1" ht="63.6" customHeight="1" x14ac:dyDescent="1">
      <c r="A1" s="31" t="s">
        <v>31</v>
      </c>
      <c r="B1" s="33"/>
      <c r="C1" s="33"/>
      <c r="D1" s="33"/>
      <c r="E1" s="33"/>
      <c r="F1" s="33"/>
      <c r="G1" s="34"/>
      <c r="H1" s="34"/>
      <c r="I1" s="34"/>
      <c r="J1" s="34"/>
      <c r="K1" s="34">
        <f>INT(_xlfn.FLOOR.MATH(COLUMN(J4)-COLUMN($H$4))/2)</f>
        <v>1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</row>
    <row r="2" spans="1:67" s="9" customFormat="1" ht="48.6" customHeight="1" x14ac:dyDescent="0.3">
      <c r="A2" s="35"/>
      <c r="B2" s="51" t="s">
        <v>108</v>
      </c>
      <c r="C2" s="52"/>
      <c r="D2" s="52"/>
      <c r="E2" s="52"/>
      <c r="F2" s="53"/>
      <c r="G2" s="15" t="s">
        <v>18</v>
      </c>
      <c r="H2" s="16">
        <v>1</v>
      </c>
      <c r="I2" s="13"/>
      <c r="J2" s="17"/>
      <c r="K2" s="56" t="s">
        <v>19</v>
      </c>
      <c r="L2" s="57"/>
      <c r="M2" s="57"/>
      <c r="N2" s="57"/>
      <c r="O2" s="58"/>
      <c r="P2" s="18"/>
      <c r="Q2" s="56" t="s">
        <v>20</v>
      </c>
      <c r="R2" s="57"/>
      <c r="S2" s="57"/>
      <c r="T2" s="58"/>
      <c r="U2" s="19"/>
      <c r="V2" s="50" t="s">
        <v>30</v>
      </c>
      <c r="W2" s="50"/>
      <c r="X2" s="50"/>
      <c r="Y2" s="50"/>
      <c r="Z2" s="20"/>
      <c r="AA2" s="50" t="s">
        <v>29</v>
      </c>
      <c r="AB2" s="50"/>
      <c r="AC2" s="50"/>
      <c r="AD2" s="50"/>
      <c r="AE2" s="50"/>
      <c r="AF2" s="50"/>
      <c r="AG2" s="50"/>
      <c r="AH2" s="21"/>
      <c r="AI2" s="50" t="s">
        <v>28</v>
      </c>
      <c r="AJ2" s="50"/>
      <c r="AK2" s="50"/>
      <c r="AL2" s="50"/>
      <c r="AM2" s="50"/>
      <c r="AN2" s="50"/>
      <c r="AO2" s="50"/>
      <c r="AP2" s="50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</row>
    <row r="3" spans="1:67" s="9" customFormat="1" ht="14.4" x14ac:dyDescent="0.3">
      <c r="B3" s="54" t="s">
        <v>21</v>
      </c>
      <c r="C3" s="55" t="s">
        <v>22</v>
      </c>
      <c r="D3" s="55" t="s">
        <v>23</v>
      </c>
      <c r="E3" s="55" t="s">
        <v>24</v>
      </c>
      <c r="F3" s="55" t="s">
        <v>25</v>
      </c>
      <c r="G3" s="55" t="s">
        <v>26</v>
      </c>
      <c r="H3" s="26" t="s">
        <v>27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</row>
    <row r="4" spans="1:67" s="9" customFormat="1" ht="58.8" x14ac:dyDescent="0.3">
      <c r="B4" s="54"/>
      <c r="C4" s="55"/>
      <c r="D4" s="55"/>
      <c r="E4" s="55"/>
      <c r="F4" s="55"/>
      <c r="G4" s="55"/>
      <c r="H4" s="30">
        <v>44310</v>
      </c>
      <c r="I4" s="30">
        <f>WORKDAY.INTL(H4,1,"1111100")</f>
        <v>44311</v>
      </c>
      <c r="J4" s="30">
        <f t="shared" ref="J4:BD4" si="0">WORKDAY.INTL(I4,1,"1111100")</f>
        <v>44317</v>
      </c>
      <c r="K4" s="30">
        <f t="shared" si="0"/>
        <v>44318</v>
      </c>
      <c r="L4" s="30">
        <f t="shared" si="0"/>
        <v>44324</v>
      </c>
      <c r="M4" s="30">
        <f t="shared" si="0"/>
        <v>44325</v>
      </c>
      <c r="N4" s="30">
        <f t="shared" si="0"/>
        <v>44331</v>
      </c>
      <c r="O4" s="30">
        <f t="shared" si="0"/>
        <v>44332</v>
      </c>
      <c r="P4" s="30">
        <f t="shared" si="0"/>
        <v>44338</v>
      </c>
      <c r="Q4" s="30">
        <f t="shared" si="0"/>
        <v>44339</v>
      </c>
      <c r="R4" s="30">
        <f t="shared" si="0"/>
        <v>44345</v>
      </c>
      <c r="S4" s="30">
        <f t="shared" si="0"/>
        <v>44346</v>
      </c>
      <c r="T4" s="30">
        <f t="shared" si="0"/>
        <v>44352</v>
      </c>
      <c r="U4" s="30">
        <f t="shared" si="0"/>
        <v>44353</v>
      </c>
      <c r="V4" s="30">
        <f t="shared" si="0"/>
        <v>44359</v>
      </c>
      <c r="W4" s="30">
        <f t="shared" si="0"/>
        <v>44360</v>
      </c>
      <c r="X4" s="30">
        <f t="shared" si="0"/>
        <v>44366</v>
      </c>
      <c r="Y4" s="30">
        <f t="shared" si="0"/>
        <v>44367</v>
      </c>
      <c r="Z4" s="30">
        <f t="shared" si="0"/>
        <v>44373</v>
      </c>
      <c r="AA4" s="30">
        <f t="shared" si="0"/>
        <v>44374</v>
      </c>
      <c r="AB4" s="30">
        <f t="shared" si="0"/>
        <v>44380</v>
      </c>
      <c r="AC4" s="30">
        <f t="shared" si="0"/>
        <v>44381</v>
      </c>
      <c r="AD4" s="30">
        <f t="shared" si="0"/>
        <v>44387</v>
      </c>
      <c r="AE4" s="30">
        <f t="shared" si="0"/>
        <v>44388</v>
      </c>
      <c r="AF4" s="30">
        <f t="shared" si="0"/>
        <v>44394</v>
      </c>
      <c r="AG4" s="30">
        <f t="shared" si="0"/>
        <v>44395</v>
      </c>
      <c r="AH4" s="30">
        <f t="shared" si="0"/>
        <v>44401</v>
      </c>
      <c r="AI4" s="30">
        <f t="shared" si="0"/>
        <v>44402</v>
      </c>
      <c r="AJ4" s="30">
        <f t="shared" si="0"/>
        <v>44408</v>
      </c>
      <c r="AK4" s="30">
        <f t="shared" si="0"/>
        <v>44409</v>
      </c>
      <c r="AL4" s="30">
        <f t="shared" si="0"/>
        <v>44415</v>
      </c>
      <c r="AM4" s="30">
        <f t="shared" si="0"/>
        <v>44416</v>
      </c>
      <c r="AN4" s="30">
        <f t="shared" si="0"/>
        <v>44422</v>
      </c>
      <c r="AO4" s="30">
        <f t="shared" si="0"/>
        <v>44423</v>
      </c>
      <c r="AP4" s="30">
        <f t="shared" si="0"/>
        <v>44429</v>
      </c>
      <c r="AQ4" s="30">
        <f t="shared" si="0"/>
        <v>44430</v>
      </c>
      <c r="AR4" s="30">
        <f t="shared" si="0"/>
        <v>44436</v>
      </c>
      <c r="AS4" s="30">
        <f t="shared" si="0"/>
        <v>44437</v>
      </c>
      <c r="AT4" s="30">
        <f t="shared" si="0"/>
        <v>44443</v>
      </c>
      <c r="AU4" s="30">
        <f t="shared" si="0"/>
        <v>44444</v>
      </c>
      <c r="AV4" s="30">
        <f t="shared" si="0"/>
        <v>44450</v>
      </c>
      <c r="AW4" s="30">
        <f t="shared" si="0"/>
        <v>44451</v>
      </c>
      <c r="AX4" s="30">
        <f t="shared" si="0"/>
        <v>44457</v>
      </c>
      <c r="AY4" s="30">
        <f t="shared" si="0"/>
        <v>44458</v>
      </c>
      <c r="AZ4" s="30">
        <f t="shared" si="0"/>
        <v>44464</v>
      </c>
      <c r="BA4" s="30">
        <f t="shared" si="0"/>
        <v>44465</v>
      </c>
      <c r="BB4" s="30">
        <f t="shared" si="0"/>
        <v>44471</v>
      </c>
      <c r="BC4" s="30">
        <f t="shared" si="0"/>
        <v>44472</v>
      </c>
      <c r="BD4" s="30">
        <f t="shared" si="0"/>
        <v>44478</v>
      </c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1:67" ht="14.4" x14ac:dyDescent="0.3">
      <c r="B5" s="54"/>
      <c r="C5" s="55"/>
      <c r="D5" s="55"/>
      <c r="E5" s="55"/>
      <c r="F5" s="55"/>
      <c r="G5" s="55"/>
      <c r="H5" s="23">
        <v>1</v>
      </c>
      <c r="I5" s="23">
        <v>2</v>
      </c>
      <c r="J5" s="23">
        <v>3</v>
      </c>
      <c r="K5" s="23">
        <v>4</v>
      </c>
      <c r="L5" s="23">
        <v>5</v>
      </c>
      <c r="M5" s="23">
        <v>6</v>
      </c>
      <c r="N5" s="23">
        <v>7</v>
      </c>
      <c r="O5" s="23">
        <v>8</v>
      </c>
      <c r="P5" s="23">
        <v>9</v>
      </c>
      <c r="Q5" s="23">
        <v>10</v>
      </c>
      <c r="R5" s="23">
        <v>11</v>
      </c>
      <c r="S5" s="23">
        <v>12</v>
      </c>
      <c r="T5" s="23">
        <v>13</v>
      </c>
      <c r="U5" s="23">
        <v>14</v>
      </c>
      <c r="V5" s="23">
        <v>15</v>
      </c>
      <c r="W5" s="23">
        <v>16</v>
      </c>
      <c r="X5" s="23">
        <v>17</v>
      </c>
      <c r="Y5" s="23">
        <v>18</v>
      </c>
      <c r="Z5" s="23">
        <v>19</v>
      </c>
      <c r="AA5" s="23">
        <v>20</v>
      </c>
      <c r="AB5" s="23">
        <v>21</v>
      </c>
      <c r="AC5" s="23">
        <v>22</v>
      </c>
      <c r="AD5" s="23">
        <v>23</v>
      </c>
      <c r="AE5" s="23">
        <v>24</v>
      </c>
      <c r="AF5" s="23">
        <v>25</v>
      </c>
      <c r="AG5" s="23">
        <v>26</v>
      </c>
      <c r="AH5" s="23">
        <v>27</v>
      </c>
      <c r="AI5" s="23">
        <v>28</v>
      </c>
      <c r="AJ5" s="23">
        <v>29</v>
      </c>
      <c r="AK5" s="23">
        <v>30</v>
      </c>
      <c r="AL5" s="23">
        <v>31</v>
      </c>
      <c r="AM5" s="23">
        <v>32</v>
      </c>
      <c r="AN5" s="23">
        <v>33</v>
      </c>
      <c r="AO5" s="23">
        <v>34</v>
      </c>
      <c r="AP5" s="23">
        <v>35</v>
      </c>
      <c r="AQ5" s="23">
        <v>36</v>
      </c>
      <c r="AR5" s="23">
        <v>37</v>
      </c>
      <c r="AS5" s="23">
        <v>38</v>
      </c>
      <c r="AT5" s="23">
        <v>39</v>
      </c>
      <c r="AU5" s="23">
        <v>40</v>
      </c>
      <c r="AV5" s="23">
        <v>41</v>
      </c>
      <c r="AW5" s="23">
        <v>42</v>
      </c>
      <c r="AX5" s="23">
        <v>43</v>
      </c>
      <c r="AY5" s="23">
        <v>44</v>
      </c>
      <c r="AZ5" s="23">
        <v>45</v>
      </c>
      <c r="BA5" s="23">
        <v>46</v>
      </c>
      <c r="BB5" s="23">
        <v>47</v>
      </c>
      <c r="BC5" s="23">
        <v>48</v>
      </c>
      <c r="BD5" s="23">
        <v>49</v>
      </c>
      <c r="BE5" s="23">
        <v>50</v>
      </c>
      <c r="BF5" s="23">
        <v>51</v>
      </c>
      <c r="BG5" s="23">
        <v>52</v>
      </c>
      <c r="BH5" s="23">
        <v>53</v>
      </c>
      <c r="BI5" s="23">
        <v>54</v>
      </c>
      <c r="BJ5" s="23">
        <v>55</v>
      </c>
      <c r="BK5" s="23">
        <v>56</v>
      </c>
      <c r="BL5" s="23">
        <v>57</v>
      </c>
      <c r="BM5" s="23">
        <v>58</v>
      </c>
      <c r="BN5" s="23">
        <v>59</v>
      </c>
      <c r="BO5" s="23">
        <v>60</v>
      </c>
    </row>
    <row r="6" spans="1:67" x14ac:dyDescent="0.35">
      <c r="B6" s="38" t="s">
        <v>34</v>
      </c>
      <c r="C6" s="24">
        <v>1</v>
      </c>
      <c r="D6" s="24">
        <v>0.3</v>
      </c>
      <c r="E6" s="24">
        <v>1</v>
      </c>
      <c r="F6" s="24">
        <v>0.3</v>
      </c>
      <c r="G6" s="25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</row>
    <row r="7" spans="1:67" x14ac:dyDescent="0.35">
      <c r="B7" s="38" t="s">
        <v>35</v>
      </c>
      <c r="C7" s="24">
        <v>1</v>
      </c>
      <c r="D7" s="24">
        <v>0.3</v>
      </c>
      <c r="E7" s="24">
        <v>1</v>
      </c>
      <c r="F7" s="24">
        <v>0.3</v>
      </c>
      <c r="G7" s="25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</row>
    <row r="8" spans="1:67" x14ac:dyDescent="0.35">
      <c r="B8" s="38" t="s">
        <v>36</v>
      </c>
      <c r="C8" s="24">
        <v>1</v>
      </c>
      <c r="D8" s="24">
        <v>10</v>
      </c>
      <c r="E8" s="39">
        <v>1</v>
      </c>
      <c r="F8" s="39" t="s">
        <v>37</v>
      </c>
      <c r="G8" s="25">
        <v>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x14ac:dyDescent="0.35">
      <c r="B9" s="38" t="s">
        <v>111</v>
      </c>
      <c r="C9" s="39">
        <v>1</v>
      </c>
      <c r="D9" s="39">
        <v>0.4</v>
      </c>
      <c r="E9" s="39">
        <v>1</v>
      </c>
      <c r="F9" s="39">
        <v>0.3</v>
      </c>
      <c r="G9" s="25"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</row>
    <row r="10" spans="1:67" x14ac:dyDescent="0.35">
      <c r="B10" s="38" t="s">
        <v>110</v>
      </c>
      <c r="C10" s="39">
        <v>2</v>
      </c>
      <c r="D10" s="39">
        <v>0.5</v>
      </c>
      <c r="E10" s="39">
        <v>1</v>
      </c>
      <c r="F10" s="39" t="s">
        <v>37</v>
      </c>
      <c r="G10" s="25"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</row>
    <row r="11" spans="1:67" x14ac:dyDescent="0.35">
      <c r="B11" s="38" t="s">
        <v>90</v>
      </c>
      <c r="C11" s="39">
        <v>2</v>
      </c>
      <c r="D11" s="39">
        <v>0.5</v>
      </c>
      <c r="E11" s="39" t="s">
        <v>37</v>
      </c>
      <c r="F11" s="39" t="s">
        <v>37</v>
      </c>
      <c r="G11" s="25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x14ac:dyDescent="0.35">
      <c r="B12" s="38" t="s">
        <v>91</v>
      </c>
      <c r="C12" s="39">
        <v>3</v>
      </c>
      <c r="D12" s="39">
        <v>0.25</v>
      </c>
      <c r="E12" s="39" t="s">
        <v>37</v>
      </c>
      <c r="F12" s="39" t="s">
        <v>37</v>
      </c>
      <c r="G12" s="25"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35">
      <c r="B13" s="38" t="s">
        <v>102</v>
      </c>
      <c r="C13" s="39">
        <v>3</v>
      </c>
      <c r="D13" s="39">
        <v>0.75</v>
      </c>
      <c r="E13" s="39"/>
      <c r="F13" s="39"/>
      <c r="G13" s="2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</row>
    <row r="14" spans="1:67" x14ac:dyDescent="0.35">
      <c r="B14" s="38" t="s">
        <v>82</v>
      </c>
      <c r="C14" s="39">
        <v>4</v>
      </c>
      <c r="D14" s="39">
        <v>1</v>
      </c>
      <c r="E14" s="39" t="s">
        <v>37</v>
      </c>
      <c r="F14" s="39" t="s">
        <v>37</v>
      </c>
      <c r="G14" s="25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1:67" x14ac:dyDescent="0.35">
      <c r="B15" s="38" t="s">
        <v>93</v>
      </c>
      <c r="C15" s="39">
        <v>5</v>
      </c>
      <c r="D15" s="39">
        <v>1</v>
      </c>
      <c r="E15" s="39" t="s">
        <v>37</v>
      </c>
      <c r="F15" s="39" t="s">
        <v>37</v>
      </c>
      <c r="G15" s="25"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</row>
    <row r="16" spans="1:67" x14ac:dyDescent="0.35">
      <c r="B16" s="38" t="s">
        <v>95</v>
      </c>
      <c r="C16" s="39">
        <v>6</v>
      </c>
      <c r="D16" s="39">
        <v>0.5</v>
      </c>
      <c r="E16" s="39" t="s">
        <v>37</v>
      </c>
      <c r="F16" s="39" t="s">
        <v>37</v>
      </c>
      <c r="G16" s="25">
        <v>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2:67" x14ac:dyDescent="0.35">
      <c r="B17" s="38" t="s">
        <v>94</v>
      </c>
      <c r="C17" s="39">
        <v>6</v>
      </c>
      <c r="D17" s="39">
        <v>0.5</v>
      </c>
      <c r="E17" s="39" t="s">
        <v>37</v>
      </c>
      <c r="F17" s="39" t="s">
        <v>37</v>
      </c>
      <c r="G17" s="25"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</row>
    <row r="18" spans="2:67" x14ac:dyDescent="0.35">
      <c r="B18" s="38" t="s">
        <v>76</v>
      </c>
      <c r="C18" s="39">
        <v>7</v>
      </c>
      <c r="D18" s="39">
        <v>0.25</v>
      </c>
      <c r="E18" s="39" t="s">
        <v>37</v>
      </c>
      <c r="F18" s="39" t="s">
        <v>37</v>
      </c>
      <c r="G18" s="25"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</row>
    <row r="19" spans="2:67" x14ac:dyDescent="0.35">
      <c r="B19" s="38" t="s">
        <v>98</v>
      </c>
      <c r="C19" s="39">
        <v>7</v>
      </c>
      <c r="D19" s="39">
        <v>0.5</v>
      </c>
      <c r="E19" s="39" t="s">
        <v>37</v>
      </c>
      <c r="F19" s="39" t="s">
        <v>37</v>
      </c>
      <c r="G19" s="25"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0" spans="2:67" x14ac:dyDescent="0.35">
      <c r="B20" s="38" t="s">
        <v>103</v>
      </c>
      <c r="C20" s="39">
        <v>7</v>
      </c>
      <c r="D20" s="39">
        <v>0.25</v>
      </c>
      <c r="E20" s="39"/>
      <c r="F20" s="39"/>
      <c r="G20" s="25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</row>
    <row r="21" spans="2:67" x14ac:dyDescent="0.35">
      <c r="B21" s="38" t="s">
        <v>99</v>
      </c>
      <c r="C21" s="39">
        <v>8</v>
      </c>
      <c r="D21" s="39">
        <v>2</v>
      </c>
      <c r="E21" s="39" t="s">
        <v>37</v>
      </c>
      <c r="F21" s="39" t="s">
        <v>37</v>
      </c>
      <c r="G21" s="25"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2:67" x14ac:dyDescent="0.35">
      <c r="B22" s="38" t="s">
        <v>100</v>
      </c>
      <c r="C22" s="39">
        <v>10</v>
      </c>
      <c r="D22" s="39">
        <v>0.5</v>
      </c>
      <c r="E22" s="39" t="s">
        <v>37</v>
      </c>
      <c r="F22" s="39" t="s">
        <v>37</v>
      </c>
      <c r="G22" s="25"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</row>
    <row r="23" spans="2:67" x14ac:dyDescent="0.35">
      <c r="B23" s="38" t="s">
        <v>101</v>
      </c>
      <c r="C23" s="39">
        <v>10</v>
      </c>
      <c r="D23" s="39">
        <v>0.5</v>
      </c>
      <c r="E23" s="39" t="s">
        <v>37</v>
      </c>
      <c r="F23" s="39" t="s">
        <v>37</v>
      </c>
      <c r="G23" s="25">
        <v>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spans="2:67" x14ac:dyDescent="0.35">
      <c r="B24" s="38" t="s">
        <v>88</v>
      </c>
      <c r="C24" s="39">
        <v>11</v>
      </c>
      <c r="D24" s="39">
        <v>2</v>
      </c>
      <c r="E24" s="39" t="s">
        <v>37</v>
      </c>
      <c r="F24" s="39" t="s">
        <v>37</v>
      </c>
      <c r="G24" s="25">
        <v>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</row>
    <row r="25" spans="2:67" x14ac:dyDescent="0.35">
      <c r="B25" s="38" t="s">
        <v>92</v>
      </c>
      <c r="C25" s="39">
        <v>13</v>
      </c>
      <c r="D25" s="39">
        <v>2</v>
      </c>
      <c r="E25" s="39" t="s">
        <v>37</v>
      </c>
      <c r="F25" s="39" t="s">
        <v>37</v>
      </c>
      <c r="G25" s="25"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</row>
    <row r="26" spans="2:67" x14ac:dyDescent="0.35">
      <c r="B26" s="38" t="s">
        <v>104</v>
      </c>
      <c r="C26" s="39">
        <v>15</v>
      </c>
      <c r="D26" s="39">
        <v>4</v>
      </c>
      <c r="E26" s="39" t="s">
        <v>37</v>
      </c>
      <c r="F26" s="39" t="s">
        <v>37</v>
      </c>
      <c r="G26" s="25"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67" x14ac:dyDescent="0.35">
      <c r="B27" s="38" t="s">
        <v>37</v>
      </c>
      <c r="C27" s="39" t="s">
        <v>37</v>
      </c>
      <c r="D27" s="39" t="s">
        <v>37</v>
      </c>
      <c r="E27" s="39" t="s">
        <v>37</v>
      </c>
      <c r="F27" s="39" t="s">
        <v>37</v>
      </c>
      <c r="G27" s="25"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2:67" x14ac:dyDescent="0.35">
      <c r="B28" s="38" t="s">
        <v>37</v>
      </c>
      <c r="C28" s="39" t="s">
        <v>37</v>
      </c>
      <c r="D28" s="39" t="s">
        <v>37</v>
      </c>
      <c r="E28" s="39" t="s">
        <v>37</v>
      </c>
      <c r="F28" s="39" t="s">
        <v>37</v>
      </c>
      <c r="G28" s="25">
        <v>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</row>
    <row r="29" spans="2:67" x14ac:dyDescent="0.35">
      <c r="B29" s="38" t="s">
        <v>37</v>
      </c>
      <c r="C29" s="39" t="s">
        <v>37</v>
      </c>
      <c r="D29" s="39" t="s">
        <v>37</v>
      </c>
      <c r="E29" s="39" t="s">
        <v>37</v>
      </c>
      <c r="F29" s="39" t="s">
        <v>37</v>
      </c>
      <c r="G29" s="25">
        <v>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</row>
    <row r="30" spans="2:67" x14ac:dyDescent="0.35">
      <c r="B30" s="38" t="s">
        <v>37</v>
      </c>
      <c r="C30" s="39" t="s">
        <v>37</v>
      </c>
      <c r="D30" s="39" t="s">
        <v>37</v>
      </c>
      <c r="E30" s="39" t="s">
        <v>37</v>
      </c>
      <c r="F30" s="39" t="s">
        <v>37</v>
      </c>
      <c r="G30" s="25"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2:67" x14ac:dyDescent="0.35">
      <c r="B31" s="38" t="s">
        <v>37</v>
      </c>
      <c r="C31" s="39" t="s">
        <v>37</v>
      </c>
      <c r="D31" s="39" t="s">
        <v>37</v>
      </c>
      <c r="E31" s="39" t="s">
        <v>37</v>
      </c>
      <c r="F31" s="39" t="s">
        <v>37</v>
      </c>
      <c r="G31" s="25"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2:67" x14ac:dyDescent="0.35">
      <c r="B32" s="38" t="s">
        <v>37</v>
      </c>
      <c r="C32" s="39" t="s">
        <v>37</v>
      </c>
      <c r="D32" s="39" t="s">
        <v>37</v>
      </c>
      <c r="E32" s="39" t="s">
        <v>37</v>
      </c>
      <c r="F32" s="39" t="s">
        <v>37</v>
      </c>
      <c r="G32" s="25"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2:67" x14ac:dyDescent="0.35">
      <c r="B33" s="38" t="s">
        <v>37</v>
      </c>
      <c r="C33" s="39" t="s">
        <v>37</v>
      </c>
      <c r="D33" s="39" t="s">
        <v>37</v>
      </c>
      <c r="E33" s="39" t="s">
        <v>37</v>
      </c>
      <c r="F33" s="39" t="s">
        <v>37</v>
      </c>
      <c r="G33" s="25">
        <v>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</sheetData>
  <mergeCells count="12">
    <mergeCell ref="V2:Y2"/>
    <mergeCell ref="AA2:AG2"/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</mergeCells>
  <conditionalFormatting sqref="H6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Outline</vt:lpstr>
      <vt:lpstr>Project Task Overview</vt:lpstr>
      <vt:lpstr>Gantt Chart</vt:lpstr>
      <vt:lpstr>'Gantt Chart'!period_selected</vt:lpstr>
      <vt:lpstr>'Gantt Chart'!Print_Titles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 Charler</dc:creator>
  <cp:lastModifiedBy>Jhan Charler</cp:lastModifiedBy>
  <dcterms:created xsi:type="dcterms:W3CDTF">2021-04-24T09:43:40Z</dcterms:created>
  <dcterms:modified xsi:type="dcterms:W3CDTF">2021-04-24T14:43:18Z</dcterms:modified>
</cp:coreProperties>
</file>