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E321C7AB-5294-47AA-9BCA-B7019A21B38E}" xr6:coauthVersionLast="47" xr6:coauthVersionMax="47" xr10:uidLastSave="{00000000-0000-0000-0000-000000000000}"/>
  <bookViews>
    <workbookView xWindow="-108" yWindow="-108" windowWidth="23256" windowHeight="12576"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39" i="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1" i="1"/>
  <c r="D42" i="1"/>
  <c r="D43" i="1"/>
  <c r="D44" i="1"/>
  <c r="D46" i="1"/>
  <c r="D47" i="1"/>
  <c r="D48" i="1"/>
  <c r="D49" i="1"/>
  <c r="D50" i="1"/>
  <c r="D51" i="1"/>
  <c r="D52" i="1"/>
  <c r="D53" i="1"/>
  <c r="D54" i="1"/>
  <c r="D55" i="1"/>
  <c r="D56" i="1"/>
  <c r="D57" i="1"/>
  <c r="D58" i="1"/>
  <c r="D59" i="1"/>
  <c r="D60" i="1"/>
  <c r="D61" i="1"/>
  <c r="D62" i="1"/>
  <c r="D63" i="1"/>
  <c r="D64" i="1"/>
  <c r="D65" i="1"/>
  <c r="D66" i="1"/>
  <c r="D11" i="1"/>
  <c r="D67" i="1"/>
  <c r="D68" i="1"/>
  <c r="D69" i="1"/>
  <c r="D10" i="1"/>
</calcChain>
</file>

<file path=xl/sharedStrings.xml><?xml version="1.0" encoding="utf-8"?>
<sst xmlns="http://schemas.openxmlformats.org/spreadsheetml/2006/main" count="436" uniqueCount="255">
  <si>
    <t>Risk</t>
  </si>
  <si>
    <t>S</t>
  </si>
  <si>
    <t>M</t>
  </si>
  <si>
    <t>L</t>
  </si>
  <si>
    <t>Effort</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</si>
  <si>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</si>
  <si>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</si>
  <si>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</si>
  <si>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</si>
  <si>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</si>
  <si>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</si>
  <si>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</si>
  <si>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</si>
  <si>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</si>
  <si>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</si>
  <si>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</si>
  <si>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</si>
  <si>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</si>
  <si>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</si>
  <si>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</si>
  <si>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</si>
  <si>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</si>
  <si>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</si>
  <si>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</si>
  <si>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</si>
  <si>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</si>
  <si>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</si>
  <si>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</si>
  <si>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</si>
  <si>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</si>
  <si>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</si>
  <si>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</si>
  <si>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</si>
  <si>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</si>
  <si>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</si>
  <si>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</si>
  <si>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</si>
  <si>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</si>
  <si>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</si>
  <si>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</si>
  <si>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</si>
  <si>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</si>
  <si>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</si>
  <si>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</si>
  <si>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</si>
  <si>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</si>
  <si>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</si>
  <si>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</si>
  <si>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</si>
  <si>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</si>
  <si>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</si>
  <si>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</si>
  <si>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</si>
  <si>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</si>
  <si>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</si>
  <si>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</si>
  <si>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</si>
  <si>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</si>
  <si>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</si>
  <si>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</si>
  <si>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</si>
  <si>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</si>
  <si>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</si>
  <si>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</si>
  <si>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</si>
  <si>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</si>
  <si>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</si>
  <si>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</si>
  <si>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</si>
  <si>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</si>
  <si>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</si>
  <si>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</si>
  <si>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</si>
  <si>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</si>
  <si>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</si>
  <si>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</si>
  <si>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</si>
  <si>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</si>
  <si>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</si>
  <si>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</si>
  <si>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</si>
  <si>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</si>
  <si>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</si>
  <si>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</si>
  <si>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</si>
  <si>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</si>
  <si>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</si>
  <si>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</si>
  <si>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</si>
  <si>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</si>
  <si>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</si>
  <si>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</si>
  <si>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</si>
  <si>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</si>
  <si>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</si>
  <si>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</si>
  <si>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</si>
  <si>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</si>
  <si>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</si>
  <si>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</si>
  <si>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</si>
  <si>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</si>
  <si>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</si>
  <si>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</si>
  <si>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</si>
  <si>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</si>
  <si>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</si>
  <si>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</si>
  <si>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</si>
  <si>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</si>
  <si>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</si>
  <si>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</si>
  <si>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</si>
  <si>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</si>
  <si>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</si>
  <si>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</si>
  <si>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</si>
  <si>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</si>
  <si>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</si>
  <si>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</si>
  <si>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</si>
  <si>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</si>
  <si>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</si>
  <si>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</si>
  <si>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</si>
  <si>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</si>
  <si>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</si>
  <si>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</si>
  <si>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</si>
  <si>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</si>
  <si>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</si>
  <si>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</si>
  <si>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</si>
  <si>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</si>
  <si>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</si>
  <si>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</si>
  <si>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</si>
  <si>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</si>
  <si>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</si>
  <si>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</si>
  <si>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</si>
  <si>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</si>
  <si>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</si>
  <si>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</si>
  <si>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</si>
  <si>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</si>
  <si>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</si>
  <si>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</si>
  <si>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</si>
  <si>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</si>
  <si>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</si>
  <si>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</si>
  <si>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</si>
  <si>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</si>
  <si>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</si>
  <si>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</si>
  <si>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</si>
  <si>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</si>
  <si>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</si>
  <si>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</si>
  <si>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</si>
  <si>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</si>
  <si>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</si>
  <si>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</si>
  <si>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</si>
  <si>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</si>
  <si>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</si>
  <si>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</si>
  <si>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</si>
  <si>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</si>
  <si>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</si>
  <si>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</si>
  <si>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</si>
  <si>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</si>
  <si>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</si>
  <si>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</si>
  <si>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</si>
  <si>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</si>
  <si>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</si>
  <si>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</si>
  <si>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</si>
  <si>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</si>
  <si>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</si>
  <si>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</si>
  <si>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</si>
  <si>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</si>
  <si>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</si>
  <si>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</si>
  <si>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</si>
  <si>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</si>
  <si>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</si>
  <si>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</si>
  <si>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</si>
  <si>
    <t>Using 1F capacitor as the Schottky diode voltage drop was larger than assumed</t>
  </si>
  <si>
    <t>Picking a lower ESR super capacitor (so it doesn't limit current below 500mA): https://www.digikey.co.uk/product-detail/en/illinois-capacitor/DGH105Q5R5/1572-1771-ND/7387509</t>
  </si>
  <si>
    <t>Decide on shape of product</t>
  </si>
  <si>
    <t>Initial thoughts were to have a single rectangular PCB (roughly 80mm x 40 mm with 10mm depth) but upon testing how it would look in the car, it was deemed too large</t>
  </si>
  <si>
    <t>Will not use a connector as after analyzing the connector, it seems very possible to just solder it- saves buying another component and space.</t>
  </si>
  <si>
    <t xml:space="preserve">After analyzing the mechanical specification- I noticed the OLED has 0.62mm pitch (not 0.5 mm like previously assumed). </t>
  </si>
  <si>
    <t>PERIODS</t>
  </si>
  <si>
    <t>Will make my own footprint and a basic 3D image.</t>
  </si>
  <si>
    <t>Continued working on what each PCB should contain.</t>
  </si>
  <si>
    <t>Currently decided on this:</t>
  </si>
  <si>
    <t>OLED</t>
  </si>
  <si>
    <t>IO Expander</t>
  </si>
  <si>
    <t>SD card?</t>
  </si>
  <si>
    <t>USB Mini receptacle</t>
  </si>
  <si>
    <t>UI buttons (ok, left, right)</t>
  </si>
  <si>
    <t>Back PCB</t>
  </si>
  <si>
    <t>Front PCB</t>
  </si>
  <si>
    <t>Camera</t>
  </si>
  <si>
    <t>ESP32</t>
  </si>
  <si>
    <t>Power supply (including supercap)</t>
  </si>
  <si>
    <t>If space, add SD card here so the only thing on the other PCB is the lower priority I2C peripherals only.</t>
  </si>
  <si>
    <t>Working on PCB design and continuing working out which components go to which PCB.</t>
  </si>
  <si>
    <t>New design:</t>
  </si>
  <si>
    <t>SD card</t>
  </si>
  <si>
    <t>Power LED</t>
  </si>
  <si>
    <t>Researched prices of 2 vs 4 layer pcbs. JLC PCB seems to be a lot cheaper than the alernatives (i.e. PCBWAY). There is only a small difference between 2 and 4 layer board. Will design 4 layer board.</t>
  </si>
  <si>
    <t>Decided against having the SD card on a separate board due to worries that the SPI comms may corrupt.</t>
  </si>
  <si>
    <t>Made progress on PCB design.</t>
  </si>
  <si>
    <t>Made further progress on PCB design. Components placed,  need to route tracks.</t>
  </si>
  <si>
    <t>Finished routing tracks for front PCB</t>
  </si>
  <si>
    <t>Connected the two boards together with mouse bites.</t>
  </si>
  <si>
    <t>JLCPCB charges ~£30 extra for vias smaller than 0.45 mm…</t>
  </si>
  <si>
    <t>JLCPCB also charges an extra £30 for multi-panel designs.</t>
  </si>
  <si>
    <t>I sent it off anyway as both 'panels' are the same width/height, hopefully they accept review.</t>
  </si>
  <si>
    <t>If they accept review, I may buy their SMT service.</t>
  </si>
  <si>
    <t>Finished routing tracks for back PCB. Ran DRC check and passing. All tracks routes (except the 5 that are going to be connected via A FPC as expected).</t>
  </si>
  <si>
    <t>JLCPCB accepted the review.</t>
  </si>
  <si>
    <t>Choosing parts from JLCPCB, updating schem to include their part numbers. Will order the rest from Digikey</t>
  </si>
  <si>
    <t>JLCPCB charged extra because my PCB has "two designs".</t>
  </si>
  <si>
    <t>The PCBs arrived this week. There is some soldering left to do. My aim is to solder the rest of the components, then test each section.</t>
  </si>
  <si>
    <t>Test PCB</t>
  </si>
  <si>
    <t>Order and wait for PCB</t>
  </si>
  <si>
    <t>Some changes need to be made to the PCB:</t>
  </si>
  <si>
    <t>1. Use a different FFC connector for the connection of the two boards. There is only a few wires needed anyway, using 24 way 0.5 mm pitch is too hard to solder without giving any benefits.</t>
  </si>
  <si>
    <t>2. Leave more space  between the mounting holes as components get in the way of the hex nuts</t>
  </si>
  <si>
    <t>3. The SD card connector was back to front. The side where you solder IS the side where the SD card connects to…</t>
  </si>
  <si>
    <t>4. Update footprint of the buttons, currently they have 3 GNDs but the actual buttons themselves only has 2 grounds in opposite corners.</t>
  </si>
  <si>
    <t>5. Increase via size to minimum from JLCPcb so the PCBs are cheaper?</t>
  </si>
  <si>
    <t>Going to see if the ESP32 works with the current connections.</t>
  </si>
  <si>
    <t>Using jamezah's esp32 code to save jpegs to AVI files. Tested and confirm it works (records video and saves to sd card)</t>
  </si>
  <si>
    <t>Did some initial research and it seems this will add too much complexity to the firmware. Will use alternative for first product which is a HTTP server that can be accessed via internet hotspot.</t>
  </si>
  <si>
    <t>Soldering mostly complete however the board must be redesigned.</t>
  </si>
  <si>
    <t>6. Add silkscreen for the esp32 uart connector.</t>
  </si>
  <si>
    <t>PCB Spin 2</t>
  </si>
  <si>
    <t>Solder PCB 2</t>
  </si>
  <si>
    <t>Confirm the ESP32 can be programmed and can receive/transmit via UART</t>
  </si>
  <si>
    <t>Notes:</t>
  </si>
  <si>
    <t>Buy more OLEDs, as they take a while to deliver</t>
  </si>
  <si>
    <t>Check other components that we may need now that some of them were using during soldering</t>
  </si>
  <si>
    <t>Buy twice as many as components needed, accidents happen more often than I thought they would</t>
  </si>
  <si>
    <t>First day of soldering: Using Hakko soldering iron with unleaded solder and flux, the soldering was relatively straight forward after I started using flux. Everything has been soldered on except the 24 way connectors.</t>
  </si>
  <si>
    <t>The 24 way FFC connectors proved very difficult. I believe I must use a hot air gun, because the pins short very easily with a soldering iron and it's difficult to remove the shorts.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</si>
</sst>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35" fillId="0" borderId="0" xfId="29"/>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440477</xdr:colOff>
      <xdr:row>24</xdr:row>
      <xdr:rowOff>134428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172856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587810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twoCellAnchor editAs="oneCell">
    <xdr:from>
      <xdr:col>0</xdr:col>
      <xdr:colOff>174171</xdr:colOff>
      <xdr:row>122</xdr:row>
      <xdr:rowOff>77356</xdr:rowOff>
    </xdr:from>
    <xdr:to>
      <xdr:col>13</xdr:col>
      <xdr:colOff>53340</xdr:colOff>
      <xdr:row>143</xdr:row>
      <xdr:rowOff>173170</xdr:rowOff>
    </xdr:to>
    <xdr:pic>
      <xdr:nvPicPr>
        <xdr:cNvPr id="2" name="Picture 1">
          <a:extLst>
            <a:ext uri="{FF2B5EF4-FFF2-40B4-BE49-F238E27FC236}">
              <a16:creationId xmlns:a16="http://schemas.microsoft.com/office/drawing/2014/main" id="{3060A3BD-1C40-453C-B03C-5C6D788E2B01}"/>
            </a:ext>
          </a:extLst>
        </xdr:cNvPr>
        <xdr:cNvPicPr>
          <a:picLocks noChangeAspect="1"/>
        </xdr:cNvPicPr>
      </xdr:nvPicPr>
      <xdr:blipFill>
        <a:blip xmlns:r="http://schemas.openxmlformats.org/officeDocument/2006/relationships" r:embed="rId5"/>
        <a:stretch>
          <a:fillRect/>
        </a:stretch>
      </xdr:blipFill>
      <xdr:spPr>
        <a:xfrm>
          <a:off x="174171" y="22388716"/>
          <a:ext cx="8078289" cy="39401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uydisplay.com/download/interfacing/ER-OLED0.91-7_Interfacing.pdf" TargetMode="External"/><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topLeftCell="A33" workbookViewId="0">
      <selection activeCell="A53" sqref="A53"/>
    </sheetView>
  </sheetViews>
  <sheetFormatPr defaultRowHeight="14.4" x14ac:dyDescent="0.3"/>
  <cols>
    <col min="1" max="16384" width="8.88671875" style="39"/>
  </cols>
  <sheetData>
    <row r="1" spans="1:1" ht="20.399999999999999" x14ac:dyDescent="0.3">
      <c r="A1" s="40" t="s">
        <v>35</v>
      </c>
    </row>
    <row r="3" spans="1:1" x14ac:dyDescent="0.3">
      <c r="A3" s="41" t="s">
        <v>59</v>
      </c>
    </row>
    <row r="5" spans="1:1" ht="20.399999999999999" x14ac:dyDescent="0.4">
      <c r="A5" s="44" t="s">
        <v>98</v>
      </c>
    </row>
    <row r="6" spans="1:1" x14ac:dyDescent="0.3">
      <c r="A6" s="5"/>
    </row>
    <row r="7" spans="1:1" x14ac:dyDescent="0.3">
      <c r="A7" s="41" t="s">
        <v>100</v>
      </c>
    </row>
    <row r="9" spans="1:1" x14ac:dyDescent="0.3">
      <c r="A9" s="41" t="s">
        <v>36</v>
      </c>
    </row>
    <row r="10" spans="1:1" x14ac:dyDescent="0.3">
      <c r="A10" s="42"/>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60</v>
      </c>
    </row>
    <row r="16" spans="1:1" x14ac:dyDescent="0.3">
      <c r="A16" s="38" t="s">
        <v>85</v>
      </c>
    </row>
    <row r="18" spans="1:1" ht="20.399999999999999" x14ac:dyDescent="0.3">
      <c r="A18" s="45" t="s">
        <v>99</v>
      </c>
    </row>
    <row r="19" spans="1:1" x14ac:dyDescent="0.3">
      <c r="A19" s="38"/>
    </row>
    <row r="20" spans="1:1" ht="13.8" customHeight="1" x14ac:dyDescent="0.3">
      <c r="A20" s="38" t="s">
        <v>101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41</v>
      </c>
    </row>
    <row r="26" spans="1:1" x14ac:dyDescent="0.3">
      <c r="A26" s="43" t="s">
        <v>42</v>
      </c>
    </row>
    <row r="27" spans="1:1" x14ac:dyDescent="0.3">
      <c r="A27" s="42"/>
    </row>
    <row r="28" spans="1:1" x14ac:dyDescent="0.3">
      <c r="A28" s="42" t="s">
        <v>67</v>
      </c>
    </row>
    <row r="29" spans="1:1" x14ac:dyDescent="0.3">
      <c r="A29" s="38" t="s">
        <v>61</v>
      </c>
    </row>
    <row r="30" spans="1:1" x14ac:dyDescent="0.3">
      <c r="A30" s="38" t="s">
        <v>68</v>
      </c>
    </row>
    <row r="31" spans="1:1" x14ac:dyDescent="0.3">
      <c r="A31" s="38" t="s">
        <v>43</v>
      </c>
    </row>
    <row r="32" spans="1:1" x14ac:dyDescent="0.3">
      <c r="A32" s="38" t="s">
        <v>44</v>
      </c>
    </row>
    <row r="33" spans="1:1" x14ac:dyDescent="0.3">
      <c r="A33" s="38" t="s">
        <v>45</v>
      </c>
    </row>
    <row r="34" spans="1:1" x14ac:dyDescent="0.3">
      <c r="A34" s="38" t="s">
        <v>46</v>
      </c>
    </row>
    <row r="35" spans="1:1" x14ac:dyDescent="0.3">
      <c r="A35" s="38" t="s">
        <v>47</v>
      </c>
    </row>
    <row r="36" spans="1:1" x14ac:dyDescent="0.3">
      <c r="A36" s="38" t="s">
        <v>48</v>
      </c>
    </row>
    <row r="37" spans="1:1" x14ac:dyDescent="0.3">
      <c r="A37" s="38" t="s">
        <v>62</v>
      </c>
    </row>
    <row r="38" spans="1:1" x14ac:dyDescent="0.3">
      <c r="A38" s="38" t="s">
        <v>49</v>
      </c>
    </row>
    <row r="39" spans="1:1" x14ac:dyDescent="0.3">
      <c r="A39" s="38" t="s">
        <v>50</v>
      </c>
    </row>
    <row r="41" spans="1:1" x14ac:dyDescent="0.3">
      <c r="A41" s="43" t="s">
        <v>51</v>
      </c>
    </row>
    <row r="42" spans="1:1" x14ac:dyDescent="0.3">
      <c r="A42" s="42"/>
    </row>
    <row r="43" spans="1:1" x14ac:dyDescent="0.3">
      <c r="A43" s="38" t="s">
        <v>52</v>
      </c>
    </row>
    <row r="44" spans="1:1" x14ac:dyDescent="0.3">
      <c r="A44" s="38" t="s">
        <v>53</v>
      </c>
    </row>
    <row r="45" spans="1:1" x14ac:dyDescent="0.3">
      <c r="A45" s="38" t="s">
        <v>54</v>
      </c>
    </row>
    <row r="46" spans="1:1" x14ac:dyDescent="0.3">
      <c r="A46" s="38" t="s">
        <v>55</v>
      </c>
    </row>
    <row r="47" spans="1:1" x14ac:dyDescent="0.3">
      <c r="A47" s="38" t="s">
        <v>56</v>
      </c>
    </row>
    <row r="48" spans="1:1" x14ac:dyDescent="0.3">
      <c r="A48" s="38" t="s">
        <v>104</v>
      </c>
    </row>
    <row r="50" spans="1:1" x14ac:dyDescent="0.3">
      <c r="A50" s="43" t="s">
        <v>57</v>
      </c>
    </row>
    <row r="51" spans="1:1" x14ac:dyDescent="0.3">
      <c r="A51" s="42"/>
    </row>
    <row r="52" spans="1:1" x14ac:dyDescent="0.3">
      <c r="A52" s="38" t="s">
        <v>105</v>
      </c>
    </row>
    <row r="53" spans="1:1" x14ac:dyDescent="0.3">
      <c r="A53" s="39"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N69"/>
  <sheetViews>
    <sheetView topLeftCell="A40" workbookViewId="0">
      <selection activeCell="F47" sqref="F47"/>
    </sheetView>
  </sheetViews>
  <sheetFormatPr defaultRowHeight="14.4" x14ac:dyDescent="0.3"/>
  <cols>
    <col min="1" max="1" width="43.21875" bestFit="1" customWidth="1"/>
    <col min="3" max="3" width="7.109375" bestFit="1" customWidth="1"/>
    <col min="5" max="5" width="11.5546875" customWidth="1"/>
    <col min="6" max="6" width="10.33203125" bestFit="1" customWidth="1"/>
    <col min="7" max="7" width="29.109375" style="57" customWidth="1"/>
    <col min="8" max="8" width="17.21875" style="57" customWidth="1"/>
    <col min="9" max="9" width="20.109375" style="57" customWidth="1"/>
    <col min="10" max="11" width="8.88671875" style="57"/>
    <col min="14" max="14" width="12.109375" customWidth="1"/>
  </cols>
  <sheetData>
    <row r="1" spans="1:14" x14ac:dyDescent="0.3">
      <c r="A1" s="61" t="s">
        <v>86</v>
      </c>
      <c r="B1" s="61"/>
      <c r="C1" s="1"/>
      <c r="D1" s="2"/>
      <c r="E1" s="3"/>
      <c r="G1" s="53"/>
      <c r="H1" s="53"/>
      <c r="I1" s="62" t="s">
        <v>0</v>
      </c>
      <c r="J1" s="62"/>
      <c r="K1" s="62"/>
      <c r="N1" s="5" t="s">
        <v>64</v>
      </c>
    </row>
    <row r="2" spans="1:14" x14ac:dyDescent="0.3">
      <c r="A2" s="61"/>
      <c r="B2" s="61"/>
      <c r="C2" s="2"/>
      <c r="D2" s="2"/>
      <c r="E2" s="3"/>
      <c r="G2" s="53"/>
      <c r="H2" s="53"/>
      <c r="I2" s="54" t="s">
        <v>1</v>
      </c>
      <c r="J2" s="54" t="s">
        <v>2</v>
      </c>
      <c r="K2" s="54" t="s">
        <v>3</v>
      </c>
      <c r="N2" s="2"/>
    </row>
    <row r="3" spans="1:14" x14ac:dyDescent="0.3">
      <c r="A3" s="61"/>
      <c r="B3" s="61"/>
      <c r="C3" s="2"/>
      <c r="D3" s="2"/>
      <c r="E3" s="3"/>
      <c r="G3" s="63" t="s">
        <v>4</v>
      </c>
      <c r="H3" s="35" t="s">
        <v>1</v>
      </c>
      <c r="I3" s="56">
        <v>5</v>
      </c>
      <c r="J3" s="56">
        <v>13</v>
      </c>
      <c r="K3" s="56">
        <v>21</v>
      </c>
      <c r="N3" t="s">
        <v>10</v>
      </c>
    </row>
    <row r="4" spans="1:14" x14ac:dyDescent="0.3">
      <c r="A4" s="61"/>
      <c r="B4" s="61"/>
      <c r="C4" s="2"/>
      <c r="D4" s="2"/>
      <c r="E4" s="3"/>
      <c r="G4" s="63"/>
      <c r="H4" s="35" t="s">
        <v>2</v>
      </c>
      <c r="I4" s="56">
        <v>13</v>
      </c>
      <c r="J4" s="56">
        <v>21</v>
      </c>
      <c r="K4" s="56">
        <v>34</v>
      </c>
      <c r="N4" t="s">
        <v>7</v>
      </c>
    </row>
    <row r="5" spans="1:14" x14ac:dyDescent="0.3">
      <c r="A5" s="61"/>
      <c r="B5" s="61"/>
      <c r="C5" s="2"/>
      <c r="D5" s="2"/>
      <c r="E5" s="3"/>
      <c r="G5" s="63"/>
      <c r="H5" s="35" t="s">
        <v>3</v>
      </c>
      <c r="I5" s="56">
        <v>21</v>
      </c>
      <c r="J5" s="56">
        <v>34</v>
      </c>
      <c r="K5" s="56">
        <v>55</v>
      </c>
      <c r="N5" t="s">
        <v>6</v>
      </c>
    </row>
    <row r="6" spans="1:14" x14ac:dyDescent="0.3">
      <c r="N6" t="s">
        <v>65</v>
      </c>
    </row>
    <row r="7" spans="1:14" x14ac:dyDescent="0.3">
      <c r="N7" t="s">
        <v>92</v>
      </c>
    </row>
    <row r="8" spans="1:14" x14ac:dyDescent="0.3">
      <c r="A8" s="5" t="s">
        <v>5</v>
      </c>
      <c r="B8" s="5" t="s">
        <v>4</v>
      </c>
      <c r="C8" s="5" t="s">
        <v>0</v>
      </c>
      <c r="D8" s="4" t="s">
        <v>12</v>
      </c>
      <c r="E8" s="5" t="s">
        <v>13</v>
      </c>
      <c r="F8" s="5" t="s">
        <v>64</v>
      </c>
      <c r="G8" s="58" t="s">
        <v>11</v>
      </c>
      <c r="H8" s="35" t="s">
        <v>102</v>
      </c>
      <c r="I8" s="55" t="s">
        <v>153</v>
      </c>
      <c r="N8" t="s">
        <v>110</v>
      </c>
    </row>
    <row r="10" spans="1:14" ht="28.8" x14ac:dyDescent="0.3">
      <c r="A10" t="s">
        <v>8</v>
      </c>
      <c r="B10" t="s">
        <v>1</v>
      </c>
      <c r="C10" t="s">
        <v>1</v>
      </c>
      <c r="D10">
        <f>IFERROR(INDEX($I$3:$K$5,MATCH(C10,$I$2:$K$2,0),MATCH(B10,$H$3:$H$5,0)),"")</f>
        <v>5</v>
      </c>
      <c r="E10" s="34">
        <v>44310</v>
      </c>
      <c r="F10" t="s">
        <v>6</v>
      </c>
      <c r="G10" s="57" t="s">
        <v>75</v>
      </c>
    </row>
    <row r="11" spans="1:14" x14ac:dyDescent="0.3">
      <c r="A11" t="s">
        <v>9</v>
      </c>
      <c r="B11" t="s">
        <v>1</v>
      </c>
      <c r="C11" t="s">
        <v>1</v>
      </c>
      <c r="D11">
        <f>IFERROR(INDEX($I$3:$K$5,MATCH(C11,$I$2:$K$2,0),MATCH(B11,$H$3:$H$5,0)),"")</f>
        <v>5</v>
      </c>
      <c r="E11" s="34">
        <v>44310</v>
      </c>
      <c r="F11" t="s">
        <v>6</v>
      </c>
      <c r="G11" s="57" t="s">
        <v>26</v>
      </c>
    </row>
    <row r="12" spans="1:14" x14ac:dyDescent="0.3">
      <c r="A12" t="s">
        <v>69</v>
      </c>
      <c r="B12" t="s">
        <v>1</v>
      </c>
      <c r="C12" t="s">
        <v>1</v>
      </c>
      <c r="D12">
        <f t="shared" ref="D12:D66" si="0">IFERROR(INDEX($I$3:$K$5,MATCH(C12,$I$2:$K$2,0),MATCH(B12,$H$3:$H$5,0)),"")</f>
        <v>5</v>
      </c>
      <c r="E12" s="34">
        <v>44310</v>
      </c>
      <c r="F12" t="s">
        <v>6</v>
      </c>
    </row>
    <row r="13" spans="1:14" x14ac:dyDescent="0.3">
      <c r="D13" t="str">
        <f t="shared" si="0"/>
        <v/>
      </c>
    </row>
    <row r="14" spans="1:14" x14ac:dyDescent="0.3">
      <c r="A14" s="5" t="s">
        <v>29</v>
      </c>
      <c r="B14" t="s">
        <v>3</v>
      </c>
      <c r="C14" t="s">
        <v>2</v>
      </c>
      <c r="D14">
        <f t="shared" si="0"/>
        <v>34</v>
      </c>
      <c r="F14" t="s">
        <v>65</v>
      </c>
    </row>
    <row r="15" spans="1:14" x14ac:dyDescent="0.3">
      <c r="A15" t="s">
        <v>31</v>
      </c>
      <c r="B15" t="s">
        <v>1</v>
      </c>
      <c r="C15" t="s">
        <v>1</v>
      </c>
      <c r="D15">
        <f t="shared" si="0"/>
        <v>5</v>
      </c>
      <c r="E15" s="34">
        <v>44310</v>
      </c>
      <c r="F15" t="s">
        <v>6</v>
      </c>
    </row>
    <row r="16" spans="1:14" x14ac:dyDescent="0.3">
      <c r="A16" t="s">
        <v>88</v>
      </c>
      <c r="B16" t="s">
        <v>1</v>
      </c>
      <c r="C16" t="s">
        <v>2</v>
      </c>
      <c r="D16">
        <f t="shared" si="0"/>
        <v>13</v>
      </c>
      <c r="E16" s="34">
        <v>44310</v>
      </c>
      <c r="F16" t="s">
        <v>6</v>
      </c>
    </row>
    <row r="17" spans="1:9" ht="100.8" x14ac:dyDescent="0.3">
      <c r="A17" t="s">
        <v>34</v>
      </c>
      <c r="B17" t="s">
        <v>1</v>
      </c>
      <c r="C17" t="s">
        <v>2</v>
      </c>
      <c r="D17">
        <f t="shared" si="0"/>
        <v>13</v>
      </c>
      <c r="E17" s="34">
        <v>44310</v>
      </c>
      <c r="F17" t="s">
        <v>6</v>
      </c>
      <c r="G17" s="57" t="s">
        <v>96</v>
      </c>
      <c r="H17" s="57" t="s">
        <v>242</v>
      </c>
    </row>
    <row r="18" spans="1:9" ht="28.8" x14ac:dyDescent="0.3">
      <c r="A18" t="s">
        <v>32</v>
      </c>
      <c r="B18" t="s">
        <v>1</v>
      </c>
      <c r="C18" t="s">
        <v>1</v>
      </c>
      <c r="D18">
        <f t="shared" si="0"/>
        <v>5</v>
      </c>
      <c r="E18" s="34">
        <v>44310</v>
      </c>
      <c r="F18" t="s">
        <v>6</v>
      </c>
      <c r="G18" s="57" t="s">
        <v>93</v>
      </c>
    </row>
    <row r="19" spans="1:9" x14ac:dyDescent="0.3">
      <c r="D19" t="str">
        <f t="shared" si="0"/>
        <v/>
      </c>
    </row>
    <row r="20" spans="1:9" ht="86.4" x14ac:dyDescent="0.3">
      <c r="A20" t="s">
        <v>63</v>
      </c>
      <c r="B20" t="s">
        <v>3</v>
      </c>
      <c r="C20" t="s">
        <v>3</v>
      </c>
      <c r="D20">
        <f t="shared" si="0"/>
        <v>55</v>
      </c>
      <c r="E20" s="34">
        <v>44317</v>
      </c>
      <c r="F20" t="s">
        <v>110</v>
      </c>
      <c r="G20" s="57" t="s">
        <v>243</v>
      </c>
    </row>
    <row r="21" spans="1:9" x14ac:dyDescent="0.3">
      <c r="A21" t="s">
        <v>82</v>
      </c>
      <c r="B21" t="s">
        <v>1</v>
      </c>
      <c r="C21" t="s">
        <v>1</v>
      </c>
      <c r="D21">
        <f t="shared" si="0"/>
        <v>5</v>
      </c>
      <c r="F21" t="s">
        <v>110</v>
      </c>
    </row>
    <row r="22" spans="1:9" ht="28.8" x14ac:dyDescent="0.3">
      <c r="A22" t="s">
        <v>70</v>
      </c>
      <c r="B22" t="s">
        <v>1</v>
      </c>
      <c r="C22" t="s">
        <v>3</v>
      </c>
      <c r="D22">
        <f>IFERROR(INDEX($I$3:$K$5,MATCH(C22,$I$2:$K$2,0),MATCH(B22,$H$3:$H$5,0)),"")</f>
        <v>21</v>
      </c>
      <c r="E22" s="34">
        <v>44317</v>
      </c>
      <c r="F22" t="s">
        <v>6</v>
      </c>
      <c r="G22" s="57" t="s">
        <v>95</v>
      </c>
    </row>
    <row r="23" spans="1:9" ht="115.2" x14ac:dyDescent="0.3">
      <c r="A23" t="s">
        <v>97</v>
      </c>
      <c r="B23" t="s">
        <v>2</v>
      </c>
      <c r="C23" t="s">
        <v>2</v>
      </c>
      <c r="D23">
        <f>IFERROR(INDEX($I$3:$K$5,MATCH(C23,$I$2:$K$2,0),MATCH(B23,$H$3:$H$5,0)),"")</f>
        <v>21</v>
      </c>
      <c r="E23" s="34">
        <v>44318</v>
      </c>
      <c r="F23" t="s">
        <v>110</v>
      </c>
      <c r="G23" s="57" t="s">
        <v>103</v>
      </c>
    </row>
    <row r="24" spans="1:9" x14ac:dyDescent="0.3">
      <c r="A24" t="s">
        <v>71</v>
      </c>
      <c r="B24" t="s">
        <v>3</v>
      </c>
      <c r="C24" t="s">
        <v>2</v>
      </c>
      <c r="D24">
        <f t="shared" ref="D24:D25" si="1">IFERROR(INDEX($I$3:$K$5,MATCH(C24,$I$2:$K$2,0),MATCH(B24,$H$3:$H$5,0)),"")</f>
        <v>34</v>
      </c>
      <c r="E24" s="34">
        <v>44318</v>
      </c>
      <c r="F24" t="s">
        <v>110</v>
      </c>
    </row>
    <row r="25" spans="1:9" x14ac:dyDescent="0.3">
      <c r="D25" t="str">
        <f t="shared" si="1"/>
        <v/>
      </c>
    </row>
    <row r="26" spans="1:9" ht="144" x14ac:dyDescent="0.3">
      <c r="A26" t="s">
        <v>111</v>
      </c>
      <c r="B26" t="s">
        <v>1</v>
      </c>
      <c r="C26" t="s">
        <v>1</v>
      </c>
      <c r="D26">
        <f>IFERROR(INDEX($I$3:$K$5,MATCH(C26,$I$2:$K$2,0),MATCH(B26,$H$3:$H$5,0)),"")</f>
        <v>5</v>
      </c>
      <c r="E26" s="34">
        <v>44324</v>
      </c>
      <c r="F26" t="s">
        <v>6</v>
      </c>
      <c r="G26" s="57" t="s">
        <v>112</v>
      </c>
      <c r="H26" s="57" t="s">
        <v>146</v>
      </c>
      <c r="I26" s="57" t="s">
        <v>147</v>
      </c>
    </row>
    <row r="27" spans="1:9" ht="43.2" x14ac:dyDescent="0.3">
      <c r="A27" t="s">
        <v>113</v>
      </c>
      <c r="B27" t="s">
        <v>1</v>
      </c>
      <c r="C27" t="s">
        <v>1</v>
      </c>
      <c r="D27">
        <f>IFERROR(INDEX($I$3:$K$5,MATCH(C27,$I$2:$K$2,0),MATCH(B27,$H$3:$H$5,0)),"")</f>
        <v>5</v>
      </c>
      <c r="E27" s="34">
        <v>44324</v>
      </c>
      <c r="F27" t="s">
        <v>6</v>
      </c>
      <c r="G27" s="57" t="s">
        <v>114</v>
      </c>
      <c r="H27" s="57" t="s">
        <v>115</v>
      </c>
      <c r="I27" s="57" t="s">
        <v>116</v>
      </c>
    </row>
    <row r="28" spans="1:9" ht="115.2" x14ac:dyDescent="0.3">
      <c r="A28" t="s">
        <v>117</v>
      </c>
      <c r="B28" t="s">
        <v>1</v>
      </c>
      <c r="C28" t="s">
        <v>2</v>
      </c>
      <c r="D28">
        <f t="shared" ref="D28:D37" si="2">IFERROR(INDEX($I$3:$K$5,MATCH(C28,$I$2:$K$2,0),MATCH(B28,$H$3:$H$5,0)),"")</f>
        <v>13</v>
      </c>
      <c r="E28" s="34">
        <v>44324</v>
      </c>
      <c r="F28" t="s">
        <v>6</v>
      </c>
      <c r="G28" s="57" t="s">
        <v>120</v>
      </c>
      <c r="H28" s="57" t="s">
        <v>118</v>
      </c>
      <c r="I28" s="57" t="s">
        <v>119</v>
      </c>
    </row>
    <row r="29" spans="1:9" x14ac:dyDescent="0.3">
      <c r="A29" t="s">
        <v>122</v>
      </c>
      <c r="B29" t="s">
        <v>2</v>
      </c>
      <c r="C29" t="s">
        <v>1</v>
      </c>
      <c r="D29">
        <f t="shared" si="2"/>
        <v>13</v>
      </c>
      <c r="E29" s="34">
        <v>44324</v>
      </c>
      <c r="F29" t="s">
        <v>7</v>
      </c>
    </row>
    <row r="31" spans="1:9" x14ac:dyDescent="0.3">
      <c r="A31" t="s">
        <v>33</v>
      </c>
      <c r="B31" t="s">
        <v>3</v>
      </c>
      <c r="C31" t="s">
        <v>1</v>
      </c>
      <c r="D31">
        <f t="shared" si="2"/>
        <v>21</v>
      </c>
      <c r="E31" s="34">
        <v>44324</v>
      </c>
      <c r="F31" t="s">
        <v>65</v>
      </c>
    </row>
    <row r="32" spans="1:9" ht="172.8" x14ac:dyDescent="0.3">
      <c r="A32" t="s">
        <v>81</v>
      </c>
      <c r="B32" t="s">
        <v>1</v>
      </c>
      <c r="C32" t="s">
        <v>1</v>
      </c>
      <c r="D32">
        <f t="shared" si="2"/>
        <v>5</v>
      </c>
      <c r="E32" s="34">
        <v>44324</v>
      </c>
      <c r="F32" t="s">
        <v>6</v>
      </c>
      <c r="G32" s="57" t="s">
        <v>121</v>
      </c>
      <c r="H32" s="57" t="s">
        <v>148</v>
      </c>
      <c r="I32" s="57" t="s">
        <v>149</v>
      </c>
    </row>
    <row r="33" spans="1:8" ht="115.2" x14ac:dyDescent="0.3">
      <c r="A33" t="s">
        <v>66</v>
      </c>
      <c r="B33" t="s">
        <v>1</v>
      </c>
      <c r="C33" t="s">
        <v>1</v>
      </c>
      <c r="D33">
        <f t="shared" si="2"/>
        <v>5</v>
      </c>
      <c r="F33" t="s">
        <v>6</v>
      </c>
      <c r="G33" s="57" t="s">
        <v>150</v>
      </c>
      <c r="H33" s="57" t="s">
        <v>151</v>
      </c>
    </row>
    <row r="34" spans="1:8" ht="86.4" x14ac:dyDescent="0.3">
      <c r="A34" t="s">
        <v>127</v>
      </c>
      <c r="B34" t="s">
        <v>1</v>
      </c>
      <c r="C34" t="s">
        <v>1</v>
      </c>
      <c r="D34">
        <f t="shared" si="2"/>
        <v>5</v>
      </c>
      <c r="F34" t="s">
        <v>6</v>
      </c>
      <c r="G34" s="57" t="s">
        <v>152</v>
      </c>
      <c r="H34" s="57" t="s">
        <v>154</v>
      </c>
    </row>
    <row r="35" spans="1:8" ht="15.6" customHeight="1" x14ac:dyDescent="0.3">
      <c r="A35" t="s">
        <v>128</v>
      </c>
      <c r="B35" t="s">
        <v>1</v>
      </c>
      <c r="C35" t="s">
        <v>1</v>
      </c>
      <c r="D35">
        <f t="shared" si="2"/>
        <v>5</v>
      </c>
      <c r="F35" t="s">
        <v>6</v>
      </c>
    </row>
    <row r="36" spans="1:8" x14ac:dyDescent="0.3">
      <c r="A36" t="s">
        <v>125</v>
      </c>
      <c r="B36" t="s">
        <v>2</v>
      </c>
      <c r="C36" t="s">
        <v>1</v>
      </c>
      <c r="D36">
        <f t="shared" si="2"/>
        <v>13</v>
      </c>
      <c r="F36" t="s">
        <v>6</v>
      </c>
    </row>
    <row r="37" spans="1:8" x14ac:dyDescent="0.3">
      <c r="D37" t="str">
        <f t="shared" si="2"/>
        <v/>
      </c>
    </row>
    <row r="38" spans="1:8" x14ac:dyDescent="0.3">
      <c r="A38" s="39" t="s">
        <v>74</v>
      </c>
      <c r="B38" t="s">
        <v>2</v>
      </c>
      <c r="C38" t="s">
        <v>2</v>
      </c>
      <c r="D38">
        <f t="shared" si="0"/>
        <v>21</v>
      </c>
      <c r="F38" t="s">
        <v>65</v>
      </c>
    </row>
    <row r="39" spans="1:8" x14ac:dyDescent="0.3">
      <c r="A39" t="s">
        <v>189</v>
      </c>
      <c r="B39" t="s">
        <v>1</v>
      </c>
      <c r="C39" t="s">
        <v>2</v>
      </c>
      <c r="D39">
        <f t="shared" si="0"/>
        <v>13</v>
      </c>
      <c r="F39" t="s">
        <v>6</v>
      </c>
    </row>
    <row r="41" spans="1:8" x14ac:dyDescent="0.3">
      <c r="A41" t="s">
        <v>190</v>
      </c>
      <c r="B41" t="s">
        <v>2</v>
      </c>
      <c r="C41" t="s">
        <v>1</v>
      </c>
      <c r="D41">
        <f t="shared" si="0"/>
        <v>13</v>
      </c>
      <c r="F41" t="s">
        <v>6</v>
      </c>
    </row>
    <row r="42" spans="1:8" x14ac:dyDescent="0.3">
      <c r="A42" t="s">
        <v>191</v>
      </c>
      <c r="B42" t="s">
        <v>1</v>
      </c>
      <c r="C42" t="s">
        <v>1</v>
      </c>
      <c r="D42">
        <f t="shared" si="0"/>
        <v>5</v>
      </c>
      <c r="F42" t="s">
        <v>6</v>
      </c>
    </row>
    <row r="43" spans="1:8" x14ac:dyDescent="0.3">
      <c r="A43" t="s">
        <v>192</v>
      </c>
      <c r="B43" t="s">
        <v>1</v>
      </c>
      <c r="C43" t="s">
        <v>1</v>
      </c>
      <c r="D43">
        <f t="shared" si="0"/>
        <v>5</v>
      </c>
      <c r="F43" t="s">
        <v>10</v>
      </c>
    </row>
    <row r="44" spans="1:8" x14ac:dyDescent="0.3">
      <c r="A44" t="s">
        <v>84</v>
      </c>
      <c r="D44" t="str">
        <f t="shared" si="0"/>
        <v/>
      </c>
    </row>
    <row r="45" spans="1:8" ht="86.4" x14ac:dyDescent="0.3">
      <c r="A45" t="s">
        <v>195</v>
      </c>
      <c r="B45" t="s">
        <v>2</v>
      </c>
      <c r="C45" t="s">
        <v>1</v>
      </c>
      <c r="D45">
        <f t="shared" si="0"/>
        <v>13</v>
      </c>
      <c r="F45" t="s">
        <v>6</v>
      </c>
      <c r="G45" s="57" t="s">
        <v>196</v>
      </c>
    </row>
    <row r="46" spans="1:8" ht="43.2" x14ac:dyDescent="0.3">
      <c r="A46" s="39" t="s">
        <v>192</v>
      </c>
      <c r="B46" t="s">
        <v>3</v>
      </c>
      <c r="C46" t="s">
        <v>3</v>
      </c>
      <c r="D46">
        <f t="shared" si="0"/>
        <v>55</v>
      </c>
      <c r="F46" t="s">
        <v>6</v>
      </c>
      <c r="G46" s="57" t="s">
        <v>244</v>
      </c>
    </row>
    <row r="47" spans="1:8" x14ac:dyDescent="0.3">
      <c r="A47" t="s">
        <v>91</v>
      </c>
      <c r="D47" t="str">
        <f t="shared" si="0"/>
        <v/>
      </c>
    </row>
    <row r="48" spans="1:8" x14ac:dyDescent="0.3">
      <c r="A48" t="s">
        <v>33</v>
      </c>
      <c r="D48" t="str">
        <f t="shared" si="0"/>
        <v/>
      </c>
    </row>
    <row r="49" spans="1:4" x14ac:dyDescent="0.3">
      <c r="A49" t="s">
        <v>72</v>
      </c>
      <c r="D49" t="str">
        <f t="shared" si="0"/>
        <v/>
      </c>
    </row>
    <row r="50" spans="1:4" x14ac:dyDescent="0.3">
      <c r="A50" t="s">
        <v>73</v>
      </c>
      <c r="D50" t="str">
        <f t="shared" si="0"/>
        <v/>
      </c>
    </row>
    <row r="51" spans="1:4" x14ac:dyDescent="0.3">
      <c r="D51" t="str">
        <f t="shared" si="0"/>
        <v/>
      </c>
    </row>
    <row r="52" spans="1:4" x14ac:dyDescent="0.3">
      <c r="A52" t="s">
        <v>84</v>
      </c>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 t="shared" si="0"/>
        <v/>
      </c>
    </row>
    <row r="66" spans="4:4" x14ac:dyDescent="0.3">
      <c r="D66" t="str">
        <f t="shared" si="0"/>
        <v/>
      </c>
    </row>
    <row r="67" spans="4:4" x14ac:dyDescent="0.3">
      <c r="D67" t="str">
        <f>IFERROR(INDEX($I$3:$K$5,MATCH(C67,$I$2:$K$2,0),MATCH(B67,$H$3:$H$5,0)),"")</f>
        <v/>
      </c>
    </row>
    <row r="68" spans="4:4" x14ac:dyDescent="0.3">
      <c r="D68" t="str">
        <f>IFERROR(INDEX($I$3:$K$5,MATCH(C68,$I$2:$K$2,0),MATCH(B68,$H$3:$H$5,0)),"")</f>
        <v/>
      </c>
    </row>
    <row r="69" spans="4:4" x14ac:dyDescent="0.3">
      <c r="D69" t="str">
        <f>IFERROR(INDEX($I$3:$K$5,MATCH(C69,$I$2:$K$2,0),MATCH(B69,$H$3:$H$5,0)),"")</f>
        <v/>
      </c>
    </row>
  </sheetData>
  <mergeCells count="7">
    <mergeCell ref="A1:B1"/>
    <mergeCell ref="I1:K1"/>
    <mergeCell ref="A2:B2"/>
    <mergeCell ref="A3:B3"/>
    <mergeCell ref="G3:G5"/>
    <mergeCell ref="A4:B4"/>
    <mergeCell ref="A5:B5"/>
  </mergeCells>
  <conditionalFormatting sqref="G17:G18 H17 G22:G23 G27:I27 G28 F1:F1048576">
    <cfRule type="containsText" dxfId="19" priority="7" operator="containsText" text="Blocked">
      <formula>NOT(ISERROR(SEARCH("Blocked",F1)))</formula>
    </cfRule>
    <cfRule type="containsText" dxfId="18" priority="12" operator="containsText" text="Ongoing">
      <formula>NOT(ISERROR(SEARCH("Ongoing",F1)))</formula>
    </cfRule>
    <cfRule type="containsText" dxfId="17" priority="20" operator="containsText" text="Not started">
      <formula>NOT(ISERROR(SEARCH("Not started",F1)))</formula>
    </cfRule>
    <cfRule type="containsText" dxfId="16" priority="21" operator="containsText" text="In progress">
      <formula>NOT(ISERROR(SEARCH("In progress",F1)))</formula>
    </cfRule>
    <cfRule type="containsText" dxfId="15" priority="22" operator="containsText" text="Finished">
      <formula>NOT(ISERROR(SEARCH("Finished",F1)))</formula>
    </cfRule>
  </conditionalFormatting>
  <conditionalFormatting sqref="N3:N8">
    <cfRule type="containsText" dxfId="14" priority="2" operator="containsText" text="Blocked">
      <formula>NOT(ISERROR(SEARCH("Blocked",N3)))</formula>
    </cfRule>
    <cfRule type="containsText" dxfId="13" priority="3" operator="containsText" text="Ongoing">
      <formula>NOT(ISERROR(SEARCH("Ongoing",N3)))</formula>
    </cfRule>
    <cfRule type="containsText" dxfId="12" priority="4" operator="containsText" text="Not started">
      <formula>NOT(ISERROR(SEARCH("Not started",N3)))</formula>
    </cfRule>
    <cfRule type="containsText" dxfId="11" priority="5" operator="containsText" text="In progress">
      <formula>NOT(ISERROR(SEARCH("In progress",N3)))</formula>
    </cfRule>
    <cfRule type="containsText" dxfId="10" priority="6" operator="containsText" text="Finished">
      <formula>NOT(ISERROR(SEARCH("Finished",N3)))</formula>
    </cfRule>
  </conditionalFormatting>
  <conditionalFormatting sqref="G10">
    <cfRule type="colorScale" priority="52">
      <colorScale>
        <cfvo type="min"/>
        <cfvo type="percentile" val="50"/>
        <cfvo type="max"/>
        <color rgb="FF63BE7B"/>
        <color rgb="FFFFEB84"/>
        <color rgb="FFF8696B"/>
      </colorScale>
    </cfRule>
  </conditionalFormatting>
  <conditionalFormatting sqref="C2:D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41"/>
  <sheetViews>
    <sheetView showGridLines="0" topLeftCell="A19" zoomScaleNormal="100" zoomScaleSheetLayoutView="80" workbookViewId="0">
      <selection activeCell="C31" sqref="C31"/>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25</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87</v>
      </c>
      <c r="C2" s="66"/>
      <c r="D2" s="66"/>
      <c r="E2" s="66"/>
      <c r="F2" s="67"/>
      <c r="G2" s="13" t="s">
        <v>14</v>
      </c>
      <c r="H2" s="14">
        <v>28</v>
      </c>
      <c r="I2" s="11"/>
      <c r="J2" s="15"/>
      <c r="K2" s="73" t="s">
        <v>15</v>
      </c>
      <c r="L2" s="74"/>
      <c r="M2" s="74"/>
      <c r="N2" s="74"/>
      <c r="O2" s="75"/>
      <c r="P2" s="16"/>
      <c r="Q2" s="73" t="s">
        <v>16</v>
      </c>
      <c r="R2" s="74"/>
      <c r="S2" s="74"/>
      <c r="T2" s="75"/>
      <c r="U2" s="17"/>
      <c r="V2" s="64" t="s">
        <v>24</v>
      </c>
      <c r="W2" s="64"/>
      <c r="X2" s="64"/>
      <c r="Y2" s="64"/>
      <c r="Z2" s="18"/>
      <c r="AA2" s="64" t="s">
        <v>23</v>
      </c>
      <c r="AB2" s="64"/>
      <c r="AC2" s="64"/>
      <c r="AD2" s="64"/>
      <c r="AE2" s="64"/>
      <c r="AF2" s="64"/>
      <c r="AG2" s="64"/>
      <c r="AH2" s="19"/>
      <c r="AI2" s="64" t="s">
        <v>22</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17</v>
      </c>
      <c r="C3" s="69" t="s">
        <v>18</v>
      </c>
      <c r="D3" s="69" t="s">
        <v>19</v>
      </c>
      <c r="E3" s="69" t="s">
        <v>20</v>
      </c>
      <c r="F3" s="69" t="s">
        <v>21</v>
      </c>
      <c r="G3" s="70" t="s">
        <v>107</v>
      </c>
      <c r="H3" s="24" t="s">
        <v>199</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27</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28</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29</v>
      </c>
      <c r="C8" s="22">
        <v>1</v>
      </c>
      <c r="D8" s="22">
        <v>10</v>
      </c>
      <c r="E8" s="37">
        <v>1</v>
      </c>
      <c r="F8" s="37" t="s">
        <v>30</v>
      </c>
      <c r="G8" s="23">
        <v>0.4</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90</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89</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76</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77</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83</v>
      </c>
      <c r="C13" s="48">
        <v>3</v>
      </c>
      <c r="D13" s="48">
        <v>0.75</v>
      </c>
      <c r="E13" s="48">
        <v>3</v>
      </c>
      <c r="F13" s="48">
        <v>0.5</v>
      </c>
      <c r="G13" s="23" t="s">
        <v>106</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70</v>
      </c>
      <c r="C14" s="48">
        <v>4</v>
      </c>
      <c r="D14" s="48">
        <v>3</v>
      </c>
      <c r="E14" s="48">
        <v>3</v>
      </c>
      <c r="F14" s="48">
        <v>0.25</v>
      </c>
      <c r="G14" s="23" t="s">
        <v>106</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78</v>
      </c>
      <c r="C15" s="48">
        <v>5</v>
      </c>
      <c r="D15" s="48">
        <v>4</v>
      </c>
      <c r="E15" s="48">
        <v>4</v>
      </c>
      <c r="F15" s="48" t="s">
        <v>30</v>
      </c>
      <c r="G15" s="23" t="s">
        <v>106</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94</v>
      </c>
      <c r="C16" s="48" t="s">
        <v>106</v>
      </c>
      <c r="D16" s="48" t="s">
        <v>106</v>
      </c>
      <c r="E16" s="48" t="s">
        <v>106</v>
      </c>
      <c r="F16" s="48" t="s">
        <v>106</v>
      </c>
      <c r="G16" s="23" t="s">
        <v>106</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108</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t="s">
        <v>109</v>
      </c>
      <c r="C18" s="52">
        <v>5</v>
      </c>
      <c r="D18" s="52">
        <v>1</v>
      </c>
      <c r="E18" s="52">
        <v>5</v>
      </c>
      <c r="F18" s="52">
        <v>1</v>
      </c>
      <c r="G18" s="23">
        <v>1</v>
      </c>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x14ac:dyDescent="0.35">
      <c r="B19" s="36" t="s">
        <v>80</v>
      </c>
      <c r="C19" s="37">
        <v>6</v>
      </c>
      <c r="D19" s="37">
        <v>0.5</v>
      </c>
      <c r="E19" s="37">
        <v>6</v>
      </c>
      <c r="F19" s="37">
        <v>0.5</v>
      </c>
      <c r="G19" s="23">
        <v>1</v>
      </c>
      <c r="H19" s="11"/>
      <c r="I19" s="11"/>
      <c r="J19" s="11"/>
      <c r="K19" s="11"/>
      <c r="L19" s="11"/>
      <c r="M19" s="11"/>
      <c r="N19" s="11"/>
      <c r="O19" s="11"/>
      <c r="P19" s="11"/>
      <c r="Q19" s="11"/>
      <c r="R19" s="11"/>
      <c r="S19" s="11"/>
      <c r="T19" s="11"/>
      <c r="U19" s="11"/>
      <c r="V19" s="11"/>
      <c r="W19" s="11"/>
      <c r="X19" s="11"/>
      <c r="Y19" s="11"/>
      <c r="Z19" s="11"/>
      <c r="AA19" s="11"/>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row>
    <row r="20" spans="2:67" x14ac:dyDescent="0.35">
      <c r="B20" s="36" t="s">
        <v>79</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ht="34.799999999999997" x14ac:dyDescent="0.35">
      <c r="B21" s="36" t="s">
        <v>123</v>
      </c>
      <c r="C21" s="37">
        <v>7</v>
      </c>
      <c r="D21" s="37">
        <v>0.25</v>
      </c>
      <c r="E21" s="37">
        <v>7</v>
      </c>
      <c r="F21" s="37">
        <v>0.25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x14ac:dyDescent="0.35">
      <c r="B22" s="36" t="s">
        <v>124</v>
      </c>
      <c r="C22" s="37">
        <v>7</v>
      </c>
      <c r="D22" s="37">
        <v>0.5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126</v>
      </c>
      <c r="C23" s="37">
        <v>7</v>
      </c>
      <c r="D23" s="37">
        <v>0.25</v>
      </c>
      <c r="E23" s="37">
        <v>8</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125</v>
      </c>
      <c r="C24" s="37">
        <v>8</v>
      </c>
      <c r="D24" s="37">
        <v>2</v>
      </c>
      <c r="E24" s="37">
        <v>8</v>
      </c>
      <c r="F24" s="37">
        <v>1.5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189</v>
      </c>
      <c r="C25" s="37">
        <v>10</v>
      </c>
      <c r="D25" s="37">
        <v>0.5</v>
      </c>
      <c r="E25" s="37">
        <v>9</v>
      </c>
      <c r="F25" s="37">
        <v>1</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74</v>
      </c>
      <c r="C26" s="37">
        <v>10</v>
      </c>
      <c r="D26" s="37">
        <v>3</v>
      </c>
      <c r="E26" s="37">
        <v>12</v>
      </c>
      <c r="F26" s="37">
        <v>4</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190</v>
      </c>
      <c r="C27" s="37">
        <v>10</v>
      </c>
      <c r="D27" s="37">
        <v>0.5</v>
      </c>
      <c r="E27" s="37">
        <v>10</v>
      </c>
      <c r="F27" s="37">
        <v>1</v>
      </c>
      <c r="G27" s="23">
        <v>1</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234</v>
      </c>
      <c r="C28" s="37">
        <v>14</v>
      </c>
      <c r="D28" s="37">
        <v>4</v>
      </c>
      <c r="E28" s="37">
        <v>14</v>
      </c>
      <c r="F28" s="37">
        <v>12</v>
      </c>
      <c r="G28" s="23">
        <v>1</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192</v>
      </c>
      <c r="C29" s="37">
        <v>16</v>
      </c>
      <c r="D29" s="37">
        <v>2</v>
      </c>
      <c r="E29" s="37">
        <v>26</v>
      </c>
      <c r="F29" s="37">
        <v>2</v>
      </c>
      <c r="G29" s="23">
        <v>1</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246</v>
      </c>
      <c r="C30" s="37">
        <v>20</v>
      </c>
      <c r="D30" s="37">
        <v>3</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247</v>
      </c>
      <c r="C31" s="37"/>
      <c r="D31" s="37"/>
      <c r="E31" s="37"/>
      <c r="F31" s="37"/>
      <c r="G31" s="23"/>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233</v>
      </c>
      <c r="C32" s="37">
        <v>18</v>
      </c>
      <c r="D32" s="37">
        <v>2</v>
      </c>
      <c r="E32" s="37"/>
      <c r="F32" s="37"/>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191</v>
      </c>
      <c r="C33" s="37">
        <v>20</v>
      </c>
      <c r="D33" s="37">
        <v>5</v>
      </c>
      <c r="E33" s="37" t="s">
        <v>30</v>
      </c>
      <c r="F33" s="37" t="s">
        <v>30</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84</v>
      </c>
      <c r="C34" s="37">
        <v>26</v>
      </c>
      <c r="D34" s="37">
        <v>2</v>
      </c>
      <c r="E34" s="37" t="s">
        <v>30</v>
      </c>
      <c r="F34" s="37" t="s">
        <v>30</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30</v>
      </c>
      <c r="C35" s="37" t="s">
        <v>30</v>
      </c>
      <c r="D35" s="37" t="s">
        <v>30</v>
      </c>
      <c r="E35" s="37" t="s">
        <v>30</v>
      </c>
      <c r="F35" s="37" t="s">
        <v>30</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30</v>
      </c>
      <c r="C36" s="37" t="s">
        <v>30</v>
      </c>
      <c r="D36" s="37" t="s">
        <v>30</v>
      </c>
      <c r="E36" s="37" t="s">
        <v>30</v>
      </c>
      <c r="F36" s="37" t="s">
        <v>30</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30</v>
      </c>
      <c r="C37" s="37" t="s">
        <v>30</v>
      </c>
      <c r="D37" s="37" t="s">
        <v>30</v>
      </c>
      <c r="E37" s="37" t="s">
        <v>30</v>
      </c>
      <c r="F37" s="37" t="s">
        <v>30</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30</v>
      </c>
      <c r="C38" s="37" t="s">
        <v>30</v>
      </c>
      <c r="D38" s="37" t="s">
        <v>30</v>
      </c>
      <c r="E38" s="37" t="s">
        <v>30</v>
      </c>
      <c r="F38" s="37" t="s">
        <v>30</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row r="39" spans="2:67" x14ac:dyDescent="0.35">
      <c r="B39" s="36" t="s">
        <v>30</v>
      </c>
      <c r="C39" s="37" t="s">
        <v>30</v>
      </c>
      <c r="D39" s="37" t="s">
        <v>30</v>
      </c>
      <c r="E39" s="37" t="s">
        <v>30</v>
      </c>
      <c r="F39" s="37" t="s">
        <v>30</v>
      </c>
      <c r="G39" s="23">
        <v>0</v>
      </c>
      <c r="H39" s="11"/>
      <c r="I39" s="11"/>
      <c r="J39" s="11"/>
      <c r="K39" s="11"/>
      <c r="L39" s="11"/>
      <c r="M39" s="11"/>
      <c r="N39" s="11"/>
      <c r="O39" s="11"/>
      <c r="P39" s="11"/>
      <c r="Q39" s="11"/>
      <c r="R39" s="11"/>
      <c r="S39" s="11"/>
      <c r="T39" s="11"/>
      <c r="U39" s="11"/>
      <c r="V39" s="11"/>
      <c r="W39" s="11"/>
      <c r="X39" s="11"/>
      <c r="Y39" s="11"/>
      <c r="Z39" s="11"/>
      <c r="AA39" s="11"/>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row>
    <row r="40" spans="2:67" x14ac:dyDescent="0.35">
      <c r="B40" s="36" t="s">
        <v>30</v>
      </c>
      <c r="C40" s="37" t="s">
        <v>30</v>
      </c>
      <c r="D40" s="37" t="s">
        <v>30</v>
      </c>
      <c r="E40" s="37" t="s">
        <v>30</v>
      </c>
      <c r="F40" s="37" t="s">
        <v>30</v>
      </c>
      <c r="G40" s="23">
        <v>0</v>
      </c>
      <c r="H40" s="11"/>
      <c r="I40" s="11"/>
      <c r="J40" s="11"/>
      <c r="K40" s="11"/>
      <c r="L40" s="11"/>
      <c r="M40" s="11"/>
      <c r="N40" s="11"/>
      <c r="O40" s="11"/>
      <c r="P40" s="11"/>
      <c r="Q40" s="11"/>
      <c r="R40" s="11"/>
      <c r="S40" s="11"/>
      <c r="T40" s="11"/>
      <c r="U40" s="11"/>
      <c r="V40" s="11"/>
      <c r="W40" s="11"/>
      <c r="X40" s="11"/>
      <c r="Y40" s="11"/>
      <c r="Z40" s="11"/>
      <c r="AA40" s="11"/>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row>
    <row r="41" spans="2:67" x14ac:dyDescent="0.35">
      <c r="B41" s="36" t="s">
        <v>30</v>
      </c>
      <c r="C41" s="37" t="s">
        <v>30</v>
      </c>
      <c r="D41" s="37" t="s">
        <v>30</v>
      </c>
      <c r="E41" s="37" t="s">
        <v>30</v>
      </c>
      <c r="F41" s="37" t="s">
        <v>30</v>
      </c>
      <c r="G41" s="23">
        <v>0</v>
      </c>
      <c r="H41" s="11"/>
      <c r="I41" s="11"/>
      <c r="J41" s="11"/>
      <c r="K41" s="11"/>
      <c r="L41" s="11"/>
      <c r="M41" s="11"/>
      <c r="N41" s="11"/>
      <c r="O41" s="11"/>
      <c r="P41" s="11"/>
      <c r="Q41" s="11"/>
      <c r="R41" s="11"/>
      <c r="S41" s="11"/>
      <c r="T41" s="11"/>
      <c r="U41" s="11"/>
      <c r="V41" s="11"/>
      <c r="W41" s="11"/>
      <c r="X41" s="11"/>
      <c r="Y41" s="11"/>
      <c r="Z41" s="11"/>
      <c r="AA41" s="11"/>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41">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42:BO42">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D239"/>
  <sheetViews>
    <sheetView tabSelected="1" topLeftCell="A206" zoomScaleNormal="100" workbookViewId="0">
      <selection activeCell="A218" sqref="A218"/>
    </sheetView>
  </sheetViews>
  <sheetFormatPr defaultRowHeight="14.4" x14ac:dyDescent="0.3"/>
  <cols>
    <col min="1" max="1" width="13" customWidth="1"/>
  </cols>
  <sheetData>
    <row r="2" spans="1:1" x14ac:dyDescent="0.3">
      <c r="A2" s="59">
        <v>44331</v>
      </c>
    </row>
    <row r="4" spans="1:1" x14ac:dyDescent="0.3">
      <c r="A4" t="s">
        <v>129</v>
      </c>
    </row>
    <row r="5" spans="1:1" x14ac:dyDescent="0.3">
      <c r="A5" t="s">
        <v>130</v>
      </c>
    </row>
    <row r="6" spans="1:1" x14ac:dyDescent="0.3">
      <c r="A6" t="s">
        <v>131</v>
      </c>
    </row>
    <row r="7" spans="1:1" x14ac:dyDescent="0.3">
      <c r="A7" t="s">
        <v>132</v>
      </c>
    </row>
    <row r="8" spans="1:1" x14ac:dyDescent="0.3">
      <c r="A8" t="s">
        <v>133</v>
      </c>
    </row>
    <row r="9" spans="1:1" x14ac:dyDescent="0.3">
      <c r="A9" t="s">
        <v>138</v>
      </c>
    </row>
    <row r="14" spans="1:1" x14ac:dyDescent="0.3">
      <c r="A14" t="s">
        <v>136</v>
      </c>
    </row>
    <row r="16" spans="1:1" x14ac:dyDescent="0.3">
      <c r="A16" t="s">
        <v>139</v>
      </c>
    </row>
    <row r="18" spans="1:1" x14ac:dyDescent="0.3">
      <c r="A18" t="s">
        <v>134</v>
      </c>
    </row>
    <row r="19" spans="1:1" x14ac:dyDescent="0.3">
      <c r="A19" t="s">
        <v>135</v>
      </c>
    </row>
    <row r="20" spans="1:1" x14ac:dyDescent="0.3">
      <c r="A20" t="s">
        <v>137</v>
      </c>
    </row>
    <row r="23" spans="1:1" x14ac:dyDescent="0.3">
      <c r="A23" s="59">
        <v>44332</v>
      </c>
    </row>
    <row r="25" spans="1:1" x14ac:dyDescent="0.3">
      <c r="A25" t="s">
        <v>140</v>
      </c>
    </row>
    <row r="27" spans="1:1" x14ac:dyDescent="0.3">
      <c r="A27" t="s">
        <v>141</v>
      </c>
    </row>
    <row r="29" spans="1:1" x14ac:dyDescent="0.3">
      <c r="A29" t="s">
        <v>142</v>
      </c>
    </row>
    <row r="31" spans="1:1" x14ac:dyDescent="0.3">
      <c r="A31" t="s">
        <v>143</v>
      </c>
    </row>
    <row r="33" spans="1:1" x14ac:dyDescent="0.3">
      <c r="A33" t="s">
        <v>144</v>
      </c>
    </row>
    <row r="35" spans="1:1" x14ac:dyDescent="0.3">
      <c r="A35" t="s">
        <v>145</v>
      </c>
    </row>
    <row r="37" spans="1:1" x14ac:dyDescent="0.3">
      <c r="A37" s="5" t="s">
        <v>159</v>
      </c>
    </row>
    <row r="38" spans="1:1" x14ac:dyDescent="0.3">
      <c r="A38" t="s">
        <v>157</v>
      </c>
    </row>
    <row r="39" spans="1:1" x14ac:dyDescent="0.3">
      <c r="A39" t="s">
        <v>158</v>
      </c>
    </row>
    <row r="40" spans="1:1" x14ac:dyDescent="0.3">
      <c r="A40" t="s">
        <v>155</v>
      </c>
    </row>
    <row r="41" spans="1:1" x14ac:dyDescent="0.3">
      <c r="A41" t="s">
        <v>156</v>
      </c>
    </row>
    <row r="42" spans="1:1" x14ac:dyDescent="0.3">
      <c r="A42" t="s">
        <v>160</v>
      </c>
    </row>
    <row r="43" spans="1:1" x14ac:dyDescent="0.3">
      <c r="A43" t="s">
        <v>161</v>
      </c>
    </row>
    <row r="45" spans="1:1" x14ac:dyDescent="0.3">
      <c r="A45" t="s">
        <v>162</v>
      </c>
    </row>
    <row r="47" spans="1:1" x14ac:dyDescent="0.3">
      <c r="A47" s="5" t="s">
        <v>165</v>
      </c>
    </row>
    <row r="49" spans="1:1" x14ac:dyDescent="0.3">
      <c r="A49" s="39" t="s">
        <v>163</v>
      </c>
    </row>
    <row r="50" spans="1:1" x14ac:dyDescent="0.3">
      <c r="A50" s="39" t="s">
        <v>164</v>
      </c>
    </row>
    <row r="79" spans="1:1" x14ac:dyDescent="0.3">
      <c r="A79" s="59">
        <v>44338</v>
      </c>
    </row>
    <row r="80" spans="1:1" x14ac:dyDescent="0.3">
      <c r="A80" s="34"/>
    </row>
    <row r="81" spans="1:4" x14ac:dyDescent="0.3">
      <c r="A81" s="5" t="s">
        <v>166</v>
      </c>
      <c r="C81" s="5" t="s">
        <v>182</v>
      </c>
      <c r="D81" s="5" t="s">
        <v>11</v>
      </c>
    </row>
    <row r="82" spans="1:4" x14ac:dyDescent="0.3">
      <c r="A82" t="s">
        <v>172</v>
      </c>
      <c r="C82" t="s">
        <v>106</v>
      </c>
    </row>
    <row r="83" spans="1:4" x14ac:dyDescent="0.3">
      <c r="A83" t="s">
        <v>167</v>
      </c>
      <c r="C83" t="s">
        <v>106</v>
      </c>
      <c r="D83" t="s">
        <v>183</v>
      </c>
    </row>
    <row r="84" spans="1:4" x14ac:dyDescent="0.3">
      <c r="A84" t="s">
        <v>168</v>
      </c>
      <c r="C84" t="s">
        <v>106</v>
      </c>
      <c r="D84" t="s">
        <v>185</v>
      </c>
    </row>
    <row r="85" spans="1:4" x14ac:dyDescent="0.3">
      <c r="A85" t="s">
        <v>169</v>
      </c>
      <c r="C85" t="s">
        <v>106</v>
      </c>
    </row>
    <row r="86" spans="1:4" x14ac:dyDescent="0.3">
      <c r="A86" t="s">
        <v>170</v>
      </c>
      <c r="C86" t="s">
        <v>106</v>
      </c>
    </row>
    <row r="87" spans="1:4" x14ac:dyDescent="0.3">
      <c r="A87" t="s">
        <v>171</v>
      </c>
      <c r="C87" t="s">
        <v>106</v>
      </c>
    </row>
    <row r="88" spans="1:4" x14ac:dyDescent="0.3">
      <c r="A88" t="s">
        <v>186</v>
      </c>
      <c r="C88" t="s">
        <v>106</v>
      </c>
      <c r="D88" t="s">
        <v>187</v>
      </c>
    </row>
    <row r="89" spans="1:4" x14ac:dyDescent="0.3">
      <c r="A89" t="s">
        <v>173</v>
      </c>
      <c r="C89" t="s">
        <v>106</v>
      </c>
    </row>
    <row r="90" spans="1:4" x14ac:dyDescent="0.3">
      <c r="A90" t="s">
        <v>174</v>
      </c>
      <c r="C90" t="s">
        <v>106</v>
      </c>
    </row>
    <row r="91" spans="1:4" x14ac:dyDescent="0.3">
      <c r="A91" t="s">
        <v>178</v>
      </c>
      <c r="C91" t="s">
        <v>106</v>
      </c>
    </row>
    <row r="92" spans="1:4" x14ac:dyDescent="0.3">
      <c r="A92" t="s">
        <v>179</v>
      </c>
      <c r="C92" t="s">
        <v>106</v>
      </c>
    </row>
    <row r="93" spans="1:4" x14ac:dyDescent="0.3">
      <c r="A93" t="s">
        <v>180</v>
      </c>
      <c r="C93" t="s">
        <v>106</v>
      </c>
    </row>
    <row r="94" spans="1:4" x14ac:dyDescent="0.3">
      <c r="A94" t="s">
        <v>181</v>
      </c>
      <c r="D94" t="s">
        <v>184</v>
      </c>
    </row>
    <row r="97" spans="1:1" x14ac:dyDescent="0.3">
      <c r="A97" s="59">
        <v>44339</v>
      </c>
    </row>
    <row r="102" spans="1:1" x14ac:dyDescent="0.3">
      <c r="A102" s="60" t="s">
        <v>175</v>
      </c>
    </row>
    <row r="103" spans="1:1" x14ac:dyDescent="0.3">
      <c r="A103" s="60" t="s">
        <v>176</v>
      </c>
    </row>
    <row r="104" spans="1:1" x14ac:dyDescent="0.3">
      <c r="A104" s="60" t="s">
        <v>177</v>
      </c>
    </row>
    <row r="107" spans="1:1" x14ac:dyDescent="0.3">
      <c r="A107" t="s">
        <v>188</v>
      </c>
    </row>
    <row r="110" spans="1:1" x14ac:dyDescent="0.3">
      <c r="A110" s="59">
        <v>44345</v>
      </c>
    </row>
    <row r="111" spans="1:1" x14ac:dyDescent="0.3">
      <c r="A111" t="s">
        <v>193</v>
      </c>
    </row>
    <row r="112" spans="1:1" x14ac:dyDescent="0.3">
      <c r="A112" t="s">
        <v>194</v>
      </c>
    </row>
    <row r="115" spans="1:1" x14ac:dyDescent="0.3">
      <c r="A115" s="59">
        <v>44346</v>
      </c>
    </row>
    <row r="117" spans="1:1" x14ac:dyDescent="0.3">
      <c r="A117" t="s">
        <v>198</v>
      </c>
    </row>
    <row r="119" spans="1:1" x14ac:dyDescent="0.3">
      <c r="A119" t="s">
        <v>200</v>
      </c>
    </row>
    <row r="121" spans="1:1" x14ac:dyDescent="0.3">
      <c r="A121" t="s">
        <v>197</v>
      </c>
    </row>
    <row r="147" spans="1:4" x14ac:dyDescent="0.3">
      <c r="A147" s="59">
        <v>44352</v>
      </c>
    </row>
    <row r="149" spans="1:4" x14ac:dyDescent="0.3">
      <c r="A149" t="s">
        <v>201</v>
      </c>
    </row>
    <row r="151" spans="1:4" x14ac:dyDescent="0.3">
      <c r="A151" t="s">
        <v>202</v>
      </c>
    </row>
    <row r="153" spans="1:4" x14ac:dyDescent="0.3">
      <c r="A153" s="5" t="s">
        <v>209</v>
      </c>
      <c r="D153" s="5" t="s">
        <v>208</v>
      </c>
    </row>
    <row r="154" spans="1:4" x14ac:dyDescent="0.3">
      <c r="A154" t="s">
        <v>203</v>
      </c>
      <c r="D154" t="s">
        <v>210</v>
      </c>
    </row>
    <row r="155" spans="1:4" x14ac:dyDescent="0.3">
      <c r="A155" t="s">
        <v>204</v>
      </c>
      <c r="D155" t="s">
        <v>211</v>
      </c>
    </row>
    <row r="156" spans="1:4" x14ac:dyDescent="0.3">
      <c r="A156" t="s">
        <v>205</v>
      </c>
      <c r="D156" t="s">
        <v>212</v>
      </c>
    </row>
    <row r="157" spans="1:4" x14ac:dyDescent="0.3">
      <c r="A157" t="s">
        <v>206</v>
      </c>
      <c r="D157" t="s">
        <v>213</v>
      </c>
    </row>
    <row r="158" spans="1:4" x14ac:dyDescent="0.3">
      <c r="A158" t="s">
        <v>207</v>
      </c>
      <c r="D158" t="s">
        <v>217</v>
      </c>
    </row>
    <row r="159" spans="1:4" x14ac:dyDescent="0.3">
      <c r="D159" t="s">
        <v>168</v>
      </c>
    </row>
    <row r="161" spans="1:4" x14ac:dyDescent="0.3">
      <c r="A161" s="59">
        <v>44353</v>
      </c>
    </row>
    <row r="163" spans="1:4" x14ac:dyDescent="0.3">
      <c r="A163" t="s">
        <v>214</v>
      </c>
    </row>
    <row r="165" spans="1:4" x14ac:dyDescent="0.3">
      <c r="A165" t="s">
        <v>219</v>
      </c>
    </row>
    <row r="167" spans="1:4" x14ac:dyDescent="0.3">
      <c r="A167" t="s">
        <v>215</v>
      </c>
    </row>
    <row r="169" spans="1:4" x14ac:dyDescent="0.3">
      <c r="A169" s="5" t="s">
        <v>209</v>
      </c>
      <c r="D169" s="5" t="s">
        <v>208</v>
      </c>
    </row>
    <row r="170" spans="1:4" x14ac:dyDescent="0.3">
      <c r="A170" t="s">
        <v>203</v>
      </c>
      <c r="D170" t="s">
        <v>210</v>
      </c>
    </row>
    <row r="171" spans="1:4" x14ac:dyDescent="0.3">
      <c r="A171" t="s">
        <v>204</v>
      </c>
      <c r="D171" t="s">
        <v>211</v>
      </c>
    </row>
    <row r="172" spans="1:4" x14ac:dyDescent="0.3">
      <c r="A172" t="s">
        <v>212</v>
      </c>
      <c r="D172" t="s">
        <v>216</v>
      </c>
    </row>
    <row r="173" spans="1:4" x14ac:dyDescent="0.3">
      <c r="A173" t="s">
        <v>206</v>
      </c>
      <c r="D173" t="s">
        <v>213</v>
      </c>
    </row>
    <row r="174" spans="1:4" x14ac:dyDescent="0.3">
      <c r="A174" t="s">
        <v>207</v>
      </c>
      <c r="D174" t="s">
        <v>217</v>
      </c>
    </row>
    <row r="175" spans="1:4" x14ac:dyDescent="0.3">
      <c r="D175" t="s">
        <v>168</v>
      </c>
    </row>
    <row r="178" spans="1:1" x14ac:dyDescent="0.3">
      <c r="A178" t="s">
        <v>218</v>
      </c>
    </row>
    <row r="180" spans="1:1" x14ac:dyDescent="0.3">
      <c r="A180" t="s">
        <v>220</v>
      </c>
    </row>
    <row r="182" spans="1:1" x14ac:dyDescent="0.3">
      <c r="A182" s="59">
        <v>44359</v>
      </c>
    </row>
    <row r="184" spans="1:1" x14ac:dyDescent="0.3">
      <c r="A184" t="s">
        <v>221</v>
      </c>
    </row>
    <row r="187" spans="1:1" x14ac:dyDescent="0.3">
      <c r="A187" s="59">
        <v>44366</v>
      </c>
    </row>
    <row r="189" spans="1:1" x14ac:dyDescent="0.3">
      <c r="A189" t="s">
        <v>222</v>
      </c>
    </row>
    <row r="191" spans="1:1" x14ac:dyDescent="0.3">
      <c r="A191" s="59">
        <v>44367</v>
      </c>
    </row>
    <row r="193" spans="1:1" x14ac:dyDescent="0.3">
      <c r="A193" t="s">
        <v>228</v>
      </c>
    </row>
    <row r="194" spans="1:1" x14ac:dyDescent="0.3">
      <c r="A194" t="s">
        <v>223</v>
      </c>
    </row>
    <row r="195" spans="1:1" x14ac:dyDescent="0.3">
      <c r="A195" t="s">
        <v>224</v>
      </c>
    </row>
    <row r="196" spans="1:1" x14ac:dyDescent="0.3">
      <c r="A196" t="s">
        <v>225</v>
      </c>
    </row>
    <row r="197" spans="1:1" x14ac:dyDescent="0.3">
      <c r="A197" t="s">
        <v>226</v>
      </c>
    </row>
    <row r="199" spans="1:1" x14ac:dyDescent="0.3">
      <c r="A199" t="s">
        <v>227</v>
      </c>
    </row>
    <row r="202" spans="1:1" x14ac:dyDescent="0.3">
      <c r="A202" s="59">
        <v>44374</v>
      </c>
    </row>
    <row r="204" spans="1:1" x14ac:dyDescent="0.3">
      <c r="A204" t="s">
        <v>229</v>
      </c>
    </row>
    <row r="206" spans="1:1" x14ac:dyDescent="0.3">
      <c r="A206" t="s">
        <v>230</v>
      </c>
    </row>
    <row r="208" spans="1:1" x14ac:dyDescent="0.3">
      <c r="A208" s="59">
        <v>44395</v>
      </c>
    </row>
    <row r="210" spans="1:1" x14ac:dyDescent="0.3">
      <c r="A210" t="s">
        <v>231</v>
      </c>
    </row>
    <row r="211" spans="1:1" x14ac:dyDescent="0.3">
      <c r="A211" t="s">
        <v>232</v>
      </c>
    </row>
    <row r="213" spans="1:1" x14ac:dyDescent="0.3">
      <c r="A213" s="59">
        <v>44402</v>
      </c>
    </row>
    <row r="215" spans="1:1" x14ac:dyDescent="0.3">
      <c r="A215" t="s">
        <v>253</v>
      </c>
    </row>
    <row r="217" spans="1:1" x14ac:dyDescent="0.3">
      <c r="A217" t="s">
        <v>254</v>
      </c>
    </row>
    <row r="220" spans="1:1" ht="15.6" customHeight="1" x14ac:dyDescent="0.3"/>
    <row r="221" spans="1:1" ht="15.6" customHeight="1" x14ac:dyDescent="0.3"/>
    <row r="222" spans="1:1" x14ac:dyDescent="0.3">
      <c r="A222" s="5" t="s">
        <v>235</v>
      </c>
    </row>
    <row r="224" spans="1:1" x14ac:dyDescent="0.3">
      <c r="A224" t="s">
        <v>236</v>
      </c>
    </row>
    <row r="225" spans="1:1" x14ac:dyDescent="0.3">
      <c r="A225" t="s">
        <v>237</v>
      </c>
    </row>
    <row r="226" spans="1:1" x14ac:dyDescent="0.3">
      <c r="A226" t="s">
        <v>238</v>
      </c>
    </row>
    <row r="227" spans="1:1" x14ac:dyDescent="0.3">
      <c r="A227" t="s">
        <v>239</v>
      </c>
    </row>
    <row r="228" spans="1:1" x14ac:dyDescent="0.3">
      <c r="A228" t="s">
        <v>240</v>
      </c>
    </row>
    <row r="229" spans="1:1" x14ac:dyDescent="0.3">
      <c r="A229" t="s">
        <v>245</v>
      </c>
    </row>
    <row r="232" spans="1:1" x14ac:dyDescent="0.3">
      <c r="A232" s="5" t="s">
        <v>249</v>
      </c>
    </row>
    <row r="233" spans="1:1" x14ac:dyDescent="0.3">
      <c r="A233" t="s">
        <v>250</v>
      </c>
    </row>
    <row r="234" spans="1:1" x14ac:dyDescent="0.3">
      <c r="A234" t="s">
        <v>251</v>
      </c>
    </row>
    <row r="235" spans="1:1" x14ac:dyDescent="0.3">
      <c r="A235" t="s">
        <v>252</v>
      </c>
    </row>
    <row r="238" spans="1:1" x14ac:dyDescent="0.3">
      <c r="A238" t="s">
        <v>241</v>
      </c>
    </row>
    <row r="239" spans="1:1" x14ac:dyDescent="0.3">
      <c r="A239" t="s">
        <v>248</v>
      </c>
    </row>
  </sheetData>
  <hyperlinks>
    <hyperlink ref="A102" r:id="rId1" xr:uid="{0C0E7329-B2B4-4E4B-9855-FE0B5531AD24}"/>
    <hyperlink ref="A103" r:id="rId2" xr:uid="{F6B97EAE-B2BF-4AFA-A709-A0C800DF4B1C}"/>
    <hyperlink ref="A104" r:id="rId3" xr:uid="{F79DBD4F-D029-43FA-9197-A4EF1D45118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2021-07-25T17:03:40Z</dcterms:modified>
</cp:coreProperties>
</file>