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131"/>
  <workbookPr codeName="ThisWorkbook" defaultThemeVersion="166925"/>
  <mc:AlternateContent xmlns:mc="http://schemas.openxmlformats.org/markup-compatibility/2006">
    <mc:Choice Requires="x15">
      <x15ac:absPath xmlns:x15ac="http://schemas.microsoft.com/office/spreadsheetml/2010/11/ac" url="C:\Users\jhan.charler\Documents\Projects\hardware\project_plan\"/>
    </mc:Choice>
  </mc:AlternateContent>
  <xr:revisionPtr revIDLastSave="0" documentId="13_ncr:1_{BA15CDDD-AE3E-45E0-9560-0384868B7FAA}" xr6:coauthVersionLast="47" xr6:coauthVersionMax="47" xr10:uidLastSave="{00000000-0000-0000-0000-000000000000}"/>
  <bookViews>
    <workbookView xWindow="-108" yWindow="-108" windowWidth="23256" windowHeight="12576" activeTab="3" xr2:uid="{7F1CE0F2-BD3C-42CE-8FA6-BDD773462733}"/>
  </bookViews>
  <sheets>
    <sheet name="Project Outline" sheetId="7" r:id="rId1"/>
    <sheet name="Project Task Overview" sheetId="1" r:id="rId2"/>
    <sheet name="Gantt Chart" sheetId="6" r:id="rId3"/>
    <sheet name="Daily Notes" sheetId="8" r:id="rId4"/>
  </sheets>
  <externalReferences>
    <externalReference r:id="rId5"/>
  </externalReferences>
  <definedNames>
    <definedName name="Actual" localSheetId="2">('Gantt Chart'!PeriodInActual*('Gantt Chart'!$E1&gt;0))*'Gantt Chart'!PeriodInPlan</definedName>
    <definedName name="Actual">(PeriodInActual*('[1]Project Planner'!$E1&gt;0))*PeriodInPlan</definedName>
    <definedName name="ActualBeyond" localSheetId="2">'Gantt Chart'!PeriodInActual*('Gantt Chart'!$E1&gt;0)</definedName>
    <definedName name="ActualBeyond">PeriodInActual*('[1]Project Planner'!$E1&gt;0)</definedName>
    <definedName name="Display_Week">#REF!</definedName>
    <definedName name="PercentComplete" localSheetId="2">'Gantt Chart'!PercentCompleteBeyond*'Gantt Chart'!PeriodInPlan</definedName>
    <definedName name="PercentComplete">PercentCompleteBeyond*PeriodInPlan</definedName>
    <definedName name="PercentCompleteBeyond" localSheetId="2">('Gantt Chart'!A$5=MEDIAN('Gantt Chart'!A$5,'Gantt Chart'!$E1,'Gantt Chart'!$E1+'Gantt Chart'!$F1)*('Gantt Chart'!$E1&gt;0))*(('Gantt Chart'!A$5&lt;(INT('Gantt Chart'!$E1+'Gantt Chart'!$F1*'Gantt Chart'!$G1)))+('Gantt Chart'!A$5='Gantt Chart'!$E1))*('Gantt Chart'!$G1&gt;0)</definedName>
    <definedName name="PercentCompleteBeyond">('[1]Project Planner'!A$4=MEDIAN('[1]Project Planner'!A$4,'[1]Project Planner'!$E1,'[1]Project Planner'!$E1+'[1]Project Planner'!$F1)*('[1]Project Planner'!$E1&gt;0))*(('[1]Project Planner'!A$4&lt;(INT('[1]Project Planner'!$E1+'[1]Project Planner'!$F1*'[1]Project Planner'!$G1)))+('[1]Project Planner'!A$4='[1]Project Planner'!$E1))*('[1]Project Planner'!$G1&gt;0)</definedName>
    <definedName name="period_selected" localSheetId="2">'Gantt Chart'!$H$2</definedName>
    <definedName name="period_selected">'[1]Project Planner'!$H$2</definedName>
    <definedName name="PeriodInActual" localSheetId="2">'Gantt Chart'!A$5=MEDIAN('Gantt Chart'!A$5,'Gantt Chart'!$E1,'Gantt Chart'!$E1+'Gantt Chart'!$F1-1)</definedName>
    <definedName name="PeriodInActual">'[1]Project Planner'!A$4=MEDIAN('[1]Project Planner'!A$4,'[1]Project Planner'!$E1,'[1]Project Planner'!$E1+'[1]Project Planner'!$F1-1)</definedName>
    <definedName name="PeriodInPlan" localSheetId="2">'Gantt Chart'!A$5=MEDIAN('Gantt Chart'!A$5,'Gantt Chart'!$C1,'Gantt Chart'!$C1+'Gantt Chart'!$D1-1)</definedName>
    <definedName name="PeriodInPlan">'[1]Project Planner'!A$4=MEDIAN('[1]Project Planner'!A$4,'[1]Project Planner'!$C1,'[1]Project Planner'!$C1+'[1]Project Planner'!$D1-1)</definedName>
    <definedName name="Plan" localSheetId="2">'Gantt Chart'!PeriodInPlan*('Gantt Chart'!$C1&gt;0)</definedName>
    <definedName name="Plan">PeriodInPlan*('[1]Project Planner'!$C1&gt;0)</definedName>
    <definedName name="_xlnm.Print_Titles" localSheetId="2">'Gantt Chart'!$3:$5</definedName>
    <definedName name="Project_Start">#REF!</definedName>
    <definedName name="TitleRegion..BO60">'Gantt Chart'!$B$3:$B$5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45" i="1" l="1"/>
  <c r="D39" i="1"/>
  <c r="D36" i="1"/>
  <c r="D35" i="1"/>
  <c r="D34" i="1"/>
  <c r="D29" i="1"/>
  <c r="D28" i="1"/>
  <c r="D31" i="1"/>
  <c r="D32" i="1"/>
  <c r="D33" i="1"/>
  <c r="D37" i="1"/>
  <c r="D27" i="1"/>
  <c r="D26" i="1"/>
  <c r="D24" i="1"/>
  <c r="D25" i="1"/>
  <c r="I4" i="6"/>
  <c r="J4" i="6" s="1"/>
  <c r="K4" i="6" s="1"/>
  <c r="L4" i="6" s="1"/>
  <c r="M4" i="6" s="1"/>
  <c r="N4" i="6" s="1"/>
  <c r="O4" i="6" s="1"/>
  <c r="P4" i="6" s="1"/>
  <c r="Q4" i="6" s="1"/>
  <c r="R4" i="6" s="1"/>
  <c r="S4" i="6" s="1"/>
  <c r="T4" i="6" s="1"/>
  <c r="U4" i="6" s="1"/>
  <c r="V4" i="6" s="1"/>
  <c r="W4" i="6" s="1"/>
  <c r="X4" i="6" s="1"/>
  <c r="Y4" i="6" s="1"/>
  <c r="Z4" i="6" s="1"/>
  <c r="AA4" i="6" s="1"/>
  <c r="AB4" i="6" s="1"/>
  <c r="AC4" i="6" s="1"/>
  <c r="AD4" i="6" s="1"/>
  <c r="AE4" i="6" s="1"/>
  <c r="AF4" i="6" s="1"/>
  <c r="AG4" i="6" s="1"/>
  <c r="AH4" i="6" s="1"/>
  <c r="AI4" i="6" s="1"/>
  <c r="AJ4" i="6" s="1"/>
  <c r="AK4" i="6" s="1"/>
  <c r="AL4" i="6" s="1"/>
  <c r="AM4" i="6" s="1"/>
  <c r="AN4" i="6" s="1"/>
  <c r="AO4" i="6" s="1"/>
  <c r="AP4" i="6" s="1"/>
  <c r="AQ4" i="6" s="1"/>
  <c r="AR4" i="6" s="1"/>
  <c r="AS4" i="6" s="1"/>
  <c r="AT4" i="6" s="1"/>
  <c r="AU4" i="6" s="1"/>
  <c r="AV4" i="6" s="1"/>
  <c r="AW4" i="6" s="1"/>
  <c r="AX4" i="6" s="1"/>
  <c r="AY4" i="6" s="1"/>
  <c r="AZ4" i="6" s="1"/>
  <c r="BA4" i="6" s="1"/>
  <c r="BB4" i="6" s="1"/>
  <c r="BC4" i="6" s="1"/>
  <c r="BD4" i="6" s="1"/>
  <c r="D21" i="1"/>
  <c r="D16" i="1"/>
  <c r="D23" i="1"/>
  <c r="D12" i="1"/>
  <c r="D13" i="1"/>
  <c r="D14" i="1"/>
  <c r="D15" i="1"/>
  <c r="D17" i="1"/>
  <c r="D18" i="1"/>
  <c r="D19" i="1"/>
  <c r="D20" i="1"/>
  <c r="D22" i="1"/>
  <c r="D38" i="1"/>
  <c r="D41" i="1"/>
  <c r="D42" i="1"/>
  <c r="D43" i="1"/>
  <c r="D44" i="1"/>
  <c r="D46" i="1"/>
  <c r="D47" i="1"/>
  <c r="D48" i="1"/>
  <c r="D49" i="1"/>
  <c r="D50" i="1"/>
  <c r="D51" i="1"/>
  <c r="D52" i="1"/>
  <c r="D53" i="1"/>
  <c r="D54" i="1"/>
  <c r="D55" i="1"/>
  <c r="D56" i="1"/>
  <c r="D57" i="1"/>
  <c r="D58" i="1"/>
  <c r="D59" i="1"/>
  <c r="D60" i="1"/>
  <c r="D61" i="1"/>
  <c r="D62" i="1"/>
  <c r="D63" i="1"/>
  <c r="D64" i="1"/>
  <c r="D65" i="1"/>
  <c r="D66" i="1"/>
  <c r="D11" i="1"/>
  <c r="D67" i="1"/>
  <c r="D68" i="1"/>
  <c r="D69" i="1"/>
  <c r="D10" i="1"/>
</calcChain>
</file>

<file path=xl/sharedStrings.xml><?xml version="1.0" encoding="utf-8"?>
<sst xmlns="http://schemas.openxmlformats.org/spreadsheetml/2006/main" count="486" uniqueCount="296">
  <si>
    <t>Risk</t>
  </si>
  <si>
    <t>S</t>
  </si>
  <si>
    <t>M</t>
  </si>
  <si>
    <t>L</t>
  </si>
  <si>
    <t>Effort</t>
  </si>
  <si>
    <t>Tasks</t>
  </si>
  <si>
    <t>Finished</t>
  </si>
  <si>
    <t>In progress</t>
  </si>
  <si>
    <t>Project pre-plan</t>
  </si>
  <si>
    <t>Project plan</t>
  </si>
  <si>
    <t>Not started</t>
  </si>
  <si>
    <t>Notes</t>
  </si>
  <si>
    <t>Points</t>
  </si>
  <si>
    <t>Date Started</t>
  </si>
  <si>
    <t xml:space="preserve"> Period Highlight:</t>
  </si>
  <si>
    <t>Plan Duration</t>
  </si>
  <si>
    <t>Actual Start</t>
  </si>
  <si>
    <t>ACTIVITY</t>
  </si>
  <si>
    <t>PLAN START</t>
  </si>
  <si>
    <t>PLAN DURATION</t>
  </si>
  <si>
    <t>ACTUAL START</t>
  </si>
  <si>
    <t>ACTUAL DURATION</t>
  </si>
  <si>
    <r>
      <rPr>
        <sz val="12"/>
        <color theme="1" tint="0.24994659260841701"/>
        <rFont val="Calibri"/>
        <family val="2"/>
      </rPr>
      <t>%</t>
    </r>
    <r>
      <rPr>
        <sz val="11"/>
        <color theme="1"/>
        <rFont val="Calibri"/>
        <family val="2"/>
        <scheme val="minor"/>
      </rPr>
      <t xml:space="preserve"> </t>
    </r>
    <r>
      <rPr>
        <sz val="12"/>
        <color theme="1" tint="0.24994659260841701"/>
        <rFont val="Calibri"/>
        <family val="2"/>
      </rPr>
      <t>Complete (beyond plan)</t>
    </r>
  </si>
  <si>
    <r>
      <rPr>
        <sz val="12"/>
        <color theme="1" tint="0.24994659260841701"/>
        <rFont val="Calibri"/>
        <family val="2"/>
      </rPr>
      <t>Actual (beyond plan</t>
    </r>
    <r>
      <rPr>
        <sz val="11"/>
        <color theme="1"/>
        <rFont val="Calibri"/>
        <family val="2"/>
        <scheme val="minor"/>
      </rPr>
      <t>)</t>
    </r>
  </si>
  <si>
    <r>
      <rPr>
        <sz val="12"/>
        <color theme="1" tint="0.24994659260841701"/>
        <rFont val="Calibri"/>
        <family val="2"/>
      </rPr>
      <t>%</t>
    </r>
    <r>
      <rPr>
        <sz val="11"/>
        <color theme="1"/>
        <rFont val="Calibri"/>
        <family val="2"/>
        <scheme val="minor"/>
      </rPr>
      <t xml:space="preserve"> </t>
    </r>
    <r>
      <rPr>
        <sz val="12"/>
        <color theme="1" tint="0.24994659260841701"/>
        <rFont val="Calibri"/>
        <family val="2"/>
      </rPr>
      <t>Complete</t>
    </r>
  </si>
  <si>
    <t>Project Planner</t>
  </si>
  <si>
    <t>Please see the Gantt Chart sheet</t>
  </si>
  <si>
    <t>Project Pre-Plan</t>
  </si>
  <si>
    <t>Create Gantt Chart</t>
  </si>
  <si>
    <t>Prototype</t>
  </si>
  <si>
    <t>-</t>
  </si>
  <si>
    <t>Video capture</t>
  </si>
  <si>
    <t>Video delete</t>
  </si>
  <si>
    <t>Battery Charger</t>
  </si>
  <si>
    <t>Video save files to SD card</t>
  </si>
  <si>
    <t>Problem Statement</t>
  </si>
  <si>
    <t>The goal is to make a dash cam with the following criteria:</t>
  </si>
  <si>
    <t>Cheap</t>
  </si>
  <si>
    <t>High quality recording (at least 720p)</t>
  </si>
  <si>
    <t>Only records front</t>
  </si>
  <si>
    <t>Long lasting battery: 10 hours</t>
  </si>
  <si>
    <t>Scope</t>
  </si>
  <si>
    <t>Must have:</t>
  </si>
  <si>
    <t>Rechargeable battery</t>
  </si>
  <si>
    <t>Indicator LEDs for charging and pairing</t>
  </si>
  <si>
    <t>ON/OFF switch</t>
  </si>
  <si>
    <t>Button to pair</t>
  </si>
  <si>
    <t>Takes up very little space on the driver window</t>
  </si>
  <si>
    <t>Doesn’t feel cheap</t>
  </si>
  <si>
    <t>Phone app (both Android and iPhone) to view camera image</t>
  </si>
  <si>
    <t>Easy mount to car window and rotate</t>
  </si>
  <si>
    <t>Nice to have:</t>
  </si>
  <si>
    <t>A cut-out to tell where camera is pointing</t>
  </si>
  <si>
    <t>View recordings on phone app</t>
  </si>
  <si>
    <t>Accelerometer to lock images</t>
  </si>
  <si>
    <t>GPS</t>
  </si>
  <si>
    <t>Time and date on videos</t>
  </si>
  <si>
    <t>Not in scope:</t>
  </si>
  <si>
    <t>Rear view recording</t>
  </si>
  <si>
    <t>Want to design a cheap dash-cam with an easy user interface, small and cheap</t>
  </si>
  <si>
    <t>Bluetooth connectivity to a phone app</t>
  </si>
  <si>
    <t>At most £10 for the whole product except mechanical components</t>
  </si>
  <si>
    <t>Easy user interface</t>
  </si>
  <si>
    <t>Bluetooth</t>
  </si>
  <si>
    <t>Status</t>
  </si>
  <si>
    <t>Ongoing</t>
  </si>
  <si>
    <t>Select Battery</t>
  </si>
  <si>
    <t>Record video instantly when turned on</t>
  </si>
  <si>
    <t>SD card to store videos, delete oldest video (not included in cost)</t>
  </si>
  <si>
    <t>Product block diagram</t>
  </si>
  <si>
    <t>Activate bluetooth on ESP32</t>
  </si>
  <si>
    <t>Phone app using Flutter to view video</t>
  </si>
  <si>
    <t>Buttons</t>
  </si>
  <si>
    <t>LEDS</t>
  </si>
  <si>
    <t>PCB Spin 1</t>
  </si>
  <si>
    <t>Structure for plan- will use excel sheet, gantt charts</t>
  </si>
  <si>
    <t>ESP32 save video to SD card</t>
  </si>
  <si>
    <t>ESP32 delete video</t>
  </si>
  <si>
    <t>Send video or image via bluetooth on ESP32</t>
  </si>
  <si>
    <t>Select battery</t>
  </si>
  <si>
    <t>Battery research</t>
  </si>
  <si>
    <t>Battery Research</t>
  </si>
  <si>
    <t>Bluetooth ESP32 research</t>
  </si>
  <si>
    <t>Bluetooth research on ESP32</t>
  </si>
  <si>
    <t>Mechanical</t>
  </si>
  <si>
    <t>Small size</t>
  </si>
  <si>
    <t>Project Tasks Overview</t>
  </si>
  <si>
    <t>DASHCAM</t>
  </si>
  <si>
    <t>SD card research</t>
  </si>
  <si>
    <t>ESP32 SD card research</t>
  </si>
  <si>
    <t>ESP32-cam development env setup</t>
  </si>
  <si>
    <t>ESP32-CAM on pcb</t>
  </si>
  <si>
    <t>Blocked</t>
  </si>
  <si>
    <t>To delete a file is relatively easy. Just call a function</t>
  </si>
  <si>
    <t>Phone app to display images by ESP32</t>
  </si>
  <si>
    <t>Must use BT Classic. Arduino has very easy library for this.</t>
  </si>
  <si>
    <t>Need to save images within a video format. Likely to use avi. However, this needs to be written from scratch. There is an Arduino sketch that does this which can be copied.</t>
  </si>
  <si>
    <t>Send image via bluetooth to PC or Smartphone?</t>
  </si>
  <si>
    <t>Primary Motivation</t>
  </si>
  <si>
    <t>Secondary Motivation</t>
  </si>
  <si>
    <t xml:space="preserve">I have not found a cheap and practical dashcam. They either take up too much space on front window,  have very poor UI or expensive. The issue with expensive ones aside from cost is that they risk being stolen and too impractical to keep hiding/reinstalling each time you drive. </t>
  </si>
  <si>
    <t>Exposure to many aspects of product development; planning, electronic engineering, mechanical design, user experience.</t>
  </si>
  <si>
    <t>Notes 2</t>
  </si>
  <si>
    <t>It's possible to make an app using Flutter. However decided to put this on hold because it has a steep learning curve relative to the rest of the project and high risk in terms of getting it to work as I've not had experience building phone apps.</t>
  </si>
  <si>
    <t>A way to view image from phone</t>
  </si>
  <si>
    <t>Large LCD to display camera view</t>
  </si>
  <si>
    <t>x</t>
  </si>
  <si>
    <t>PERCENT COMPLETE (x=cancelled)</t>
  </si>
  <si>
    <t>HTTP/HTTPS server research</t>
  </si>
  <si>
    <t>OLED research</t>
  </si>
  <si>
    <t>Cancelled</t>
  </si>
  <si>
    <t>OLED screen research</t>
  </si>
  <si>
    <t>Testing SSD1306, I2C, 128x32 OLED screen</t>
  </si>
  <si>
    <t>GPIO peripherals research</t>
  </si>
  <si>
    <t xml:space="preserve">See esp32 pinout spreadsheet. </t>
  </si>
  <si>
    <t>See use_case_scenario  text file</t>
  </si>
  <si>
    <t>Will be using 4 buttons (up, down, okay, on)</t>
  </si>
  <si>
    <t>Peripherals prototype</t>
  </si>
  <si>
    <t>Used an already made Arduino code: https://github.com/jameszah/ESP32-CAM-Video-Recorder</t>
  </si>
  <si>
    <t>250mA being used during operation with all peripherals on. For 10 hours, need 2500mAh capacity. That is roughly 3 AAA NiMH batteries (at 800mAh each)</t>
  </si>
  <si>
    <t>Display message on screen, flash LED, connect to WiFi, save to SD card, stream to server</t>
  </si>
  <si>
    <t xml:space="preserve">If want 10 hours of use, need 3 AAA. Is this excessive? </t>
  </si>
  <si>
    <t>Schematic Design</t>
  </si>
  <si>
    <t>Test super-capacitor with a basic circuit- calculations correct?</t>
  </si>
  <si>
    <t>Add battery to schematic</t>
  </si>
  <si>
    <t>Finish schematic</t>
  </si>
  <si>
    <t>Test battery charge prototype with full circuit</t>
  </si>
  <si>
    <t>Find out time we need to safely shut down.</t>
  </si>
  <si>
    <t>Add power indicator LED</t>
  </si>
  <si>
    <t xml:space="preserve"> Wired up test circuit with super capacitor. Charging with 24 ohm resistor, discharging to an LED</t>
  </si>
  <si>
    <t>Calculating time to charge isn't very accurate as when you get closer to Vsupply the current reduces, so voltage increase slows down.</t>
  </si>
  <si>
    <t>Found really useful calculator to calculate charge/discharge times: http://mustcalculate.com/electronics/capacitorchargeanddischarge.php?vfrom=3.8&amp;vto=3.5&amp;vs=0&amp;c=1&amp;r=10</t>
  </si>
  <si>
    <t>Realised my circuit isn't ideal- slow charge, fast discharge</t>
  </si>
  <si>
    <t>Worked on coming up with a design which will charge at maximum rate (500mA) and discharge at whatever the circuit needs (max 500mA). See LTSpice simulation circuit below.</t>
  </si>
  <si>
    <t>0 to 4.6V with supply voltage 4.8V, drawing 480mA (10R series resistor) = 32s</t>
  </si>
  <si>
    <t>3.5V to 4.6V (with same current as above) = 19 seconds</t>
  </si>
  <si>
    <t>Final thoughts:</t>
  </si>
  <si>
    <t>4.6V to 3.46V (same current as above) = 2.8 seconds</t>
  </si>
  <si>
    <t>Checked timing calculator, and the charging time is pretty slow, even with 500mA charge.Charging a bit more slower but having video recording on right away is better (even though turning it off less than 30 seconds will deplete battery).</t>
  </si>
  <si>
    <t>LDO should work until ~3.46V</t>
  </si>
  <si>
    <t>Tested Arduino script to see how quick it saves video. It's certainly less than 1 second (sent /stop command via http and I see the video gets saved less than a second).</t>
  </si>
  <si>
    <t>The LCD should stay on for around 1-2 seconds to say a goodbye message, so this is plenty of tine.</t>
  </si>
  <si>
    <t>ESP32 cam turns off at around 3.8V input (it's LDO has ~1V drop out as advertised)</t>
  </si>
  <si>
    <t>With 5F capacitor, according to my calculations, it should take 6.7 seconds, and it takes around 7s in practice, so calculations seem accurate.</t>
  </si>
  <si>
    <t>The same calculations show that 1F cap draining 200mA, to go from 4-3.5V will take over 2 seconds, which satisfies the specification.</t>
  </si>
  <si>
    <t>1F cap also means the charge time will be a bit quicker.</t>
  </si>
  <si>
    <t>Will use Arduino IDE for quick prototyping. Adafruit library will not work as can't swap I2C pins and the pins they use collide with camera, using u8g2 library instead.</t>
  </si>
  <si>
    <t>u8g2 library works really well. Decided on 128x32 screen with scrolling text. Reason is it will have low power consumption and small size yet still displays info needed.</t>
  </si>
  <si>
    <t>Dash-cams typically don't have big batteries- customers are used to plugging them in all the time (saw multiple Amazon reviews which suggest this). A supercap to safely shut down should be enough.</t>
  </si>
  <si>
    <t>Why supercap? No need for over/under charge protection circuit. Can charge/discharge virtually unlimited times. Works fine in warm temperatures like inside a car (unlike NiMH). Less dangerous than Li-Ion. Takes up less space.</t>
  </si>
  <si>
    <t>Supercap. Still not decided on capacitance, however will go for 5.2V+ capacitors.</t>
  </si>
  <si>
    <t>Will use 1 super-capacitor (no series or parallel connection as these appear to be more risky since over-charging may happen.</t>
  </si>
  <si>
    <t>Arduino script has a function which safely saves the video and shuts down. This takes less than 1 second to perform.</t>
  </si>
  <si>
    <t>Notes 3</t>
  </si>
  <si>
    <t>I prefer to have the circuit shut down in around 2 seconds to display a 'goodbye message'.</t>
  </si>
  <si>
    <t>dV = 4.6-3.5 = 1.1</t>
  </si>
  <si>
    <t>I = 0.250 A (measured 300mA peak when everything was running, so in practice it is around 250mA avg)</t>
  </si>
  <si>
    <t>It = CV</t>
  </si>
  <si>
    <t>It/V = C</t>
  </si>
  <si>
    <t>Measuring capacitance required:</t>
  </si>
  <si>
    <t>dt = 2</t>
  </si>
  <si>
    <t>(0.25*2)/1.1 = 0.45F</t>
  </si>
  <si>
    <t>Will Use 0.47F</t>
  </si>
  <si>
    <t>According to mustcalculate.com:</t>
  </si>
  <si>
    <t>Will take 36 seconds to go to full charge from empty (will take 23 seconds if charging from 3.5V)</t>
  </si>
  <si>
    <t>Charging time:</t>
  </si>
  <si>
    <t>Schematic checklist:</t>
  </si>
  <si>
    <t>Power indicating LED</t>
  </si>
  <si>
    <t>Recording LED</t>
  </si>
  <si>
    <t>Button OK</t>
  </si>
  <si>
    <t>Button Right</t>
  </si>
  <si>
    <t>Button Left</t>
  </si>
  <si>
    <t>I2C I/O expander</t>
  </si>
  <si>
    <t>Supercap</t>
  </si>
  <si>
    <t>I2C OLED screen</t>
  </si>
  <si>
    <t>https://www.buydisplay.com/download/ic/SSD1306.pdf</t>
  </si>
  <si>
    <t>https://learn.adafruit.com/monochrome-oled-breakouts/downloads</t>
  </si>
  <si>
    <t>https://www.buydisplay.com/download/interfacing/ER-OLED0.91-7_Interfacing.pdf</t>
  </si>
  <si>
    <t>USB power detect</t>
  </si>
  <si>
    <t>ESP32 cam</t>
  </si>
  <si>
    <t>ESP32 PSRAM</t>
  </si>
  <si>
    <t>RTC?</t>
  </si>
  <si>
    <t>Done</t>
  </si>
  <si>
    <t>Green LED</t>
  </si>
  <si>
    <t>Deep sleep current as stated in datasheet (&gt;100uA) is too high, the esp32 will turn off in a few hours with our current super capacitor selection.</t>
  </si>
  <si>
    <t>Red LED</t>
  </si>
  <si>
    <t>Button ON/Off</t>
  </si>
  <si>
    <t>Turns off device</t>
  </si>
  <si>
    <t>0.3mv Shottky Diodes are relatively expensive (£0.6 each). Will go for 0.39mV as they are £0.23 each and a 1F capacitor to reduce cost (0.47 and 1F capacitor are similar cost)</t>
  </si>
  <si>
    <t>Assign footprints</t>
  </si>
  <si>
    <t>Purchase parts</t>
  </si>
  <si>
    <t>Write firmware</t>
  </si>
  <si>
    <t>Solder parts</t>
  </si>
  <si>
    <t>Using 1F capacitor as the Schottky diode voltage drop was larger than assumed</t>
  </si>
  <si>
    <t>Picking a lower ESR super capacitor (so it doesn't limit current below 500mA): https://www.digikey.co.uk/product-detail/en/illinois-capacitor/DGH105Q5R5/1572-1771-ND/7387509</t>
  </si>
  <si>
    <t>Decide on shape of product</t>
  </si>
  <si>
    <t>Initial thoughts were to have a single rectangular PCB (roughly 80mm x 40 mm with 10mm depth) but upon testing how it would look in the car, it was deemed too large</t>
  </si>
  <si>
    <t>Will not use a connector as after analyzing the connector, it seems very possible to just solder it- saves buying another component and space.</t>
  </si>
  <si>
    <t xml:space="preserve">After analyzing the mechanical specification- I noticed the OLED has 0.62mm pitch (not 0.5 mm like previously assumed). </t>
  </si>
  <si>
    <t>PERIODS</t>
  </si>
  <si>
    <t>Will make my own footprint and a basic 3D image.</t>
  </si>
  <si>
    <t>Continued working on what each PCB should contain.</t>
  </si>
  <si>
    <t>Currently decided on this:</t>
  </si>
  <si>
    <t>OLED</t>
  </si>
  <si>
    <t>IO Expander</t>
  </si>
  <si>
    <t>SD card?</t>
  </si>
  <si>
    <t>USB Mini receptacle</t>
  </si>
  <si>
    <t>UI buttons (ok, left, right)</t>
  </si>
  <si>
    <t>Back PCB</t>
  </si>
  <si>
    <t>Front PCB</t>
  </si>
  <si>
    <t>Camera</t>
  </si>
  <si>
    <t>ESP32</t>
  </si>
  <si>
    <t>Power supply (including supercap)</t>
  </si>
  <si>
    <t>If space, add SD card here so the only thing on the other PCB is the lower priority I2C peripherals only.</t>
  </si>
  <si>
    <t>Working on PCB design and continuing working out which components go to which PCB.</t>
  </si>
  <si>
    <t>New design:</t>
  </si>
  <si>
    <t>SD card</t>
  </si>
  <si>
    <t>Power LED</t>
  </si>
  <si>
    <t>Researched prices of 2 vs 4 layer pcbs. JLC PCB seems to be a lot cheaper than the alernatives (i.e. PCBWAY). There is only a small difference between 2 and 4 layer board. Will design 4 layer board.</t>
  </si>
  <si>
    <t>Decided against having the SD card on a separate board due to worries that the SPI comms may corrupt.</t>
  </si>
  <si>
    <t>Made progress on PCB design.</t>
  </si>
  <si>
    <t>Made further progress on PCB design. Components placed,  need to route tracks.</t>
  </si>
  <si>
    <t>Finished routing tracks for front PCB</t>
  </si>
  <si>
    <t>Connected the two boards together with mouse bites.</t>
  </si>
  <si>
    <t>JLCPCB charges ~£30 extra for vias smaller than 0.45 mm…</t>
  </si>
  <si>
    <t>JLCPCB also charges an extra £30 for multi-panel designs.</t>
  </si>
  <si>
    <t>I sent it off anyway as both 'panels' are the same width/height, hopefully they accept review.</t>
  </si>
  <si>
    <t>If they accept review, I may buy their SMT service.</t>
  </si>
  <si>
    <t>Finished routing tracks for back PCB. Ran DRC check and passing. All tracks routes (except the 5 that are going to be connected via A FPC as expected).</t>
  </si>
  <si>
    <t>JLCPCB accepted the review.</t>
  </si>
  <si>
    <t>Choosing parts from JLCPCB, updating schem to include their part numbers. Will order the rest from Digikey</t>
  </si>
  <si>
    <t>JLCPCB charged extra because my PCB has "two designs".</t>
  </si>
  <si>
    <t>The PCBs arrived this week. There is some soldering left to do. My aim is to solder the rest of the components, then test each section.</t>
  </si>
  <si>
    <t>Test PCB</t>
  </si>
  <si>
    <t>Order and wait for PCB</t>
  </si>
  <si>
    <t>Some changes need to be made to the PCB:</t>
  </si>
  <si>
    <t>1. Use a different FFC connector for the connection of the two boards. There is only a few wires needed anyway, using 24 way 0.5 mm pitch is too hard to solder without giving any benefits.</t>
  </si>
  <si>
    <t>2. Leave more space  between the mounting holes as components get in the way of the hex nuts</t>
  </si>
  <si>
    <t>3. The SD card connector was back to front. The side where you solder IS the side where the SD card connects to…</t>
  </si>
  <si>
    <t>4. Update footprint of the buttons, currently they have 3 GNDs but the actual buttons themselves only has 2 grounds in opposite corners.</t>
  </si>
  <si>
    <t>5. Increase via size to minimum from JLCPcb so the PCBs are cheaper?</t>
  </si>
  <si>
    <t>Going to see if the ESP32 works with the current connections.</t>
  </si>
  <si>
    <t>Using jamezah's esp32 code to save jpegs to AVI files. Tested and confirm it works (records video and saves to sd card)</t>
  </si>
  <si>
    <t>Did some initial research and it seems this will add too much complexity to the firmware. Will use alternative for first product which is a HTTP server that can be accessed via internet hotspot.</t>
  </si>
  <si>
    <t>Soldering mostly complete however the board must be redesigned.</t>
  </si>
  <si>
    <t>6. Add silkscreen for the esp32 uart connector.</t>
  </si>
  <si>
    <t>PCB Spin 2</t>
  </si>
  <si>
    <t>Solder PCB 2</t>
  </si>
  <si>
    <t>Confirm the ESP32 can be programmed and can receive/transmit via UART</t>
  </si>
  <si>
    <t>Notes:</t>
  </si>
  <si>
    <t>Buy more OLEDs, as they take a while to deliver</t>
  </si>
  <si>
    <t>Buy twice as many as components needed, accidents happen more often than I thought they would</t>
  </si>
  <si>
    <t>First day of soldering: Using Hakko soldering iron with unleaded solder and flux, the soldering was relatively straight forward after I started using flux. Everything has been soldered on except the 24 way connectors.</t>
  </si>
  <si>
    <t>The 24 way FFC connectors proved very difficult. I believe I must use a hot air gun, because the pins short very easily with a soldering iron and it's difficult to remove the shorts.</t>
  </si>
  <si>
    <t>Purchased a hot air gun and solder paste to solder the 0.5 mm pitch 24-way FPC connectors, and it was very successful.</t>
  </si>
  <si>
    <t>Hot air gun at 450 degrees with 20% air flow. Add solder paste across the connectors in a thin line. Scrape off excess/flatten with toothpick. Then apply hot air for around 30 seconds whilst going round in circles.</t>
  </si>
  <si>
    <t>Sometimes the pins will bridge, if they do then use a de-soldering braid to de-solder- removes very easily.</t>
  </si>
  <si>
    <t>Other times the connection to the pin isn't made. So test with multimeter to ensure connectivity. If not connected, add a tiny bit of solder paste around that pin and pad, then touch the tip of a hot soldering iron to make the connection.</t>
  </si>
  <si>
    <t>It was a LOT easier with these right tools.</t>
  </si>
  <si>
    <t>I tested the ESP32 and it's still working. The 5V and 3v3 rails work correctly too. The supercapacitor takes around 45 seconds to fully charge and keeps the device awake for over 15 seconds!</t>
  </si>
  <si>
    <r>
      <t xml:space="preserve">I may </t>
    </r>
    <r>
      <rPr>
        <b/>
        <sz val="11"/>
        <color theme="1"/>
        <rFont val="Calibri"/>
        <family val="2"/>
        <scheme val="minor"/>
      </rPr>
      <t xml:space="preserve">change the supercapacitor </t>
    </r>
    <r>
      <rPr>
        <sz val="11"/>
        <color theme="1"/>
        <rFont val="Calibri"/>
        <family val="2"/>
        <scheme val="minor"/>
      </rPr>
      <t>as the circuit only needs to be alive for around 1 second. Lower capacitance also means it will charge faster and reduce chance of losing video clip at start of boot up.</t>
    </r>
  </si>
  <si>
    <t>Next steps are to program the ESP32 and check if the camera can be detected and if it can take pictures. Following that, I will test the IO expander and subsequently the LEDs and buttons.</t>
  </si>
  <si>
    <t>Check other components that we may need now that some of them were used during soldering</t>
  </si>
  <si>
    <t>Today I will be modifying the PCB to make it easier to debug issues and build the firmware for the device.</t>
  </si>
  <si>
    <t>2. Give space around mounting holes</t>
  </si>
  <si>
    <t>3. Flip SD card</t>
  </si>
  <si>
    <t>4. Footprint of buttons</t>
  </si>
  <si>
    <t>5. Min via size to 0.45 mm</t>
  </si>
  <si>
    <t>6. Silk screen for UART connector</t>
  </si>
  <si>
    <t>7. Increase LED resistor value</t>
  </si>
  <si>
    <t>8. Move FFC connector inwards</t>
  </si>
  <si>
    <t>9. Put FFC connector on other side? I.e. swap with the uart connector</t>
  </si>
  <si>
    <t>10. On/off switch to power off supercap for when developing, or do somethign w/reset button</t>
  </si>
  <si>
    <t>11. LDO gets too hot. add vias, and leave spacing</t>
  </si>
  <si>
    <t>Done?</t>
  </si>
  <si>
    <t>Task</t>
  </si>
  <si>
    <t>1. Change FFC connector for the board-board FFC</t>
  </si>
  <si>
    <t>Skip</t>
  </si>
  <si>
    <t>For end product</t>
  </si>
  <si>
    <t>12. Add test points</t>
  </si>
  <si>
    <t>Y</t>
  </si>
  <si>
    <t>13. Impove footprint of OLED (the pads are too short)</t>
  </si>
  <si>
    <t>Removing these:</t>
  </si>
  <si>
    <t>SKIP</t>
  </si>
  <si>
    <t>NOT USING</t>
  </si>
  <si>
    <t>Added 3 LEDs, for 5V (USB), 5V (supercap) and 3V3 for visual debugging</t>
  </si>
  <si>
    <t>Tested power and all rails seem to be working correctly.</t>
  </si>
  <si>
    <t>If USB is disconnected, the RED LED turns off, GREEN LED and YELLOW led are on</t>
  </si>
  <si>
    <t>which means USB connection can be detected by MCU.</t>
  </si>
  <si>
    <t>The MCU stays on until the voltage drops below X (need to measure) and</t>
  </si>
  <si>
    <t>after this the MCU keeps trying to restart.</t>
  </si>
  <si>
    <t>Camera seems to be working using the example code from esp-idf.</t>
  </si>
  <si>
    <r>
      <t xml:space="preserve">Next time: </t>
    </r>
    <r>
      <rPr>
        <sz val="11"/>
        <color theme="1"/>
        <rFont val="Calibri"/>
        <family val="2"/>
        <scheme val="minor"/>
      </rPr>
      <t>Test OLED screen (example) and finally GPIO expander example</t>
    </r>
  </si>
  <si>
    <t>After this, start the firmware architecture and start writing the f/w.</t>
  </si>
  <si>
    <t>Decided to build circuit on breadboard. The PCBA (spin 1) UART becomes unreadable after a while and there aren't enough test points to understand what the issue is.</t>
  </si>
  <si>
    <t>This will allow me to test the hardware, make changes easily, and start developing the firmware. If FW can't be developed due to h/w limitations, I will design another board. Otherwise I will finish f/w first.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</si>
</sst>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yy;@"/>
    <numFmt numFmtId="165" formatCode="ddd\,\ m/d/yyyy"/>
  </numFmts>
  <fonts count="36" x14ac:knownFonts="1">
    <font>
      <sz val="11"/>
      <color theme="1"/>
      <name val="Calibri"/>
      <family val="2"/>
      <scheme val="minor"/>
    </font>
    <font>
      <b/>
      <sz val="11"/>
      <color theme="1"/>
      <name val="Calibri"/>
      <family val="2"/>
      <scheme val="minor"/>
    </font>
    <font>
      <sz val="11"/>
      <color rgb="FF000000"/>
      <name val="Calibri"/>
      <family val="2"/>
      <scheme val="minor"/>
    </font>
    <font>
      <b/>
      <sz val="11"/>
      <color rgb="FF000000"/>
      <name val="Calibri"/>
      <family val="2"/>
      <scheme val="minor"/>
    </font>
    <font>
      <sz val="11"/>
      <color theme="1" tint="0.24994659260841701"/>
      <name val="Calibri Light"/>
      <family val="2"/>
      <scheme val="major"/>
    </font>
    <font>
      <sz val="14"/>
      <color theme="1" tint="0.24994659260841701"/>
      <name val="Calibri"/>
      <family val="2"/>
      <scheme val="minor"/>
    </font>
    <font>
      <b/>
      <sz val="13"/>
      <color theme="1" tint="0.24994659260841701"/>
      <name val="Calibri Light"/>
      <family val="2"/>
      <scheme val="major"/>
    </font>
    <font>
      <b/>
      <sz val="13"/>
      <color theme="7"/>
      <name val="Calibri Light"/>
      <family val="2"/>
      <scheme val="major"/>
    </font>
    <font>
      <sz val="12"/>
      <color theme="1" tint="0.24994659260841701"/>
      <name val="Calibri"/>
      <family val="2"/>
    </font>
    <font>
      <b/>
      <sz val="42"/>
      <color theme="7"/>
      <name val="Calibri Light"/>
      <family val="2"/>
      <scheme val="major"/>
    </font>
    <font>
      <b/>
      <sz val="11"/>
      <color theme="1" tint="0.24994659260841701"/>
      <name val="Calibri"/>
      <family val="2"/>
      <scheme val="minor"/>
    </font>
    <font>
      <b/>
      <sz val="11"/>
      <color theme="1" tint="0.34998626667073579"/>
      <name val="Calibri"/>
      <family val="2"/>
      <scheme val="minor"/>
    </font>
    <font>
      <i/>
      <sz val="11"/>
      <color theme="7"/>
      <name val="Calibri"/>
      <family val="2"/>
      <scheme val="minor"/>
    </font>
    <font>
      <sz val="12"/>
      <color theme="1" tint="0.24994659260841701"/>
      <name val="Calibri Light"/>
      <family val="2"/>
      <scheme val="major"/>
    </font>
    <font>
      <sz val="11"/>
      <color theme="1"/>
      <name val="Calibri"/>
      <family val="2"/>
      <scheme val="minor"/>
    </font>
    <font>
      <sz val="11"/>
      <color theme="0"/>
      <name val="Calibri"/>
      <family val="2"/>
      <scheme val="minor"/>
    </font>
    <font>
      <sz val="14"/>
      <color theme="1"/>
      <name val="Calibri"/>
      <family val="2"/>
      <scheme val="minor"/>
    </font>
    <font>
      <b/>
      <sz val="22"/>
      <color theme="1" tint="0.34998626667073579"/>
      <name val="Calibri Light"/>
      <family val="2"/>
      <scheme val="major"/>
    </font>
    <font>
      <b/>
      <sz val="13"/>
      <color theme="7"/>
      <name val="Calibri"/>
    </font>
    <font>
      <sz val="12"/>
      <color theme="1" tint="0.24994659260841701"/>
      <name val="Calibri"/>
    </font>
    <font>
      <sz val="11"/>
      <color rgb="FF0070C0"/>
      <name val="Calibri Light"/>
      <family val="2"/>
      <scheme val="major"/>
    </font>
    <font>
      <b/>
      <i/>
      <sz val="16"/>
      <color rgb="FF0070C0"/>
      <name val="Calibri"/>
      <family val="2"/>
      <scheme val="minor"/>
    </font>
    <font>
      <b/>
      <sz val="16"/>
      <color theme="1" tint="0.34998626667073579"/>
      <name val="Calibri"/>
      <family val="2"/>
      <scheme val="minor"/>
    </font>
    <font>
      <sz val="13"/>
      <color theme="1" tint="0.24994659260841701"/>
      <name val="Calibri"/>
      <family val="2"/>
    </font>
    <font>
      <sz val="11"/>
      <color rgb="FF172B4D"/>
      <name val="Calibri"/>
      <family val="2"/>
      <scheme val="minor"/>
    </font>
    <font>
      <b/>
      <sz val="15.7"/>
      <color rgb="FF172B4D"/>
      <name val="Calibri"/>
      <family val="2"/>
      <scheme val="minor"/>
    </font>
    <font>
      <sz val="10"/>
      <color rgb="FF172B4D"/>
      <name val="Calibri"/>
      <family val="2"/>
      <scheme val="minor"/>
    </font>
    <font>
      <b/>
      <sz val="10"/>
      <color rgb="FF172B4D"/>
      <name val="Calibri"/>
      <family val="2"/>
      <scheme val="minor"/>
    </font>
    <font>
      <b/>
      <sz val="15.5"/>
      <color theme="1"/>
      <name val="Calibri"/>
      <family val="2"/>
      <scheme val="minor"/>
    </font>
    <font>
      <b/>
      <sz val="15.5"/>
      <color rgb="FF172B4D"/>
      <name val="Calibri"/>
      <family val="2"/>
      <scheme val="minor"/>
    </font>
    <font>
      <sz val="11"/>
      <color theme="0" tint="-0.14999847407452621"/>
      <name val="Calibri Light"/>
      <family val="2"/>
      <scheme val="major"/>
    </font>
    <font>
      <sz val="13"/>
      <color theme="0" tint="-0.14999847407452621"/>
      <name val="Calibri"/>
      <family val="2"/>
    </font>
    <font>
      <sz val="12"/>
      <color theme="0" tint="-0.14999847407452621"/>
      <name val="Calibri"/>
      <family val="2"/>
    </font>
    <font>
      <sz val="13"/>
      <color theme="1"/>
      <name val="Calibri"/>
      <family val="2"/>
    </font>
    <font>
      <sz val="12"/>
      <color theme="1"/>
      <name val="Calibri"/>
      <family val="2"/>
    </font>
    <font>
      <u/>
      <sz val="11"/>
      <color theme="10"/>
      <name val="Calibri"/>
      <family val="2"/>
      <scheme val="minor"/>
    </font>
  </fonts>
  <fills count="10">
    <fill>
      <patternFill patternType="none"/>
    </fill>
    <fill>
      <patternFill patternType="gray125"/>
    </fill>
    <fill>
      <patternFill patternType="lightUp">
        <fgColor theme="7"/>
      </patternFill>
    </fill>
    <fill>
      <patternFill patternType="lightUp">
        <fgColor theme="7"/>
        <bgColor theme="7" tint="0.59996337778862885"/>
      </patternFill>
    </fill>
    <fill>
      <patternFill patternType="solid">
        <fgColor theme="7"/>
        <bgColor auto="1"/>
      </patternFill>
    </fill>
    <fill>
      <patternFill patternType="lightUp">
        <fgColor theme="7"/>
        <bgColor theme="9" tint="0.59996337778862885"/>
      </patternFill>
    </fill>
    <fill>
      <patternFill patternType="solid">
        <fgColor theme="9" tint="0.59996337778862885"/>
        <bgColor indexed="64"/>
      </patternFill>
    </fill>
    <fill>
      <patternFill patternType="solid">
        <fgColor theme="9"/>
        <bgColor indexed="64"/>
      </patternFill>
    </fill>
    <fill>
      <patternFill patternType="solid">
        <fgColor theme="0"/>
        <bgColor indexed="64"/>
      </patternFill>
    </fill>
    <fill>
      <patternFill patternType="solid">
        <fgColor rgb="FF0070C0"/>
        <bgColor indexed="64"/>
      </patternFill>
    </fill>
  </fills>
  <borders count="14">
    <border>
      <left/>
      <right/>
      <top/>
      <bottom/>
      <diagonal/>
    </border>
    <border>
      <left/>
      <right/>
      <top style="thin">
        <color theme="9" tint="-0.24994659260841701"/>
      </top>
      <bottom style="thin">
        <color theme="9" tint="-0.24994659260841701"/>
      </bottom>
      <diagonal/>
    </border>
    <border>
      <left/>
      <right/>
      <top/>
      <bottom style="thin">
        <color theme="7"/>
      </bottom>
      <diagonal/>
    </border>
    <border>
      <left style="thick">
        <color theme="0"/>
      </left>
      <right style="thick">
        <color theme="0"/>
      </right>
      <top style="thick">
        <color theme="0"/>
      </top>
      <bottom style="thick">
        <color theme="0"/>
      </bottom>
      <diagonal/>
    </border>
    <border>
      <left style="thick">
        <color theme="0"/>
      </left>
      <right style="thick">
        <color theme="0"/>
      </right>
      <top style="thin">
        <color theme="0"/>
      </top>
      <bottom style="thick">
        <color theme="0"/>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30">
    <xf numFmtId="0" fontId="0" fillId="0" borderId="0"/>
    <xf numFmtId="0" fontId="4" fillId="0" borderId="0" applyNumberFormat="0" applyFill="0" applyBorder="0" applyProtection="0">
      <alignment horizontal="center" vertical="center"/>
    </xf>
    <xf numFmtId="0" fontId="9" fillId="0" borderId="0" applyNumberFormat="0" applyFill="0" applyBorder="0" applyAlignment="0" applyProtection="0"/>
    <xf numFmtId="0" fontId="6" fillId="0" borderId="0" applyFill="0" applyBorder="0" applyProtection="0">
      <alignment horizontal="left" wrapText="1"/>
    </xf>
    <xf numFmtId="3" fontId="11" fillId="0" borderId="2" applyFill="0" applyProtection="0">
      <alignment horizontal="center"/>
    </xf>
    <xf numFmtId="0" fontId="11" fillId="0" borderId="0" applyFill="0" applyBorder="0" applyProtection="0">
      <alignment horizontal="center" wrapText="1"/>
    </xf>
    <xf numFmtId="0" fontId="5" fillId="0" borderId="0" applyNumberFormat="0" applyFill="0" applyBorder="0" applyProtection="0">
      <alignment horizontal="left" vertical="center"/>
    </xf>
    <xf numFmtId="9" fontId="7" fillId="0" borderId="0" applyFill="0" applyBorder="0" applyProtection="0">
      <alignment horizontal="center" vertical="center"/>
    </xf>
    <xf numFmtId="0" fontId="10" fillId="6" borderId="1" applyNumberFormat="0" applyProtection="0">
      <alignment horizontal="left" vertical="center"/>
    </xf>
    <xf numFmtId="0" fontId="9" fillId="0" borderId="0" applyNumberFormat="0" applyFill="0" applyBorder="0" applyProtection="0">
      <alignment vertical="center"/>
    </xf>
    <xf numFmtId="0" fontId="11" fillId="0" borderId="0" applyFill="0" applyProtection="0">
      <alignment vertical="center"/>
    </xf>
    <xf numFmtId="0" fontId="11" fillId="0" borderId="0" applyFill="0" applyProtection="0">
      <alignment horizontal="center" vertical="center" wrapText="1"/>
    </xf>
    <xf numFmtId="0" fontId="11" fillId="0" borderId="0" applyFill="0" applyProtection="0">
      <alignment horizontal="left"/>
    </xf>
    <xf numFmtId="0" fontId="12" fillId="0" borderId="0" applyNumberFormat="0" applyFill="0" applyBorder="0" applyProtection="0">
      <alignment vertical="center"/>
    </xf>
    <xf numFmtId="1" fontId="13" fillId="6" borderId="1">
      <alignment horizontal="center" vertical="center"/>
    </xf>
    <xf numFmtId="0" fontId="4" fillId="2" borderId="4" applyNumberFormat="0" applyFont="0" applyAlignment="0">
      <alignment horizontal="center"/>
    </xf>
    <xf numFmtId="0" fontId="4" fillId="3" borderId="3" applyNumberFormat="0" applyFont="0" applyAlignment="0">
      <alignment horizontal="center"/>
    </xf>
    <xf numFmtId="0" fontId="4" fillId="4" borderId="3" applyNumberFormat="0" applyFont="0" applyAlignment="0">
      <alignment horizontal="center"/>
    </xf>
    <xf numFmtId="0" fontId="4" fillId="5" borderId="3" applyNumberFormat="0" applyFont="0" applyAlignment="0">
      <alignment horizontal="center"/>
    </xf>
    <xf numFmtId="0" fontId="4" fillId="7" borderId="3" applyNumberFormat="0" applyFont="0" applyAlignment="0">
      <alignment horizontal="center"/>
    </xf>
    <xf numFmtId="0" fontId="15" fillId="0" borderId="0"/>
    <xf numFmtId="164" fontId="14" fillId="0" borderId="5" applyFill="0">
      <alignment horizontal="center" vertical="center"/>
    </xf>
    <xf numFmtId="0" fontId="14" fillId="0" borderId="5" applyFill="0">
      <alignment horizontal="center" vertical="center"/>
    </xf>
    <xf numFmtId="0" fontId="14" fillId="0" borderId="5" applyFill="0">
      <alignment horizontal="left" vertical="center" indent="2"/>
    </xf>
    <xf numFmtId="0" fontId="14" fillId="0" borderId="0" applyNumberFormat="0" applyFill="0" applyProtection="0">
      <alignment horizontal="right" indent="1"/>
    </xf>
    <xf numFmtId="165" fontId="14" fillId="0" borderId="6">
      <alignment horizontal="center" vertical="center"/>
    </xf>
    <xf numFmtId="0" fontId="16" fillId="0" borderId="0" applyNumberFormat="0" applyFill="0" applyProtection="0">
      <alignment vertical="top"/>
    </xf>
    <xf numFmtId="0" fontId="16" fillId="0" borderId="0" applyNumberFormat="0" applyFill="0" applyAlignment="0" applyProtection="0"/>
    <xf numFmtId="0" fontId="17" fillId="0" borderId="0" applyNumberFormat="0" applyFill="0" applyBorder="0" applyAlignment="0" applyProtection="0"/>
    <xf numFmtId="0" fontId="35" fillId="0" borderId="0" applyNumberFormat="0" applyFill="0" applyBorder="0" applyAlignment="0" applyProtection="0"/>
  </cellStyleXfs>
  <cellXfs count="76">
    <xf numFmtId="0" fontId="0" fillId="0" borderId="0" xfId="0"/>
    <xf numFmtId="0" fontId="2" fillId="0" borderId="0" xfId="0" applyFont="1" applyAlignment="1">
      <alignment horizontal="center" vertical="center"/>
    </xf>
    <xf numFmtId="0" fontId="2" fillId="0" borderId="0" xfId="0" applyFont="1" applyAlignment="1">
      <alignment horizontal="center"/>
    </xf>
    <xf numFmtId="0" fontId="2" fillId="0" borderId="0" xfId="0" applyFont="1"/>
    <xf numFmtId="0" fontId="3" fillId="0" borderId="0" xfId="0" applyFont="1" applyAlignment="1">
      <alignment horizontal="center"/>
    </xf>
    <xf numFmtId="0" fontId="1" fillId="0" borderId="0" xfId="0" applyFont="1"/>
    <xf numFmtId="0" fontId="4" fillId="0" borderId="0" xfId="1">
      <alignment horizontal="center" vertical="center"/>
    </xf>
    <xf numFmtId="0" fontId="4" fillId="0" borderId="0" xfId="1" applyAlignment="1">
      <alignment vertical="center" wrapText="1"/>
    </xf>
    <xf numFmtId="0" fontId="4" fillId="0" borderId="0" xfId="1" applyAlignment="1">
      <alignment horizontal="center"/>
    </xf>
    <xf numFmtId="9" fontId="7" fillId="0" borderId="0" xfId="7">
      <alignment horizontal="center" vertical="center"/>
    </xf>
    <xf numFmtId="0" fontId="6" fillId="0" borderId="0" xfId="3">
      <alignment horizontal="left" wrapText="1"/>
    </xf>
    <xf numFmtId="0" fontId="4" fillId="0" borderId="7" xfId="1" applyBorder="1" applyAlignment="1">
      <alignment horizontal="center"/>
    </xf>
    <xf numFmtId="0" fontId="4" fillId="0" borderId="7" xfId="1" applyBorder="1">
      <alignment horizontal="center" vertical="center"/>
    </xf>
    <xf numFmtId="0" fontId="10" fillId="6" borderId="7" xfId="8" applyBorder="1">
      <alignment horizontal="left" vertical="center"/>
    </xf>
    <xf numFmtId="1" fontId="13" fillId="6" borderId="7" xfId="14" applyBorder="1">
      <alignment horizontal="center" vertical="center"/>
    </xf>
    <xf numFmtId="0" fontId="0" fillId="2" borderId="7" xfId="15" applyFont="1" applyBorder="1" applyAlignment="1">
      <alignment horizontal="center"/>
    </xf>
    <xf numFmtId="0" fontId="0" fillId="3" borderId="7" xfId="16" applyFont="1" applyBorder="1" applyAlignment="1">
      <alignment horizontal="center"/>
    </xf>
    <xf numFmtId="0" fontId="0" fillId="4" borderId="7" xfId="17" applyFont="1" applyBorder="1" applyAlignment="1">
      <alignment horizontal="center"/>
    </xf>
    <xf numFmtId="0" fontId="0" fillId="5" borderId="7" xfId="18" applyFont="1" applyBorder="1" applyAlignment="1">
      <alignment horizontal="center"/>
    </xf>
    <xf numFmtId="0" fontId="0" fillId="7" borderId="7" xfId="19" applyFont="1" applyBorder="1" applyAlignment="1">
      <alignment horizontal="center"/>
    </xf>
    <xf numFmtId="0" fontId="4" fillId="0" borderId="7" xfId="1" applyBorder="1" applyAlignment="1">
      <alignment vertical="center" wrapText="1"/>
    </xf>
    <xf numFmtId="3" fontId="11" fillId="0" borderId="7" xfId="4" applyBorder="1">
      <alignment horizontal="center"/>
    </xf>
    <xf numFmtId="0" fontId="19" fillId="0" borderId="7" xfId="1" applyFont="1" applyBorder="1" applyAlignment="1">
      <alignment horizontal="center"/>
    </xf>
    <xf numFmtId="9" fontId="18" fillId="0" borderId="7" xfId="7" applyFont="1" applyBorder="1">
      <alignment horizontal="center" vertical="center"/>
    </xf>
    <xf numFmtId="0" fontId="11" fillId="0" borderId="8" xfId="12" applyBorder="1">
      <alignment horizontal="left"/>
    </xf>
    <xf numFmtId="0" fontId="11" fillId="0" borderId="8" xfId="5" applyBorder="1">
      <alignment horizontal="center" wrapText="1"/>
    </xf>
    <xf numFmtId="0" fontId="4" fillId="0" borderId="8" xfId="1" applyBorder="1" applyAlignment="1">
      <alignment horizontal="center" wrapText="1"/>
    </xf>
    <xf numFmtId="0" fontId="4" fillId="0" borderId="8" xfId="1" applyBorder="1" applyAlignment="1">
      <alignment vertical="center" wrapText="1"/>
    </xf>
    <xf numFmtId="14" fontId="11" fillId="0" borderId="7" xfId="12" applyNumberFormat="1" applyBorder="1" applyAlignment="1">
      <alignment horizontal="left" textRotation="90"/>
    </xf>
    <xf numFmtId="0" fontId="9" fillId="9" borderId="0" xfId="9" applyFill="1" applyBorder="1">
      <alignment vertical="center"/>
    </xf>
    <xf numFmtId="0" fontId="4" fillId="9" borderId="0" xfId="1" applyFill="1" applyBorder="1">
      <alignment horizontal="center" vertical="center"/>
    </xf>
    <xf numFmtId="0" fontId="9" fillId="9" borderId="0" xfId="2" applyFill="1" applyBorder="1" applyAlignment="1">
      <alignment horizontal="center"/>
    </xf>
    <xf numFmtId="0" fontId="4" fillId="9" borderId="0" xfId="1" applyFill="1" applyBorder="1" applyAlignment="1">
      <alignment horizontal="center"/>
    </xf>
    <xf numFmtId="0" fontId="20" fillId="8" borderId="7" xfId="1" applyFont="1" applyFill="1" applyBorder="1">
      <alignment horizontal="center" vertical="center"/>
    </xf>
    <xf numFmtId="14" fontId="0" fillId="0" borderId="0" xfId="0" applyNumberFormat="1"/>
    <xf numFmtId="0" fontId="3" fillId="0" borderId="0" xfId="0" applyFont="1" applyAlignment="1">
      <alignment horizontal="center" vertical="center" wrapText="1"/>
    </xf>
    <xf numFmtId="0" fontId="23" fillId="0" borderId="7" xfId="3" applyFont="1" applyBorder="1">
      <alignment horizontal="left" wrapText="1"/>
    </xf>
    <xf numFmtId="0" fontId="8" fillId="0" borderId="7" xfId="1" applyFont="1" applyBorder="1" applyAlignment="1">
      <alignment horizontal="center"/>
    </xf>
    <xf numFmtId="0" fontId="24" fillId="0" borderId="0" xfId="0" applyFont="1" applyAlignment="1">
      <alignment horizontal="left" vertical="center" indent="1"/>
    </xf>
    <xf numFmtId="0" fontId="0" fillId="0" borderId="0" xfId="0" applyFont="1"/>
    <xf numFmtId="0" fontId="25" fillId="0" borderId="0" xfId="0" applyFont="1" applyAlignment="1">
      <alignment vertical="center"/>
    </xf>
    <xf numFmtId="0" fontId="26" fillId="0" borderId="0" xfId="0" applyFont="1" applyAlignment="1">
      <alignment vertical="center"/>
    </xf>
    <xf numFmtId="0" fontId="0" fillId="0" borderId="0" xfId="0" applyFont="1" applyAlignment="1">
      <alignment horizontal="left" vertical="center" indent="1"/>
    </xf>
    <xf numFmtId="0" fontId="27" fillId="0" borderId="0" xfId="0" applyFont="1" applyAlignment="1">
      <alignment vertical="center"/>
    </xf>
    <xf numFmtId="0" fontId="28" fillId="0" borderId="0" xfId="0" applyFont="1"/>
    <xf numFmtId="0" fontId="29" fillId="0" borderId="0" xfId="0" applyFont="1" applyAlignment="1">
      <alignment horizontal="left" vertical="center" indent="1"/>
    </xf>
    <xf numFmtId="0" fontId="30" fillId="0" borderId="0" xfId="1" applyFont="1">
      <alignment horizontal="center" vertical="center"/>
    </xf>
    <xf numFmtId="0" fontId="31" fillId="0" borderId="7" xfId="3" applyFont="1" applyBorder="1">
      <alignment horizontal="left" wrapText="1"/>
    </xf>
    <xf numFmtId="0" fontId="32" fillId="0" borderId="7" xfId="1" applyFont="1" applyBorder="1" applyAlignment="1">
      <alignment horizontal="center"/>
    </xf>
    <xf numFmtId="0" fontId="30" fillId="0" borderId="7" xfId="1" applyFont="1" applyBorder="1" applyAlignment="1">
      <alignment horizontal="center"/>
    </xf>
    <xf numFmtId="0" fontId="30" fillId="0" borderId="7" xfId="1" applyFont="1" applyBorder="1">
      <alignment horizontal="center" vertical="center"/>
    </xf>
    <xf numFmtId="0" fontId="33" fillId="0" borderId="7" xfId="3" applyFont="1" applyBorder="1">
      <alignment horizontal="left" wrapText="1"/>
    </xf>
    <xf numFmtId="0" fontId="34" fillId="0" borderId="7" xfId="1" applyFont="1" applyBorder="1" applyAlignment="1">
      <alignment horizontal="center"/>
    </xf>
    <xf numFmtId="0" fontId="2" fillId="0" borderId="0" xfId="0" applyFont="1" applyAlignment="1">
      <alignment wrapText="1"/>
    </xf>
    <xf numFmtId="0" fontId="3" fillId="0" borderId="0" xfId="0" applyFont="1" applyAlignment="1">
      <alignment horizontal="center" wrapText="1"/>
    </xf>
    <xf numFmtId="0" fontId="3" fillId="0" borderId="0" xfId="0" applyFont="1" applyAlignment="1">
      <alignment horizontal="center" vertical="center" wrapText="1"/>
    </xf>
    <xf numFmtId="0" fontId="2" fillId="0" borderId="0" xfId="0" applyFont="1" applyAlignment="1">
      <alignment horizontal="center" wrapText="1"/>
    </xf>
    <xf numFmtId="0" fontId="0" fillId="0" borderId="0" xfId="0" applyAlignment="1">
      <alignment wrapText="1"/>
    </xf>
    <xf numFmtId="0" fontId="1" fillId="0" borderId="0" xfId="0" applyFont="1" applyAlignment="1">
      <alignment wrapText="1"/>
    </xf>
    <xf numFmtId="14" fontId="1" fillId="0" borderId="0" xfId="0" applyNumberFormat="1" applyFont="1"/>
    <xf numFmtId="0" fontId="35" fillId="0" borderId="0" xfId="29"/>
    <xf numFmtId="0" fontId="2" fillId="0" borderId="0" xfId="0" applyFont="1"/>
    <xf numFmtId="0" fontId="3" fillId="0" borderId="0" xfId="0" applyFont="1" applyAlignment="1">
      <alignment horizontal="center" wrapText="1"/>
    </xf>
    <xf numFmtId="0" fontId="3" fillId="0" borderId="0" xfId="0" applyFont="1" applyAlignment="1">
      <alignment horizontal="center" vertical="center" wrapText="1"/>
    </xf>
    <xf numFmtId="0" fontId="0" fillId="0" borderId="7" xfId="6" applyFont="1" applyBorder="1" applyAlignment="1">
      <alignment horizontal="left" vertical="center" wrapText="1"/>
    </xf>
    <xf numFmtId="0" fontId="21" fillId="8" borderId="9" xfId="13" applyFont="1" applyFill="1" applyBorder="1" applyAlignment="1">
      <alignment vertical="center"/>
    </xf>
    <xf numFmtId="0" fontId="21" fillId="8" borderId="10" xfId="13" applyFont="1" applyFill="1" applyBorder="1" applyAlignment="1">
      <alignment vertical="center"/>
    </xf>
    <xf numFmtId="0" fontId="21" fillId="8" borderId="11" xfId="13" applyFont="1" applyFill="1" applyBorder="1" applyAlignment="1">
      <alignment vertical="center"/>
    </xf>
    <xf numFmtId="0" fontId="22" fillId="0" borderId="7" xfId="10" applyFont="1" applyBorder="1">
      <alignment vertical="center"/>
    </xf>
    <xf numFmtId="0" fontId="11" fillId="0" borderId="7" xfId="11" applyBorder="1">
      <alignment horizontal="center" vertical="center" wrapText="1"/>
    </xf>
    <xf numFmtId="0" fontId="11" fillId="0" borderId="12" xfId="11" applyBorder="1">
      <alignment horizontal="center" vertical="center" wrapText="1"/>
    </xf>
    <xf numFmtId="0" fontId="11" fillId="0" borderId="13" xfId="11" applyBorder="1">
      <alignment horizontal="center" vertical="center" wrapText="1"/>
    </xf>
    <xf numFmtId="0" fontId="11" fillId="0" borderId="8" xfId="11" applyBorder="1">
      <alignment horizontal="center" vertical="center" wrapText="1"/>
    </xf>
    <xf numFmtId="0" fontId="8" fillId="0" borderId="9" xfId="6" applyFont="1" applyBorder="1" applyAlignment="1">
      <alignment horizontal="left" vertical="center" wrapText="1"/>
    </xf>
    <xf numFmtId="0" fontId="8" fillId="0" borderId="10" xfId="6" applyFont="1" applyBorder="1" applyAlignment="1">
      <alignment horizontal="left" vertical="center" wrapText="1"/>
    </xf>
    <xf numFmtId="0" fontId="8" fillId="0" borderId="11" xfId="6" applyFont="1" applyBorder="1" applyAlignment="1">
      <alignment horizontal="left" vertical="center" wrapText="1"/>
    </xf>
  </cellXfs>
  <cellStyles count="30">
    <cellStyle name="% complete" xfId="17" xr:uid="{8E59E717-42B2-4847-8690-0EA43F601F51}"/>
    <cellStyle name="% complete (beyond plan) legend" xfId="19" xr:uid="{B4647469-F5B5-4FDE-92D9-595F40CB1FB8}"/>
    <cellStyle name="Activity" xfId="3" xr:uid="{39456917-C689-42CC-85A9-756F7255018F}"/>
    <cellStyle name="Actual (beyond plan) legend" xfId="18" xr:uid="{C60D1361-0F1B-4300-BF8E-68C3FE0CD538}"/>
    <cellStyle name="Actual legend" xfId="16" xr:uid="{F4C489D3-F69C-493D-B359-91315BA67FDB}"/>
    <cellStyle name="Date" xfId="21" xr:uid="{6F3BE505-0BBE-4F02-99F9-BA2664AEB7A5}"/>
    <cellStyle name="Explanatory Text 2" xfId="13" xr:uid="{E0960392-766B-49A8-9D1E-73A88293088C}"/>
    <cellStyle name="Heading 1 2" xfId="2" xr:uid="{8E6FBADA-4678-4D60-A564-A8F9B0BB98B0}"/>
    <cellStyle name="Heading 1 3" xfId="27" xr:uid="{2DA90D6C-5330-4EBB-843E-9721CCC79E0E}"/>
    <cellStyle name="Heading 2 2" xfId="10" xr:uid="{965907C0-BA24-4A12-B499-A89075FA13E2}"/>
    <cellStyle name="Heading 2 3" xfId="26" xr:uid="{195219F9-6AE3-433C-93DF-AA577601F1B4}"/>
    <cellStyle name="Heading 3 2" xfId="11" xr:uid="{7520421F-EEA5-4E76-B322-AC9D3615AE9B}"/>
    <cellStyle name="Heading 3 3" xfId="24" xr:uid="{328C38E6-8499-452F-A5A8-1255928A0BE5}"/>
    <cellStyle name="Heading 4 2" xfId="12" xr:uid="{DE7D6760-285C-4405-BCBF-4CA729592816}"/>
    <cellStyle name="Hyperlink" xfId="29" builtinId="8"/>
    <cellStyle name="Label" xfId="6" xr:uid="{29F17049-0485-42C0-896F-6131C8827C98}"/>
    <cellStyle name="Name" xfId="22" xr:uid="{F8986109-60A4-465A-996E-D8F555625520}"/>
    <cellStyle name="Normal" xfId="0" builtinId="0"/>
    <cellStyle name="Normal 2" xfId="1" xr:uid="{D27EF4CC-8A23-471D-849A-A1CC95898709}"/>
    <cellStyle name="Percent Complete" xfId="7" xr:uid="{352123CF-0C08-4B09-876C-F16C9FF17D9A}"/>
    <cellStyle name="Period Headers" xfId="4" xr:uid="{3FF42A37-687A-443C-8114-E48D86204287}"/>
    <cellStyle name="Period Highlight Control" xfId="8" xr:uid="{E71FD003-35D5-4FE8-9C6D-881F9D0C9B4C}"/>
    <cellStyle name="Period Value" xfId="14" xr:uid="{B13C661B-F8AA-46DF-B2C6-48FB64F3B0A6}"/>
    <cellStyle name="Plan legend" xfId="15" xr:uid="{8F98D406-E919-4988-B49C-9229ABC75E10}"/>
    <cellStyle name="Project Headers" xfId="5" xr:uid="{ADBE8492-33E7-40D5-8953-8EEBEE8FE1BC}"/>
    <cellStyle name="Project Start" xfId="25" xr:uid="{6A4343D9-B24F-4BB5-BE73-CE4236B3F995}"/>
    <cellStyle name="Task" xfId="23" xr:uid="{C18F5F1F-BDF0-4E17-A747-8377ADFF66E6}"/>
    <cellStyle name="Title 2" xfId="9" xr:uid="{8FF2F84B-C97D-4960-9D61-575EFB159B72}"/>
    <cellStyle name="Title 3" xfId="28" xr:uid="{F651E476-15B6-4FA4-8974-C3ADAFC088BF}"/>
    <cellStyle name="zHiddenText" xfId="20" xr:uid="{DEB194C7-4ACE-4B69-A99E-E88AA504AE1E}"/>
  </cellStyles>
  <dxfs count="20">
    <dxf>
      <fill>
        <patternFill>
          <bgColor theme="9" tint="0.59996337778862885"/>
        </patternFill>
      </fill>
      <border>
        <left style="thin">
          <color theme="9" tint="-0.24994659260841701"/>
        </left>
        <right style="thin">
          <color theme="9" tint="-0.24994659260841701"/>
        </right>
        <bottom style="thin">
          <color theme="7"/>
        </bottom>
        <vertical/>
        <horizontal/>
      </border>
    </dxf>
    <dxf>
      <border>
        <top style="thin">
          <color theme="7"/>
        </top>
        <vertical/>
        <horizontal/>
      </border>
    </dxf>
    <dxf>
      <fill>
        <patternFill>
          <bgColor theme="0"/>
        </patternFill>
      </fill>
      <border>
        <bottom style="thin">
          <color theme="0"/>
        </bottom>
        <vertical/>
        <horizontal/>
      </border>
    </dxf>
    <dxf>
      <fill>
        <patternFill>
          <bgColor theme="0" tint="-4.9989318521683403E-2"/>
        </patternFill>
      </fill>
      <border>
        <bottom style="thin">
          <color theme="0"/>
        </bottom>
        <vertical/>
        <horizontal/>
      </border>
    </dxf>
    <dxf>
      <fill>
        <patternFill>
          <bgColor theme="9" tint="0.59996337778862885"/>
        </patternFill>
      </fill>
      <border>
        <left style="thin">
          <color theme="9" tint="-0.24994659260841701"/>
        </left>
        <right style="thin">
          <color theme="9" tint="-0.24994659260841701"/>
        </right>
        <bottom style="thin">
          <color theme="9" tint="0.59996337778862885"/>
        </bottom>
        <vertical/>
        <horizontal/>
      </border>
    </dxf>
    <dxf>
      <fill>
        <patternFill patternType="lightUp">
          <fgColor theme="7"/>
          <bgColor auto="1"/>
        </patternFill>
      </fill>
      <border>
        <bottom style="thin">
          <color theme="0"/>
        </bottom>
      </border>
    </dxf>
    <dxf>
      <fill>
        <patternFill patternType="lightUp">
          <fgColor theme="7"/>
          <bgColor theme="9" tint="0.59996337778862885"/>
        </patternFill>
      </fill>
      <border>
        <bottom style="thin">
          <color theme="0"/>
        </bottom>
      </border>
    </dxf>
    <dxf>
      <fill>
        <patternFill patternType="lightUp">
          <fgColor theme="7"/>
          <bgColor theme="7" tint="0.59996337778862885"/>
        </patternFill>
      </fill>
      <border>
        <bottom style="thin">
          <color theme="0"/>
        </bottom>
      </border>
    </dxf>
    <dxf>
      <fill>
        <patternFill patternType="solid">
          <fgColor auto="1"/>
          <bgColor theme="9"/>
        </patternFill>
      </fill>
      <border>
        <bottom style="thin">
          <color theme="0"/>
        </bottom>
      </border>
    </dxf>
    <dxf>
      <fill>
        <patternFill patternType="solid">
          <fgColor auto="1"/>
          <bgColor theme="7"/>
        </patternFill>
      </fill>
      <border>
        <bottom style="thin">
          <color theme="0"/>
        </bottom>
      </border>
    </dxf>
    <dxf>
      <fill>
        <patternFill>
          <bgColor rgb="FF92D050"/>
        </patternFill>
      </fill>
    </dxf>
    <dxf>
      <fill>
        <patternFill>
          <bgColor rgb="FFFFFF00"/>
        </patternFill>
      </fill>
    </dxf>
    <dxf>
      <fill>
        <patternFill>
          <bgColor theme="0" tint="-0.14996795556505021"/>
        </patternFill>
      </fill>
    </dxf>
    <dxf>
      <fill>
        <patternFill>
          <bgColor rgb="FFFFC000"/>
        </patternFill>
      </fill>
    </dxf>
    <dxf>
      <fill>
        <patternFill>
          <bgColor rgb="FFFF3300"/>
        </patternFill>
      </fill>
    </dxf>
    <dxf>
      <fill>
        <patternFill>
          <bgColor rgb="FF92D050"/>
        </patternFill>
      </fill>
    </dxf>
    <dxf>
      <fill>
        <patternFill>
          <bgColor rgb="FFFFFF00"/>
        </patternFill>
      </fill>
    </dxf>
    <dxf>
      <fill>
        <patternFill>
          <bgColor theme="0" tint="-0.14996795556505021"/>
        </patternFill>
      </fill>
    </dxf>
    <dxf>
      <fill>
        <patternFill>
          <bgColor rgb="FFFFC000"/>
        </patternFill>
      </fill>
    </dxf>
    <dxf>
      <fill>
        <patternFill>
          <bgColor rgb="FFFF3300"/>
        </patternFill>
      </fill>
    </dxf>
  </dxfs>
  <tableStyles count="0" defaultTableStyle="TableStyleMedium2" defaultPivotStyle="PivotStyleLight16"/>
  <colors>
    <mruColors>
      <color rgb="FFFF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15</xdr:col>
      <xdr:colOff>150495</xdr:colOff>
      <xdr:row>26</xdr:row>
      <xdr:rowOff>180678</xdr:rowOff>
    </xdr:from>
    <xdr:to>
      <xdr:col>23</xdr:col>
      <xdr:colOff>303459</xdr:colOff>
      <xdr:row>44</xdr:row>
      <xdr:rowOff>77268</xdr:rowOff>
    </xdr:to>
    <xdr:pic>
      <xdr:nvPicPr>
        <xdr:cNvPr id="3" name="Picture 2">
          <a:extLst>
            <a:ext uri="{FF2B5EF4-FFF2-40B4-BE49-F238E27FC236}">
              <a16:creationId xmlns:a16="http://schemas.microsoft.com/office/drawing/2014/main" id="{E77CC721-908B-44EA-90C6-0849424047E1}"/>
            </a:ext>
          </a:extLst>
        </xdr:cNvPr>
        <xdr:cNvPicPr>
          <a:picLocks noChangeAspect="1"/>
        </xdr:cNvPicPr>
      </xdr:nvPicPr>
      <xdr:blipFill>
        <a:blip xmlns:r="http://schemas.openxmlformats.org/officeDocument/2006/relationships" r:embed="rId1"/>
        <a:stretch>
          <a:fillRect/>
        </a:stretch>
      </xdr:blipFill>
      <xdr:spPr>
        <a:xfrm>
          <a:off x="9408795" y="4886028"/>
          <a:ext cx="5029764" cy="3154140"/>
        </a:xfrm>
        <a:prstGeom prst="rect">
          <a:avLst/>
        </a:prstGeom>
      </xdr:spPr>
    </xdr:pic>
    <xdr:clientData/>
  </xdr:twoCellAnchor>
  <xdr:twoCellAnchor editAs="oneCell">
    <xdr:from>
      <xdr:col>15</xdr:col>
      <xdr:colOff>116205</xdr:colOff>
      <xdr:row>6</xdr:row>
      <xdr:rowOff>140970</xdr:rowOff>
    </xdr:from>
    <xdr:to>
      <xdr:col>23</xdr:col>
      <xdr:colOff>440477</xdr:colOff>
      <xdr:row>24</xdr:row>
      <xdr:rowOff>134428</xdr:rowOff>
    </xdr:to>
    <xdr:pic>
      <xdr:nvPicPr>
        <xdr:cNvPr id="4" name="Picture 3">
          <a:extLst>
            <a:ext uri="{FF2B5EF4-FFF2-40B4-BE49-F238E27FC236}">
              <a16:creationId xmlns:a16="http://schemas.microsoft.com/office/drawing/2014/main" id="{2A2DB0E2-E3B7-4DB4-ABE6-26551A143D9F}"/>
            </a:ext>
          </a:extLst>
        </xdr:cNvPr>
        <xdr:cNvPicPr>
          <a:picLocks noChangeAspect="1"/>
        </xdr:cNvPicPr>
      </xdr:nvPicPr>
      <xdr:blipFill>
        <a:blip xmlns:r="http://schemas.openxmlformats.org/officeDocument/2006/relationships" r:embed="rId2"/>
        <a:stretch>
          <a:fillRect/>
        </a:stretch>
      </xdr:blipFill>
      <xdr:spPr>
        <a:xfrm>
          <a:off x="9374505" y="1226820"/>
          <a:ext cx="5197262" cy="3237673"/>
        </a:xfrm>
        <a:prstGeom prst="rect">
          <a:avLst/>
        </a:prstGeom>
      </xdr:spPr>
    </xdr:pic>
    <xdr:clientData/>
  </xdr:twoCellAnchor>
  <xdr:twoCellAnchor editAs="oneCell">
    <xdr:from>
      <xdr:col>14</xdr:col>
      <xdr:colOff>561975</xdr:colOff>
      <xdr:row>46</xdr:row>
      <xdr:rowOff>152400</xdr:rowOff>
    </xdr:from>
    <xdr:to>
      <xdr:col>24</xdr:col>
      <xdr:colOff>267880</xdr:colOff>
      <xdr:row>68</xdr:row>
      <xdr:rowOff>172856</xdr:rowOff>
    </xdr:to>
    <xdr:pic>
      <xdr:nvPicPr>
        <xdr:cNvPr id="5" name="Picture 4">
          <a:extLst>
            <a:ext uri="{FF2B5EF4-FFF2-40B4-BE49-F238E27FC236}">
              <a16:creationId xmlns:a16="http://schemas.microsoft.com/office/drawing/2014/main" id="{811E3D0A-E783-4857-AF1D-06083055B32F}"/>
            </a:ext>
          </a:extLst>
        </xdr:cNvPr>
        <xdr:cNvPicPr>
          <a:picLocks noChangeAspect="1"/>
        </xdr:cNvPicPr>
      </xdr:nvPicPr>
      <xdr:blipFill>
        <a:blip xmlns:r="http://schemas.openxmlformats.org/officeDocument/2006/relationships" r:embed="rId3"/>
        <a:stretch>
          <a:fillRect/>
        </a:stretch>
      </xdr:blipFill>
      <xdr:spPr>
        <a:xfrm>
          <a:off x="9210675" y="8477250"/>
          <a:ext cx="5801905" cy="3992381"/>
        </a:xfrm>
        <a:prstGeom prst="rect">
          <a:avLst/>
        </a:prstGeom>
      </xdr:spPr>
    </xdr:pic>
    <xdr:clientData/>
  </xdr:twoCellAnchor>
  <xdr:twoCellAnchor editAs="oneCell">
    <xdr:from>
      <xdr:col>0</xdr:col>
      <xdr:colOff>289560</xdr:colOff>
      <xdr:row>52</xdr:row>
      <xdr:rowOff>0</xdr:rowOff>
    </xdr:from>
    <xdr:to>
      <xdr:col>10</xdr:col>
      <xdr:colOff>587810</xdr:colOff>
      <xdr:row>76</xdr:row>
      <xdr:rowOff>115642</xdr:rowOff>
    </xdr:to>
    <xdr:pic>
      <xdr:nvPicPr>
        <xdr:cNvPr id="6" name="Picture 5">
          <a:extLst>
            <a:ext uri="{FF2B5EF4-FFF2-40B4-BE49-F238E27FC236}">
              <a16:creationId xmlns:a16="http://schemas.microsoft.com/office/drawing/2014/main" id="{57E756B0-7A91-4DF6-AAD4-AFD7039D51EE}"/>
            </a:ext>
          </a:extLst>
        </xdr:cNvPr>
        <xdr:cNvPicPr>
          <a:picLocks noChangeAspect="1"/>
        </xdr:cNvPicPr>
      </xdr:nvPicPr>
      <xdr:blipFill>
        <a:blip xmlns:r="http://schemas.openxmlformats.org/officeDocument/2006/relationships" r:embed="rId4"/>
        <a:stretch>
          <a:fillRect/>
        </a:stretch>
      </xdr:blipFill>
      <xdr:spPr>
        <a:xfrm>
          <a:off x="289560" y="9509760"/>
          <a:ext cx="6668570" cy="4504762"/>
        </a:xfrm>
        <a:prstGeom prst="rect">
          <a:avLst/>
        </a:prstGeom>
      </xdr:spPr>
    </xdr:pic>
    <xdr:clientData/>
  </xdr:twoCellAnchor>
  <xdr:twoCellAnchor editAs="oneCell">
    <xdr:from>
      <xdr:col>0</xdr:col>
      <xdr:colOff>174171</xdr:colOff>
      <xdr:row>122</xdr:row>
      <xdr:rowOff>77356</xdr:rowOff>
    </xdr:from>
    <xdr:to>
      <xdr:col>13</xdr:col>
      <xdr:colOff>53340</xdr:colOff>
      <xdr:row>143</xdr:row>
      <xdr:rowOff>173170</xdr:rowOff>
    </xdr:to>
    <xdr:pic>
      <xdr:nvPicPr>
        <xdr:cNvPr id="2" name="Picture 1">
          <a:extLst>
            <a:ext uri="{FF2B5EF4-FFF2-40B4-BE49-F238E27FC236}">
              <a16:creationId xmlns:a16="http://schemas.microsoft.com/office/drawing/2014/main" id="{3060A3BD-1C40-453C-B03C-5C6D788E2B01}"/>
            </a:ext>
          </a:extLst>
        </xdr:cNvPr>
        <xdr:cNvPicPr>
          <a:picLocks noChangeAspect="1"/>
        </xdr:cNvPicPr>
      </xdr:nvPicPr>
      <xdr:blipFill>
        <a:blip xmlns:r="http://schemas.openxmlformats.org/officeDocument/2006/relationships" r:embed="rId5"/>
        <a:stretch>
          <a:fillRect/>
        </a:stretch>
      </xdr:blipFill>
      <xdr:spPr>
        <a:xfrm>
          <a:off x="174171" y="22388716"/>
          <a:ext cx="8078289" cy="3940104"/>
        </a:xfrm>
        <a:prstGeom prst="rect">
          <a:avLst/>
        </a:prstGeom>
      </xdr:spPr>
    </xdr:pic>
    <xdr:clientData/>
  </xdr:twoCellAnchor>
  <xdr:twoCellAnchor editAs="oneCell">
    <xdr:from>
      <xdr:col>13</xdr:col>
      <xdr:colOff>123825</xdr:colOff>
      <xdr:row>260</xdr:row>
      <xdr:rowOff>152400</xdr:rowOff>
    </xdr:from>
    <xdr:to>
      <xdr:col>25</xdr:col>
      <xdr:colOff>503863</xdr:colOff>
      <xdr:row>284</xdr:row>
      <xdr:rowOff>3287</xdr:rowOff>
    </xdr:to>
    <xdr:pic>
      <xdr:nvPicPr>
        <xdr:cNvPr id="8" name="Picture 7">
          <a:extLst>
            <a:ext uri="{FF2B5EF4-FFF2-40B4-BE49-F238E27FC236}">
              <a16:creationId xmlns:a16="http://schemas.microsoft.com/office/drawing/2014/main" id="{C90AF249-3DF3-43D8-949C-33504B2317D5}"/>
            </a:ext>
          </a:extLst>
        </xdr:cNvPr>
        <xdr:cNvPicPr>
          <a:picLocks noChangeAspect="1"/>
        </xdr:cNvPicPr>
      </xdr:nvPicPr>
      <xdr:blipFill>
        <a:blip xmlns:r="http://schemas.openxmlformats.org/officeDocument/2006/relationships" r:embed="rId6"/>
        <a:stretch>
          <a:fillRect/>
        </a:stretch>
      </xdr:blipFill>
      <xdr:spPr>
        <a:xfrm>
          <a:off x="8334375" y="47244000"/>
          <a:ext cx="7695238" cy="4184762"/>
        </a:xfrm>
        <a:prstGeom prst="rect">
          <a:avLst/>
        </a:prstGeom>
      </xdr:spPr>
    </xdr:pic>
    <xdr:clientData/>
  </xdr:twoCellAnchor>
  <xdr:twoCellAnchor editAs="oneCell">
    <xdr:from>
      <xdr:col>8</xdr:col>
      <xdr:colOff>381001</xdr:colOff>
      <xdr:row>292</xdr:row>
      <xdr:rowOff>60961</xdr:rowOff>
    </xdr:from>
    <xdr:to>
      <xdr:col>14</xdr:col>
      <xdr:colOff>175005</xdr:colOff>
      <xdr:row>317</xdr:row>
      <xdr:rowOff>53341</xdr:rowOff>
    </xdr:to>
    <xdr:pic>
      <xdr:nvPicPr>
        <xdr:cNvPr id="9" name="Picture 8">
          <a:extLst>
            <a:ext uri="{FF2B5EF4-FFF2-40B4-BE49-F238E27FC236}">
              <a16:creationId xmlns:a16="http://schemas.microsoft.com/office/drawing/2014/main" id="{70D3EC8A-3A3E-4C4C-B94C-AF9FF0396D8E}"/>
            </a:ext>
          </a:extLst>
        </xdr:cNvPr>
        <xdr:cNvPicPr>
          <a:picLocks noChangeAspect="1"/>
        </xdr:cNvPicPr>
      </xdr:nvPicPr>
      <xdr:blipFill>
        <a:blip xmlns:r="http://schemas.openxmlformats.org/officeDocument/2006/relationships" r:embed="rId7"/>
        <a:stretch>
          <a:fillRect/>
        </a:stretch>
      </xdr:blipFill>
      <xdr:spPr>
        <a:xfrm>
          <a:off x="5539741" y="53484781"/>
          <a:ext cx="3451604" cy="456438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tf02887601_win322"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ject Planner"/>
    </sheetNames>
    <sheetDataSet>
      <sheetData sheetId="0">
        <row r="2">
          <cell r="H2">
            <v>1</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www.buydisplay.com/download/interfacing/ER-OLED0.91-7_Interfacing.pdf" TargetMode="External"/><Relationship Id="rId2" Type="http://schemas.openxmlformats.org/officeDocument/2006/relationships/hyperlink" Target="https://learn.adafruit.com/monochrome-oled-breakouts/downloads" TargetMode="External"/><Relationship Id="rId1" Type="http://schemas.openxmlformats.org/officeDocument/2006/relationships/hyperlink" Target="https://www.buydisplay.com/download/ic/SSD1306.pdf" TargetMode="External"/><Relationship Id="rId5" Type="http://schemas.openxmlformats.org/officeDocument/2006/relationships/drawing" Target="../drawings/drawing1.xml"/><Relationship Id="rId4"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F592D8-4C2B-4170-A862-E2D8CBA58E18}">
  <dimension ref="A1:A53"/>
  <sheetViews>
    <sheetView topLeftCell="A33" workbookViewId="0">
      <selection activeCell="A53" sqref="A53"/>
    </sheetView>
  </sheetViews>
  <sheetFormatPr defaultRowHeight="14.4" x14ac:dyDescent="0.3"/>
  <cols>
    <col min="1" max="16384" width="8.88671875" style="39"/>
  </cols>
  <sheetData>
    <row r="1" spans="1:1" ht="20.399999999999999" x14ac:dyDescent="0.3">
      <c r="A1" s="40" t="s">
        <v>35</v>
      </c>
    </row>
    <row r="3" spans="1:1" x14ac:dyDescent="0.3">
      <c r="A3" s="41" t="s">
        <v>59</v>
      </c>
    </row>
    <row r="5" spans="1:1" ht="20.399999999999999" x14ac:dyDescent="0.4">
      <c r="A5" s="44" t="s">
        <v>98</v>
      </c>
    </row>
    <row r="6" spans="1:1" x14ac:dyDescent="0.3">
      <c r="A6" s="5"/>
    </row>
    <row r="7" spans="1:1" x14ac:dyDescent="0.3">
      <c r="A7" s="41" t="s">
        <v>100</v>
      </c>
    </row>
    <row r="9" spans="1:1" x14ac:dyDescent="0.3">
      <c r="A9" s="41" t="s">
        <v>36</v>
      </c>
    </row>
    <row r="10" spans="1:1" x14ac:dyDescent="0.3">
      <c r="A10" s="42"/>
    </row>
    <row r="11" spans="1:1" x14ac:dyDescent="0.3">
      <c r="A11" s="38" t="s">
        <v>37</v>
      </c>
    </row>
    <row r="12" spans="1:1" x14ac:dyDescent="0.3">
      <c r="A12" s="38" t="s">
        <v>38</v>
      </c>
    </row>
    <row r="13" spans="1:1" x14ac:dyDescent="0.3">
      <c r="A13" s="38" t="s">
        <v>39</v>
      </c>
    </row>
    <row r="14" spans="1:1" x14ac:dyDescent="0.3">
      <c r="A14" s="38" t="s">
        <v>40</v>
      </c>
    </row>
    <row r="15" spans="1:1" x14ac:dyDescent="0.3">
      <c r="A15" s="38" t="s">
        <v>60</v>
      </c>
    </row>
    <row r="16" spans="1:1" x14ac:dyDescent="0.3">
      <c r="A16" s="38" t="s">
        <v>85</v>
      </c>
    </row>
    <row r="18" spans="1:1" ht="20.399999999999999" x14ac:dyDescent="0.3">
      <c r="A18" s="45" t="s">
        <v>99</v>
      </c>
    </row>
    <row r="19" spans="1:1" x14ac:dyDescent="0.3">
      <c r="A19" s="38"/>
    </row>
    <row r="20" spans="1:1" ht="13.8" customHeight="1" x14ac:dyDescent="0.3">
      <c r="A20" s="38" t="s">
        <v>101</v>
      </c>
    </row>
    <row r="21" spans="1:1" ht="13.8" customHeight="1" x14ac:dyDescent="0.3">
      <c r="A21" s="38"/>
    </row>
    <row r="22" spans="1:1" ht="13.8" customHeight="1" x14ac:dyDescent="0.3">
      <c r="A22" s="38"/>
    </row>
    <row r="23" spans="1:1" ht="13.8" customHeight="1" x14ac:dyDescent="0.3">
      <c r="A23" s="38"/>
    </row>
    <row r="24" spans="1:1" ht="20.399999999999999" x14ac:dyDescent="0.3">
      <c r="A24" s="40" t="s">
        <v>41</v>
      </c>
    </row>
    <row r="26" spans="1:1" x14ac:dyDescent="0.3">
      <c r="A26" s="43" t="s">
        <v>42</v>
      </c>
    </row>
    <row r="27" spans="1:1" x14ac:dyDescent="0.3">
      <c r="A27" s="42"/>
    </row>
    <row r="28" spans="1:1" x14ac:dyDescent="0.3">
      <c r="A28" s="42" t="s">
        <v>67</v>
      </c>
    </row>
    <row r="29" spans="1:1" x14ac:dyDescent="0.3">
      <c r="A29" s="38" t="s">
        <v>61</v>
      </c>
    </row>
    <row r="30" spans="1:1" x14ac:dyDescent="0.3">
      <c r="A30" s="38" t="s">
        <v>68</v>
      </c>
    </row>
    <row r="31" spans="1:1" x14ac:dyDescent="0.3">
      <c r="A31" s="38" t="s">
        <v>43</v>
      </c>
    </row>
    <row r="32" spans="1:1" x14ac:dyDescent="0.3">
      <c r="A32" s="38" t="s">
        <v>44</v>
      </c>
    </row>
    <row r="33" spans="1:1" x14ac:dyDescent="0.3">
      <c r="A33" s="38" t="s">
        <v>45</v>
      </c>
    </row>
    <row r="34" spans="1:1" x14ac:dyDescent="0.3">
      <c r="A34" s="38" t="s">
        <v>46</v>
      </c>
    </row>
    <row r="35" spans="1:1" x14ac:dyDescent="0.3">
      <c r="A35" s="38" t="s">
        <v>47</v>
      </c>
    </row>
    <row r="36" spans="1:1" x14ac:dyDescent="0.3">
      <c r="A36" s="38" t="s">
        <v>48</v>
      </c>
    </row>
    <row r="37" spans="1:1" x14ac:dyDescent="0.3">
      <c r="A37" s="38" t="s">
        <v>62</v>
      </c>
    </row>
    <row r="38" spans="1:1" x14ac:dyDescent="0.3">
      <c r="A38" s="38" t="s">
        <v>49</v>
      </c>
    </row>
    <row r="39" spans="1:1" x14ac:dyDescent="0.3">
      <c r="A39" s="38" t="s">
        <v>50</v>
      </c>
    </row>
    <row r="41" spans="1:1" x14ac:dyDescent="0.3">
      <c r="A41" s="43" t="s">
        <v>51</v>
      </c>
    </row>
    <row r="42" spans="1:1" x14ac:dyDescent="0.3">
      <c r="A42" s="42"/>
    </row>
    <row r="43" spans="1:1" x14ac:dyDescent="0.3">
      <c r="A43" s="38" t="s">
        <v>52</v>
      </c>
    </row>
    <row r="44" spans="1:1" x14ac:dyDescent="0.3">
      <c r="A44" s="38" t="s">
        <v>53</v>
      </c>
    </row>
    <row r="45" spans="1:1" x14ac:dyDescent="0.3">
      <c r="A45" s="38" t="s">
        <v>54</v>
      </c>
    </row>
    <row r="46" spans="1:1" x14ac:dyDescent="0.3">
      <c r="A46" s="38" t="s">
        <v>55</v>
      </c>
    </row>
    <row r="47" spans="1:1" x14ac:dyDescent="0.3">
      <c r="A47" s="38" t="s">
        <v>56</v>
      </c>
    </row>
    <row r="48" spans="1:1" x14ac:dyDescent="0.3">
      <c r="A48" s="38" t="s">
        <v>104</v>
      </c>
    </row>
    <row r="50" spans="1:1" x14ac:dyDescent="0.3">
      <c r="A50" s="43" t="s">
        <v>57</v>
      </c>
    </row>
    <row r="51" spans="1:1" x14ac:dyDescent="0.3">
      <c r="A51" s="42"/>
    </row>
    <row r="52" spans="1:1" x14ac:dyDescent="0.3">
      <c r="A52" s="38" t="s">
        <v>105</v>
      </c>
    </row>
    <row r="53" spans="1:1" x14ac:dyDescent="0.3">
      <c r="A53" s="39" t="s">
        <v>58</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6B7FBE-E4ED-4E8C-B657-AB961ABBDF29}">
  <sheetPr codeName="Sheet1"/>
  <dimension ref="A1:N69"/>
  <sheetViews>
    <sheetView topLeftCell="A40" workbookViewId="0">
      <selection activeCell="F47" sqref="F47"/>
    </sheetView>
  </sheetViews>
  <sheetFormatPr defaultRowHeight="14.4" x14ac:dyDescent="0.3"/>
  <cols>
    <col min="1" max="1" width="43.21875" bestFit="1" customWidth="1"/>
    <col min="3" max="3" width="7.109375" bestFit="1" customWidth="1"/>
    <col min="5" max="5" width="11.5546875" customWidth="1"/>
    <col min="6" max="6" width="10.33203125" bestFit="1" customWidth="1"/>
    <col min="7" max="7" width="29.109375" style="57" customWidth="1"/>
    <col min="8" max="8" width="17.21875" style="57" customWidth="1"/>
    <col min="9" max="9" width="20.109375" style="57" customWidth="1"/>
    <col min="10" max="11" width="8.88671875" style="57"/>
    <col min="14" max="14" width="12.109375" customWidth="1"/>
  </cols>
  <sheetData>
    <row r="1" spans="1:14" x14ac:dyDescent="0.3">
      <c r="A1" s="61" t="s">
        <v>86</v>
      </c>
      <c r="B1" s="61"/>
      <c r="C1" s="1"/>
      <c r="D1" s="2"/>
      <c r="E1" s="3"/>
      <c r="G1" s="53"/>
      <c r="H1" s="53"/>
      <c r="I1" s="62" t="s">
        <v>0</v>
      </c>
      <c r="J1" s="62"/>
      <c r="K1" s="62"/>
      <c r="N1" s="5" t="s">
        <v>64</v>
      </c>
    </row>
    <row r="2" spans="1:14" x14ac:dyDescent="0.3">
      <c r="A2" s="61"/>
      <c r="B2" s="61"/>
      <c r="C2" s="2"/>
      <c r="D2" s="2"/>
      <c r="E2" s="3"/>
      <c r="G2" s="53"/>
      <c r="H2" s="53"/>
      <c r="I2" s="54" t="s">
        <v>1</v>
      </c>
      <c r="J2" s="54" t="s">
        <v>2</v>
      </c>
      <c r="K2" s="54" t="s">
        <v>3</v>
      </c>
      <c r="N2" s="2"/>
    </row>
    <row r="3" spans="1:14" x14ac:dyDescent="0.3">
      <c r="A3" s="61"/>
      <c r="B3" s="61"/>
      <c r="C3" s="2"/>
      <c r="D3" s="2"/>
      <c r="E3" s="3"/>
      <c r="G3" s="63" t="s">
        <v>4</v>
      </c>
      <c r="H3" s="35" t="s">
        <v>1</v>
      </c>
      <c r="I3" s="56">
        <v>5</v>
      </c>
      <c r="J3" s="56">
        <v>13</v>
      </c>
      <c r="K3" s="56">
        <v>21</v>
      </c>
      <c r="N3" t="s">
        <v>10</v>
      </c>
    </row>
    <row r="4" spans="1:14" x14ac:dyDescent="0.3">
      <c r="A4" s="61"/>
      <c r="B4" s="61"/>
      <c r="C4" s="2"/>
      <c r="D4" s="2"/>
      <c r="E4" s="3"/>
      <c r="G4" s="63"/>
      <c r="H4" s="35" t="s">
        <v>2</v>
      </c>
      <c r="I4" s="56">
        <v>13</v>
      </c>
      <c r="J4" s="56">
        <v>21</v>
      </c>
      <c r="K4" s="56">
        <v>34</v>
      </c>
      <c r="N4" t="s">
        <v>7</v>
      </c>
    </row>
    <row r="5" spans="1:14" x14ac:dyDescent="0.3">
      <c r="A5" s="61"/>
      <c r="B5" s="61"/>
      <c r="C5" s="2"/>
      <c r="D5" s="2"/>
      <c r="E5" s="3"/>
      <c r="G5" s="63"/>
      <c r="H5" s="35" t="s">
        <v>3</v>
      </c>
      <c r="I5" s="56">
        <v>21</v>
      </c>
      <c r="J5" s="56">
        <v>34</v>
      </c>
      <c r="K5" s="56">
        <v>55</v>
      </c>
      <c r="N5" t="s">
        <v>6</v>
      </c>
    </row>
    <row r="6" spans="1:14" x14ac:dyDescent="0.3">
      <c r="N6" t="s">
        <v>65</v>
      </c>
    </row>
    <row r="7" spans="1:14" x14ac:dyDescent="0.3">
      <c r="N7" t="s">
        <v>92</v>
      </c>
    </row>
    <row r="8" spans="1:14" x14ac:dyDescent="0.3">
      <c r="A8" s="5" t="s">
        <v>5</v>
      </c>
      <c r="B8" s="5" t="s">
        <v>4</v>
      </c>
      <c r="C8" s="5" t="s">
        <v>0</v>
      </c>
      <c r="D8" s="4" t="s">
        <v>12</v>
      </c>
      <c r="E8" s="5" t="s">
        <v>13</v>
      </c>
      <c r="F8" s="5" t="s">
        <v>64</v>
      </c>
      <c r="G8" s="58" t="s">
        <v>11</v>
      </c>
      <c r="H8" s="35" t="s">
        <v>102</v>
      </c>
      <c r="I8" s="55" t="s">
        <v>153</v>
      </c>
      <c r="N8" t="s">
        <v>110</v>
      </c>
    </row>
    <row r="10" spans="1:14" ht="28.8" x14ac:dyDescent="0.3">
      <c r="A10" t="s">
        <v>8</v>
      </c>
      <c r="B10" t="s">
        <v>1</v>
      </c>
      <c r="C10" t="s">
        <v>1</v>
      </c>
      <c r="D10">
        <f>IFERROR(INDEX($I$3:$K$5,MATCH(C10,$I$2:$K$2,0),MATCH(B10,$H$3:$H$5,0)),"")</f>
        <v>5</v>
      </c>
      <c r="E10" s="34">
        <v>44310</v>
      </c>
      <c r="F10" t="s">
        <v>6</v>
      </c>
      <c r="G10" s="57" t="s">
        <v>75</v>
      </c>
    </row>
    <row r="11" spans="1:14" x14ac:dyDescent="0.3">
      <c r="A11" t="s">
        <v>9</v>
      </c>
      <c r="B11" t="s">
        <v>1</v>
      </c>
      <c r="C11" t="s">
        <v>1</v>
      </c>
      <c r="D11">
        <f>IFERROR(INDEX($I$3:$K$5,MATCH(C11,$I$2:$K$2,0),MATCH(B11,$H$3:$H$5,0)),"")</f>
        <v>5</v>
      </c>
      <c r="E11" s="34">
        <v>44310</v>
      </c>
      <c r="F11" t="s">
        <v>6</v>
      </c>
      <c r="G11" s="57" t="s">
        <v>26</v>
      </c>
    </row>
    <row r="12" spans="1:14" x14ac:dyDescent="0.3">
      <c r="A12" t="s">
        <v>69</v>
      </c>
      <c r="B12" t="s">
        <v>1</v>
      </c>
      <c r="C12" t="s">
        <v>1</v>
      </c>
      <c r="D12">
        <f t="shared" ref="D12:D66" si="0">IFERROR(INDEX($I$3:$K$5,MATCH(C12,$I$2:$K$2,0),MATCH(B12,$H$3:$H$5,0)),"")</f>
        <v>5</v>
      </c>
      <c r="E12" s="34">
        <v>44310</v>
      </c>
      <c r="F12" t="s">
        <v>6</v>
      </c>
    </row>
    <row r="13" spans="1:14" x14ac:dyDescent="0.3">
      <c r="D13" t="str">
        <f t="shared" si="0"/>
        <v/>
      </c>
    </row>
    <row r="14" spans="1:14" x14ac:dyDescent="0.3">
      <c r="A14" s="5" t="s">
        <v>29</v>
      </c>
      <c r="B14" t="s">
        <v>3</v>
      </c>
      <c r="C14" t="s">
        <v>2</v>
      </c>
      <c r="D14">
        <f t="shared" si="0"/>
        <v>34</v>
      </c>
      <c r="F14" t="s">
        <v>65</v>
      </c>
    </row>
    <row r="15" spans="1:14" x14ac:dyDescent="0.3">
      <c r="A15" t="s">
        <v>31</v>
      </c>
      <c r="B15" t="s">
        <v>1</v>
      </c>
      <c r="C15" t="s">
        <v>1</v>
      </c>
      <c r="D15">
        <f t="shared" si="0"/>
        <v>5</v>
      </c>
      <c r="E15" s="34">
        <v>44310</v>
      </c>
      <c r="F15" t="s">
        <v>6</v>
      </c>
    </row>
    <row r="16" spans="1:14" x14ac:dyDescent="0.3">
      <c r="A16" t="s">
        <v>88</v>
      </c>
      <c r="B16" t="s">
        <v>1</v>
      </c>
      <c r="C16" t="s">
        <v>2</v>
      </c>
      <c r="D16">
        <f t="shared" si="0"/>
        <v>13</v>
      </c>
      <c r="E16" s="34">
        <v>44310</v>
      </c>
      <c r="F16" t="s">
        <v>6</v>
      </c>
    </row>
    <row r="17" spans="1:9" ht="100.8" x14ac:dyDescent="0.3">
      <c r="A17" t="s">
        <v>34</v>
      </c>
      <c r="B17" t="s">
        <v>1</v>
      </c>
      <c r="C17" t="s">
        <v>2</v>
      </c>
      <c r="D17">
        <f t="shared" si="0"/>
        <v>13</v>
      </c>
      <c r="E17" s="34">
        <v>44310</v>
      </c>
      <c r="F17" t="s">
        <v>6</v>
      </c>
      <c r="G17" s="57" t="s">
        <v>96</v>
      </c>
      <c r="H17" s="57" t="s">
        <v>242</v>
      </c>
    </row>
    <row r="18" spans="1:9" ht="28.8" x14ac:dyDescent="0.3">
      <c r="A18" t="s">
        <v>32</v>
      </c>
      <c r="B18" t="s">
        <v>1</v>
      </c>
      <c r="C18" t="s">
        <v>1</v>
      </c>
      <c r="D18">
        <f t="shared" si="0"/>
        <v>5</v>
      </c>
      <c r="E18" s="34">
        <v>44310</v>
      </c>
      <c r="F18" t="s">
        <v>6</v>
      </c>
      <c r="G18" s="57" t="s">
        <v>93</v>
      </c>
    </row>
    <row r="19" spans="1:9" x14ac:dyDescent="0.3">
      <c r="D19" t="str">
        <f t="shared" si="0"/>
        <v/>
      </c>
    </row>
    <row r="20" spans="1:9" ht="86.4" x14ac:dyDescent="0.3">
      <c r="A20" t="s">
        <v>63</v>
      </c>
      <c r="B20" t="s">
        <v>3</v>
      </c>
      <c r="C20" t="s">
        <v>3</v>
      </c>
      <c r="D20">
        <f t="shared" si="0"/>
        <v>55</v>
      </c>
      <c r="E20" s="34">
        <v>44317</v>
      </c>
      <c r="F20" t="s">
        <v>110</v>
      </c>
      <c r="G20" s="57" t="s">
        <v>243</v>
      </c>
    </row>
    <row r="21" spans="1:9" x14ac:dyDescent="0.3">
      <c r="A21" t="s">
        <v>82</v>
      </c>
      <c r="B21" t="s">
        <v>1</v>
      </c>
      <c r="C21" t="s">
        <v>1</v>
      </c>
      <c r="D21">
        <f t="shared" si="0"/>
        <v>5</v>
      </c>
      <c r="F21" t="s">
        <v>110</v>
      </c>
    </row>
    <row r="22" spans="1:9" ht="28.8" x14ac:dyDescent="0.3">
      <c r="A22" t="s">
        <v>70</v>
      </c>
      <c r="B22" t="s">
        <v>1</v>
      </c>
      <c r="C22" t="s">
        <v>3</v>
      </c>
      <c r="D22">
        <f>IFERROR(INDEX($I$3:$K$5,MATCH(C22,$I$2:$K$2,0),MATCH(B22,$H$3:$H$5,0)),"")</f>
        <v>21</v>
      </c>
      <c r="E22" s="34">
        <v>44317</v>
      </c>
      <c r="F22" t="s">
        <v>6</v>
      </c>
      <c r="G22" s="57" t="s">
        <v>95</v>
      </c>
    </row>
    <row r="23" spans="1:9" ht="115.2" x14ac:dyDescent="0.3">
      <c r="A23" t="s">
        <v>97</v>
      </c>
      <c r="B23" t="s">
        <v>2</v>
      </c>
      <c r="C23" t="s">
        <v>2</v>
      </c>
      <c r="D23">
        <f>IFERROR(INDEX($I$3:$K$5,MATCH(C23,$I$2:$K$2,0),MATCH(B23,$H$3:$H$5,0)),"")</f>
        <v>21</v>
      </c>
      <c r="E23" s="34">
        <v>44318</v>
      </c>
      <c r="F23" t="s">
        <v>110</v>
      </c>
      <c r="G23" s="57" t="s">
        <v>103</v>
      </c>
    </row>
    <row r="24" spans="1:9" x14ac:dyDescent="0.3">
      <c r="A24" t="s">
        <v>71</v>
      </c>
      <c r="B24" t="s">
        <v>3</v>
      </c>
      <c r="C24" t="s">
        <v>2</v>
      </c>
      <c r="D24">
        <f t="shared" ref="D24:D25" si="1">IFERROR(INDEX($I$3:$K$5,MATCH(C24,$I$2:$K$2,0),MATCH(B24,$H$3:$H$5,0)),"")</f>
        <v>34</v>
      </c>
      <c r="E24" s="34">
        <v>44318</v>
      </c>
      <c r="F24" t="s">
        <v>110</v>
      </c>
    </row>
    <row r="25" spans="1:9" x14ac:dyDescent="0.3">
      <c r="D25" t="str">
        <f t="shared" si="1"/>
        <v/>
      </c>
    </row>
    <row r="26" spans="1:9" ht="144" x14ac:dyDescent="0.3">
      <c r="A26" t="s">
        <v>111</v>
      </c>
      <c r="B26" t="s">
        <v>1</v>
      </c>
      <c r="C26" t="s">
        <v>1</v>
      </c>
      <c r="D26">
        <f>IFERROR(INDEX($I$3:$K$5,MATCH(C26,$I$2:$K$2,0),MATCH(B26,$H$3:$H$5,0)),"")</f>
        <v>5</v>
      </c>
      <c r="E26" s="34">
        <v>44324</v>
      </c>
      <c r="F26" t="s">
        <v>6</v>
      </c>
      <c r="G26" s="57" t="s">
        <v>112</v>
      </c>
      <c r="H26" s="57" t="s">
        <v>146</v>
      </c>
      <c r="I26" s="57" t="s">
        <v>147</v>
      </c>
    </row>
    <row r="27" spans="1:9" ht="43.2" x14ac:dyDescent="0.3">
      <c r="A27" t="s">
        <v>113</v>
      </c>
      <c r="B27" t="s">
        <v>1</v>
      </c>
      <c r="C27" t="s">
        <v>1</v>
      </c>
      <c r="D27">
        <f>IFERROR(INDEX($I$3:$K$5,MATCH(C27,$I$2:$K$2,0),MATCH(B27,$H$3:$H$5,0)),"")</f>
        <v>5</v>
      </c>
      <c r="E27" s="34">
        <v>44324</v>
      </c>
      <c r="F27" t="s">
        <v>6</v>
      </c>
      <c r="G27" s="57" t="s">
        <v>114</v>
      </c>
      <c r="H27" s="57" t="s">
        <v>115</v>
      </c>
      <c r="I27" s="57" t="s">
        <v>116</v>
      </c>
    </row>
    <row r="28" spans="1:9" ht="115.2" x14ac:dyDescent="0.3">
      <c r="A28" t="s">
        <v>117</v>
      </c>
      <c r="B28" t="s">
        <v>1</v>
      </c>
      <c r="C28" t="s">
        <v>2</v>
      </c>
      <c r="D28">
        <f t="shared" ref="D28:D37" si="2">IFERROR(INDEX($I$3:$K$5,MATCH(C28,$I$2:$K$2,0),MATCH(B28,$H$3:$H$5,0)),"")</f>
        <v>13</v>
      </c>
      <c r="E28" s="34">
        <v>44324</v>
      </c>
      <c r="F28" t="s">
        <v>6</v>
      </c>
      <c r="G28" s="57" t="s">
        <v>120</v>
      </c>
      <c r="H28" s="57" t="s">
        <v>118</v>
      </c>
      <c r="I28" s="57" t="s">
        <v>119</v>
      </c>
    </row>
    <row r="29" spans="1:9" x14ac:dyDescent="0.3">
      <c r="A29" t="s">
        <v>122</v>
      </c>
      <c r="B29" t="s">
        <v>2</v>
      </c>
      <c r="C29" t="s">
        <v>1</v>
      </c>
      <c r="D29">
        <f t="shared" si="2"/>
        <v>13</v>
      </c>
      <c r="E29" s="34">
        <v>44324</v>
      </c>
      <c r="F29" t="s">
        <v>7</v>
      </c>
    </row>
    <row r="31" spans="1:9" x14ac:dyDescent="0.3">
      <c r="A31" t="s">
        <v>33</v>
      </c>
      <c r="B31" t="s">
        <v>3</v>
      </c>
      <c r="C31" t="s">
        <v>1</v>
      </c>
      <c r="D31">
        <f t="shared" si="2"/>
        <v>21</v>
      </c>
      <c r="E31" s="34">
        <v>44324</v>
      </c>
      <c r="F31" t="s">
        <v>65</v>
      </c>
    </row>
    <row r="32" spans="1:9" ht="172.8" x14ac:dyDescent="0.3">
      <c r="A32" t="s">
        <v>81</v>
      </c>
      <c r="B32" t="s">
        <v>1</v>
      </c>
      <c r="C32" t="s">
        <v>1</v>
      </c>
      <c r="D32">
        <f t="shared" si="2"/>
        <v>5</v>
      </c>
      <c r="E32" s="34">
        <v>44324</v>
      </c>
      <c r="F32" t="s">
        <v>6</v>
      </c>
      <c r="G32" s="57" t="s">
        <v>121</v>
      </c>
      <c r="H32" s="57" t="s">
        <v>148</v>
      </c>
      <c r="I32" s="57" t="s">
        <v>149</v>
      </c>
    </row>
    <row r="33" spans="1:8" ht="115.2" x14ac:dyDescent="0.3">
      <c r="A33" t="s">
        <v>66</v>
      </c>
      <c r="B33" t="s">
        <v>1</v>
      </c>
      <c r="C33" t="s">
        <v>1</v>
      </c>
      <c r="D33">
        <f t="shared" si="2"/>
        <v>5</v>
      </c>
      <c r="F33" t="s">
        <v>6</v>
      </c>
      <c r="G33" s="57" t="s">
        <v>150</v>
      </c>
      <c r="H33" s="57" t="s">
        <v>151</v>
      </c>
    </row>
    <row r="34" spans="1:8" ht="86.4" x14ac:dyDescent="0.3">
      <c r="A34" t="s">
        <v>127</v>
      </c>
      <c r="B34" t="s">
        <v>1</v>
      </c>
      <c r="C34" t="s">
        <v>1</v>
      </c>
      <c r="D34">
        <f t="shared" si="2"/>
        <v>5</v>
      </c>
      <c r="F34" t="s">
        <v>6</v>
      </c>
      <c r="G34" s="57" t="s">
        <v>152</v>
      </c>
      <c r="H34" s="57" t="s">
        <v>154</v>
      </c>
    </row>
    <row r="35" spans="1:8" ht="15.6" customHeight="1" x14ac:dyDescent="0.3">
      <c r="A35" t="s">
        <v>128</v>
      </c>
      <c r="B35" t="s">
        <v>1</v>
      </c>
      <c r="C35" t="s">
        <v>1</v>
      </c>
      <c r="D35">
        <f t="shared" si="2"/>
        <v>5</v>
      </c>
      <c r="F35" t="s">
        <v>6</v>
      </c>
    </row>
    <row r="36" spans="1:8" x14ac:dyDescent="0.3">
      <c r="A36" t="s">
        <v>125</v>
      </c>
      <c r="B36" t="s">
        <v>2</v>
      </c>
      <c r="C36" t="s">
        <v>1</v>
      </c>
      <c r="D36">
        <f t="shared" si="2"/>
        <v>13</v>
      </c>
      <c r="F36" t="s">
        <v>6</v>
      </c>
    </row>
    <row r="37" spans="1:8" x14ac:dyDescent="0.3">
      <c r="D37" t="str">
        <f t="shared" si="2"/>
        <v/>
      </c>
    </row>
    <row r="38" spans="1:8" x14ac:dyDescent="0.3">
      <c r="A38" s="39" t="s">
        <v>74</v>
      </c>
      <c r="B38" t="s">
        <v>2</v>
      </c>
      <c r="C38" t="s">
        <v>2</v>
      </c>
      <c r="D38">
        <f t="shared" si="0"/>
        <v>21</v>
      </c>
      <c r="F38" t="s">
        <v>65</v>
      </c>
    </row>
    <row r="39" spans="1:8" x14ac:dyDescent="0.3">
      <c r="A39" t="s">
        <v>189</v>
      </c>
      <c r="B39" t="s">
        <v>1</v>
      </c>
      <c r="C39" t="s">
        <v>2</v>
      </c>
      <c r="D39">
        <f t="shared" si="0"/>
        <v>13</v>
      </c>
      <c r="F39" t="s">
        <v>6</v>
      </c>
    </row>
    <row r="41" spans="1:8" x14ac:dyDescent="0.3">
      <c r="A41" t="s">
        <v>190</v>
      </c>
      <c r="B41" t="s">
        <v>2</v>
      </c>
      <c r="C41" t="s">
        <v>1</v>
      </c>
      <c r="D41">
        <f t="shared" si="0"/>
        <v>13</v>
      </c>
      <c r="F41" t="s">
        <v>6</v>
      </c>
    </row>
    <row r="42" spans="1:8" x14ac:dyDescent="0.3">
      <c r="A42" t="s">
        <v>191</v>
      </c>
      <c r="B42" t="s">
        <v>1</v>
      </c>
      <c r="C42" t="s">
        <v>1</v>
      </c>
      <c r="D42">
        <f t="shared" si="0"/>
        <v>5</v>
      </c>
      <c r="F42" t="s">
        <v>6</v>
      </c>
    </row>
    <row r="43" spans="1:8" x14ac:dyDescent="0.3">
      <c r="A43" t="s">
        <v>192</v>
      </c>
      <c r="B43" t="s">
        <v>1</v>
      </c>
      <c r="C43" t="s">
        <v>1</v>
      </c>
      <c r="D43">
        <f t="shared" si="0"/>
        <v>5</v>
      </c>
      <c r="F43" t="s">
        <v>10</v>
      </c>
    </row>
    <row r="44" spans="1:8" x14ac:dyDescent="0.3">
      <c r="A44" t="s">
        <v>84</v>
      </c>
      <c r="D44" t="str">
        <f t="shared" si="0"/>
        <v/>
      </c>
    </row>
    <row r="45" spans="1:8" ht="86.4" x14ac:dyDescent="0.3">
      <c r="A45" t="s">
        <v>195</v>
      </c>
      <c r="B45" t="s">
        <v>2</v>
      </c>
      <c r="C45" t="s">
        <v>1</v>
      </c>
      <c r="D45">
        <f t="shared" si="0"/>
        <v>13</v>
      </c>
      <c r="F45" t="s">
        <v>6</v>
      </c>
      <c r="G45" s="57" t="s">
        <v>196</v>
      </c>
    </row>
    <row r="46" spans="1:8" ht="43.2" x14ac:dyDescent="0.3">
      <c r="A46" s="39" t="s">
        <v>192</v>
      </c>
      <c r="B46" t="s">
        <v>3</v>
      </c>
      <c r="C46" t="s">
        <v>3</v>
      </c>
      <c r="D46">
        <f t="shared" si="0"/>
        <v>55</v>
      </c>
      <c r="F46" t="s">
        <v>6</v>
      </c>
      <c r="G46" s="57" t="s">
        <v>244</v>
      </c>
    </row>
    <row r="47" spans="1:8" x14ac:dyDescent="0.3">
      <c r="A47" t="s">
        <v>91</v>
      </c>
      <c r="D47" t="str">
        <f t="shared" si="0"/>
        <v/>
      </c>
    </row>
    <row r="48" spans="1:8" x14ac:dyDescent="0.3">
      <c r="A48" t="s">
        <v>33</v>
      </c>
      <c r="D48" t="str">
        <f t="shared" si="0"/>
        <v/>
      </c>
    </row>
    <row r="49" spans="1:4" x14ac:dyDescent="0.3">
      <c r="A49" t="s">
        <v>72</v>
      </c>
      <c r="D49" t="str">
        <f t="shared" si="0"/>
        <v/>
      </c>
    </row>
    <row r="50" spans="1:4" x14ac:dyDescent="0.3">
      <c r="A50" t="s">
        <v>73</v>
      </c>
      <c r="D50" t="str">
        <f t="shared" si="0"/>
        <v/>
      </c>
    </row>
    <row r="51" spans="1:4" x14ac:dyDescent="0.3">
      <c r="D51" t="str">
        <f t="shared" si="0"/>
        <v/>
      </c>
    </row>
    <row r="52" spans="1:4" x14ac:dyDescent="0.3">
      <c r="A52" t="s">
        <v>84</v>
      </c>
      <c r="D52" t="str">
        <f t="shared" si="0"/>
        <v/>
      </c>
    </row>
    <row r="53" spans="1:4" x14ac:dyDescent="0.3">
      <c r="D53" t="str">
        <f t="shared" si="0"/>
        <v/>
      </c>
    </row>
    <row r="54" spans="1:4" x14ac:dyDescent="0.3">
      <c r="D54" t="str">
        <f t="shared" si="0"/>
        <v/>
      </c>
    </row>
    <row r="55" spans="1:4" x14ac:dyDescent="0.3">
      <c r="D55" t="str">
        <f t="shared" si="0"/>
        <v/>
      </c>
    </row>
    <row r="56" spans="1:4" x14ac:dyDescent="0.3">
      <c r="D56" t="str">
        <f t="shared" si="0"/>
        <v/>
      </c>
    </row>
    <row r="57" spans="1:4" x14ac:dyDescent="0.3">
      <c r="D57" t="str">
        <f t="shared" si="0"/>
        <v/>
      </c>
    </row>
    <row r="58" spans="1:4" x14ac:dyDescent="0.3">
      <c r="D58" t="str">
        <f t="shared" si="0"/>
        <v/>
      </c>
    </row>
    <row r="59" spans="1:4" x14ac:dyDescent="0.3">
      <c r="D59" t="str">
        <f t="shared" si="0"/>
        <v/>
      </c>
    </row>
    <row r="60" spans="1:4" x14ac:dyDescent="0.3">
      <c r="D60" t="str">
        <f t="shared" si="0"/>
        <v/>
      </c>
    </row>
    <row r="61" spans="1:4" x14ac:dyDescent="0.3">
      <c r="D61" t="str">
        <f t="shared" si="0"/>
        <v/>
      </c>
    </row>
    <row r="62" spans="1:4" x14ac:dyDescent="0.3">
      <c r="D62" t="str">
        <f t="shared" si="0"/>
        <v/>
      </c>
    </row>
    <row r="63" spans="1:4" x14ac:dyDescent="0.3">
      <c r="D63" t="str">
        <f t="shared" si="0"/>
        <v/>
      </c>
    </row>
    <row r="64" spans="1:4" x14ac:dyDescent="0.3">
      <c r="D64" t="str">
        <f t="shared" si="0"/>
        <v/>
      </c>
    </row>
    <row r="65" spans="4:4" x14ac:dyDescent="0.3">
      <c r="D65" t="str">
        <f t="shared" si="0"/>
        <v/>
      </c>
    </row>
    <row r="66" spans="4:4" x14ac:dyDescent="0.3">
      <c r="D66" t="str">
        <f t="shared" si="0"/>
        <v/>
      </c>
    </row>
    <row r="67" spans="4:4" x14ac:dyDescent="0.3">
      <c r="D67" t="str">
        <f>IFERROR(INDEX($I$3:$K$5,MATCH(C67,$I$2:$K$2,0),MATCH(B67,$H$3:$H$5,0)),"")</f>
        <v/>
      </c>
    </row>
    <row r="68" spans="4:4" x14ac:dyDescent="0.3">
      <c r="D68" t="str">
        <f>IFERROR(INDEX($I$3:$K$5,MATCH(C68,$I$2:$K$2,0),MATCH(B68,$H$3:$H$5,0)),"")</f>
        <v/>
      </c>
    </row>
    <row r="69" spans="4:4" x14ac:dyDescent="0.3">
      <c r="D69" t="str">
        <f>IFERROR(INDEX($I$3:$K$5,MATCH(C69,$I$2:$K$2,0),MATCH(B69,$H$3:$H$5,0)),"")</f>
        <v/>
      </c>
    </row>
  </sheetData>
  <mergeCells count="7">
    <mergeCell ref="A1:B1"/>
    <mergeCell ref="I1:K1"/>
    <mergeCell ref="A2:B2"/>
    <mergeCell ref="A3:B3"/>
    <mergeCell ref="G3:G5"/>
    <mergeCell ref="A4:B4"/>
    <mergeCell ref="A5:B5"/>
  </mergeCells>
  <conditionalFormatting sqref="G17:G18 H17 G22:G23 G27:I27 G28 F1:F1048576">
    <cfRule type="containsText" dxfId="19" priority="7" operator="containsText" text="Blocked">
      <formula>NOT(ISERROR(SEARCH("Blocked",F1)))</formula>
    </cfRule>
    <cfRule type="containsText" dxfId="18" priority="12" operator="containsText" text="Ongoing">
      <formula>NOT(ISERROR(SEARCH("Ongoing",F1)))</formula>
    </cfRule>
    <cfRule type="containsText" dxfId="17" priority="20" operator="containsText" text="Not started">
      <formula>NOT(ISERROR(SEARCH("Not started",F1)))</formula>
    </cfRule>
    <cfRule type="containsText" dxfId="16" priority="21" operator="containsText" text="In progress">
      <formula>NOT(ISERROR(SEARCH("In progress",F1)))</formula>
    </cfRule>
    <cfRule type="containsText" dxfId="15" priority="22" operator="containsText" text="Finished">
      <formula>NOT(ISERROR(SEARCH("Finished",F1)))</formula>
    </cfRule>
  </conditionalFormatting>
  <conditionalFormatting sqref="N3:N8">
    <cfRule type="containsText" dxfId="14" priority="2" operator="containsText" text="Blocked">
      <formula>NOT(ISERROR(SEARCH("Blocked",N3)))</formula>
    </cfRule>
    <cfRule type="containsText" dxfId="13" priority="3" operator="containsText" text="Ongoing">
      <formula>NOT(ISERROR(SEARCH("Ongoing",N3)))</formula>
    </cfRule>
    <cfRule type="containsText" dxfId="12" priority="4" operator="containsText" text="Not started">
      <formula>NOT(ISERROR(SEARCH("Not started",N3)))</formula>
    </cfRule>
    <cfRule type="containsText" dxfId="11" priority="5" operator="containsText" text="In progress">
      <formula>NOT(ISERROR(SEARCH("In progress",N3)))</formula>
    </cfRule>
    <cfRule type="containsText" dxfId="10" priority="6" operator="containsText" text="Finished">
      <formula>NOT(ISERROR(SEARCH("Finished",N3)))</formula>
    </cfRule>
  </conditionalFormatting>
  <conditionalFormatting sqref="G10">
    <cfRule type="colorScale" priority="52">
      <colorScale>
        <cfvo type="min"/>
        <cfvo type="percentile" val="50"/>
        <cfvo type="max"/>
        <color rgb="FF63BE7B"/>
        <color rgb="FFFFEB84"/>
        <color rgb="FFF8696B"/>
      </colorScale>
    </cfRule>
  </conditionalFormatting>
  <conditionalFormatting sqref="C2:D5">
    <cfRule type="colorScale" priority="1">
      <colorScale>
        <cfvo type="min"/>
        <cfvo type="percentile" val="50"/>
        <cfvo type="max"/>
        <color rgb="FF63BE7B"/>
        <color rgb="FFFFEB84"/>
        <color rgb="FFF8696B"/>
      </colorScale>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ABE3D0-92AB-469B-B96D-5E6C28F2F17A}">
  <sheetPr>
    <pageSetUpPr fitToPage="1"/>
  </sheetPr>
  <dimension ref="A1:BO41"/>
  <sheetViews>
    <sheetView showGridLines="0" topLeftCell="A19" zoomScaleNormal="100" zoomScaleSheetLayoutView="80" workbookViewId="0">
      <selection activeCell="C31" sqref="C31"/>
    </sheetView>
  </sheetViews>
  <sheetFormatPr defaultColWidth="2.77734375" defaultRowHeight="17.399999999999999" x14ac:dyDescent="0.35"/>
  <cols>
    <col min="1" max="1" width="2.6640625" style="6" customWidth="1"/>
    <col min="2" max="2" width="52.33203125" style="10" bestFit="1" customWidth="1"/>
    <col min="3" max="3" width="11.33203125" style="8" bestFit="1" customWidth="1"/>
    <col min="4" max="4" width="10.109375" style="8" bestFit="1" customWidth="1"/>
    <col min="5" max="5" width="7.77734375" style="8" bestFit="1" customWidth="1"/>
    <col min="6" max="6" width="10.109375" style="8" bestFit="1" customWidth="1"/>
    <col min="7" max="7" width="15.44140625" style="9" bestFit="1" customWidth="1"/>
    <col min="8" max="27" width="4.109375" style="8" customWidth="1"/>
    <col min="28" max="53" width="4.109375" style="6" customWidth="1"/>
    <col min="54" max="67" width="3" style="6" bestFit="1" customWidth="1"/>
    <col min="68" max="16384" width="2.77734375" style="6"/>
  </cols>
  <sheetData>
    <row r="1" spans="1:67" s="7" customFormat="1" ht="63.6" customHeight="1" x14ac:dyDescent="1">
      <c r="A1" s="29" t="s">
        <v>25</v>
      </c>
      <c r="B1" s="31"/>
      <c r="C1" s="31"/>
      <c r="D1" s="31"/>
      <c r="E1" s="31"/>
      <c r="F1" s="31"/>
      <c r="G1" s="32"/>
      <c r="H1" s="32"/>
      <c r="I1" s="32"/>
      <c r="J1" s="32"/>
      <c r="K1" s="32"/>
      <c r="L1" s="32"/>
      <c r="M1" s="32"/>
      <c r="N1" s="32"/>
      <c r="O1" s="32"/>
      <c r="P1" s="32"/>
      <c r="Q1" s="32"/>
      <c r="R1" s="32"/>
      <c r="S1" s="32"/>
      <c r="T1" s="32"/>
      <c r="U1" s="32"/>
      <c r="V1" s="32"/>
      <c r="W1" s="32"/>
      <c r="X1" s="32"/>
      <c r="Y1" s="32"/>
      <c r="Z1" s="32"/>
      <c r="AA1" s="30"/>
      <c r="AB1" s="30"/>
      <c r="AC1" s="30"/>
      <c r="AD1" s="30"/>
      <c r="AE1" s="30"/>
      <c r="AF1" s="30"/>
      <c r="AG1" s="30"/>
      <c r="AH1" s="30"/>
      <c r="AI1" s="30"/>
      <c r="AJ1" s="30"/>
      <c r="AK1" s="30"/>
      <c r="AL1" s="30"/>
      <c r="AM1" s="30"/>
      <c r="AN1" s="30"/>
      <c r="AO1" s="30"/>
      <c r="AP1" s="30"/>
      <c r="AQ1" s="30"/>
      <c r="AR1" s="30"/>
      <c r="AS1" s="30"/>
      <c r="AT1" s="30"/>
      <c r="AU1" s="30"/>
      <c r="AV1" s="30"/>
      <c r="AW1" s="30"/>
      <c r="AX1" s="30"/>
      <c r="AY1" s="30"/>
      <c r="AZ1" s="30"/>
      <c r="BA1" s="30"/>
      <c r="BB1" s="30"/>
      <c r="BC1" s="30"/>
      <c r="BD1" s="30"/>
      <c r="BE1" s="30"/>
      <c r="BF1" s="30"/>
      <c r="BG1" s="30"/>
      <c r="BH1" s="30"/>
      <c r="BI1" s="30"/>
      <c r="BJ1" s="30"/>
      <c r="BK1" s="30"/>
      <c r="BL1" s="30"/>
      <c r="BM1" s="30"/>
      <c r="BN1" s="30"/>
      <c r="BO1" s="30"/>
    </row>
    <row r="2" spans="1:67" s="7" customFormat="1" ht="48.6" customHeight="1" x14ac:dyDescent="0.3">
      <c r="A2" s="33"/>
      <c r="B2" s="65" t="s">
        <v>87</v>
      </c>
      <c r="C2" s="66"/>
      <c r="D2" s="66"/>
      <c r="E2" s="66"/>
      <c r="F2" s="67"/>
      <c r="G2" s="13" t="s">
        <v>14</v>
      </c>
      <c r="H2" s="14">
        <v>28</v>
      </c>
      <c r="I2" s="11"/>
      <c r="J2" s="15"/>
      <c r="K2" s="73" t="s">
        <v>15</v>
      </c>
      <c r="L2" s="74"/>
      <c r="M2" s="74"/>
      <c r="N2" s="74"/>
      <c r="O2" s="75"/>
      <c r="P2" s="16"/>
      <c r="Q2" s="73" t="s">
        <v>16</v>
      </c>
      <c r="R2" s="74"/>
      <c r="S2" s="74"/>
      <c r="T2" s="75"/>
      <c r="U2" s="17"/>
      <c r="V2" s="64" t="s">
        <v>24</v>
      </c>
      <c r="W2" s="64"/>
      <c r="X2" s="64"/>
      <c r="Y2" s="64"/>
      <c r="Z2" s="18"/>
      <c r="AA2" s="64" t="s">
        <v>23</v>
      </c>
      <c r="AB2" s="64"/>
      <c r="AC2" s="64"/>
      <c r="AD2" s="64"/>
      <c r="AE2" s="64"/>
      <c r="AF2" s="64"/>
      <c r="AG2" s="64"/>
      <c r="AH2" s="19"/>
      <c r="AI2" s="64" t="s">
        <v>22</v>
      </c>
      <c r="AJ2" s="64"/>
      <c r="AK2" s="64"/>
      <c r="AL2" s="64"/>
      <c r="AM2" s="64"/>
      <c r="AN2" s="64"/>
      <c r="AO2" s="64"/>
      <c r="AP2" s="64"/>
      <c r="AQ2" s="12"/>
      <c r="AR2" s="12"/>
      <c r="AS2" s="12"/>
      <c r="AT2" s="12"/>
      <c r="AU2" s="12"/>
      <c r="AV2" s="12"/>
      <c r="AW2" s="12"/>
      <c r="AX2" s="12"/>
      <c r="AY2" s="12"/>
      <c r="AZ2" s="12"/>
      <c r="BA2" s="12"/>
      <c r="BB2" s="12"/>
      <c r="BC2" s="12"/>
      <c r="BD2" s="12"/>
      <c r="BE2" s="12"/>
      <c r="BF2" s="12"/>
      <c r="BG2" s="12"/>
      <c r="BH2" s="12"/>
      <c r="BI2" s="12"/>
      <c r="BJ2" s="12"/>
      <c r="BK2" s="12"/>
      <c r="BL2" s="12"/>
      <c r="BM2" s="12"/>
      <c r="BN2" s="12"/>
      <c r="BO2" s="12"/>
    </row>
    <row r="3" spans="1:67" s="7" customFormat="1" ht="14.4" customHeight="1" x14ac:dyDescent="0.3">
      <c r="B3" s="68" t="s">
        <v>17</v>
      </c>
      <c r="C3" s="69" t="s">
        <v>18</v>
      </c>
      <c r="D3" s="69" t="s">
        <v>19</v>
      </c>
      <c r="E3" s="69" t="s">
        <v>20</v>
      </c>
      <c r="F3" s="69" t="s">
        <v>21</v>
      </c>
      <c r="G3" s="70" t="s">
        <v>107</v>
      </c>
      <c r="H3" s="24" t="s">
        <v>199</v>
      </c>
      <c r="I3" s="25"/>
      <c r="J3" s="26"/>
      <c r="K3" s="26"/>
      <c r="L3" s="26"/>
      <c r="M3" s="26"/>
      <c r="N3" s="26"/>
      <c r="O3" s="26"/>
      <c r="P3" s="26"/>
      <c r="Q3" s="26"/>
      <c r="R3" s="26"/>
      <c r="S3" s="26"/>
      <c r="T3" s="26"/>
      <c r="U3" s="26"/>
      <c r="V3" s="26"/>
      <c r="W3" s="26"/>
      <c r="X3" s="26"/>
      <c r="Y3" s="26"/>
      <c r="Z3" s="26"/>
      <c r="AA3" s="26"/>
      <c r="AB3" s="27"/>
      <c r="AC3" s="27"/>
      <c r="AD3" s="27"/>
      <c r="AE3" s="27"/>
      <c r="AF3" s="27"/>
      <c r="AG3" s="27"/>
      <c r="AH3" s="27"/>
      <c r="AI3" s="27"/>
      <c r="AJ3" s="27"/>
      <c r="AK3" s="27"/>
      <c r="AL3" s="27"/>
      <c r="AM3" s="27"/>
      <c r="AN3" s="27"/>
      <c r="AO3" s="27"/>
      <c r="AP3" s="27"/>
      <c r="AQ3" s="27"/>
      <c r="AR3" s="27"/>
      <c r="AS3" s="27"/>
      <c r="AT3" s="27"/>
      <c r="AU3" s="27"/>
      <c r="AV3" s="27"/>
      <c r="AW3" s="27"/>
      <c r="AX3" s="27"/>
      <c r="AY3" s="27"/>
      <c r="AZ3" s="27"/>
      <c r="BA3" s="27"/>
      <c r="BB3" s="27"/>
      <c r="BC3" s="27"/>
      <c r="BD3" s="27"/>
      <c r="BE3" s="27"/>
      <c r="BF3" s="27"/>
      <c r="BG3" s="27"/>
      <c r="BH3" s="27"/>
      <c r="BI3" s="27"/>
      <c r="BJ3" s="27"/>
      <c r="BK3" s="27"/>
      <c r="BL3" s="27"/>
      <c r="BM3" s="27"/>
      <c r="BN3" s="27"/>
      <c r="BO3" s="27"/>
    </row>
    <row r="4" spans="1:67" s="7" customFormat="1" ht="58.8" x14ac:dyDescent="0.3">
      <c r="B4" s="68"/>
      <c r="C4" s="69"/>
      <c r="D4" s="69"/>
      <c r="E4" s="69"/>
      <c r="F4" s="69"/>
      <c r="G4" s="71"/>
      <c r="H4" s="28">
        <v>44310</v>
      </c>
      <c r="I4" s="28">
        <f>WORKDAY.INTL(H4,1,"1111100")</f>
        <v>44311</v>
      </c>
      <c r="J4" s="28">
        <f t="shared" ref="J4:BD4" si="0">WORKDAY.INTL(I4,1,"1111100")</f>
        <v>44317</v>
      </c>
      <c r="K4" s="28">
        <f t="shared" si="0"/>
        <v>44318</v>
      </c>
      <c r="L4" s="28">
        <f t="shared" si="0"/>
        <v>44324</v>
      </c>
      <c r="M4" s="28">
        <f t="shared" si="0"/>
        <v>44325</v>
      </c>
      <c r="N4" s="28">
        <f t="shared" si="0"/>
        <v>44331</v>
      </c>
      <c r="O4" s="28">
        <f t="shared" si="0"/>
        <v>44332</v>
      </c>
      <c r="P4" s="28">
        <f t="shared" si="0"/>
        <v>44338</v>
      </c>
      <c r="Q4" s="28">
        <f t="shared" si="0"/>
        <v>44339</v>
      </c>
      <c r="R4" s="28">
        <f t="shared" si="0"/>
        <v>44345</v>
      </c>
      <c r="S4" s="28">
        <f t="shared" si="0"/>
        <v>44346</v>
      </c>
      <c r="T4" s="28">
        <f t="shared" si="0"/>
        <v>44352</v>
      </c>
      <c r="U4" s="28">
        <f t="shared" si="0"/>
        <v>44353</v>
      </c>
      <c r="V4" s="28">
        <f t="shared" si="0"/>
        <v>44359</v>
      </c>
      <c r="W4" s="28">
        <f t="shared" si="0"/>
        <v>44360</v>
      </c>
      <c r="X4" s="28">
        <f t="shared" si="0"/>
        <v>44366</v>
      </c>
      <c r="Y4" s="28">
        <f t="shared" si="0"/>
        <v>44367</v>
      </c>
      <c r="Z4" s="28">
        <f t="shared" si="0"/>
        <v>44373</v>
      </c>
      <c r="AA4" s="28">
        <f t="shared" si="0"/>
        <v>44374</v>
      </c>
      <c r="AB4" s="28">
        <f t="shared" si="0"/>
        <v>44380</v>
      </c>
      <c r="AC4" s="28">
        <f t="shared" si="0"/>
        <v>44381</v>
      </c>
      <c r="AD4" s="28">
        <f t="shared" si="0"/>
        <v>44387</v>
      </c>
      <c r="AE4" s="28">
        <f t="shared" si="0"/>
        <v>44388</v>
      </c>
      <c r="AF4" s="28">
        <f t="shared" si="0"/>
        <v>44394</v>
      </c>
      <c r="AG4" s="28">
        <f t="shared" si="0"/>
        <v>44395</v>
      </c>
      <c r="AH4" s="28">
        <f t="shared" si="0"/>
        <v>44401</v>
      </c>
      <c r="AI4" s="28">
        <f t="shared" si="0"/>
        <v>44402</v>
      </c>
      <c r="AJ4" s="28">
        <f t="shared" si="0"/>
        <v>44408</v>
      </c>
      <c r="AK4" s="28">
        <f t="shared" si="0"/>
        <v>44409</v>
      </c>
      <c r="AL4" s="28">
        <f t="shared" si="0"/>
        <v>44415</v>
      </c>
      <c r="AM4" s="28">
        <f t="shared" si="0"/>
        <v>44416</v>
      </c>
      <c r="AN4" s="28">
        <f t="shared" si="0"/>
        <v>44422</v>
      </c>
      <c r="AO4" s="28">
        <f t="shared" si="0"/>
        <v>44423</v>
      </c>
      <c r="AP4" s="28">
        <f t="shared" si="0"/>
        <v>44429</v>
      </c>
      <c r="AQ4" s="28">
        <f t="shared" si="0"/>
        <v>44430</v>
      </c>
      <c r="AR4" s="28">
        <f t="shared" si="0"/>
        <v>44436</v>
      </c>
      <c r="AS4" s="28">
        <f t="shared" si="0"/>
        <v>44437</v>
      </c>
      <c r="AT4" s="28">
        <f t="shared" si="0"/>
        <v>44443</v>
      </c>
      <c r="AU4" s="28">
        <f t="shared" si="0"/>
        <v>44444</v>
      </c>
      <c r="AV4" s="28">
        <f t="shared" si="0"/>
        <v>44450</v>
      </c>
      <c r="AW4" s="28">
        <f t="shared" si="0"/>
        <v>44451</v>
      </c>
      <c r="AX4" s="28">
        <f t="shared" si="0"/>
        <v>44457</v>
      </c>
      <c r="AY4" s="28">
        <f t="shared" si="0"/>
        <v>44458</v>
      </c>
      <c r="AZ4" s="28">
        <f t="shared" si="0"/>
        <v>44464</v>
      </c>
      <c r="BA4" s="28">
        <f t="shared" si="0"/>
        <v>44465</v>
      </c>
      <c r="BB4" s="28">
        <f t="shared" si="0"/>
        <v>44471</v>
      </c>
      <c r="BC4" s="28">
        <f t="shared" si="0"/>
        <v>44472</v>
      </c>
      <c r="BD4" s="28">
        <f t="shared" si="0"/>
        <v>44478</v>
      </c>
      <c r="BE4" s="20"/>
      <c r="BF4" s="20"/>
      <c r="BG4" s="20"/>
      <c r="BH4" s="20"/>
      <c r="BI4" s="20"/>
      <c r="BJ4" s="20"/>
      <c r="BK4" s="20"/>
      <c r="BL4" s="20"/>
      <c r="BM4" s="20"/>
      <c r="BN4" s="20"/>
      <c r="BO4" s="20"/>
    </row>
    <row r="5" spans="1:67" ht="14.4" x14ac:dyDescent="0.3">
      <c r="B5" s="68"/>
      <c r="C5" s="69"/>
      <c r="D5" s="69"/>
      <c r="E5" s="69"/>
      <c r="F5" s="69"/>
      <c r="G5" s="72"/>
      <c r="H5" s="21">
        <v>1</v>
      </c>
      <c r="I5" s="21">
        <v>2</v>
      </c>
      <c r="J5" s="21">
        <v>3</v>
      </c>
      <c r="K5" s="21">
        <v>4</v>
      </c>
      <c r="L5" s="21">
        <v>5</v>
      </c>
      <c r="M5" s="21">
        <v>6</v>
      </c>
      <c r="N5" s="21">
        <v>7</v>
      </c>
      <c r="O5" s="21">
        <v>8</v>
      </c>
      <c r="P5" s="21">
        <v>9</v>
      </c>
      <c r="Q5" s="21">
        <v>10</v>
      </c>
      <c r="R5" s="21">
        <v>11</v>
      </c>
      <c r="S5" s="21">
        <v>12</v>
      </c>
      <c r="T5" s="21">
        <v>13</v>
      </c>
      <c r="U5" s="21">
        <v>14</v>
      </c>
      <c r="V5" s="21">
        <v>15</v>
      </c>
      <c r="W5" s="21">
        <v>16</v>
      </c>
      <c r="X5" s="21">
        <v>17</v>
      </c>
      <c r="Y5" s="21">
        <v>18</v>
      </c>
      <c r="Z5" s="21">
        <v>19</v>
      </c>
      <c r="AA5" s="21">
        <v>20</v>
      </c>
      <c r="AB5" s="21">
        <v>21</v>
      </c>
      <c r="AC5" s="21">
        <v>22</v>
      </c>
      <c r="AD5" s="21">
        <v>23</v>
      </c>
      <c r="AE5" s="21">
        <v>24</v>
      </c>
      <c r="AF5" s="21">
        <v>25</v>
      </c>
      <c r="AG5" s="21">
        <v>26</v>
      </c>
      <c r="AH5" s="21">
        <v>27</v>
      </c>
      <c r="AI5" s="21">
        <v>28</v>
      </c>
      <c r="AJ5" s="21">
        <v>29</v>
      </c>
      <c r="AK5" s="21">
        <v>30</v>
      </c>
      <c r="AL5" s="21">
        <v>31</v>
      </c>
      <c r="AM5" s="21">
        <v>32</v>
      </c>
      <c r="AN5" s="21">
        <v>33</v>
      </c>
      <c r="AO5" s="21">
        <v>34</v>
      </c>
      <c r="AP5" s="21">
        <v>35</v>
      </c>
      <c r="AQ5" s="21">
        <v>36</v>
      </c>
      <c r="AR5" s="21">
        <v>37</v>
      </c>
      <c r="AS5" s="21">
        <v>38</v>
      </c>
      <c r="AT5" s="21">
        <v>39</v>
      </c>
      <c r="AU5" s="21">
        <v>40</v>
      </c>
      <c r="AV5" s="21">
        <v>41</v>
      </c>
      <c r="AW5" s="21">
        <v>42</v>
      </c>
      <c r="AX5" s="21">
        <v>43</v>
      </c>
      <c r="AY5" s="21">
        <v>44</v>
      </c>
      <c r="AZ5" s="21">
        <v>45</v>
      </c>
      <c r="BA5" s="21">
        <v>46</v>
      </c>
      <c r="BB5" s="21">
        <v>47</v>
      </c>
      <c r="BC5" s="21">
        <v>48</v>
      </c>
      <c r="BD5" s="21">
        <v>49</v>
      </c>
      <c r="BE5" s="21">
        <v>50</v>
      </c>
      <c r="BF5" s="21">
        <v>51</v>
      </c>
      <c r="BG5" s="21">
        <v>52</v>
      </c>
      <c r="BH5" s="21">
        <v>53</v>
      </c>
      <c r="BI5" s="21">
        <v>54</v>
      </c>
      <c r="BJ5" s="21">
        <v>55</v>
      </c>
      <c r="BK5" s="21">
        <v>56</v>
      </c>
      <c r="BL5" s="21">
        <v>57</v>
      </c>
      <c r="BM5" s="21">
        <v>58</v>
      </c>
      <c r="BN5" s="21">
        <v>59</v>
      </c>
      <c r="BO5" s="21">
        <v>60</v>
      </c>
    </row>
    <row r="6" spans="1:67" x14ac:dyDescent="0.35">
      <c r="B6" s="36" t="s">
        <v>27</v>
      </c>
      <c r="C6" s="22">
        <v>1</v>
      </c>
      <c r="D6" s="22">
        <v>0.3</v>
      </c>
      <c r="E6" s="22">
        <v>1</v>
      </c>
      <c r="F6" s="22">
        <v>0.3</v>
      </c>
      <c r="G6" s="23">
        <v>1</v>
      </c>
      <c r="H6" s="11"/>
      <c r="I6" s="11"/>
      <c r="J6" s="11"/>
      <c r="K6" s="11"/>
      <c r="L6" s="11"/>
      <c r="M6" s="11"/>
      <c r="N6" s="11"/>
      <c r="O6" s="11"/>
      <c r="P6" s="11"/>
      <c r="Q6" s="11"/>
      <c r="R6" s="11"/>
      <c r="S6" s="11"/>
      <c r="T6" s="11"/>
      <c r="U6" s="11"/>
      <c r="V6" s="11"/>
      <c r="W6" s="11"/>
      <c r="X6" s="11"/>
      <c r="Y6" s="11"/>
      <c r="Z6" s="11"/>
      <c r="AA6" s="11"/>
      <c r="AB6" s="12"/>
      <c r="AC6" s="12"/>
      <c r="AD6" s="12"/>
      <c r="AE6" s="12"/>
      <c r="AF6" s="12"/>
      <c r="AG6" s="12"/>
      <c r="AH6" s="12"/>
      <c r="AI6" s="12"/>
      <c r="AJ6" s="12"/>
      <c r="AK6" s="12"/>
      <c r="AL6" s="12"/>
      <c r="AM6" s="12"/>
      <c r="AN6" s="12"/>
      <c r="AO6" s="12"/>
      <c r="AP6" s="12"/>
      <c r="AQ6" s="12"/>
      <c r="AR6" s="12"/>
      <c r="AS6" s="12"/>
      <c r="AT6" s="12"/>
      <c r="AU6" s="12"/>
      <c r="AV6" s="12"/>
      <c r="AW6" s="12"/>
      <c r="AX6" s="12"/>
      <c r="AY6" s="12"/>
      <c r="AZ6" s="12"/>
      <c r="BA6" s="12"/>
      <c r="BB6" s="12"/>
      <c r="BC6" s="12"/>
      <c r="BD6" s="12"/>
      <c r="BE6" s="12"/>
      <c r="BF6" s="12"/>
      <c r="BG6" s="12"/>
      <c r="BH6" s="12"/>
      <c r="BI6" s="12"/>
      <c r="BJ6" s="12"/>
      <c r="BK6" s="12"/>
      <c r="BL6" s="12"/>
      <c r="BM6" s="12"/>
      <c r="BN6" s="12"/>
      <c r="BO6" s="12"/>
    </row>
    <row r="7" spans="1:67" x14ac:dyDescent="0.35">
      <c r="B7" s="36" t="s">
        <v>28</v>
      </c>
      <c r="C7" s="22">
        <v>1</v>
      </c>
      <c r="D7" s="22">
        <v>0.3</v>
      </c>
      <c r="E7" s="22">
        <v>1</v>
      </c>
      <c r="F7" s="22">
        <v>0.3</v>
      </c>
      <c r="G7" s="23">
        <v>1</v>
      </c>
      <c r="H7" s="11"/>
      <c r="I7" s="11"/>
      <c r="J7" s="11"/>
      <c r="K7" s="11"/>
      <c r="L7" s="11"/>
      <c r="M7" s="11"/>
      <c r="N7" s="11"/>
      <c r="O7" s="11"/>
      <c r="P7" s="11"/>
      <c r="Q7" s="11"/>
      <c r="R7" s="11"/>
      <c r="S7" s="11"/>
      <c r="T7" s="11"/>
      <c r="U7" s="11"/>
      <c r="V7" s="11"/>
      <c r="W7" s="11"/>
      <c r="X7" s="11"/>
      <c r="Y7" s="11"/>
      <c r="Z7" s="11"/>
      <c r="AA7" s="11"/>
      <c r="AB7" s="12"/>
      <c r="AC7" s="12"/>
      <c r="AD7" s="12"/>
      <c r="AE7" s="12"/>
      <c r="AF7" s="12"/>
      <c r="AG7" s="12"/>
      <c r="AH7" s="12"/>
      <c r="AI7" s="12"/>
      <c r="AJ7" s="12"/>
      <c r="AK7" s="12"/>
      <c r="AL7" s="12"/>
      <c r="AM7" s="12"/>
      <c r="AN7" s="12"/>
      <c r="AO7" s="12"/>
      <c r="AP7" s="12"/>
      <c r="AQ7" s="12"/>
      <c r="AR7" s="12"/>
      <c r="AS7" s="12"/>
      <c r="AT7" s="12"/>
      <c r="AU7" s="12"/>
      <c r="AV7" s="12"/>
      <c r="AW7" s="12"/>
      <c r="AX7" s="12"/>
      <c r="AY7" s="12"/>
      <c r="AZ7" s="12"/>
      <c r="BA7" s="12"/>
      <c r="BB7" s="12"/>
      <c r="BC7" s="12"/>
      <c r="BD7" s="12"/>
      <c r="BE7" s="12"/>
      <c r="BF7" s="12"/>
      <c r="BG7" s="12"/>
      <c r="BH7" s="12"/>
      <c r="BI7" s="12"/>
      <c r="BJ7" s="12"/>
      <c r="BK7" s="12"/>
      <c r="BL7" s="12"/>
      <c r="BM7" s="12"/>
      <c r="BN7" s="12"/>
      <c r="BO7" s="12"/>
    </row>
    <row r="8" spans="1:67" x14ac:dyDescent="0.35">
      <c r="B8" s="36" t="s">
        <v>29</v>
      </c>
      <c r="C8" s="22">
        <v>1</v>
      </c>
      <c r="D8" s="22">
        <v>10</v>
      </c>
      <c r="E8" s="37">
        <v>1</v>
      </c>
      <c r="F8" s="37" t="s">
        <v>30</v>
      </c>
      <c r="G8" s="23">
        <v>0.4</v>
      </c>
      <c r="H8" s="11"/>
      <c r="I8" s="11"/>
      <c r="J8" s="11"/>
      <c r="K8" s="11"/>
      <c r="L8" s="11"/>
      <c r="M8" s="11"/>
      <c r="N8" s="11"/>
      <c r="O8" s="11"/>
      <c r="P8" s="11"/>
      <c r="Q8" s="11"/>
      <c r="R8" s="11"/>
      <c r="S8" s="11"/>
      <c r="T8" s="11"/>
      <c r="U8" s="11"/>
      <c r="V8" s="11"/>
      <c r="W8" s="11"/>
      <c r="X8" s="11"/>
      <c r="Y8" s="11"/>
      <c r="Z8" s="11"/>
      <c r="AA8" s="11"/>
      <c r="AB8" s="12"/>
      <c r="AC8" s="12"/>
      <c r="AD8" s="12"/>
      <c r="AE8" s="12"/>
      <c r="AF8" s="12"/>
      <c r="AG8" s="12"/>
      <c r="AH8" s="12"/>
      <c r="AI8" s="12"/>
      <c r="AJ8" s="12"/>
      <c r="AK8" s="12"/>
      <c r="AL8" s="12"/>
      <c r="AM8" s="12"/>
      <c r="AN8" s="12"/>
      <c r="AO8" s="12"/>
      <c r="AP8" s="12"/>
      <c r="AQ8" s="12"/>
      <c r="AR8" s="12"/>
      <c r="AS8" s="12"/>
      <c r="AT8" s="12"/>
      <c r="AU8" s="12"/>
      <c r="AV8" s="12"/>
      <c r="AW8" s="12"/>
      <c r="AX8" s="12"/>
      <c r="AY8" s="12"/>
      <c r="AZ8" s="12"/>
      <c r="BA8" s="12"/>
      <c r="BB8" s="12"/>
      <c r="BC8" s="12"/>
      <c r="BD8" s="12"/>
      <c r="BE8" s="12"/>
      <c r="BF8" s="12"/>
      <c r="BG8" s="12"/>
      <c r="BH8" s="12"/>
      <c r="BI8" s="12"/>
      <c r="BJ8" s="12"/>
      <c r="BK8" s="12"/>
      <c r="BL8" s="12"/>
      <c r="BM8" s="12"/>
      <c r="BN8" s="12"/>
      <c r="BO8" s="12"/>
    </row>
    <row r="9" spans="1:67" x14ac:dyDescent="0.35">
      <c r="B9" s="36" t="s">
        <v>90</v>
      </c>
      <c r="C9" s="37">
        <v>1</v>
      </c>
      <c r="D9" s="37">
        <v>0.4</v>
      </c>
      <c r="E9" s="37">
        <v>1</v>
      </c>
      <c r="F9" s="37">
        <v>0.3</v>
      </c>
      <c r="G9" s="23">
        <v>1</v>
      </c>
      <c r="H9" s="11"/>
      <c r="I9" s="11"/>
      <c r="J9" s="11"/>
      <c r="K9" s="11"/>
      <c r="L9" s="11"/>
      <c r="M9" s="11"/>
      <c r="N9" s="11"/>
      <c r="O9" s="11"/>
      <c r="P9" s="11"/>
      <c r="Q9" s="11"/>
      <c r="R9" s="11"/>
      <c r="S9" s="11"/>
      <c r="T9" s="11"/>
      <c r="U9" s="11"/>
      <c r="V9" s="11"/>
      <c r="W9" s="11"/>
      <c r="X9" s="11"/>
      <c r="Y9" s="11"/>
      <c r="Z9" s="11"/>
      <c r="AA9" s="11"/>
      <c r="AB9" s="12"/>
      <c r="AC9" s="12"/>
      <c r="AD9" s="12"/>
      <c r="AE9" s="12"/>
      <c r="AF9" s="12"/>
      <c r="AG9" s="12"/>
      <c r="AH9" s="12"/>
      <c r="AI9" s="12"/>
      <c r="AJ9" s="12"/>
      <c r="AK9" s="12"/>
      <c r="AL9" s="12"/>
      <c r="AM9" s="12"/>
      <c r="AN9" s="12"/>
      <c r="AO9" s="12"/>
      <c r="AP9" s="12"/>
      <c r="AQ9" s="12"/>
      <c r="AR9" s="12"/>
      <c r="AS9" s="12"/>
      <c r="AT9" s="12"/>
      <c r="AU9" s="12"/>
      <c r="AV9" s="12"/>
      <c r="AW9" s="12"/>
      <c r="AX9" s="12"/>
      <c r="AY9" s="12"/>
      <c r="AZ9" s="12"/>
      <c r="BA9" s="12"/>
      <c r="BB9" s="12"/>
      <c r="BC9" s="12"/>
      <c r="BD9" s="12"/>
      <c r="BE9" s="12"/>
      <c r="BF9" s="12"/>
      <c r="BG9" s="12"/>
      <c r="BH9" s="12"/>
      <c r="BI9" s="12"/>
      <c r="BJ9" s="12"/>
      <c r="BK9" s="12"/>
      <c r="BL9" s="12"/>
      <c r="BM9" s="12"/>
      <c r="BN9" s="12"/>
      <c r="BO9" s="12"/>
    </row>
    <row r="10" spans="1:67" x14ac:dyDescent="0.35">
      <c r="B10" s="36" t="s">
        <v>89</v>
      </c>
      <c r="C10" s="37">
        <v>2</v>
      </c>
      <c r="D10" s="37">
        <v>0.1</v>
      </c>
      <c r="E10" s="37">
        <v>1</v>
      </c>
      <c r="F10" s="37">
        <v>0.1</v>
      </c>
      <c r="G10" s="23">
        <v>1</v>
      </c>
      <c r="H10" s="11"/>
      <c r="I10" s="11"/>
      <c r="J10" s="11"/>
      <c r="K10" s="11"/>
      <c r="L10" s="11"/>
      <c r="M10" s="11"/>
      <c r="N10" s="11"/>
      <c r="O10" s="11"/>
      <c r="P10" s="11"/>
      <c r="Q10" s="11"/>
      <c r="R10" s="11"/>
      <c r="S10" s="11"/>
      <c r="T10" s="11"/>
      <c r="U10" s="11"/>
      <c r="V10" s="11"/>
      <c r="W10" s="11"/>
      <c r="X10" s="11"/>
      <c r="Y10" s="11"/>
      <c r="Z10" s="11"/>
      <c r="AA10" s="11"/>
      <c r="AB10" s="12"/>
      <c r="AC10" s="12"/>
      <c r="AD10" s="12"/>
      <c r="AE10" s="12"/>
      <c r="AF10" s="12"/>
      <c r="AG10" s="12"/>
      <c r="AH10" s="12"/>
      <c r="AI10" s="12"/>
      <c r="AJ10" s="12"/>
      <c r="AK10" s="12"/>
      <c r="AL10" s="12"/>
      <c r="AM10" s="12"/>
      <c r="AN10" s="12"/>
      <c r="AO10" s="12"/>
      <c r="AP10" s="12"/>
      <c r="AQ10" s="12"/>
      <c r="AR10" s="12"/>
      <c r="AS10" s="12"/>
      <c r="AT10" s="12"/>
      <c r="AU10" s="12"/>
      <c r="AV10" s="12"/>
      <c r="AW10" s="12"/>
      <c r="AX10" s="12"/>
      <c r="AY10" s="12"/>
      <c r="AZ10" s="12"/>
      <c r="BA10" s="12"/>
      <c r="BB10" s="12"/>
      <c r="BC10" s="12"/>
      <c r="BD10" s="12"/>
      <c r="BE10" s="12"/>
      <c r="BF10" s="12"/>
      <c r="BG10" s="12"/>
      <c r="BH10" s="12"/>
      <c r="BI10" s="12"/>
      <c r="BJ10" s="12"/>
      <c r="BK10" s="12"/>
      <c r="BL10" s="12"/>
      <c r="BM10" s="12"/>
      <c r="BN10" s="12"/>
      <c r="BO10" s="12"/>
    </row>
    <row r="11" spans="1:67" x14ac:dyDescent="0.35">
      <c r="B11" s="36" t="s">
        <v>76</v>
      </c>
      <c r="C11" s="37">
        <v>2</v>
      </c>
      <c r="D11" s="37">
        <v>0.5</v>
      </c>
      <c r="E11" s="37">
        <v>1</v>
      </c>
      <c r="F11" s="37">
        <v>2</v>
      </c>
      <c r="G11" s="23">
        <v>1</v>
      </c>
      <c r="H11" s="11"/>
      <c r="I11" s="11"/>
      <c r="J11" s="11"/>
      <c r="K11" s="11"/>
      <c r="L11" s="11"/>
      <c r="M11" s="11"/>
      <c r="N11" s="11"/>
      <c r="O11" s="11"/>
      <c r="P11" s="11"/>
      <c r="Q11" s="11"/>
      <c r="R11" s="11"/>
      <c r="S11" s="11"/>
      <c r="T11" s="11"/>
      <c r="U11" s="11"/>
      <c r="V11" s="11"/>
      <c r="W11" s="11"/>
      <c r="X11" s="11"/>
      <c r="Y11" s="11"/>
      <c r="Z11" s="11"/>
      <c r="AA11" s="11"/>
      <c r="AB11" s="12"/>
      <c r="AC11" s="12"/>
      <c r="AD11" s="12"/>
      <c r="AE11" s="12"/>
      <c r="AF11" s="12"/>
      <c r="AG11" s="12"/>
      <c r="AH11" s="12"/>
      <c r="AI11" s="12"/>
      <c r="AJ11" s="12"/>
      <c r="AK11" s="12"/>
      <c r="AL11" s="12"/>
      <c r="AM11" s="12"/>
      <c r="AN11" s="12"/>
      <c r="AO11" s="12"/>
      <c r="AP11" s="12"/>
      <c r="AQ11" s="12"/>
      <c r="AR11" s="12"/>
      <c r="AS11" s="12"/>
      <c r="AT11" s="12"/>
      <c r="AU11" s="12"/>
      <c r="AV11" s="12"/>
      <c r="AW11" s="12"/>
      <c r="AX11" s="12"/>
      <c r="AY11" s="12"/>
      <c r="AZ11" s="12"/>
      <c r="BA11" s="12"/>
      <c r="BB11" s="12"/>
      <c r="BC11" s="12"/>
      <c r="BD11" s="12"/>
      <c r="BE11" s="12"/>
      <c r="BF11" s="12"/>
      <c r="BG11" s="12"/>
      <c r="BH11" s="12"/>
      <c r="BI11" s="12"/>
      <c r="BJ11" s="12"/>
      <c r="BK11" s="12"/>
      <c r="BL11" s="12"/>
      <c r="BM11" s="12"/>
      <c r="BN11" s="12"/>
      <c r="BO11" s="12"/>
    </row>
    <row r="12" spans="1:67" x14ac:dyDescent="0.35">
      <c r="B12" s="36" t="s">
        <v>77</v>
      </c>
      <c r="C12" s="37">
        <v>3</v>
      </c>
      <c r="D12" s="37">
        <v>0.25</v>
      </c>
      <c r="E12" s="37">
        <v>3</v>
      </c>
      <c r="F12" s="37">
        <v>0.25</v>
      </c>
      <c r="G12" s="23">
        <v>1</v>
      </c>
      <c r="H12" s="11"/>
      <c r="I12" s="11"/>
      <c r="J12" s="11"/>
      <c r="K12" s="11"/>
      <c r="L12" s="11"/>
      <c r="M12" s="11"/>
      <c r="N12" s="11"/>
      <c r="O12" s="11"/>
      <c r="P12" s="11"/>
      <c r="Q12" s="11"/>
      <c r="R12" s="11"/>
      <c r="S12" s="11"/>
      <c r="T12" s="11"/>
      <c r="U12" s="11"/>
      <c r="V12" s="11"/>
      <c r="W12" s="11"/>
      <c r="X12" s="11"/>
      <c r="Y12" s="11"/>
      <c r="Z12" s="11"/>
      <c r="AA12" s="11"/>
      <c r="AB12" s="12"/>
      <c r="AC12" s="12"/>
      <c r="AD12" s="12"/>
      <c r="AE12" s="12"/>
      <c r="AF12" s="12"/>
      <c r="AG12" s="12"/>
      <c r="AH12" s="12"/>
      <c r="AI12" s="12"/>
      <c r="AJ12" s="12"/>
      <c r="AK12" s="12"/>
      <c r="AL12" s="12"/>
      <c r="AM12" s="12"/>
      <c r="AN12" s="12"/>
      <c r="AO12" s="12"/>
      <c r="AP12" s="12"/>
      <c r="AQ12" s="12"/>
      <c r="AR12" s="12"/>
      <c r="AS12" s="12"/>
      <c r="AT12" s="12"/>
      <c r="AU12" s="12"/>
      <c r="AV12" s="12"/>
      <c r="AW12" s="12"/>
      <c r="AX12" s="12"/>
      <c r="AY12" s="12"/>
      <c r="AZ12" s="12"/>
      <c r="BA12" s="12"/>
      <c r="BB12" s="12"/>
      <c r="BC12" s="12"/>
      <c r="BD12" s="12"/>
      <c r="BE12" s="12"/>
      <c r="BF12" s="12"/>
      <c r="BG12" s="12"/>
      <c r="BH12" s="12"/>
      <c r="BI12" s="12"/>
      <c r="BJ12" s="12"/>
      <c r="BK12" s="12"/>
      <c r="BL12" s="12"/>
      <c r="BM12" s="12"/>
      <c r="BN12" s="12"/>
      <c r="BO12" s="12"/>
    </row>
    <row r="13" spans="1:67" s="46" customFormat="1" x14ac:dyDescent="0.35">
      <c r="B13" s="47" t="s">
        <v>83</v>
      </c>
      <c r="C13" s="48">
        <v>3</v>
      </c>
      <c r="D13" s="48">
        <v>0.75</v>
      </c>
      <c r="E13" s="48">
        <v>3</v>
      </c>
      <c r="F13" s="48">
        <v>0.5</v>
      </c>
      <c r="G13" s="23" t="s">
        <v>106</v>
      </c>
      <c r="H13" s="49"/>
      <c r="I13" s="49"/>
      <c r="J13" s="49"/>
      <c r="K13" s="49"/>
      <c r="L13" s="49"/>
      <c r="M13" s="49"/>
      <c r="N13" s="49"/>
      <c r="O13" s="49"/>
      <c r="P13" s="49"/>
      <c r="Q13" s="49"/>
      <c r="R13" s="49"/>
      <c r="S13" s="49"/>
      <c r="T13" s="49"/>
      <c r="U13" s="49"/>
      <c r="V13" s="49"/>
      <c r="W13" s="49"/>
      <c r="X13" s="49"/>
      <c r="Y13" s="49"/>
      <c r="Z13" s="49"/>
      <c r="AA13" s="49"/>
      <c r="AB13" s="50"/>
      <c r="AC13" s="50"/>
      <c r="AD13" s="50"/>
      <c r="AE13" s="50"/>
      <c r="AF13" s="50"/>
      <c r="AG13" s="50"/>
      <c r="AH13" s="50"/>
      <c r="AI13" s="50"/>
      <c r="AJ13" s="50"/>
      <c r="AK13" s="50"/>
      <c r="AL13" s="50"/>
      <c r="AM13" s="50"/>
      <c r="AN13" s="50"/>
      <c r="AO13" s="50"/>
      <c r="AP13" s="50"/>
      <c r="AQ13" s="50"/>
      <c r="AR13" s="50"/>
      <c r="AS13" s="50"/>
      <c r="AT13" s="50"/>
      <c r="AU13" s="50"/>
      <c r="AV13" s="50"/>
      <c r="AW13" s="50"/>
      <c r="AX13" s="50"/>
      <c r="AY13" s="50"/>
      <c r="AZ13" s="50"/>
      <c r="BA13" s="50"/>
      <c r="BB13" s="50"/>
      <c r="BC13" s="50"/>
      <c r="BD13" s="50"/>
      <c r="BE13" s="50"/>
      <c r="BF13" s="50"/>
      <c r="BG13" s="50"/>
      <c r="BH13" s="50"/>
      <c r="BI13" s="50"/>
      <c r="BJ13" s="50"/>
      <c r="BK13" s="50"/>
      <c r="BL13" s="50"/>
      <c r="BM13" s="50"/>
      <c r="BN13" s="50"/>
      <c r="BO13" s="50"/>
    </row>
    <row r="14" spans="1:67" s="46" customFormat="1" x14ac:dyDescent="0.35">
      <c r="B14" s="47" t="s">
        <v>70</v>
      </c>
      <c r="C14" s="48">
        <v>4</v>
      </c>
      <c r="D14" s="48">
        <v>3</v>
      </c>
      <c r="E14" s="48">
        <v>3</v>
      </c>
      <c r="F14" s="48">
        <v>0.25</v>
      </c>
      <c r="G14" s="23" t="s">
        <v>106</v>
      </c>
      <c r="H14" s="49"/>
      <c r="I14" s="49"/>
      <c r="J14" s="49"/>
      <c r="K14" s="49"/>
      <c r="L14" s="49"/>
      <c r="M14" s="49"/>
      <c r="N14" s="49"/>
      <c r="O14" s="49"/>
      <c r="P14" s="49"/>
      <c r="Q14" s="49"/>
      <c r="R14" s="49"/>
      <c r="S14" s="49"/>
      <c r="T14" s="49"/>
      <c r="U14" s="49"/>
      <c r="V14" s="49"/>
      <c r="W14" s="49"/>
      <c r="X14" s="49"/>
      <c r="Y14" s="49"/>
      <c r="Z14" s="49"/>
      <c r="AA14" s="49"/>
      <c r="AB14" s="50"/>
      <c r="AC14" s="50"/>
      <c r="AD14" s="50"/>
      <c r="AE14" s="50"/>
      <c r="AF14" s="50"/>
      <c r="AG14" s="50"/>
      <c r="AH14" s="50"/>
      <c r="AI14" s="50"/>
      <c r="AJ14" s="50"/>
      <c r="AK14" s="50"/>
      <c r="AL14" s="50"/>
      <c r="AM14" s="50"/>
      <c r="AN14" s="50"/>
      <c r="AO14" s="50"/>
      <c r="AP14" s="50"/>
      <c r="AQ14" s="50"/>
      <c r="AR14" s="50"/>
      <c r="AS14" s="50"/>
      <c r="AT14" s="50"/>
      <c r="AU14" s="50"/>
      <c r="AV14" s="50"/>
      <c r="AW14" s="50"/>
      <c r="AX14" s="50"/>
      <c r="AY14" s="50"/>
      <c r="AZ14" s="50"/>
      <c r="BA14" s="50"/>
      <c r="BB14" s="50"/>
      <c r="BC14" s="50"/>
      <c r="BD14" s="50"/>
      <c r="BE14" s="50"/>
      <c r="BF14" s="50"/>
      <c r="BG14" s="50"/>
      <c r="BH14" s="50"/>
      <c r="BI14" s="50"/>
      <c r="BJ14" s="50"/>
      <c r="BK14" s="50"/>
      <c r="BL14" s="50"/>
      <c r="BM14" s="50"/>
      <c r="BN14" s="50"/>
      <c r="BO14" s="50"/>
    </row>
    <row r="15" spans="1:67" s="46" customFormat="1" ht="15" customHeight="1" x14ac:dyDescent="0.35">
      <c r="B15" s="47" t="s">
        <v>78</v>
      </c>
      <c r="C15" s="48">
        <v>5</v>
      </c>
      <c r="D15" s="48">
        <v>4</v>
      </c>
      <c r="E15" s="48">
        <v>4</v>
      </c>
      <c r="F15" s="48" t="s">
        <v>30</v>
      </c>
      <c r="G15" s="23" t="s">
        <v>106</v>
      </c>
      <c r="H15" s="49"/>
      <c r="I15" s="49"/>
      <c r="J15" s="49"/>
      <c r="K15" s="49"/>
      <c r="L15" s="49"/>
      <c r="M15" s="49"/>
      <c r="N15" s="49"/>
      <c r="O15" s="49"/>
      <c r="P15" s="49"/>
      <c r="Q15" s="49"/>
      <c r="R15" s="49"/>
      <c r="S15" s="49"/>
      <c r="T15" s="49"/>
      <c r="U15" s="49"/>
      <c r="V15" s="49"/>
      <c r="W15" s="49"/>
      <c r="X15" s="49"/>
      <c r="Y15" s="49"/>
      <c r="Z15" s="49"/>
      <c r="AA15" s="49"/>
      <c r="AB15" s="50"/>
      <c r="AC15" s="50"/>
      <c r="AD15" s="50"/>
      <c r="AE15" s="50"/>
      <c r="AF15" s="50"/>
      <c r="AG15" s="50"/>
      <c r="AH15" s="50"/>
      <c r="AI15" s="50"/>
      <c r="AJ15" s="50"/>
      <c r="AK15" s="50"/>
      <c r="AL15" s="50"/>
      <c r="AM15" s="50"/>
      <c r="AN15" s="50"/>
      <c r="AO15" s="50"/>
      <c r="AP15" s="50"/>
      <c r="AQ15" s="50"/>
      <c r="AR15" s="50"/>
      <c r="AS15" s="50"/>
      <c r="AT15" s="50"/>
      <c r="AU15" s="50"/>
      <c r="AV15" s="50"/>
      <c r="AW15" s="50"/>
      <c r="AX15" s="50"/>
      <c r="AY15" s="50"/>
      <c r="AZ15" s="50"/>
      <c r="BA15" s="50"/>
      <c r="BB15" s="50"/>
      <c r="BC15" s="50"/>
      <c r="BD15" s="50"/>
      <c r="BE15" s="50"/>
      <c r="BF15" s="50"/>
      <c r="BG15" s="50"/>
      <c r="BH15" s="50"/>
      <c r="BI15" s="50"/>
      <c r="BJ15" s="50"/>
      <c r="BK15" s="50"/>
      <c r="BL15" s="50"/>
      <c r="BM15" s="50"/>
      <c r="BN15" s="50"/>
      <c r="BO15" s="50"/>
    </row>
    <row r="16" spans="1:67" s="46" customFormat="1" x14ac:dyDescent="0.35">
      <c r="B16" s="47" t="s">
        <v>94</v>
      </c>
      <c r="C16" s="48" t="s">
        <v>106</v>
      </c>
      <c r="D16" s="48" t="s">
        <v>106</v>
      </c>
      <c r="E16" s="48" t="s">
        <v>106</v>
      </c>
      <c r="F16" s="48" t="s">
        <v>106</v>
      </c>
      <c r="G16" s="23" t="s">
        <v>106</v>
      </c>
      <c r="H16" s="49"/>
      <c r="I16" s="49"/>
      <c r="J16" s="49"/>
      <c r="K16" s="49"/>
      <c r="L16" s="49"/>
      <c r="M16" s="49"/>
      <c r="N16" s="49"/>
      <c r="O16" s="49"/>
      <c r="P16" s="49"/>
      <c r="Q16" s="49"/>
      <c r="R16" s="49"/>
      <c r="S16" s="49"/>
      <c r="T16" s="49"/>
      <c r="U16" s="49"/>
      <c r="V16" s="49"/>
      <c r="W16" s="49"/>
      <c r="X16" s="49"/>
      <c r="Y16" s="49"/>
      <c r="Z16" s="49"/>
      <c r="AA16" s="49"/>
      <c r="AB16" s="50"/>
      <c r="AC16" s="50"/>
      <c r="AD16" s="50"/>
      <c r="AE16" s="50"/>
      <c r="AF16" s="50"/>
      <c r="AG16" s="50"/>
      <c r="AH16" s="50"/>
      <c r="AI16" s="50"/>
      <c r="AJ16" s="50"/>
      <c r="AK16" s="50"/>
      <c r="AL16" s="50"/>
      <c r="AM16" s="50"/>
      <c r="AN16" s="50"/>
      <c r="AO16" s="50"/>
      <c r="AP16" s="50"/>
      <c r="AQ16" s="50"/>
      <c r="AR16" s="50"/>
      <c r="AS16" s="50"/>
      <c r="AT16" s="50"/>
      <c r="AU16" s="50"/>
      <c r="AV16" s="50"/>
      <c r="AW16" s="50"/>
      <c r="AX16" s="50"/>
      <c r="AY16" s="50"/>
      <c r="AZ16" s="50"/>
      <c r="BA16" s="50"/>
      <c r="BB16" s="50"/>
      <c r="BC16" s="50"/>
      <c r="BD16" s="50"/>
      <c r="BE16" s="50"/>
      <c r="BF16" s="50"/>
      <c r="BG16" s="50"/>
      <c r="BH16" s="50"/>
      <c r="BI16" s="50"/>
      <c r="BJ16" s="50"/>
      <c r="BK16" s="50"/>
      <c r="BL16" s="50"/>
      <c r="BM16" s="50"/>
      <c r="BN16" s="50"/>
      <c r="BO16" s="50"/>
    </row>
    <row r="17" spans="2:67" s="46" customFormat="1" x14ac:dyDescent="0.35">
      <c r="B17" s="51" t="s">
        <v>108</v>
      </c>
      <c r="C17" s="52">
        <v>4</v>
      </c>
      <c r="D17" s="52">
        <v>0.5</v>
      </c>
      <c r="E17" s="52">
        <v>3</v>
      </c>
      <c r="F17" s="52">
        <v>0.5</v>
      </c>
      <c r="G17" s="23">
        <v>1</v>
      </c>
      <c r="H17" s="49"/>
      <c r="I17" s="49"/>
      <c r="J17" s="49"/>
      <c r="K17" s="49"/>
      <c r="L17" s="49"/>
      <c r="M17" s="49"/>
      <c r="N17" s="49"/>
      <c r="O17" s="49"/>
      <c r="P17" s="49"/>
      <c r="Q17" s="49"/>
      <c r="R17" s="49"/>
      <c r="S17" s="49"/>
      <c r="T17" s="49"/>
      <c r="U17" s="49"/>
      <c r="V17" s="49"/>
      <c r="W17" s="49"/>
      <c r="X17" s="49"/>
      <c r="Y17" s="49"/>
      <c r="Z17" s="49"/>
      <c r="AA17" s="49"/>
      <c r="AB17" s="50"/>
      <c r="AC17" s="50"/>
      <c r="AD17" s="50"/>
      <c r="AE17" s="50"/>
      <c r="AF17" s="50"/>
      <c r="AG17" s="50"/>
      <c r="AH17" s="50"/>
      <c r="AI17" s="50"/>
      <c r="AJ17" s="50"/>
      <c r="AK17" s="50"/>
      <c r="AL17" s="50"/>
      <c r="AM17" s="50"/>
      <c r="AN17" s="50"/>
      <c r="AO17" s="50"/>
      <c r="AP17" s="50"/>
      <c r="AQ17" s="50"/>
      <c r="AR17" s="50"/>
      <c r="AS17" s="50"/>
      <c r="AT17" s="50"/>
      <c r="AU17" s="50"/>
      <c r="AV17" s="50"/>
      <c r="AW17" s="50"/>
      <c r="AX17" s="50"/>
      <c r="AY17" s="50"/>
      <c r="AZ17" s="50"/>
      <c r="BA17" s="50"/>
      <c r="BB17" s="50"/>
      <c r="BC17" s="50"/>
      <c r="BD17" s="50"/>
      <c r="BE17" s="50"/>
      <c r="BF17" s="50"/>
      <c r="BG17" s="50"/>
      <c r="BH17" s="50"/>
      <c r="BI17" s="50"/>
      <c r="BJ17" s="50"/>
      <c r="BK17" s="50"/>
      <c r="BL17" s="50"/>
      <c r="BM17" s="50"/>
      <c r="BN17" s="50"/>
      <c r="BO17" s="50"/>
    </row>
    <row r="18" spans="2:67" s="46" customFormat="1" x14ac:dyDescent="0.35">
      <c r="B18" s="51" t="s">
        <v>109</v>
      </c>
      <c r="C18" s="52">
        <v>5</v>
      </c>
      <c r="D18" s="52">
        <v>1</v>
      </c>
      <c r="E18" s="52">
        <v>5</v>
      </c>
      <c r="F18" s="52">
        <v>1</v>
      </c>
      <c r="G18" s="23">
        <v>1</v>
      </c>
      <c r="H18" s="49"/>
      <c r="I18" s="49"/>
      <c r="J18" s="49"/>
      <c r="K18" s="49"/>
      <c r="L18" s="49"/>
      <c r="M18" s="49"/>
      <c r="N18" s="49"/>
      <c r="O18" s="49"/>
      <c r="P18" s="49"/>
      <c r="Q18" s="49"/>
      <c r="R18" s="49"/>
      <c r="S18" s="49"/>
      <c r="T18" s="49"/>
      <c r="U18" s="49"/>
      <c r="V18" s="49"/>
      <c r="W18" s="49"/>
      <c r="X18" s="49"/>
      <c r="Y18" s="49"/>
      <c r="Z18" s="49"/>
      <c r="AA18" s="49"/>
      <c r="AB18" s="50"/>
      <c r="AC18" s="50"/>
      <c r="AD18" s="50"/>
      <c r="AE18" s="50"/>
      <c r="AF18" s="50"/>
      <c r="AG18" s="50"/>
      <c r="AH18" s="50"/>
      <c r="AI18" s="50"/>
      <c r="AJ18" s="50"/>
      <c r="AK18" s="50"/>
      <c r="AL18" s="50"/>
      <c r="AM18" s="50"/>
      <c r="AN18" s="50"/>
      <c r="AO18" s="50"/>
      <c r="AP18" s="50"/>
      <c r="AQ18" s="50"/>
      <c r="AR18" s="50"/>
      <c r="AS18" s="50"/>
      <c r="AT18" s="50"/>
      <c r="AU18" s="50"/>
      <c r="AV18" s="50"/>
      <c r="AW18" s="50"/>
      <c r="AX18" s="50"/>
      <c r="AY18" s="50"/>
      <c r="AZ18" s="50"/>
      <c r="BA18" s="50"/>
      <c r="BB18" s="50"/>
      <c r="BC18" s="50"/>
      <c r="BD18" s="50"/>
      <c r="BE18" s="50"/>
      <c r="BF18" s="50"/>
      <c r="BG18" s="50"/>
      <c r="BH18" s="50"/>
      <c r="BI18" s="50"/>
      <c r="BJ18" s="50"/>
      <c r="BK18" s="50"/>
      <c r="BL18" s="50"/>
      <c r="BM18" s="50"/>
      <c r="BN18" s="50"/>
      <c r="BO18" s="50"/>
    </row>
    <row r="19" spans="2:67" x14ac:dyDescent="0.35">
      <c r="B19" s="36" t="s">
        <v>80</v>
      </c>
      <c r="C19" s="37">
        <v>6</v>
      </c>
      <c r="D19" s="37">
        <v>0.5</v>
      </c>
      <c r="E19" s="37">
        <v>6</v>
      </c>
      <c r="F19" s="37">
        <v>0.5</v>
      </c>
      <c r="G19" s="23">
        <v>1</v>
      </c>
      <c r="H19" s="11"/>
      <c r="I19" s="11"/>
      <c r="J19" s="11"/>
      <c r="K19" s="11"/>
      <c r="L19" s="11"/>
      <c r="M19" s="11"/>
      <c r="N19" s="11"/>
      <c r="O19" s="11"/>
      <c r="P19" s="11"/>
      <c r="Q19" s="11"/>
      <c r="R19" s="11"/>
      <c r="S19" s="11"/>
      <c r="T19" s="11"/>
      <c r="U19" s="11"/>
      <c r="V19" s="11"/>
      <c r="W19" s="11"/>
      <c r="X19" s="11"/>
      <c r="Y19" s="11"/>
      <c r="Z19" s="11"/>
      <c r="AA19" s="11"/>
      <c r="AB19" s="12"/>
      <c r="AC19" s="12"/>
      <c r="AD19" s="12"/>
      <c r="AE19" s="12"/>
      <c r="AF19" s="12"/>
      <c r="AG19" s="12"/>
      <c r="AH19" s="12"/>
      <c r="AI19" s="12"/>
      <c r="AJ19" s="12"/>
      <c r="AK19" s="12"/>
      <c r="AL19" s="12"/>
      <c r="AM19" s="12"/>
      <c r="AN19" s="12"/>
      <c r="AO19" s="12"/>
      <c r="AP19" s="12"/>
      <c r="AQ19" s="12"/>
      <c r="AR19" s="12"/>
      <c r="AS19" s="12"/>
      <c r="AT19" s="12"/>
      <c r="AU19" s="12"/>
      <c r="AV19" s="12"/>
      <c r="AW19" s="12"/>
      <c r="AX19" s="12"/>
      <c r="AY19" s="12"/>
      <c r="AZ19" s="12"/>
      <c r="BA19" s="12"/>
      <c r="BB19" s="12"/>
      <c r="BC19" s="12"/>
      <c r="BD19" s="12"/>
      <c r="BE19" s="12"/>
      <c r="BF19" s="12"/>
      <c r="BG19" s="12"/>
      <c r="BH19" s="12"/>
      <c r="BI19" s="12"/>
      <c r="BJ19" s="12"/>
      <c r="BK19" s="12"/>
      <c r="BL19" s="12"/>
      <c r="BM19" s="12"/>
      <c r="BN19" s="12"/>
      <c r="BO19" s="12"/>
    </row>
    <row r="20" spans="2:67" x14ac:dyDescent="0.35">
      <c r="B20" s="36" t="s">
        <v>79</v>
      </c>
      <c r="C20" s="37">
        <v>6</v>
      </c>
      <c r="D20" s="37">
        <v>0.5</v>
      </c>
      <c r="E20" s="37">
        <v>6</v>
      </c>
      <c r="F20" s="37">
        <v>0.5</v>
      </c>
      <c r="G20" s="23">
        <v>1</v>
      </c>
      <c r="H20" s="11"/>
      <c r="I20" s="11"/>
      <c r="J20" s="11"/>
      <c r="K20" s="11"/>
      <c r="L20" s="11"/>
      <c r="M20" s="11"/>
      <c r="N20" s="11"/>
      <c r="O20" s="11"/>
      <c r="P20" s="11"/>
      <c r="Q20" s="11"/>
      <c r="R20" s="11"/>
      <c r="S20" s="11"/>
      <c r="T20" s="11"/>
      <c r="U20" s="11"/>
      <c r="V20" s="11"/>
      <c r="W20" s="11"/>
      <c r="X20" s="11"/>
      <c r="Y20" s="11"/>
      <c r="Z20" s="11"/>
      <c r="AA20" s="11"/>
      <c r="AB20" s="12"/>
      <c r="AC20" s="12"/>
      <c r="AD20" s="12"/>
      <c r="AE20" s="12"/>
      <c r="AF20" s="12"/>
      <c r="AG20" s="12"/>
      <c r="AH20" s="12"/>
      <c r="AI20" s="12"/>
      <c r="AJ20" s="12"/>
      <c r="AK20" s="12"/>
      <c r="AL20" s="12"/>
      <c r="AM20" s="12"/>
      <c r="AN20" s="12"/>
      <c r="AO20" s="12"/>
      <c r="AP20" s="12"/>
      <c r="AQ20" s="12"/>
      <c r="AR20" s="12"/>
      <c r="AS20" s="12"/>
      <c r="AT20" s="12"/>
      <c r="AU20" s="12"/>
      <c r="AV20" s="12"/>
      <c r="AW20" s="12"/>
      <c r="AX20" s="12"/>
      <c r="AY20" s="12"/>
      <c r="AZ20" s="12"/>
      <c r="BA20" s="12"/>
      <c r="BB20" s="12"/>
      <c r="BC20" s="12"/>
      <c r="BD20" s="12"/>
      <c r="BE20" s="12"/>
      <c r="BF20" s="12"/>
      <c r="BG20" s="12"/>
      <c r="BH20" s="12"/>
      <c r="BI20" s="12"/>
      <c r="BJ20" s="12"/>
      <c r="BK20" s="12"/>
      <c r="BL20" s="12"/>
      <c r="BM20" s="12"/>
      <c r="BN20" s="12"/>
      <c r="BO20" s="12"/>
    </row>
    <row r="21" spans="2:67" ht="34.799999999999997" x14ac:dyDescent="0.35">
      <c r="B21" s="36" t="s">
        <v>123</v>
      </c>
      <c r="C21" s="37">
        <v>7</v>
      </c>
      <c r="D21" s="37">
        <v>0.25</v>
      </c>
      <c r="E21" s="37">
        <v>7</v>
      </c>
      <c r="F21" s="37">
        <v>0.25</v>
      </c>
      <c r="G21" s="23">
        <v>1</v>
      </c>
      <c r="H21" s="11"/>
      <c r="I21" s="11"/>
      <c r="J21" s="11"/>
      <c r="K21" s="11"/>
      <c r="L21" s="11"/>
      <c r="M21" s="11"/>
      <c r="N21" s="11"/>
      <c r="O21" s="11"/>
      <c r="P21" s="11"/>
      <c r="Q21" s="11"/>
      <c r="R21" s="11"/>
      <c r="S21" s="11"/>
      <c r="T21" s="11"/>
      <c r="U21" s="11"/>
      <c r="V21" s="11"/>
      <c r="W21" s="11"/>
      <c r="X21" s="11"/>
      <c r="Y21" s="11"/>
      <c r="Z21" s="11"/>
      <c r="AA21" s="11"/>
      <c r="AB21" s="12"/>
      <c r="AC21" s="12"/>
      <c r="AD21" s="12"/>
      <c r="AE21" s="12"/>
      <c r="AF21" s="12"/>
      <c r="AG21" s="12"/>
      <c r="AH21" s="12"/>
      <c r="AI21" s="12"/>
      <c r="AJ21" s="12"/>
      <c r="AK21" s="12"/>
      <c r="AL21" s="12"/>
      <c r="AM21" s="12"/>
      <c r="AN21" s="12"/>
      <c r="AO21" s="12"/>
      <c r="AP21" s="12"/>
      <c r="AQ21" s="12"/>
      <c r="AR21" s="12"/>
      <c r="AS21" s="12"/>
      <c r="AT21" s="12"/>
      <c r="AU21" s="12"/>
      <c r="AV21" s="12"/>
      <c r="AW21" s="12"/>
      <c r="AX21" s="12"/>
      <c r="AY21" s="12"/>
      <c r="AZ21" s="12"/>
      <c r="BA21" s="12"/>
      <c r="BB21" s="12"/>
      <c r="BC21" s="12"/>
      <c r="BD21" s="12"/>
      <c r="BE21" s="12"/>
      <c r="BF21" s="12"/>
      <c r="BG21" s="12"/>
      <c r="BH21" s="12"/>
      <c r="BI21" s="12"/>
      <c r="BJ21" s="12"/>
      <c r="BK21" s="12"/>
      <c r="BL21" s="12"/>
      <c r="BM21" s="12"/>
      <c r="BN21" s="12"/>
      <c r="BO21" s="12"/>
    </row>
    <row r="22" spans="2:67" x14ac:dyDescent="0.35">
      <c r="B22" s="36" t="s">
        <v>124</v>
      </c>
      <c r="C22" s="37">
        <v>7</v>
      </c>
      <c r="D22" s="37">
        <v>0.5</v>
      </c>
      <c r="E22" s="37">
        <v>7</v>
      </c>
      <c r="F22" s="37">
        <v>0.25</v>
      </c>
      <c r="G22" s="23">
        <v>1</v>
      </c>
      <c r="H22" s="11"/>
      <c r="I22" s="11"/>
      <c r="J22" s="11"/>
      <c r="K22" s="11"/>
      <c r="L22" s="11"/>
      <c r="M22" s="11"/>
      <c r="N22" s="11"/>
      <c r="O22" s="11"/>
      <c r="P22" s="11"/>
      <c r="Q22" s="11"/>
      <c r="R22" s="11"/>
      <c r="S22" s="11"/>
      <c r="T22" s="11"/>
      <c r="U22" s="11"/>
      <c r="V22" s="11"/>
      <c r="W22" s="11"/>
      <c r="X22" s="11"/>
      <c r="Y22" s="11"/>
      <c r="Z22" s="11"/>
      <c r="AA22" s="11"/>
      <c r="AB22" s="12"/>
      <c r="AC22" s="12"/>
      <c r="AD22" s="12"/>
      <c r="AE22" s="12"/>
      <c r="AF22" s="12"/>
      <c r="AG22" s="12"/>
      <c r="AH22" s="12"/>
      <c r="AI22" s="12"/>
      <c r="AJ22" s="12"/>
      <c r="AK22" s="12"/>
      <c r="AL22" s="12"/>
      <c r="AM22" s="12"/>
      <c r="AN22" s="12"/>
      <c r="AO22" s="12"/>
      <c r="AP22" s="12"/>
      <c r="AQ22" s="12"/>
      <c r="AR22" s="12"/>
      <c r="AS22" s="12"/>
      <c r="AT22" s="12"/>
      <c r="AU22" s="12"/>
      <c r="AV22" s="12"/>
      <c r="AW22" s="12"/>
      <c r="AX22" s="12"/>
      <c r="AY22" s="12"/>
      <c r="AZ22" s="12"/>
      <c r="BA22" s="12"/>
      <c r="BB22" s="12"/>
      <c r="BC22" s="12"/>
      <c r="BD22" s="12"/>
      <c r="BE22" s="12"/>
      <c r="BF22" s="12"/>
      <c r="BG22" s="12"/>
      <c r="BH22" s="12"/>
      <c r="BI22" s="12"/>
      <c r="BJ22" s="12"/>
      <c r="BK22" s="12"/>
      <c r="BL22" s="12"/>
      <c r="BM22" s="12"/>
      <c r="BN22" s="12"/>
      <c r="BO22" s="12"/>
    </row>
    <row r="23" spans="2:67" x14ac:dyDescent="0.35">
      <c r="B23" s="36" t="s">
        <v>126</v>
      </c>
      <c r="C23" s="37">
        <v>7</v>
      </c>
      <c r="D23" s="37">
        <v>0.25</v>
      </c>
      <c r="E23" s="37">
        <v>8</v>
      </c>
      <c r="F23" s="37">
        <v>0.25</v>
      </c>
      <c r="G23" s="23">
        <v>1</v>
      </c>
      <c r="H23" s="11"/>
      <c r="I23" s="11"/>
      <c r="J23" s="11"/>
      <c r="K23" s="11"/>
      <c r="L23" s="11"/>
      <c r="M23" s="11"/>
      <c r="N23" s="11"/>
      <c r="O23" s="11"/>
      <c r="P23" s="11"/>
      <c r="Q23" s="11"/>
      <c r="R23" s="11"/>
      <c r="S23" s="11"/>
      <c r="T23" s="11"/>
      <c r="U23" s="11"/>
      <c r="V23" s="11"/>
      <c r="W23" s="11"/>
      <c r="X23" s="11"/>
      <c r="Y23" s="11"/>
      <c r="Z23" s="11"/>
      <c r="AA23" s="11"/>
      <c r="AB23" s="12"/>
      <c r="AC23" s="12"/>
      <c r="AD23" s="12"/>
      <c r="AE23" s="12"/>
      <c r="AF23" s="12"/>
      <c r="AG23" s="12"/>
      <c r="AH23" s="12"/>
      <c r="AI23" s="12"/>
      <c r="AJ23" s="12"/>
      <c r="AK23" s="12"/>
      <c r="AL23" s="12"/>
      <c r="AM23" s="12"/>
      <c r="AN23" s="12"/>
      <c r="AO23" s="12"/>
      <c r="AP23" s="12"/>
      <c r="AQ23" s="12"/>
      <c r="AR23" s="12"/>
      <c r="AS23" s="12"/>
      <c r="AT23" s="12"/>
      <c r="AU23" s="12"/>
      <c r="AV23" s="12"/>
      <c r="AW23" s="12"/>
      <c r="AX23" s="12"/>
      <c r="AY23" s="12"/>
      <c r="AZ23" s="12"/>
      <c r="BA23" s="12"/>
      <c r="BB23" s="12"/>
      <c r="BC23" s="12"/>
      <c r="BD23" s="12"/>
      <c r="BE23" s="12"/>
      <c r="BF23" s="12"/>
      <c r="BG23" s="12"/>
      <c r="BH23" s="12"/>
      <c r="BI23" s="12"/>
      <c r="BJ23" s="12"/>
      <c r="BK23" s="12"/>
      <c r="BL23" s="12"/>
      <c r="BM23" s="12"/>
      <c r="BN23" s="12"/>
      <c r="BO23" s="12"/>
    </row>
    <row r="24" spans="2:67" x14ac:dyDescent="0.35">
      <c r="B24" s="36" t="s">
        <v>125</v>
      </c>
      <c r="C24" s="37">
        <v>8</v>
      </c>
      <c r="D24" s="37">
        <v>2</v>
      </c>
      <c r="E24" s="37">
        <v>8</v>
      </c>
      <c r="F24" s="37">
        <v>1.5</v>
      </c>
      <c r="G24" s="23">
        <v>1</v>
      </c>
      <c r="H24" s="11"/>
      <c r="I24" s="11"/>
      <c r="J24" s="11"/>
      <c r="K24" s="11"/>
      <c r="L24" s="11"/>
      <c r="M24" s="11"/>
      <c r="N24" s="11"/>
      <c r="O24" s="11"/>
      <c r="P24" s="11"/>
      <c r="Q24" s="11"/>
      <c r="R24" s="11"/>
      <c r="S24" s="11"/>
      <c r="T24" s="11"/>
      <c r="U24" s="11"/>
      <c r="V24" s="11"/>
      <c r="W24" s="11"/>
      <c r="X24" s="11"/>
      <c r="Y24" s="11"/>
      <c r="Z24" s="11"/>
      <c r="AA24" s="11"/>
      <c r="AB24" s="12"/>
      <c r="AC24" s="12"/>
      <c r="AD24" s="12"/>
      <c r="AE24" s="12"/>
      <c r="AF24" s="12"/>
      <c r="AG24" s="12"/>
      <c r="AH24" s="12"/>
      <c r="AI24" s="12"/>
      <c r="AJ24" s="12"/>
      <c r="AK24" s="12"/>
      <c r="AL24" s="12"/>
      <c r="AM24" s="12"/>
      <c r="AN24" s="12"/>
      <c r="AO24" s="12"/>
      <c r="AP24" s="12"/>
      <c r="AQ24" s="12"/>
      <c r="AR24" s="12"/>
      <c r="AS24" s="12"/>
      <c r="AT24" s="12"/>
      <c r="AU24" s="12"/>
      <c r="AV24" s="12"/>
      <c r="AW24" s="12"/>
      <c r="AX24" s="12"/>
      <c r="AY24" s="12"/>
      <c r="AZ24" s="12"/>
      <c r="BA24" s="12"/>
      <c r="BB24" s="12"/>
      <c r="BC24" s="12"/>
      <c r="BD24" s="12"/>
      <c r="BE24" s="12"/>
      <c r="BF24" s="12"/>
      <c r="BG24" s="12"/>
      <c r="BH24" s="12"/>
      <c r="BI24" s="12"/>
      <c r="BJ24" s="12"/>
      <c r="BK24" s="12"/>
      <c r="BL24" s="12"/>
      <c r="BM24" s="12"/>
      <c r="BN24" s="12"/>
      <c r="BO24" s="12"/>
    </row>
    <row r="25" spans="2:67" x14ac:dyDescent="0.35">
      <c r="B25" s="36" t="s">
        <v>189</v>
      </c>
      <c r="C25" s="37">
        <v>10</v>
      </c>
      <c r="D25" s="37">
        <v>0.5</v>
      </c>
      <c r="E25" s="37">
        <v>9</v>
      </c>
      <c r="F25" s="37">
        <v>1</v>
      </c>
      <c r="G25" s="23">
        <v>1</v>
      </c>
      <c r="H25" s="11"/>
      <c r="I25" s="11"/>
      <c r="J25" s="11"/>
      <c r="K25" s="11"/>
      <c r="L25" s="11"/>
      <c r="M25" s="11"/>
      <c r="N25" s="11"/>
      <c r="O25" s="11"/>
      <c r="P25" s="11"/>
      <c r="Q25" s="11"/>
      <c r="R25" s="11"/>
      <c r="S25" s="11"/>
      <c r="T25" s="11"/>
      <c r="U25" s="11"/>
      <c r="V25" s="11"/>
      <c r="W25" s="11"/>
      <c r="X25" s="11"/>
      <c r="Y25" s="11"/>
      <c r="Z25" s="11"/>
      <c r="AA25" s="11"/>
      <c r="AB25" s="12"/>
      <c r="AC25" s="12"/>
      <c r="AD25" s="12"/>
      <c r="AE25" s="12"/>
      <c r="AF25" s="12"/>
      <c r="AG25" s="12"/>
      <c r="AH25" s="12"/>
      <c r="AI25" s="12"/>
      <c r="AJ25" s="12"/>
      <c r="AK25" s="12"/>
      <c r="AL25" s="12"/>
      <c r="AM25" s="12"/>
      <c r="AN25" s="12"/>
      <c r="AO25" s="12"/>
      <c r="AP25" s="12"/>
      <c r="AQ25" s="12"/>
      <c r="AR25" s="12"/>
      <c r="AS25" s="12"/>
      <c r="AT25" s="12"/>
      <c r="AU25" s="12"/>
      <c r="AV25" s="12"/>
      <c r="AW25" s="12"/>
      <c r="AX25" s="12"/>
      <c r="AY25" s="12"/>
      <c r="AZ25" s="12"/>
      <c r="BA25" s="12"/>
      <c r="BB25" s="12"/>
      <c r="BC25" s="12"/>
      <c r="BD25" s="12"/>
      <c r="BE25" s="12"/>
      <c r="BF25" s="12"/>
      <c r="BG25" s="12"/>
      <c r="BH25" s="12"/>
      <c r="BI25" s="12"/>
      <c r="BJ25" s="12"/>
      <c r="BK25" s="12"/>
      <c r="BL25" s="12"/>
      <c r="BM25" s="12"/>
      <c r="BN25" s="12"/>
      <c r="BO25" s="12"/>
    </row>
    <row r="26" spans="2:67" x14ac:dyDescent="0.35">
      <c r="B26" s="36" t="s">
        <v>74</v>
      </c>
      <c r="C26" s="37">
        <v>10</v>
      </c>
      <c r="D26" s="37">
        <v>3</v>
      </c>
      <c r="E26" s="37">
        <v>12</v>
      </c>
      <c r="F26" s="37">
        <v>4</v>
      </c>
      <c r="G26" s="23">
        <v>1</v>
      </c>
      <c r="H26" s="11"/>
      <c r="I26" s="11"/>
      <c r="J26" s="11"/>
      <c r="K26" s="11"/>
      <c r="L26" s="11"/>
      <c r="M26" s="11"/>
      <c r="N26" s="11"/>
      <c r="O26" s="11"/>
      <c r="P26" s="11"/>
      <c r="Q26" s="11"/>
      <c r="R26" s="11"/>
      <c r="S26" s="11"/>
      <c r="T26" s="11"/>
      <c r="U26" s="11"/>
      <c r="V26" s="11"/>
      <c r="W26" s="11"/>
      <c r="X26" s="11"/>
      <c r="Y26" s="11"/>
      <c r="Z26" s="11"/>
      <c r="AA26" s="11"/>
      <c r="AB26" s="12"/>
      <c r="AC26" s="12"/>
      <c r="AD26" s="12"/>
      <c r="AE26" s="12"/>
      <c r="AF26" s="12"/>
      <c r="AG26" s="12"/>
      <c r="AH26" s="12"/>
      <c r="AI26" s="12"/>
      <c r="AJ26" s="12"/>
      <c r="AK26" s="12"/>
      <c r="AL26" s="12"/>
      <c r="AM26" s="12"/>
      <c r="AN26" s="12"/>
      <c r="AO26" s="12"/>
      <c r="AP26" s="12"/>
      <c r="AQ26" s="12"/>
      <c r="AR26" s="12"/>
      <c r="AS26" s="12"/>
      <c r="AT26" s="12"/>
      <c r="AU26" s="12"/>
      <c r="AV26" s="12"/>
      <c r="AW26" s="12"/>
      <c r="AX26" s="12"/>
      <c r="AY26" s="12"/>
      <c r="AZ26" s="12"/>
      <c r="BA26" s="12"/>
      <c r="BB26" s="12"/>
      <c r="BC26" s="12"/>
      <c r="BD26" s="12"/>
      <c r="BE26" s="12"/>
      <c r="BF26" s="12"/>
      <c r="BG26" s="12"/>
      <c r="BH26" s="12"/>
      <c r="BI26" s="12"/>
      <c r="BJ26" s="12"/>
      <c r="BK26" s="12"/>
      <c r="BL26" s="12"/>
      <c r="BM26" s="12"/>
      <c r="BN26" s="12"/>
      <c r="BO26" s="12"/>
    </row>
    <row r="27" spans="2:67" x14ac:dyDescent="0.35">
      <c r="B27" s="36" t="s">
        <v>190</v>
      </c>
      <c r="C27" s="37">
        <v>10</v>
      </c>
      <c r="D27" s="37">
        <v>0.5</v>
      </c>
      <c r="E27" s="37">
        <v>10</v>
      </c>
      <c r="F27" s="37">
        <v>1</v>
      </c>
      <c r="G27" s="23">
        <v>1</v>
      </c>
      <c r="H27" s="11"/>
      <c r="I27" s="11"/>
      <c r="J27" s="11"/>
      <c r="K27" s="11"/>
      <c r="L27" s="11"/>
      <c r="M27" s="11"/>
      <c r="N27" s="11"/>
      <c r="O27" s="11"/>
      <c r="P27" s="11"/>
      <c r="Q27" s="11"/>
      <c r="R27" s="11"/>
      <c r="S27" s="11"/>
      <c r="T27" s="11"/>
      <c r="U27" s="11"/>
      <c r="V27" s="11"/>
      <c r="W27" s="11"/>
      <c r="X27" s="11"/>
      <c r="Y27" s="11"/>
      <c r="Z27" s="11"/>
      <c r="AA27" s="11"/>
      <c r="AB27" s="12"/>
      <c r="AC27" s="12"/>
      <c r="AD27" s="12"/>
      <c r="AE27" s="12"/>
      <c r="AF27" s="12"/>
      <c r="AG27" s="12"/>
      <c r="AH27" s="12"/>
      <c r="AI27" s="12"/>
      <c r="AJ27" s="12"/>
      <c r="AK27" s="12"/>
      <c r="AL27" s="12"/>
      <c r="AM27" s="12"/>
      <c r="AN27" s="12"/>
      <c r="AO27" s="12"/>
      <c r="AP27" s="12"/>
      <c r="AQ27" s="12"/>
      <c r="AR27" s="12"/>
      <c r="AS27" s="12"/>
      <c r="AT27" s="12"/>
      <c r="AU27" s="12"/>
      <c r="AV27" s="12"/>
      <c r="AW27" s="12"/>
      <c r="AX27" s="12"/>
      <c r="AY27" s="12"/>
      <c r="AZ27" s="12"/>
      <c r="BA27" s="12"/>
      <c r="BB27" s="12"/>
      <c r="BC27" s="12"/>
      <c r="BD27" s="12"/>
      <c r="BE27" s="12"/>
      <c r="BF27" s="12"/>
      <c r="BG27" s="12"/>
      <c r="BH27" s="12"/>
      <c r="BI27" s="12"/>
      <c r="BJ27" s="12"/>
      <c r="BK27" s="12"/>
      <c r="BL27" s="12"/>
      <c r="BM27" s="12"/>
      <c r="BN27" s="12"/>
      <c r="BO27" s="12"/>
    </row>
    <row r="28" spans="2:67" x14ac:dyDescent="0.35">
      <c r="B28" s="36" t="s">
        <v>234</v>
      </c>
      <c r="C28" s="37">
        <v>14</v>
      </c>
      <c r="D28" s="37">
        <v>4</v>
      </c>
      <c r="E28" s="37">
        <v>14</v>
      </c>
      <c r="F28" s="37">
        <v>12</v>
      </c>
      <c r="G28" s="23">
        <v>1</v>
      </c>
      <c r="H28" s="11"/>
      <c r="I28" s="11"/>
      <c r="J28" s="11"/>
      <c r="K28" s="11"/>
      <c r="L28" s="11"/>
      <c r="M28" s="11"/>
      <c r="N28" s="11"/>
      <c r="O28" s="11"/>
      <c r="P28" s="11"/>
      <c r="Q28" s="11"/>
      <c r="R28" s="11"/>
      <c r="S28" s="11"/>
      <c r="T28" s="11"/>
      <c r="U28" s="11"/>
      <c r="V28" s="11"/>
      <c r="W28" s="11"/>
      <c r="X28" s="11"/>
      <c r="Y28" s="11"/>
      <c r="Z28" s="11"/>
      <c r="AA28" s="11"/>
      <c r="AB28" s="12"/>
      <c r="AC28" s="12"/>
      <c r="AD28" s="12"/>
      <c r="AE28" s="12"/>
      <c r="AF28" s="12"/>
      <c r="AG28" s="12"/>
      <c r="AH28" s="12"/>
      <c r="AI28" s="12"/>
      <c r="AJ28" s="12"/>
      <c r="AK28" s="12"/>
      <c r="AL28" s="12"/>
      <c r="AM28" s="12"/>
      <c r="AN28" s="12"/>
      <c r="AO28" s="12"/>
      <c r="AP28" s="12"/>
      <c r="AQ28" s="12"/>
      <c r="AR28" s="12"/>
      <c r="AS28" s="12"/>
      <c r="AT28" s="12"/>
      <c r="AU28" s="12"/>
      <c r="AV28" s="12"/>
      <c r="AW28" s="12"/>
      <c r="AX28" s="12"/>
      <c r="AY28" s="12"/>
      <c r="AZ28" s="12"/>
      <c r="BA28" s="12"/>
      <c r="BB28" s="12"/>
      <c r="BC28" s="12"/>
      <c r="BD28" s="12"/>
      <c r="BE28" s="12"/>
      <c r="BF28" s="12"/>
      <c r="BG28" s="12"/>
      <c r="BH28" s="12"/>
      <c r="BI28" s="12"/>
      <c r="BJ28" s="12"/>
      <c r="BK28" s="12"/>
      <c r="BL28" s="12"/>
      <c r="BM28" s="12"/>
      <c r="BN28" s="12"/>
      <c r="BO28" s="12"/>
    </row>
    <row r="29" spans="2:67" x14ac:dyDescent="0.35">
      <c r="B29" s="36" t="s">
        <v>192</v>
      </c>
      <c r="C29" s="37">
        <v>16</v>
      </c>
      <c r="D29" s="37">
        <v>2</v>
      </c>
      <c r="E29" s="37">
        <v>26</v>
      </c>
      <c r="F29" s="37">
        <v>2</v>
      </c>
      <c r="G29" s="23">
        <v>1</v>
      </c>
      <c r="H29" s="11"/>
      <c r="I29" s="11"/>
      <c r="J29" s="11"/>
      <c r="K29" s="11"/>
      <c r="L29" s="11"/>
      <c r="M29" s="11"/>
      <c r="N29" s="11"/>
      <c r="O29" s="11"/>
      <c r="P29" s="11"/>
      <c r="Q29" s="11"/>
      <c r="R29" s="11"/>
      <c r="S29" s="11"/>
      <c r="T29" s="11"/>
      <c r="U29" s="11"/>
      <c r="V29" s="11"/>
      <c r="W29" s="11"/>
      <c r="X29" s="11"/>
      <c r="Y29" s="11"/>
      <c r="Z29" s="11"/>
      <c r="AA29" s="11"/>
      <c r="AB29" s="12"/>
      <c r="AC29" s="12"/>
      <c r="AD29" s="12"/>
      <c r="AE29" s="12"/>
      <c r="AF29" s="12"/>
      <c r="AG29" s="12"/>
      <c r="AH29" s="12"/>
      <c r="AI29" s="12"/>
      <c r="AJ29" s="12"/>
      <c r="AK29" s="12"/>
      <c r="AL29" s="12"/>
      <c r="AM29" s="12"/>
      <c r="AN29" s="12"/>
      <c r="AO29" s="12"/>
      <c r="AP29" s="12"/>
      <c r="AQ29" s="12"/>
      <c r="AR29" s="12"/>
      <c r="AS29" s="12"/>
      <c r="AT29" s="12"/>
      <c r="AU29" s="12"/>
      <c r="AV29" s="12"/>
      <c r="AW29" s="12"/>
      <c r="AX29" s="12"/>
      <c r="AY29" s="12"/>
      <c r="AZ29" s="12"/>
      <c r="BA29" s="12"/>
      <c r="BB29" s="12"/>
      <c r="BC29" s="12"/>
      <c r="BD29" s="12"/>
      <c r="BE29" s="12"/>
      <c r="BF29" s="12"/>
      <c r="BG29" s="12"/>
      <c r="BH29" s="12"/>
      <c r="BI29" s="12"/>
      <c r="BJ29" s="12"/>
      <c r="BK29" s="12"/>
      <c r="BL29" s="12"/>
      <c r="BM29" s="12"/>
      <c r="BN29" s="12"/>
      <c r="BO29" s="12"/>
    </row>
    <row r="30" spans="2:67" x14ac:dyDescent="0.35">
      <c r="B30" s="36" t="s">
        <v>246</v>
      </c>
      <c r="C30" s="37">
        <v>20</v>
      </c>
      <c r="D30" s="37">
        <v>3</v>
      </c>
      <c r="E30" s="37"/>
      <c r="F30" s="37"/>
      <c r="G30" s="23"/>
      <c r="H30" s="11"/>
      <c r="I30" s="11"/>
      <c r="J30" s="11"/>
      <c r="K30" s="11"/>
      <c r="L30" s="11"/>
      <c r="M30" s="11"/>
      <c r="N30" s="11"/>
      <c r="O30" s="11"/>
      <c r="P30" s="11"/>
      <c r="Q30" s="11"/>
      <c r="R30" s="11"/>
      <c r="S30" s="11"/>
      <c r="T30" s="11"/>
      <c r="U30" s="11"/>
      <c r="V30" s="11"/>
      <c r="W30" s="11"/>
      <c r="X30" s="11"/>
      <c r="Y30" s="11"/>
      <c r="Z30" s="11"/>
      <c r="AA30" s="11"/>
      <c r="AB30" s="12"/>
      <c r="AC30" s="12"/>
      <c r="AD30" s="12"/>
      <c r="AE30" s="12"/>
      <c r="AF30" s="12"/>
      <c r="AG30" s="12"/>
      <c r="AH30" s="12"/>
      <c r="AI30" s="12"/>
      <c r="AJ30" s="12"/>
      <c r="AK30" s="12"/>
      <c r="AL30" s="12"/>
      <c r="AM30" s="12"/>
      <c r="AN30" s="12"/>
      <c r="AO30" s="12"/>
      <c r="AP30" s="12"/>
      <c r="AQ30" s="12"/>
      <c r="AR30" s="12"/>
      <c r="AS30" s="12"/>
      <c r="AT30" s="12"/>
      <c r="AU30" s="12"/>
      <c r="AV30" s="12"/>
      <c r="AW30" s="12"/>
      <c r="AX30" s="12"/>
      <c r="AY30" s="12"/>
      <c r="AZ30" s="12"/>
      <c r="BA30" s="12"/>
      <c r="BB30" s="12"/>
      <c r="BC30" s="12"/>
      <c r="BD30" s="12"/>
      <c r="BE30" s="12"/>
      <c r="BF30" s="12"/>
      <c r="BG30" s="12"/>
      <c r="BH30" s="12"/>
      <c r="BI30" s="12"/>
      <c r="BJ30" s="12"/>
      <c r="BK30" s="12"/>
      <c r="BL30" s="12"/>
      <c r="BM30" s="12"/>
      <c r="BN30" s="12"/>
      <c r="BO30" s="12"/>
    </row>
    <row r="31" spans="2:67" x14ac:dyDescent="0.35">
      <c r="B31" s="36" t="s">
        <v>247</v>
      </c>
      <c r="C31" s="37"/>
      <c r="D31" s="37"/>
      <c r="E31" s="37"/>
      <c r="F31" s="37"/>
      <c r="G31" s="23"/>
      <c r="H31" s="11"/>
      <c r="I31" s="11"/>
      <c r="J31" s="11"/>
      <c r="K31" s="11"/>
      <c r="L31" s="11"/>
      <c r="M31" s="11"/>
      <c r="N31" s="11"/>
      <c r="O31" s="11"/>
      <c r="P31" s="11"/>
      <c r="Q31" s="11"/>
      <c r="R31" s="11"/>
      <c r="S31" s="11"/>
      <c r="T31" s="11"/>
      <c r="U31" s="11"/>
      <c r="V31" s="11"/>
      <c r="W31" s="11"/>
      <c r="X31" s="11"/>
      <c r="Y31" s="11"/>
      <c r="Z31" s="11"/>
      <c r="AA31" s="11"/>
      <c r="AB31" s="12"/>
      <c r="AC31" s="12"/>
      <c r="AD31" s="12"/>
      <c r="AE31" s="12"/>
      <c r="AF31" s="12"/>
      <c r="AG31" s="12"/>
      <c r="AH31" s="12"/>
      <c r="AI31" s="12"/>
      <c r="AJ31" s="12"/>
      <c r="AK31" s="12"/>
      <c r="AL31" s="12"/>
      <c r="AM31" s="12"/>
      <c r="AN31" s="12"/>
      <c r="AO31" s="12"/>
      <c r="AP31" s="12"/>
      <c r="AQ31" s="12"/>
      <c r="AR31" s="12"/>
      <c r="AS31" s="12"/>
      <c r="AT31" s="12"/>
      <c r="AU31" s="12"/>
      <c r="AV31" s="12"/>
      <c r="AW31" s="12"/>
      <c r="AX31" s="12"/>
      <c r="AY31" s="12"/>
      <c r="AZ31" s="12"/>
      <c r="BA31" s="12"/>
      <c r="BB31" s="12"/>
      <c r="BC31" s="12"/>
      <c r="BD31" s="12"/>
      <c r="BE31" s="12"/>
      <c r="BF31" s="12"/>
      <c r="BG31" s="12"/>
      <c r="BH31" s="12"/>
      <c r="BI31" s="12"/>
      <c r="BJ31" s="12"/>
      <c r="BK31" s="12"/>
      <c r="BL31" s="12"/>
      <c r="BM31" s="12"/>
      <c r="BN31" s="12"/>
      <c r="BO31" s="12"/>
    </row>
    <row r="32" spans="2:67" x14ac:dyDescent="0.35">
      <c r="B32" s="36" t="s">
        <v>233</v>
      </c>
      <c r="C32" s="37">
        <v>18</v>
      </c>
      <c r="D32" s="37">
        <v>2</v>
      </c>
      <c r="E32" s="37"/>
      <c r="F32" s="37"/>
      <c r="G32" s="23">
        <v>0</v>
      </c>
      <c r="H32" s="11"/>
      <c r="I32" s="11"/>
      <c r="J32" s="11"/>
      <c r="K32" s="11"/>
      <c r="L32" s="11"/>
      <c r="M32" s="11"/>
      <c r="N32" s="11"/>
      <c r="O32" s="11"/>
      <c r="P32" s="11"/>
      <c r="Q32" s="11"/>
      <c r="R32" s="11"/>
      <c r="S32" s="11"/>
      <c r="T32" s="11"/>
      <c r="U32" s="11"/>
      <c r="V32" s="11"/>
      <c r="W32" s="11"/>
      <c r="X32" s="11"/>
      <c r="Y32" s="11"/>
      <c r="Z32" s="11"/>
      <c r="AA32" s="11"/>
      <c r="AB32" s="12"/>
      <c r="AC32" s="12"/>
      <c r="AD32" s="12"/>
      <c r="AE32" s="12"/>
      <c r="AF32" s="12"/>
      <c r="AG32" s="12"/>
      <c r="AH32" s="12"/>
      <c r="AI32" s="12"/>
      <c r="AJ32" s="12"/>
      <c r="AK32" s="12"/>
      <c r="AL32" s="12"/>
      <c r="AM32" s="12"/>
      <c r="AN32" s="12"/>
      <c r="AO32" s="12"/>
      <c r="AP32" s="12"/>
      <c r="AQ32" s="12"/>
      <c r="AR32" s="12"/>
      <c r="AS32" s="12"/>
      <c r="AT32" s="12"/>
      <c r="AU32" s="12"/>
      <c r="AV32" s="12"/>
      <c r="AW32" s="12"/>
      <c r="AX32" s="12"/>
      <c r="AY32" s="12"/>
      <c r="AZ32" s="12"/>
      <c r="BA32" s="12"/>
      <c r="BB32" s="12"/>
      <c r="BC32" s="12"/>
      <c r="BD32" s="12"/>
      <c r="BE32" s="12"/>
      <c r="BF32" s="12"/>
      <c r="BG32" s="12"/>
      <c r="BH32" s="12"/>
      <c r="BI32" s="12"/>
      <c r="BJ32" s="12"/>
      <c r="BK32" s="12"/>
      <c r="BL32" s="12"/>
      <c r="BM32" s="12"/>
      <c r="BN32" s="12"/>
      <c r="BO32" s="12"/>
    </row>
    <row r="33" spans="2:67" x14ac:dyDescent="0.35">
      <c r="B33" s="36" t="s">
        <v>191</v>
      </c>
      <c r="C33" s="37">
        <v>20</v>
      </c>
      <c r="D33" s="37">
        <v>5</v>
      </c>
      <c r="E33" s="37" t="s">
        <v>30</v>
      </c>
      <c r="F33" s="37" t="s">
        <v>30</v>
      </c>
      <c r="G33" s="23">
        <v>0</v>
      </c>
      <c r="H33" s="11"/>
      <c r="I33" s="11"/>
      <c r="J33" s="11"/>
      <c r="K33" s="11"/>
      <c r="L33" s="11"/>
      <c r="M33" s="11"/>
      <c r="N33" s="11"/>
      <c r="O33" s="11"/>
      <c r="P33" s="11"/>
      <c r="Q33" s="11"/>
      <c r="R33" s="11"/>
      <c r="S33" s="11"/>
      <c r="T33" s="11"/>
      <c r="U33" s="11"/>
      <c r="V33" s="11"/>
      <c r="W33" s="11"/>
      <c r="X33" s="11"/>
      <c r="Y33" s="11"/>
      <c r="Z33" s="11"/>
      <c r="AA33" s="11"/>
      <c r="AB33" s="12"/>
      <c r="AC33" s="12"/>
      <c r="AD33" s="12"/>
      <c r="AE33" s="12"/>
      <c r="AF33" s="12"/>
      <c r="AG33" s="12"/>
      <c r="AH33" s="12"/>
      <c r="AI33" s="12"/>
      <c r="AJ33" s="12"/>
      <c r="AK33" s="12"/>
      <c r="AL33" s="12"/>
      <c r="AM33" s="12"/>
      <c r="AN33" s="12"/>
      <c r="AO33" s="12"/>
      <c r="AP33" s="12"/>
      <c r="AQ33" s="12"/>
      <c r="AR33" s="12"/>
      <c r="AS33" s="12"/>
      <c r="AT33" s="12"/>
      <c r="AU33" s="12"/>
      <c r="AV33" s="12"/>
      <c r="AW33" s="12"/>
      <c r="AX33" s="12"/>
      <c r="AY33" s="12"/>
      <c r="AZ33" s="12"/>
      <c r="BA33" s="12"/>
      <c r="BB33" s="12"/>
      <c r="BC33" s="12"/>
      <c r="BD33" s="12"/>
      <c r="BE33" s="12"/>
      <c r="BF33" s="12"/>
      <c r="BG33" s="12"/>
      <c r="BH33" s="12"/>
      <c r="BI33" s="12"/>
      <c r="BJ33" s="12"/>
      <c r="BK33" s="12"/>
      <c r="BL33" s="12"/>
      <c r="BM33" s="12"/>
      <c r="BN33" s="12"/>
      <c r="BO33" s="12"/>
    </row>
    <row r="34" spans="2:67" x14ac:dyDescent="0.35">
      <c r="B34" s="36" t="s">
        <v>84</v>
      </c>
      <c r="C34" s="37">
        <v>26</v>
      </c>
      <c r="D34" s="37">
        <v>2</v>
      </c>
      <c r="E34" s="37" t="s">
        <v>30</v>
      </c>
      <c r="F34" s="37" t="s">
        <v>30</v>
      </c>
      <c r="G34" s="23">
        <v>0</v>
      </c>
      <c r="H34" s="11"/>
      <c r="I34" s="11"/>
      <c r="J34" s="11"/>
      <c r="K34" s="11"/>
      <c r="L34" s="11"/>
      <c r="M34" s="11"/>
      <c r="N34" s="11"/>
      <c r="O34" s="11"/>
      <c r="P34" s="11"/>
      <c r="Q34" s="11"/>
      <c r="R34" s="11"/>
      <c r="S34" s="11"/>
      <c r="T34" s="11"/>
      <c r="U34" s="11"/>
      <c r="V34" s="11"/>
      <c r="W34" s="11"/>
      <c r="X34" s="11"/>
      <c r="Y34" s="11"/>
      <c r="Z34" s="11"/>
      <c r="AA34" s="11"/>
      <c r="AB34" s="12"/>
      <c r="AC34" s="12"/>
      <c r="AD34" s="12"/>
      <c r="AE34" s="12"/>
      <c r="AF34" s="12"/>
      <c r="AG34" s="12"/>
      <c r="AH34" s="12"/>
      <c r="AI34" s="12"/>
      <c r="AJ34" s="12"/>
      <c r="AK34" s="12"/>
      <c r="AL34" s="12"/>
      <c r="AM34" s="12"/>
      <c r="AN34" s="12"/>
      <c r="AO34" s="12"/>
      <c r="AP34" s="12"/>
      <c r="AQ34" s="12"/>
      <c r="AR34" s="12"/>
      <c r="AS34" s="12"/>
      <c r="AT34" s="12"/>
      <c r="AU34" s="12"/>
      <c r="AV34" s="12"/>
      <c r="AW34" s="12"/>
      <c r="AX34" s="12"/>
      <c r="AY34" s="12"/>
      <c r="AZ34" s="12"/>
      <c r="BA34" s="12"/>
      <c r="BB34" s="12"/>
      <c r="BC34" s="12"/>
      <c r="BD34" s="12"/>
      <c r="BE34" s="12"/>
      <c r="BF34" s="12"/>
      <c r="BG34" s="12"/>
      <c r="BH34" s="12"/>
      <c r="BI34" s="12"/>
      <c r="BJ34" s="12"/>
      <c r="BK34" s="12"/>
      <c r="BL34" s="12"/>
      <c r="BM34" s="12"/>
      <c r="BN34" s="12"/>
      <c r="BO34" s="12"/>
    </row>
    <row r="35" spans="2:67" x14ac:dyDescent="0.35">
      <c r="B35" s="36" t="s">
        <v>30</v>
      </c>
      <c r="C35" s="37" t="s">
        <v>30</v>
      </c>
      <c r="D35" s="37" t="s">
        <v>30</v>
      </c>
      <c r="E35" s="37" t="s">
        <v>30</v>
      </c>
      <c r="F35" s="37" t="s">
        <v>30</v>
      </c>
      <c r="G35" s="23">
        <v>0</v>
      </c>
      <c r="H35" s="11"/>
      <c r="I35" s="11"/>
      <c r="J35" s="11"/>
      <c r="K35" s="11"/>
      <c r="L35" s="11"/>
      <c r="M35" s="11"/>
      <c r="N35" s="11"/>
      <c r="O35" s="11"/>
      <c r="P35" s="11"/>
      <c r="Q35" s="11"/>
      <c r="R35" s="11"/>
      <c r="S35" s="11"/>
      <c r="T35" s="11"/>
      <c r="U35" s="11"/>
      <c r="V35" s="11"/>
      <c r="W35" s="11"/>
      <c r="X35" s="11"/>
      <c r="Y35" s="11"/>
      <c r="Z35" s="11"/>
      <c r="AA35" s="11"/>
      <c r="AB35" s="12"/>
      <c r="AC35" s="12"/>
      <c r="AD35" s="12"/>
      <c r="AE35" s="12"/>
      <c r="AF35" s="12"/>
      <c r="AG35" s="12"/>
      <c r="AH35" s="12"/>
      <c r="AI35" s="12"/>
      <c r="AJ35" s="12"/>
      <c r="AK35" s="12"/>
      <c r="AL35" s="12"/>
      <c r="AM35" s="12"/>
      <c r="AN35" s="12"/>
      <c r="AO35" s="12"/>
      <c r="AP35" s="12"/>
      <c r="AQ35" s="12"/>
      <c r="AR35" s="12"/>
      <c r="AS35" s="12"/>
      <c r="AT35" s="12"/>
      <c r="AU35" s="12"/>
      <c r="AV35" s="12"/>
      <c r="AW35" s="12"/>
      <c r="AX35" s="12"/>
      <c r="AY35" s="12"/>
      <c r="AZ35" s="12"/>
      <c r="BA35" s="12"/>
      <c r="BB35" s="12"/>
      <c r="BC35" s="12"/>
      <c r="BD35" s="12"/>
      <c r="BE35" s="12"/>
      <c r="BF35" s="12"/>
      <c r="BG35" s="12"/>
      <c r="BH35" s="12"/>
      <c r="BI35" s="12"/>
      <c r="BJ35" s="12"/>
      <c r="BK35" s="12"/>
      <c r="BL35" s="12"/>
      <c r="BM35" s="12"/>
      <c r="BN35" s="12"/>
      <c r="BO35" s="12"/>
    </row>
    <row r="36" spans="2:67" x14ac:dyDescent="0.35">
      <c r="B36" s="36" t="s">
        <v>30</v>
      </c>
      <c r="C36" s="37" t="s">
        <v>30</v>
      </c>
      <c r="D36" s="37" t="s">
        <v>30</v>
      </c>
      <c r="E36" s="37" t="s">
        <v>30</v>
      </c>
      <c r="F36" s="37" t="s">
        <v>30</v>
      </c>
      <c r="G36" s="23">
        <v>0</v>
      </c>
      <c r="H36" s="11"/>
      <c r="I36" s="11"/>
      <c r="J36" s="11"/>
      <c r="K36" s="11"/>
      <c r="L36" s="11"/>
      <c r="M36" s="11"/>
      <c r="N36" s="11"/>
      <c r="O36" s="11"/>
      <c r="P36" s="11"/>
      <c r="Q36" s="11"/>
      <c r="R36" s="11"/>
      <c r="S36" s="11"/>
      <c r="T36" s="11"/>
      <c r="U36" s="11"/>
      <c r="V36" s="11"/>
      <c r="W36" s="11"/>
      <c r="X36" s="11"/>
      <c r="Y36" s="11"/>
      <c r="Z36" s="11"/>
      <c r="AA36" s="11"/>
      <c r="AB36" s="12"/>
      <c r="AC36" s="12"/>
      <c r="AD36" s="12"/>
      <c r="AE36" s="12"/>
      <c r="AF36" s="12"/>
      <c r="AG36" s="12"/>
      <c r="AH36" s="12"/>
      <c r="AI36" s="12"/>
      <c r="AJ36" s="12"/>
      <c r="AK36" s="12"/>
      <c r="AL36" s="12"/>
      <c r="AM36" s="12"/>
      <c r="AN36" s="12"/>
      <c r="AO36" s="12"/>
      <c r="AP36" s="12"/>
      <c r="AQ36" s="12"/>
      <c r="AR36" s="12"/>
      <c r="AS36" s="12"/>
      <c r="AT36" s="12"/>
      <c r="AU36" s="12"/>
      <c r="AV36" s="12"/>
      <c r="AW36" s="12"/>
      <c r="AX36" s="12"/>
      <c r="AY36" s="12"/>
      <c r="AZ36" s="12"/>
      <c r="BA36" s="12"/>
      <c r="BB36" s="12"/>
      <c r="BC36" s="12"/>
      <c r="BD36" s="12"/>
      <c r="BE36" s="12"/>
      <c r="BF36" s="12"/>
      <c r="BG36" s="12"/>
      <c r="BH36" s="12"/>
      <c r="BI36" s="12"/>
      <c r="BJ36" s="12"/>
      <c r="BK36" s="12"/>
      <c r="BL36" s="12"/>
      <c r="BM36" s="12"/>
      <c r="BN36" s="12"/>
      <c r="BO36" s="12"/>
    </row>
    <row r="37" spans="2:67" x14ac:dyDescent="0.35">
      <c r="B37" s="36" t="s">
        <v>30</v>
      </c>
      <c r="C37" s="37" t="s">
        <v>30</v>
      </c>
      <c r="D37" s="37" t="s">
        <v>30</v>
      </c>
      <c r="E37" s="37" t="s">
        <v>30</v>
      </c>
      <c r="F37" s="37" t="s">
        <v>30</v>
      </c>
      <c r="G37" s="23">
        <v>0</v>
      </c>
      <c r="H37" s="11"/>
      <c r="I37" s="11"/>
      <c r="J37" s="11"/>
      <c r="K37" s="11"/>
      <c r="L37" s="11"/>
      <c r="M37" s="11"/>
      <c r="N37" s="11"/>
      <c r="O37" s="11"/>
      <c r="P37" s="11"/>
      <c r="Q37" s="11"/>
      <c r="R37" s="11"/>
      <c r="S37" s="11"/>
      <c r="T37" s="11"/>
      <c r="U37" s="11"/>
      <c r="V37" s="11"/>
      <c r="W37" s="11"/>
      <c r="X37" s="11"/>
      <c r="Y37" s="11"/>
      <c r="Z37" s="11"/>
      <c r="AA37" s="11"/>
      <c r="AB37" s="12"/>
      <c r="AC37" s="12"/>
      <c r="AD37" s="12"/>
      <c r="AE37" s="12"/>
      <c r="AF37" s="12"/>
      <c r="AG37" s="12"/>
      <c r="AH37" s="12"/>
      <c r="AI37" s="12"/>
      <c r="AJ37" s="12"/>
      <c r="AK37" s="12"/>
      <c r="AL37" s="12"/>
      <c r="AM37" s="12"/>
      <c r="AN37" s="12"/>
      <c r="AO37" s="12"/>
      <c r="AP37" s="12"/>
      <c r="AQ37" s="12"/>
      <c r="AR37" s="12"/>
      <c r="AS37" s="12"/>
      <c r="AT37" s="12"/>
      <c r="AU37" s="12"/>
      <c r="AV37" s="12"/>
      <c r="AW37" s="12"/>
      <c r="AX37" s="12"/>
      <c r="AY37" s="12"/>
      <c r="AZ37" s="12"/>
      <c r="BA37" s="12"/>
      <c r="BB37" s="12"/>
      <c r="BC37" s="12"/>
      <c r="BD37" s="12"/>
      <c r="BE37" s="12"/>
      <c r="BF37" s="12"/>
      <c r="BG37" s="12"/>
      <c r="BH37" s="12"/>
      <c r="BI37" s="12"/>
      <c r="BJ37" s="12"/>
      <c r="BK37" s="12"/>
      <c r="BL37" s="12"/>
      <c r="BM37" s="12"/>
      <c r="BN37" s="12"/>
      <c r="BO37" s="12"/>
    </row>
    <row r="38" spans="2:67" x14ac:dyDescent="0.35">
      <c r="B38" s="36" t="s">
        <v>30</v>
      </c>
      <c r="C38" s="37" t="s">
        <v>30</v>
      </c>
      <c r="D38" s="37" t="s">
        <v>30</v>
      </c>
      <c r="E38" s="37" t="s">
        <v>30</v>
      </c>
      <c r="F38" s="37" t="s">
        <v>30</v>
      </c>
      <c r="G38" s="23">
        <v>0</v>
      </c>
      <c r="H38" s="11"/>
      <c r="I38" s="11"/>
      <c r="J38" s="11"/>
      <c r="K38" s="11"/>
      <c r="L38" s="11"/>
      <c r="M38" s="11"/>
      <c r="N38" s="11"/>
      <c r="O38" s="11"/>
      <c r="P38" s="11"/>
      <c r="Q38" s="11"/>
      <c r="R38" s="11"/>
      <c r="S38" s="11"/>
      <c r="T38" s="11"/>
      <c r="U38" s="11"/>
      <c r="V38" s="11"/>
      <c r="W38" s="11"/>
      <c r="X38" s="11"/>
      <c r="Y38" s="11"/>
      <c r="Z38" s="11"/>
      <c r="AA38" s="11"/>
      <c r="AB38" s="12"/>
      <c r="AC38" s="12"/>
      <c r="AD38" s="12"/>
      <c r="AE38" s="12"/>
      <c r="AF38" s="12"/>
      <c r="AG38" s="12"/>
      <c r="AH38" s="12"/>
      <c r="AI38" s="12"/>
      <c r="AJ38" s="12"/>
      <c r="AK38" s="12"/>
      <c r="AL38" s="12"/>
      <c r="AM38" s="12"/>
      <c r="AN38" s="12"/>
      <c r="AO38" s="12"/>
      <c r="AP38" s="12"/>
      <c r="AQ38" s="12"/>
      <c r="AR38" s="12"/>
      <c r="AS38" s="12"/>
      <c r="AT38" s="12"/>
      <c r="AU38" s="12"/>
      <c r="AV38" s="12"/>
      <c r="AW38" s="12"/>
      <c r="AX38" s="12"/>
      <c r="AY38" s="12"/>
      <c r="AZ38" s="12"/>
      <c r="BA38" s="12"/>
      <c r="BB38" s="12"/>
      <c r="BC38" s="12"/>
      <c r="BD38" s="12"/>
      <c r="BE38" s="12"/>
      <c r="BF38" s="12"/>
      <c r="BG38" s="12"/>
      <c r="BH38" s="12"/>
      <c r="BI38" s="12"/>
      <c r="BJ38" s="12"/>
      <c r="BK38" s="12"/>
      <c r="BL38" s="12"/>
      <c r="BM38" s="12"/>
      <c r="BN38" s="12"/>
      <c r="BO38" s="12"/>
    </row>
    <row r="39" spans="2:67" x14ac:dyDescent="0.35">
      <c r="B39" s="36" t="s">
        <v>30</v>
      </c>
      <c r="C39" s="37" t="s">
        <v>30</v>
      </c>
      <c r="D39" s="37" t="s">
        <v>30</v>
      </c>
      <c r="E39" s="37" t="s">
        <v>30</v>
      </c>
      <c r="F39" s="37" t="s">
        <v>30</v>
      </c>
      <c r="G39" s="23">
        <v>0</v>
      </c>
      <c r="H39" s="11"/>
      <c r="I39" s="11"/>
      <c r="J39" s="11"/>
      <c r="K39" s="11"/>
      <c r="L39" s="11"/>
      <c r="M39" s="11"/>
      <c r="N39" s="11"/>
      <c r="O39" s="11"/>
      <c r="P39" s="11"/>
      <c r="Q39" s="11"/>
      <c r="R39" s="11"/>
      <c r="S39" s="11"/>
      <c r="T39" s="11"/>
      <c r="U39" s="11"/>
      <c r="V39" s="11"/>
      <c r="W39" s="11"/>
      <c r="X39" s="11"/>
      <c r="Y39" s="11"/>
      <c r="Z39" s="11"/>
      <c r="AA39" s="11"/>
      <c r="AB39" s="12"/>
      <c r="AC39" s="12"/>
      <c r="AD39" s="12"/>
      <c r="AE39" s="12"/>
      <c r="AF39" s="12"/>
      <c r="AG39" s="12"/>
      <c r="AH39" s="12"/>
      <c r="AI39" s="12"/>
      <c r="AJ39" s="12"/>
      <c r="AK39" s="12"/>
      <c r="AL39" s="12"/>
      <c r="AM39" s="12"/>
      <c r="AN39" s="12"/>
      <c r="AO39" s="12"/>
      <c r="AP39" s="12"/>
      <c r="AQ39" s="12"/>
      <c r="AR39" s="12"/>
      <c r="AS39" s="12"/>
      <c r="AT39" s="12"/>
      <c r="AU39" s="12"/>
      <c r="AV39" s="12"/>
      <c r="AW39" s="12"/>
      <c r="AX39" s="12"/>
      <c r="AY39" s="12"/>
      <c r="AZ39" s="12"/>
      <c r="BA39" s="12"/>
      <c r="BB39" s="12"/>
      <c r="BC39" s="12"/>
      <c r="BD39" s="12"/>
      <c r="BE39" s="12"/>
      <c r="BF39" s="12"/>
      <c r="BG39" s="12"/>
      <c r="BH39" s="12"/>
      <c r="BI39" s="12"/>
      <c r="BJ39" s="12"/>
      <c r="BK39" s="12"/>
      <c r="BL39" s="12"/>
      <c r="BM39" s="12"/>
      <c r="BN39" s="12"/>
      <c r="BO39" s="12"/>
    </row>
    <row r="40" spans="2:67" x14ac:dyDescent="0.35">
      <c r="B40" s="36" t="s">
        <v>30</v>
      </c>
      <c r="C40" s="37" t="s">
        <v>30</v>
      </c>
      <c r="D40" s="37" t="s">
        <v>30</v>
      </c>
      <c r="E40" s="37" t="s">
        <v>30</v>
      </c>
      <c r="F40" s="37" t="s">
        <v>30</v>
      </c>
      <c r="G40" s="23">
        <v>0</v>
      </c>
      <c r="H40" s="11"/>
      <c r="I40" s="11"/>
      <c r="J40" s="11"/>
      <c r="K40" s="11"/>
      <c r="L40" s="11"/>
      <c r="M40" s="11"/>
      <c r="N40" s="11"/>
      <c r="O40" s="11"/>
      <c r="P40" s="11"/>
      <c r="Q40" s="11"/>
      <c r="R40" s="11"/>
      <c r="S40" s="11"/>
      <c r="T40" s="11"/>
      <c r="U40" s="11"/>
      <c r="V40" s="11"/>
      <c r="W40" s="11"/>
      <c r="X40" s="11"/>
      <c r="Y40" s="11"/>
      <c r="Z40" s="11"/>
      <c r="AA40" s="11"/>
      <c r="AB40" s="12"/>
      <c r="AC40" s="12"/>
      <c r="AD40" s="12"/>
      <c r="AE40" s="12"/>
      <c r="AF40" s="12"/>
      <c r="AG40" s="12"/>
      <c r="AH40" s="12"/>
      <c r="AI40" s="12"/>
      <c r="AJ40" s="12"/>
      <c r="AK40" s="12"/>
      <c r="AL40" s="12"/>
      <c r="AM40" s="12"/>
      <c r="AN40" s="12"/>
      <c r="AO40" s="12"/>
      <c r="AP40" s="12"/>
      <c r="AQ40" s="12"/>
      <c r="AR40" s="12"/>
      <c r="AS40" s="12"/>
      <c r="AT40" s="12"/>
      <c r="AU40" s="12"/>
      <c r="AV40" s="12"/>
      <c r="AW40" s="12"/>
      <c r="AX40" s="12"/>
      <c r="AY40" s="12"/>
      <c r="AZ40" s="12"/>
      <c r="BA40" s="12"/>
      <c r="BB40" s="12"/>
      <c r="BC40" s="12"/>
      <c r="BD40" s="12"/>
      <c r="BE40" s="12"/>
      <c r="BF40" s="12"/>
      <c r="BG40" s="12"/>
      <c r="BH40" s="12"/>
      <c r="BI40" s="12"/>
      <c r="BJ40" s="12"/>
      <c r="BK40" s="12"/>
      <c r="BL40" s="12"/>
      <c r="BM40" s="12"/>
      <c r="BN40" s="12"/>
      <c r="BO40" s="12"/>
    </row>
    <row r="41" spans="2:67" x14ac:dyDescent="0.35">
      <c r="B41" s="36" t="s">
        <v>30</v>
      </c>
      <c r="C41" s="37" t="s">
        <v>30</v>
      </c>
      <c r="D41" s="37" t="s">
        <v>30</v>
      </c>
      <c r="E41" s="37" t="s">
        <v>30</v>
      </c>
      <c r="F41" s="37" t="s">
        <v>30</v>
      </c>
      <c r="G41" s="23">
        <v>0</v>
      </c>
      <c r="H41" s="11"/>
      <c r="I41" s="11"/>
      <c r="J41" s="11"/>
      <c r="K41" s="11"/>
      <c r="L41" s="11"/>
      <c r="M41" s="11"/>
      <c r="N41" s="11"/>
      <c r="O41" s="11"/>
      <c r="P41" s="11"/>
      <c r="Q41" s="11"/>
      <c r="R41" s="11"/>
      <c r="S41" s="11"/>
      <c r="T41" s="11"/>
      <c r="U41" s="11"/>
      <c r="V41" s="11"/>
      <c r="W41" s="11"/>
      <c r="X41" s="11"/>
      <c r="Y41" s="11"/>
      <c r="Z41" s="11"/>
      <c r="AA41" s="11"/>
      <c r="AB41" s="12"/>
      <c r="AC41" s="12"/>
      <c r="AD41" s="12"/>
      <c r="AE41" s="12"/>
      <c r="AF41" s="12"/>
      <c r="AG41" s="12"/>
      <c r="AH41" s="12"/>
      <c r="AI41" s="12"/>
      <c r="AJ41" s="12"/>
      <c r="AK41" s="12"/>
      <c r="AL41" s="12"/>
      <c r="AM41" s="12"/>
      <c r="AN41" s="12"/>
      <c r="AO41" s="12"/>
      <c r="AP41" s="12"/>
      <c r="AQ41" s="12"/>
      <c r="AR41" s="12"/>
      <c r="AS41" s="12"/>
      <c r="AT41" s="12"/>
      <c r="AU41" s="12"/>
      <c r="AV41" s="12"/>
      <c r="AW41" s="12"/>
      <c r="AX41" s="12"/>
      <c r="AY41" s="12"/>
      <c r="AZ41" s="12"/>
      <c r="BA41" s="12"/>
      <c r="BB41" s="12"/>
      <c r="BC41" s="12"/>
      <c r="BD41" s="12"/>
      <c r="BE41" s="12"/>
      <c r="BF41" s="12"/>
      <c r="BG41" s="12"/>
      <c r="BH41" s="12"/>
      <c r="BI41" s="12"/>
      <c r="BJ41" s="12"/>
      <c r="BK41" s="12"/>
      <c r="BL41" s="12"/>
      <c r="BM41" s="12"/>
      <c r="BN41" s="12"/>
      <c r="BO41" s="12"/>
    </row>
  </sheetData>
  <mergeCells count="12">
    <mergeCell ref="V2:Y2"/>
    <mergeCell ref="AA2:AG2"/>
    <mergeCell ref="AI2:AP2"/>
    <mergeCell ref="B2:F2"/>
    <mergeCell ref="B3:B5"/>
    <mergeCell ref="C3:C5"/>
    <mergeCell ref="D3:D5"/>
    <mergeCell ref="E3:E5"/>
    <mergeCell ref="F3:F5"/>
    <mergeCell ref="G3:G5"/>
    <mergeCell ref="K2:O2"/>
    <mergeCell ref="Q2:T2"/>
  </mergeCells>
  <conditionalFormatting sqref="H6:BO41">
    <cfRule type="expression" dxfId="9" priority="1">
      <formula>PercentComplete</formula>
    </cfRule>
    <cfRule type="expression" dxfId="8" priority="3">
      <formula>PercentCompleteBeyond</formula>
    </cfRule>
    <cfRule type="expression" dxfId="7" priority="4">
      <formula>Actual</formula>
    </cfRule>
    <cfRule type="expression" dxfId="6" priority="5">
      <formula>ActualBeyond</formula>
    </cfRule>
    <cfRule type="expression" dxfId="5" priority="6">
      <formula>Plan</formula>
    </cfRule>
    <cfRule type="expression" dxfId="4" priority="7">
      <formula>H$5=period_selected</formula>
    </cfRule>
    <cfRule type="expression" dxfId="3" priority="9">
      <formula>MOD(COLUMN(),2)</formula>
    </cfRule>
    <cfRule type="expression" dxfId="2" priority="10">
      <formula>MOD(COLUMN(),2)=0</formula>
    </cfRule>
  </conditionalFormatting>
  <conditionalFormatting sqref="B42:BO42">
    <cfRule type="expression" dxfId="1" priority="2">
      <formula>TRUE</formula>
    </cfRule>
  </conditionalFormatting>
  <conditionalFormatting sqref="H5:BO5">
    <cfRule type="expression" dxfId="0" priority="8">
      <formula>H$5=period_selected</formula>
    </cfRule>
  </conditionalFormatting>
  <printOptions horizontalCentered="1"/>
  <pageMargins left="0.45" right="0.45" top="0.5" bottom="0.5" header="0.3" footer="0.3"/>
  <pageSetup scale="51" fitToHeight="0" orientation="landscape" r:id="rId1"/>
  <headerFooter differentFirst="1">
    <oddFooter>Page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9BFAE4-050E-4068-9513-EE9898A0E724}">
  <dimension ref="A2:P310"/>
  <sheetViews>
    <sheetView tabSelected="1" topLeftCell="A283" zoomScaleNormal="100" workbookViewId="0">
      <selection activeCell="A292" sqref="A292"/>
    </sheetView>
  </sheetViews>
  <sheetFormatPr defaultRowHeight="14.4" x14ac:dyDescent="0.3"/>
  <cols>
    <col min="1" max="1" width="13" customWidth="1"/>
  </cols>
  <sheetData>
    <row r="2" spans="1:1" x14ac:dyDescent="0.3">
      <c r="A2" s="59">
        <v>44331</v>
      </c>
    </row>
    <row r="4" spans="1:1" x14ac:dyDescent="0.3">
      <c r="A4" t="s">
        <v>129</v>
      </c>
    </row>
    <row r="5" spans="1:1" x14ac:dyDescent="0.3">
      <c r="A5" t="s">
        <v>130</v>
      </c>
    </row>
    <row r="6" spans="1:1" x14ac:dyDescent="0.3">
      <c r="A6" t="s">
        <v>131</v>
      </c>
    </row>
    <row r="7" spans="1:1" x14ac:dyDescent="0.3">
      <c r="A7" t="s">
        <v>132</v>
      </c>
    </row>
    <row r="8" spans="1:1" x14ac:dyDescent="0.3">
      <c r="A8" t="s">
        <v>133</v>
      </c>
    </row>
    <row r="9" spans="1:1" x14ac:dyDescent="0.3">
      <c r="A9" t="s">
        <v>138</v>
      </c>
    </row>
    <row r="14" spans="1:1" x14ac:dyDescent="0.3">
      <c r="A14" t="s">
        <v>136</v>
      </c>
    </row>
    <row r="16" spans="1:1" x14ac:dyDescent="0.3">
      <c r="A16" t="s">
        <v>139</v>
      </c>
    </row>
    <row r="18" spans="1:1" x14ac:dyDescent="0.3">
      <c r="A18" t="s">
        <v>134</v>
      </c>
    </row>
    <row r="19" spans="1:1" x14ac:dyDescent="0.3">
      <c r="A19" t="s">
        <v>135</v>
      </c>
    </row>
    <row r="20" spans="1:1" x14ac:dyDescent="0.3">
      <c r="A20" t="s">
        <v>137</v>
      </c>
    </row>
    <row r="23" spans="1:1" x14ac:dyDescent="0.3">
      <c r="A23" s="59">
        <v>44332</v>
      </c>
    </row>
    <row r="25" spans="1:1" x14ac:dyDescent="0.3">
      <c r="A25" t="s">
        <v>140</v>
      </c>
    </row>
    <row r="27" spans="1:1" x14ac:dyDescent="0.3">
      <c r="A27" t="s">
        <v>141</v>
      </c>
    </row>
    <row r="29" spans="1:1" x14ac:dyDescent="0.3">
      <c r="A29" t="s">
        <v>142</v>
      </c>
    </row>
    <row r="31" spans="1:1" x14ac:dyDescent="0.3">
      <c r="A31" t="s">
        <v>143</v>
      </c>
    </row>
    <row r="33" spans="1:1" x14ac:dyDescent="0.3">
      <c r="A33" t="s">
        <v>144</v>
      </c>
    </row>
    <row r="35" spans="1:1" x14ac:dyDescent="0.3">
      <c r="A35" t="s">
        <v>145</v>
      </c>
    </row>
    <row r="37" spans="1:1" x14ac:dyDescent="0.3">
      <c r="A37" s="5" t="s">
        <v>159</v>
      </c>
    </row>
    <row r="38" spans="1:1" x14ac:dyDescent="0.3">
      <c r="A38" t="s">
        <v>157</v>
      </c>
    </row>
    <row r="39" spans="1:1" x14ac:dyDescent="0.3">
      <c r="A39" t="s">
        <v>158</v>
      </c>
    </row>
    <row r="40" spans="1:1" x14ac:dyDescent="0.3">
      <c r="A40" t="s">
        <v>155</v>
      </c>
    </row>
    <row r="41" spans="1:1" x14ac:dyDescent="0.3">
      <c r="A41" t="s">
        <v>156</v>
      </c>
    </row>
    <row r="42" spans="1:1" x14ac:dyDescent="0.3">
      <c r="A42" t="s">
        <v>160</v>
      </c>
    </row>
    <row r="43" spans="1:1" x14ac:dyDescent="0.3">
      <c r="A43" t="s">
        <v>161</v>
      </c>
    </row>
    <row r="45" spans="1:1" x14ac:dyDescent="0.3">
      <c r="A45" t="s">
        <v>162</v>
      </c>
    </row>
    <row r="47" spans="1:1" x14ac:dyDescent="0.3">
      <c r="A47" s="5" t="s">
        <v>165</v>
      </c>
    </row>
    <row r="49" spans="1:1" x14ac:dyDescent="0.3">
      <c r="A49" s="39" t="s">
        <v>163</v>
      </c>
    </row>
    <row r="50" spans="1:1" x14ac:dyDescent="0.3">
      <c r="A50" s="39" t="s">
        <v>164</v>
      </c>
    </row>
    <row r="79" spans="1:1" x14ac:dyDescent="0.3">
      <c r="A79" s="59">
        <v>44338</v>
      </c>
    </row>
    <row r="80" spans="1:1" x14ac:dyDescent="0.3">
      <c r="A80" s="34"/>
    </row>
    <row r="81" spans="1:4" x14ac:dyDescent="0.3">
      <c r="A81" s="5" t="s">
        <v>166</v>
      </c>
      <c r="C81" s="5" t="s">
        <v>182</v>
      </c>
      <c r="D81" s="5" t="s">
        <v>11</v>
      </c>
    </row>
    <row r="82" spans="1:4" x14ac:dyDescent="0.3">
      <c r="A82" t="s">
        <v>172</v>
      </c>
      <c r="C82" t="s">
        <v>106</v>
      </c>
    </row>
    <row r="83" spans="1:4" x14ac:dyDescent="0.3">
      <c r="A83" t="s">
        <v>167</v>
      </c>
      <c r="C83" t="s">
        <v>106</v>
      </c>
      <c r="D83" t="s">
        <v>183</v>
      </c>
    </row>
    <row r="84" spans="1:4" x14ac:dyDescent="0.3">
      <c r="A84" t="s">
        <v>168</v>
      </c>
      <c r="C84" t="s">
        <v>106</v>
      </c>
      <c r="D84" t="s">
        <v>185</v>
      </c>
    </row>
    <row r="85" spans="1:4" x14ac:dyDescent="0.3">
      <c r="A85" t="s">
        <v>169</v>
      </c>
      <c r="C85" t="s">
        <v>106</v>
      </c>
    </row>
    <row r="86" spans="1:4" x14ac:dyDescent="0.3">
      <c r="A86" t="s">
        <v>170</v>
      </c>
      <c r="C86" t="s">
        <v>106</v>
      </c>
    </row>
    <row r="87" spans="1:4" x14ac:dyDescent="0.3">
      <c r="A87" t="s">
        <v>171</v>
      </c>
      <c r="C87" t="s">
        <v>106</v>
      </c>
    </row>
    <row r="88" spans="1:4" x14ac:dyDescent="0.3">
      <c r="A88" t="s">
        <v>186</v>
      </c>
      <c r="C88" t="s">
        <v>106</v>
      </c>
      <c r="D88" t="s">
        <v>187</v>
      </c>
    </row>
    <row r="89" spans="1:4" x14ac:dyDescent="0.3">
      <c r="A89" t="s">
        <v>173</v>
      </c>
      <c r="C89" t="s">
        <v>106</v>
      </c>
    </row>
    <row r="90" spans="1:4" x14ac:dyDescent="0.3">
      <c r="A90" t="s">
        <v>174</v>
      </c>
      <c r="C90" t="s">
        <v>106</v>
      </c>
    </row>
    <row r="91" spans="1:4" x14ac:dyDescent="0.3">
      <c r="A91" t="s">
        <v>178</v>
      </c>
      <c r="C91" t="s">
        <v>106</v>
      </c>
    </row>
    <row r="92" spans="1:4" x14ac:dyDescent="0.3">
      <c r="A92" t="s">
        <v>179</v>
      </c>
      <c r="C92" t="s">
        <v>106</v>
      </c>
    </row>
    <row r="93" spans="1:4" x14ac:dyDescent="0.3">
      <c r="A93" t="s">
        <v>180</v>
      </c>
      <c r="C93" t="s">
        <v>106</v>
      </c>
    </row>
    <row r="94" spans="1:4" x14ac:dyDescent="0.3">
      <c r="A94" t="s">
        <v>181</v>
      </c>
      <c r="D94" t="s">
        <v>184</v>
      </c>
    </row>
    <row r="97" spans="1:1" x14ac:dyDescent="0.3">
      <c r="A97" s="59">
        <v>44339</v>
      </c>
    </row>
    <row r="102" spans="1:1" x14ac:dyDescent="0.3">
      <c r="A102" s="60" t="s">
        <v>175</v>
      </c>
    </row>
    <row r="103" spans="1:1" x14ac:dyDescent="0.3">
      <c r="A103" s="60" t="s">
        <v>176</v>
      </c>
    </row>
    <row r="104" spans="1:1" x14ac:dyDescent="0.3">
      <c r="A104" s="60" t="s">
        <v>177</v>
      </c>
    </row>
    <row r="107" spans="1:1" x14ac:dyDescent="0.3">
      <c r="A107" t="s">
        <v>188</v>
      </c>
    </row>
    <row r="110" spans="1:1" x14ac:dyDescent="0.3">
      <c r="A110" s="59">
        <v>44345</v>
      </c>
    </row>
    <row r="111" spans="1:1" x14ac:dyDescent="0.3">
      <c r="A111" t="s">
        <v>193</v>
      </c>
    </row>
    <row r="112" spans="1:1" x14ac:dyDescent="0.3">
      <c r="A112" t="s">
        <v>194</v>
      </c>
    </row>
    <row r="115" spans="1:1" x14ac:dyDescent="0.3">
      <c r="A115" s="59">
        <v>44346</v>
      </c>
    </row>
    <row r="117" spans="1:1" x14ac:dyDescent="0.3">
      <c r="A117" t="s">
        <v>198</v>
      </c>
    </row>
    <row r="119" spans="1:1" x14ac:dyDescent="0.3">
      <c r="A119" t="s">
        <v>200</v>
      </c>
    </row>
    <row r="121" spans="1:1" x14ac:dyDescent="0.3">
      <c r="A121" t="s">
        <v>197</v>
      </c>
    </row>
    <row r="147" spans="1:4" x14ac:dyDescent="0.3">
      <c r="A147" s="59">
        <v>44352</v>
      </c>
    </row>
    <row r="149" spans="1:4" x14ac:dyDescent="0.3">
      <c r="A149" t="s">
        <v>201</v>
      </c>
    </row>
    <row r="151" spans="1:4" x14ac:dyDescent="0.3">
      <c r="A151" t="s">
        <v>202</v>
      </c>
    </row>
    <row r="153" spans="1:4" x14ac:dyDescent="0.3">
      <c r="A153" s="5" t="s">
        <v>209</v>
      </c>
      <c r="D153" s="5" t="s">
        <v>208</v>
      </c>
    </row>
    <row r="154" spans="1:4" x14ac:dyDescent="0.3">
      <c r="A154" t="s">
        <v>203</v>
      </c>
      <c r="D154" t="s">
        <v>210</v>
      </c>
    </row>
    <row r="155" spans="1:4" x14ac:dyDescent="0.3">
      <c r="A155" t="s">
        <v>204</v>
      </c>
      <c r="D155" t="s">
        <v>211</v>
      </c>
    </row>
    <row r="156" spans="1:4" x14ac:dyDescent="0.3">
      <c r="A156" t="s">
        <v>205</v>
      </c>
      <c r="D156" t="s">
        <v>212</v>
      </c>
    </row>
    <row r="157" spans="1:4" x14ac:dyDescent="0.3">
      <c r="A157" t="s">
        <v>206</v>
      </c>
      <c r="D157" t="s">
        <v>213</v>
      </c>
    </row>
    <row r="158" spans="1:4" x14ac:dyDescent="0.3">
      <c r="A158" t="s">
        <v>207</v>
      </c>
      <c r="D158" t="s">
        <v>217</v>
      </c>
    </row>
    <row r="159" spans="1:4" x14ac:dyDescent="0.3">
      <c r="D159" t="s">
        <v>168</v>
      </c>
    </row>
    <row r="161" spans="1:4" x14ac:dyDescent="0.3">
      <c r="A161" s="59">
        <v>44353</v>
      </c>
    </row>
    <row r="163" spans="1:4" x14ac:dyDescent="0.3">
      <c r="A163" t="s">
        <v>214</v>
      </c>
    </row>
    <row r="165" spans="1:4" x14ac:dyDescent="0.3">
      <c r="A165" t="s">
        <v>219</v>
      </c>
    </row>
    <row r="167" spans="1:4" x14ac:dyDescent="0.3">
      <c r="A167" t="s">
        <v>215</v>
      </c>
    </row>
    <row r="169" spans="1:4" x14ac:dyDescent="0.3">
      <c r="A169" s="5" t="s">
        <v>209</v>
      </c>
      <c r="D169" s="5" t="s">
        <v>208</v>
      </c>
    </row>
    <row r="170" spans="1:4" x14ac:dyDescent="0.3">
      <c r="A170" t="s">
        <v>203</v>
      </c>
      <c r="D170" t="s">
        <v>210</v>
      </c>
    </row>
    <row r="171" spans="1:4" x14ac:dyDescent="0.3">
      <c r="A171" t="s">
        <v>204</v>
      </c>
      <c r="D171" t="s">
        <v>211</v>
      </c>
    </row>
    <row r="172" spans="1:4" x14ac:dyDescent="0.3">
      <c r="A172" t="s">
        <v>212</v>
      </c>
      <c r="D172" t="s">
        <v>216</v>
      </c>
    </row>
    <row r="173" spans="1:4" x14ac:dyDescent="0.3">
      <c r="A173" t="s">
        <v>206</v>
      </c>
      <c r="D173" t="s">
        <v>213</v>
      </c>
    </row>
    <row r="174" spans="1:4" x14ac:dyDescent="0.3">
      <c r="A174" t="s">
        <v>207</v>
      </c>
      <c r="D174" t="s">
        <v>217</v>
      </c>
    </row>
    <row r="175" spans="1:4" x14ac:dyDescent="0.3">
      <c r="D175" t="s">
        <v>168</v>
      </c>
    </row>
    <row r="178" spans="1:1" x14ac:dyDescent="0.3">
      <c r="A178" t="s">
        <v>218</v>
      </c>
    </row>
    <row r="180" spans="1:1" x14ac:dyDescent="0.3">
      <c r="A180" t="s">
        <v>220</v>
      </c>
    </row>
    <row r="182" spans="1:1" x14ac:dyDescent="0.3">
      <c r="A182" s="59">
        <v>44359</v>
      </c>
    </row>
    <row r="184" spans="1:1" x14ac:dyDescent="0.3">
      <c r="A184" t="s">
        <v>221</v>
      </c>
    </row>
    <row r="187" spans="1:1" x14ac:dyDescent="0.3">
      <c r="A187" s="59">
        <v>44366</v>
      </c>
    </row>
    <row r="189" spans="1:1" x14ac:dyDescent="0.3">
      <c r="A189" t="s">
        <v>222</v>
      </c>
    </row>
    <row r="191" spans="1:1" x14ac:dyDescent="0.3">
      <c r="A191" s="59">
        <v>44367</v>
      </c>
    </row>
    <row r="193" spans="1:1" x14ac:dyDescent="0.3">
      <c r="A193" t="s">
        <v>228</v>
      </c>
    </row>
    <row r="194" spans="1:1" x14ac:dyDescent="0.3">
      <c r="A194" t="s">
        <v>223</v>
      </c>
    </row>
    <row r="195" spans="1:1" x14ac:dyDescent="0.3">
      <c r="A195" t="s">
        <v>224</v>
      </c>
    </row>
    <row r="196" spans="1:1" x14ac:dyDescent="0.3">
      <c r="A196" t="s">
        <v>225</v>
      </c>
    </row>
    <row r="197" spans="1:1" x14ac:dyDescent="0.3">
      <c r="A197" t="s">
        <v>226</v>
      </c>
    </row>
    <row r="199" spans="1:1" x14ac:dyDescent="0.3">
      <c r="A199" t="s">
        <v>227</v>
      </c>
    </row>
    <row r="202" spans="1:1" x14ac:dyDescent="0.3">
      <c r="A202" s="59">
        <v>44374</v>
      </c>
    </row>
    <row r="204" spans="1:1" x14ac:dyDescent="0.3">
      <c r="A204" t="s">
        <v>229</v>
      </c>
    </row>
    <row r="206" spans="1:1" x14ac:dyDescent="0.3">
      <c r="A206" t="s">
        <v>230</v>
      </c>
    </row>
    <row r="208" spans="1:1" x14ac:dyDescent="0.3">
      <c r="A208" s="59">
        <v>44395</v>
      </c>
    </row>
    <row r="210" spans="1:1" x14ac:dyDescent="0.3">
      <c r="A210" t="s">
        <v>231</v>
      </c>
    </row>
    <row r="211" spans="1:1" x14ac:dyDescent="0.3">
      <c r="A211" t="s">
        <v>232</v>
      </c>
    </row>
    <row r="213" spans="1:1" x14ac:dyDescent="0.3">
      <c r="A213" s="59">
        <v>44402</v>
      </c>
    </row>
    <row r="215" spans="1:1" x14ac:dyDescent="0.3">
      <c r="A215" t="s">
        <v>252</v>
      </c>
    </row>
    <row r="217" spans="1:1" x14ac:dyDescent="0.3">
      <c r="A217" t="s">
        <v>253</v>
      </c>
    </row>
    <row r="220" spans="1:1" ht="15.6" customHeight="1" x14ac:dyDescent="0.3"/>
    <row r="221" spans="1:1" ht="15.6" customHeight="1" x14ac:dyDescent="0.3"/>
    <row r="222" spans="1:1" x14ac:dyDescent="0.3">
      <c r="A222" s="5" t="s">
        <v>235</v>
      </c>
    </row>
    <row r="224" spans="1:1" x14ac:dyDescent="0.3">
      <c r="A224" t="s">
        <v>236</v>
      </c>
    </row>
    <row r="225" spans="1:1" x14ac:dyDescent="0.3">
      <c r="A225" t="s">
        <v>237</v>
      </c>
    </row>
    <row r="226" spans="1:1" x14ac:dyDescent="0.3">
      <c r="A226" t="s">
        <v>238</v>
      </c>
    </row>
    <row r="227" spans="1:1" x14ac:dyDescent="0.3">
      <c r="A227" t="s">
        <v>239</v>
      </c>
    </row>
    <row r="228" spans="1:1" x14ac:dyDescent="0.3">
      <c r="A228" t="s">
        <v>240</v>
      </c>
    </row>
    <row r="229" spans="1:1" x14ac:dyDescent="0.3">
      <c r="A229" t="s">
        <v>245</v>
      </c>
    </row>
    <row r="232" spans="1:1" x14ac:dyDescent="0.3">
      <c r="A232" s="5" t="s">
        <v>249</v>
      </c>
    </row>
    <row r="233" spans="1:1" x14ac:dyDescent="0.3">
      <c r="A233" t="s">
        <v>250</v>
      </c>
    </row>
    <row r="234" spans="1:1" x14ac:dyDescent="0.3">
      <c r="A234" t="s">
        <v>262</v>
      </c>
    </row>
    <row r="235" spans="1:1" x14ac:dyDescent="0.3">
      <c r="A235" t="s">
        <v>251</v>
      </c>
    </row>
    <row r="238" spans="1:1" x14ac:dyDescent="0.3">
      <c r="A238" t="s">
        <v>241</v>
      </c>
    </row>
    <row r="239" spans="1:1" x14ac:dyDescent="0.3">
      <c r="A239" t="s">
        <v>248</v>
      </c>
    </row>
    <row r="241" spans="1:1" x14ac:dyDescent="0.3">
      <c r="A241" s="59">
        <v>44430</v>
      </c>
    </row>
    <row r="243" spans="1:1" x14ac:dyDescent="0.3">
      <c r="A243" s="39" t="s">
        <v>254</v>
      </c>
    </row>
    <row r="245" spans="1:1" x14ac:dyDescent="0.3">
      <c r="A245" t="s">
        <v>255</v>
      </c>
    </row>
    <row r="246" spans="1:1" x14ac:dyDescent="0.3">
      <c r="A246" t="s">
        <v>256</v>
      </c>
    </row>
    <row r="247" spans="1:1" x14ac:dyDescent="0.3">
      <c r="A247" t="s">
        <v>257</v>
      </c>
    </row>
    <row r="249" spans="1:1" x14ac:dyDescent="0.3">
      <c r="A249" t="s">
        <v>258</v>
      </c>
    </row>
    <row r="251" spans="1:1" x14ac:dyDescent="0.3">
      <c r="A251" t="s">
        <v>259</v>
      </c>
    </row>
    <row r="253" spans="1:1" x14ac:dyDescent="0.3">
      <c r="A253" t="s">
        <v>261</v>
      </c>
    </row>
    <row r="255" spans="1:1" x14ac:dyDescent="0.3">
      <c r="A255" t="s">
        <v>260</v>
      </c>
    </row>
    <row r="257" spans="1:16" x14ac:dyDescent="0.3">
      <c r="A257" s="59">
        <v>44437</v>
      </c>
    </row>
    <row r="259" spans="1:16" x14ac:dyDescent="0.3">
      <c r="A259" t="s">
        <v>263</v>
      </c>
      <c r="P259" t="s">
        <v>282</v>
      </c>
    </row>
    <row r="261" spans="1:16" x14ac:dyDescent="0.3">
      <c r="A261" s="5" t="s">
        <v>274</v>
      </c>
      <c r="B261" s="5" t="s">
        <v>11</v>
      </c>
      <c r="C261" s="5" t="s">
        <v>275</v>
      </c>
    </row>
    <row r="262" spans="1:16" ht="13.8" customHeight="1" x14ac:dyDescent="0.3">
      <c r="A262" t="s">
        <v>280</v>
      </c>
      <c r="B262" t="s">
        <v>278</v>
      </c>
      <c r="C262" t="s">
        <v>276</v>
      </c>
    </row>
    <row r="263" spans="1:16" x14ac:dyDescent="0.3">
      <c r="A263" t="s">
        <v>277</v>
      </c>
      <c r="B263" t="s">
        <v>278</v>
      </c>
      <c r="C263" t="s">
        <v>264</v>
      </c>
    </row>
    <row r="264" spans="1:16" x14ac:dyDescent="0.3">
      <c r="A264" t="s">
        <v>280</v>
      </c>
      <c r="C264" t="s">
        <v>265</v>
      </c>
    </row>
    <row r="265" spans="1:16" x14ac:dyDescent="0.3">
      <c r="A265" t="s">
        <v>280</v>
      </c>
      <c r="C265" t="s">
        <v>266</v>
      </c>
    </row>
    <row r="266" spans="1:16" x14ac:dyDescent="0.3">
      <c r="C266" t="s">
        <v>267</v>
      </c>
    </row>
    <row r="267" spans="1:16" x14ac:dyDescent="0.3">
      <c r="C267" t="s">
        <v>268</v>
      </c>
    </row>
    <row r="268" spans="1:16" x14ac:dyDescent="0.3">
      <c r="A268" t="s">
        <v>280</v>
      </c>
      <c r="C268" t="s">
        <v>269</v>
      </c>
    </row>
    <row r="269" spans="1:16" x14ac:dyDescent="0.3">
      <c r="A269" t="s">
        <v>283</v>
      </c>
      <c r="B269" t="s">
        <v>284</v>
      </c>
      <c r="C269" t="s">
        <v>270</v>
      </c>
    </row>
    <row r="270" spans="1:16" x14ac:dyDescent="0.3">
      <c r="A270" t="s">
        <v>283</v>
      </c>
      <c r="B270" t="s">
        <v>284</v>
      </c>
      <c r="C270" t="s">
        <v>271</v>
      </c>
    </row>
    <row r="271" spans="1:16" x14ac:dyDescent="0.3">
      <c r="C271" t="s">
        <v>272</v>
      </c>
    </row>
    <row r="272" spans="1:16" x14ac:dyDescent="0.3">
      <c r="C272" t="s">
        <v>273</v>
      </c>
    </row>
    <row r="273" spans="1:3" x14ac:dyDescent="0.3">
      <c r="A273" t="s">
        <v>280</v>
      </c>
      <c r="C273" t="s">
        <v>279</v>
      </c>
    </row>
    <row r="274" spans="1:3" x14ac:dyDescent="0.3">
      <c r="A274" t="s">
        <v>280</v>
      </c>
      <c r="C274" t="s">
        <v>281</v>
      </c>
    </row>
    <row r="286" spans="1:3" x14ac:dyDescent="0.3">
      <c r="A286" s="59">
        <v>44438</v>
      </c>
    </row>
    <row r="289" spans="1:4" x14ac:dyDescent="0.3">
      <c r="A289" s="39" t="s">
        <v>294</v>
      </c>
    </row>
    <row r="291" spans="1:4" x14ac:dyDescent="0.3">
      <c r="A291" t="s">
        <v>295</v>
      </c>
    </row>
    <row r="293" spans="1:4" x14ac:dyDescent="0.3">
      <c r="A293" t="s">
        <v>285</v>
      </c>
      <c r="B293" s="5"/>
    </row>
    <row r="294" spans="1:4" x14ac:dyDescent="0.3">
      <c r="A294" s="5"/>
      <c r="B294" s="5"/>
      <c r="C294" s="5"/>
      <c r="D294" s="5"/>
    </row>
    <row r="295" spans="1:4" x14ac:dyDescent="0.3">
      <c r="A295" t="s">
        <v>286</v>
      </c>
      <c r="D295" s="39"/>
    </row>
    <row r="297" spans="1:4" x14ac:dyDescent="0.3">
      <c r="A297" t="s">
        <v>287</v>
      </c>
    </row>
    <row r="298" spans="1:4" x14ac:dyDescent="0.3">
      <c r="A298" t="s">
        <v>288</v>
      </c>
    </row>
    <row r="300" spans="1:4" x14ac:dyDescent="0.3">
      <c r="A300" t="s">
        <v>289</v>
      </c>
    </row>
    <row r="301" spans="1:4" x14ac:dyDescent="0.3">
      <c r="A301" t="s">
        <v>290</v>
      </c>
    </row>
    <row r="303" spans="1:4" x14ac:dyDescent="0.3">
      <c r="A303" t="s">
        <v>291</v>
      </c>
    </row>
    <row r="305" spans="1:1" x14ac:dyDescent="0.3">
      <c r="A305" s="5" t="s">
        <v>292</v>
      </c>
    </row>
    <row r="306" spans="1:1" x14ac:dyDescent="0.3">
      <c r="A306" t="s">
        <v>293</v>
      </c>
    </row>
    <row r="310" spans="1:1" x14ac:dyDescent="0.3">
      <c r="A310" s="5"/>
    </row>
  </sheetData>
  <hyperlinks>
    <hyperlink ref="A102" r:id="rId1" xr:uid="{0C0E7329-B2B4-4E4B-9855-FE0B5531AD24}"/>
    <hyperlink ref="A103" r:id="rId2" xr:uid="{F6B97EAE-B2BF-4AFA-A709-A0C800DF4B1C}"/>
    <hyperlink ref="A104" r:id="rId3" xr:uid="{F79DBD4F-D029-43FA-9197-A4EF1D451180}"/>
  </hyperlinks>
  <pageMargins left="0.7" right="0.7" top="0.75" bottom="0.75" header="0.3" footer="0.3"/>
  <pageSetup paperSize="9" orientation="portrait" r:id="rId4"/>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3</vt:i4>
      </vt:variant>
    </vt:vector>
  </HeadingPairs>
  <TitlesOfParts>
    <vt:vector size="7" baseType="lpstr">
      <vt:lpstr>Project Outline</vt:lpstr>
      <vt:lpstr>Project Task Overview</vt:lpstr>
      <vt:lpstr>Gantt Chart</vt:lpstr>
      <vt:lpstr>Daily Notes</vt:lpstr>
      <vt:lpstr>'Gantt Chart'!period_selected</vt:lpstr>
      <vt:lpstr>'Gantt Chart'!Print_Titles</vt:lpstr>
      <vt:lpstr>TitleRegion..BO60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Jhan Charler</dc:creator>
  <cp:lastModifiedBy>Jhan Charler</cp:lastModifiedBy>
  <dcterms:created xsi:type="dcterms:W3CDTF">2021-04-24T09:43:40Z</dcterms:created>
  <dcterms:modified xsi:type="dcterms:W3CDTF">2021-08-30T15:19:40Z</dcterms:modified>
</cp:coreProperties>
</file>