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9"/>
  <workbookPr codeName="ThisWorkbook" defaultThemeVersion="166925"/>
  <mc:AlternateContent xmlns:mc="http://schemas.openxmlformats.org/markup-compatibility/2006">
    <mc:Choice Requires="x15">
      <x15ac:absPath xmlns:x15ac="http://schemas.microsoft.com/office/spreadsheetml/2010/11/ac" url="C:\Users\jhan.charler\Documents\Projects\hardware\project_plan\"/>
    </mc:Choice>
  </mc:AlternateContent>
  <xr:revisionPtr revIDLastSave="0" documentId="13_ncr:1_{FAE314A6-FBC8-41B3-8A4E-B36E472C83A9}" xr6:coauthVersionLast="46" xr6:coauthVersionMax="46" xr10:uidLastSave="{00000000-0000-0000-0000-000000000000}"/>
  <bookViews>
    <workbookView xWindow="28680" yWindow="-120" windowWidth="29040" windowHeight="15840" activeTab="3" xr2:uid="{7F1CE0F2-BD3C-42CE-8FA6-BDD773462733}"/>
  </bookViews>
  <sheets>
    <sheet name="Project Outline" sheetId="7" r:id="rId1"/>
    <sheet name="Project Task Overview" sheetId="1" r:id="rId2"/>
    <sheet name="Gantt Chart" sheetId="6" r:id="rId3"/>
    <sheet name="Daily Notes" sheetId="8" r:id="rId4"/>
  </sheets>
  <externalReferences>
    <externalReference r:id="rId5"/>
  </externalReferences>
  <definedNames>
    <definedName name="Actual" localSheetId="2">('Gantt Chart'!PeriodInActual*('Gantt Chart'!$E1&gt;0))*'Gantt Chart'!PeriodInPlan</definedName>
    <definedName name="Actual">(PeriodInActual*('[1]Project Planner'!$E1&gt;0))*PeriodInPlan</definedName>
    <definedName name="ActualBeyond" localSheetId="2">'Gantt Chart'!PeriodInActual*('Gantt Chart'!$E1&gt;0)</definedName>
    <definedName name="ActualBeyond">PeriodInActual*('[1]Project Planner'!$E1&gt;0)</definedName>
    <definedName name="Display_Week">#REF!</definedName>
    <definedName name="PercentComplete" localSheetId="2">'Gantt Chart'!PercentCompleteBeyond*'Gantt Chart'!PeriodInPlan</definedName>
    <definedName name="PercentComplete">PercentCompleteBeyond*PeriodInPlan</definedName>
    <definedName name="PercentCompleteBeyond" localSheetId="2">('Gantt Chart'!A$5=MEDIAN('Gantt Chart'!A$5,'Gantt Chart'!$E1,'Gantt Chart'!$E1+'Gantt Chart'!$F1)*('Gantt Chart'!$E1&gt;0))*(('Gantt Chart'!A$5&lt;(INT('Gantt Chart'!$E1+'Gantt Chart'!$F1*'Gantt Chart'!$G1)))+('Gantt Chart'!A$5='Gantt Chart'!$E1))*('Gantt Chart'!$G1&gt;0)</definedName>
    <definedName name="PercentCompleteBeyond">('[1]Project Planner'!A$4=MEDIAN('[1]Project Planner'!A$4,'[1]Project Planner'!$E1,'[1]Project Planner'!$E1+'[1]Project Planner'!$F1)*('[1]Project Planner'!$E1&gt;0))*(('[1]Project Planner'!A$4&lt;(INT('[1]Project Planner'!$E1+'[1]Project Planner'!$F1*'[1]Project Planner'!$G1)))+('[1]Project Planner'!A$4='[1]Project Planner'!$E1))*('[1]Project Planner'!$G1&gt;0)</definedName>
    <definedName name="period_selected" localSheetId="2">'Gantt Chart'!$H$2</definedName>
    <definedName name="period_selected">'[1]Project Planner'!$H$2</definedName>
    <definedName name="PeriodInActual" localSheetId="2">'Gantt Chart'!A$5=MEDIAN('Gantt Chart'!A$5,'Gantt Chart'!$E1,'Gantt Chart'!$E1+'Gantt Chart'!$F1-1)</definedName>
    <definedName name="PeriodInActual">'[1]Project Planner'!A$4=MEDIAN('[1]Project Planner'!A$4,'[1]Project Planner'!$E1,'[1]Project Planner'!$E1+'[1]Project Planner'!$F1-1)</definedName>
    <definedName name="PeriodInPlan" localSheetId="2">'Gantt Chart'!A$5=MEDIAN('Gantt Chart'!A$5,'Gantt Chart'!$C1,'Gantt Chart'!$C1+'Gantt Chart'!$D1-1)</definedName>
    <definedName name="PeriodInPlan">'[1]Project Planner'!A$4=MEDIAN('[1]Project Planner'!A$4,'[1]Project Planner'!$C1,'[1]Project Planner'!$C1+'[1]Project Planner'!$D1-1)</definedName>
    <definedName name="Plan" localSheetId="2">'Gantt Chart'!PeriodInPlan*('Gantt Chart'!$C1&gt;0)</definedName>
    <definedName name="Plan">PeriodInPlan*('[1]Project Planner'!$C1&gt;0)</definedName>
    <definedName name="_xlnm.Print_Titles" localSheetId="2">'Gantt Chart'!$3:$5</definedName>
    <definedName name="Project_Start">#REF!</definedName>
    <definedName name="TitleRegion..BO60">'Gantt Chart'!$B$3:$B$5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5" i="1" l="1"/>
  <c r="D39" i="1"/>
  <c r="D36" i="1"/>
  <c r="D35" i="1"/>
  <c r="D34" i="1"/>
  <c r="D29" i="1"/>
  <c r="D28" i="1"/>
  <c r="D31" i="1"/>
  <c r="D32" i="1"/>
  <c r="D33" i="1"/>
  <c r="D37" i="1"/>
  <c r="D27" i="1"/>
  <c r="D26" i="1"/>
  <c r="D24" i="1"/>
  <c r="D25" i="1"/>
  <c r="I4" i="6"/>
  <c r="J4" i="6" s="1"/>
  <c r="K4" i="6" s="1"/>
  <c r="L4" i="6" s="1"/>
  <c r="M4" i="6" s="1"/>
  <c r="N4" i="6" s="1"/>
  <c r="O4" i="6" s="1"/>
  <c r="P4" i="6" s="1"/>
  <c r="Q4" i="6" s="1"/>
  <c r="R4" i="6" s="1"/>
  <c r="S4" i="6" s="1"/>
  <c r="T4" i="6" s="1"/>
  <c r="U4" i="6" s="1"/>
  <c r="V4" i="6" s="1"/>
  <c r="W4" i="6" s="1"/>
  <c r="X4" i="6" s="1"/>
  <c r="Y4" i="6" s="1"/>
  <c r="Z4" i="6" s="1"/>
  <c r="AA4" i="6" s="1"/>
  <c r="AB4" i="6" s="1"/>
  <c r="AC4" i="6" s="1"/>
  <c r="AD4" i="6" s="1"/>
  <c r="AE4" i="6" s="1"/>
  <c r="AF4" i="6" s="1"/>
  <c r="AG4" i="6" s="1"/>
  <c r="AH4" i="6" s="1"/>
  <c r="AI4" i="6" s="1"/>
  <c r="AJ4" i="6" s="1"/>
  <c r="AK4" i="6" s="1"/>
  <c r="AL4" i="6" s="1"/>
  <c r="AM4" i="6" s="1"/>
  <c r="AN4" i="6" s="1"/>
  <c r="AO4" i="6" s="1"/>
  <c r="AP4" i="6" s="1"/>
  <c r="AQ4" i="6" s="1"/>
  <c r="AR4" i="6" s="1"/>
  <c r="AS4" i="6" s="1"/>
  <c r="AT4" i="6" s="1"/>
  <c r="AU4" i="6" s="1"/>
  <c r="AV4" i="6" s="1"/>
  <c r="AW4" i="6" s="1"/>
  <c r="AX4" i="6" s="1"/>
  <c r="AY4" i="6" s="1"/>
  <c r="AZ4" i="6" s="1"/>
  <c r="BA4" i="6" s="1"/>
  <c r="BB4" i="6" s="1"/>
  <c r="BC4" i="6" s="1"/>
  <c r="BD4" i="6" s="1"/>
  <c r="D21" i="1"/>
  <c r="D16" i="1"/>
  <c r="D23" i="1"/>
  <c r="D12" i="1"/>
  <c r="D13" i="1"/>
  <c r="D14" i="1"/>
  <c r="D15" i="1"/>
  <c r="D17" i="1"/>
  <c r="D18" i="1"/>
  <c r="D19" i="1"/>
  <c r="D20" i="1"/>
  <c r="D22" i="1"/>
  <c r="D38" i="1"/>
  <c r="D41" i="1"/>
  <c r="D42" i="1"/>
  <c r="D43" i="1"/>
  <c r="D44" i="1"/>
  <c r="D46" i="1"/>
  <c r="D47" i="1"/>
  <c r="D48" i="1"/>
  <c r="D49" i="1"/>
  <c r="D50" i="1"/>
  <c r="D51" i="1"/>
  <c r="D52" i="1"/>
  <c r="D53" i="1"/>
  <c r="D54" i="1"/>
  <c r="D55" i="1"/>
  <c r="D56" i="1"/>
  <c r="D57" i="1"/>
  <c r="D58" i="1"/>
  <c r="D59" i="1"/>
  <c r="D60" i="1"/>
  <c r="D61" i="1"/>
  <c r="D62" i="1"/>
  <c r="D63" i="1"/>
  <c r="D64" i="1"/>
  <c r="D65" i="1"/>
  <c r="D66" i="1"/>
  <c r="D11" i="1"/>
  <c r="D67" i="1"/>
  <c r="D68" i="1"/>
  <c r="D69" i="1"/>
  <c r="D10" i="1"/>
</calcChain>
</file>

<file path=xl/sharedStrings.xml><?xml version="1.0" encoding="utf-8"?>
<sst xmlns="http://schemas.openxmlformats.org/spreadsheetml/2006/main" count="413" uniqueCount="231">
  <si>
    <t>Risk</t>
  </si>
  <si>
    <t>S</t>
  </si>
  <si>
    <t>M</t>
  </si>
  <si>
    <t>L</t>
  </si>
  <si>
    <t>Effort</t>
  </si>
  <si>
    <t>Tasks</t>
  </si>
  <si>
    <t>Finished</t>
  </si>
  <si>
    <t>In progress</t>
  </si>
  <si>
    <t>Project pre-plan</t>
  </si>
  <si>
    <t>Project plan</t>
  </si>
  <si>
    <t>Not started</t>
  </si>
  <si>
    <t>Notes</t>
  </si>
  <si>
    <t>Points</t>
  </si>
  <si>
    <t>Date Started</t>
  </si>
  <si>
    <t xml:space="preserve"> Period Highlight:</t>
  </si>
  <si>
    <t>Plan Duration</t>
  </si>
  <si>
    <t>Actual Start</t>
  </si>
  <si>
    <t>ACTIVITY</t>
  </si>
  <si>
    <t>PLAN START</t>
  </si>
  <si>
    <t>PLAN DURATION</t>
  </si>
  <si>
    <t>ACTUAL START</t>
  </si>
  <si>
    <t>ACTUAL DURATION</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</si>
  <si>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 (beyond plan)</t>
    </r>
  </si>
  <si>
    <r>
      <rPr>
        <sz val="12"/>
        <color theme="1" tint="0.24994659260841701"/>
        <rFont val="Calibri"/>
        <family val="2"/>
      </rPr>
      <t>Actual (beyond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</si>
  <si>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Complete</t>
    </r>
  </si>
  <si>
    <t>Project Planner</t>
  </si>
  <si>
    <t>Please see the Gantt Chart sheet</t>
  </si>
  <si>
    <t>Project Pre-Plan</t>
  </si>
  <si>
    <t>Create Gantt Chart</t>
  </si>
  <si>
    <t>Prototype</t>
  </si>
  <si>
    <t>-</t>
  </si>
  <si>
    <t>Video capture</t>
  </si>
  <si>
    <t>Video delete</t>
  </si>
  <si>
    <t>Battery Charger</t>
  </si>
  <si>
    <t>Video save files to SD card</t>
  </si>
  <si>
    <t>Problem Statement</t>
  </si>
  <si>
    <t>The goal is to make a dash cam with the following criteria:</t>
  </si>
  <si>
    <t>Cheap</t>
  </si>
  <si>
    <t>High quality recording (at least 720p)</t>
  </si>
  <si>
    <t>Only records front</t>
  </si>
  <si>
    <t>Long lasting battery: 10 hours</t>
  </si>
  <si>
    <t>Scope</t>
  </si>
  <si>
    <t>Must have:</t>
  </si>
  <si>
    <t>Rechargeable battery</t>
  </si>
  <si>
    <t>Indicator LEDs for charging and pairing</t>
  </si>
  <si>
    <t>ON/OFF switch</t>
  </si>
  <si>
    <t>Button to pair</t>
  </si>
  <si>
    <t>Takes up very little space on the driver window</t>
  </si>
  <si>
    <t>Doesn’t feel cheap</t>
  </si>
  <si>
    <t>Phone app (both Android and iPhone) to view camera image</t>
  </si>
  <si>
    <t>Easy mount to car window and rotate</t>
  </si>
  <si>
    <t>Nice to have:</t>
  </si>
  <si>
    <t>A cut-out to tell where camera is pointing</t>
  </si>
  <si>
    <t>View recordings on phone app</t>
  </si>
  <si>
    <t>Accelerometer to lock images</t>
  </si>
  <si>
    <t>GPS</t>
  </si>
  <si>
    <t>Time and date on videos</t>
  </si>
  <si>
    <t>Not in scope:</t>
  </si>
  <si>
    <t>Rear view recording</t>
  </si>
  <si>
    <t>Want to design a cheap dash-cam with an easy user interface, small and cheap</t>
  </si>
  <si>
    <t>Bluetooth connectivity to a phone app</t>
  </si>
  <si>
    <t>At most £10 for the whole product except mechanical components</t>
  </si>
  <si>
    <t>Easy user interface</t>
  </si>
  <si>
    <t>Bluetooth</t>
  </si>
  <si>
    <t>Status</t>
  </si>
  <si>
    <t>Ongoing</t>
  </si>
  <si>
    <t>Select Battery</t>
  </si>
  <si>
    <t>Record video instantly when turned on</t>
  </si>
  <si>
    <t>SD card to store videos, delete oldest video (not included in cost)</t>
  </si>
  <si>
    <t>Product block diagram</t>
  </si>
  <si>
    <t>Activate bluetooth on ESP32</t>
  </si>
  <si>
    <t>Phone app using Flutter to view video</t>
  </si>
  <si>
    <t>Buttons</t>
  </si>
  <si>
    <t>LEDS</t>
  </si>
  <si>
    <t>PCB Spin 1</t>
  </si>
  <si>
    <t>Structure for plan- will use excel sheet, gantt charts</t>
  </si>
  <si>
    <t>ESP32 save video to SD card</t>
  </si>
  <si>
    <t>ESP32 delete video</t>
  </si>
  <si>
    <t>Send video or image via bluetooth on ESP32</t>
  </si>
  <si>
    <t>Select battery</t>
  </si>
  <si>
    <t>Battery research</t>
  </si>
  <si>
    <t>Battery Research</t>
  </si>
  <si>
    <t>Bluetooth ESP32 research</t>
  </si>
  <si>
    <t>Bluetooth research on ESP32</t>
  </si>
  <si>
    <t>Mechanical</t>
  </si>
  <si>
    <t>Small size</t>
  </si>
  <si>
    <t>Project Tasks Overview</t>
  </si>
  <si>
    <t>DASHCAM</t>
  </si>
  <si>
    <t>SD card research</t>
  </si>
  <si>
    <t>ESP32 SD card research</t>
  </si>
  <si>
    <t>ESP32-cam development env setup</t>
  </si>
  <si>
    <t>ESP32-CAM on pcb</t>
  </si>
  <si>
    <t>Blocked</t>
  </si>
  <si>
    <t>To delete a file is relatively easy. Just call a function</t>
  </si>
  <si>
    <t>Phone app to display images by ESP32</t>
  </si>
  <si>
    <t>Must use BT Classic. Arduino has very easy library for this.</t>
  </si>
  <si>
    <t>Need to save images within a video format. Likely to use avi. However, this needs to be written from scratch. There is an Arduino sketch that does this which can be copied.</t>
  </si>
  <si>
    <t>Send image via bluetooth to PC or Smartphone?</t>
  </si>
  <si>
    <t>Primary Motivation</t>
  </si>
  <si>
    <t>Secondary Motivation</t>
  </si>
  <si>
    <t xml:space="preserve">I have not found a cheap and practical dashcam. They either take up too much space on front window,  have very poor UI or expensive. The issue with expensive ones aside from cost is that they risk being stolen and too impractical to keep hiding/reinstalling each time you drive. </t>
  </si>
  <si>
    <t>Exposure to many aspects of product development; planning, electronic engineering, mechanical design, user experience.</t>
  </si>
  <si>
    <t>Notes 2</t>
  </si>
  <si>
    <t>Using jamezah's esp32 code to save jpegs to AVI files. Confirmed it works.</t>
  </si>
  <si>
    <t>It's possible to make an app using Flutter. However decided to put this on hold because it has a steep learning curve relative to the rest of the project and high risk in terms of getting it to work as I've not had experience building phone apps.</t>
  </si>
  <si>
    <t>A way to view image from phone</t>
  </si>
  <si>
    <t>Large LCD to display camera view</t>
  </si>
  <si>
    <t>x</t>
  </si>
  <si>
    <t>PERCENT COMPLETE (x=cancelled)</t>
  </si>
  <si>
    <t>HTTP/HTTPS server research</t>
  </si>
  <si>
    <t>OLED research</t>
  </si>
  <si>
    <t>Cancelled</t>
  </si>
  <si>
    <t>OLED screen research</t>
  </si>
  <si>
    <t>Testing SSD1306, I2C, 128x32 OLED screen</t>
  </si>
  <si>
    <t>GPIO peripherals research</t>
  </si>
  <si>
    <t xml:space="preserve">See esp32 pinout spreadsheet. </t>
  </si>
  <si>
    <t>See use_case_scenario  text file</t>
  </si>
  <si>
    <t>Will be using 4 buttons (up, down, okay, on)</t>
  </si>
  <si>
    <t>Peripherals prototype</t>
  </si>
  <si>
    <t>Used an already made Arduino code: https://github.com/jameszah/ESP32-CAM-Video-Recorder</t>
  </si>
  <si>
    <t>250mA being used during operation with all peripherals on. For 10 hours, need 2500mAh capacity. That is roughly 3 AAA NiMH batteries (at 800mAh each)</t>
  </si>
  <si>
    <t>Display message on screen, flash LED, connect to WiFi, save to SD card, stream to server</t>
  </si>
  <si>
    <t xml:space="preserve">If want 10 hours of use, need 3 AAA. Is this excessive? </t>
  </si>
  <si>
    <t>Schematic Design</t>
  </si>
  <si>
    <t>Test super-capacitor with a basic circuit- calculations correct?</t>
  </si>
  <si>
    <t>Add battery to schematic</t>
  </si>
  <si>
    <t>Finish schematic</t>
  </si>
  <si>
    <t>Test battery charge prototype with full circuit</t>
  </si>
  <si>
    <t>Find out time we need to safely shut down.</t>
  </si>
  <si>
    <t>Add power indicator LED</t>
  </si>
  <si>
    <t xml:space="preserve"> Wired up test circuit with super capacitor. Charging with 24 ohm resistor, discharging to an LED</t>
  </si>
  <si>
    <t>Calculating time to charge isn't very accurate as when you get closer to Vsupply the current reduces, so voltage increase slows down.</t>
  </si>
  <si>
    <t>Found really useful calculator to calculate charge/discharge times: http://mustcalculate.com/electronics/capacitorchargeanddischarge.php?vfrom=3.8&amp;vto=3.5&amp;vs=0&amp;c=1&amp;r=10</t>
  </si>
  <si>
    <t>Realised my circuit isn't ideal- slow charge, fast discharge</t>
  </si>
  <si>
    <t>Worked on coming up with a design which will charge at maximum rate (500mA) and discharge at whatever the circuit needs (max 500mA). See LTSpice simulation circuit below.</t>
  </si>
  <si>
    <t>0 to 4.6V with supply voltage 4.8V, drawing 480mA (10R series resistor) = 32s</t>
  </si>
  <si>
    <t>3.5V to 4.6V (with same current as above) = 19 seconds</t>
  </si>
  <si>
    <t>Final thoughts:</t>
  </si>
  <si>
    <t>4.6V to 3.46V (same current as above) = 2.8 seconds</t>
  </si>
  <si>
    <t>Checked timing calculator, and the charging time is pretty slow, even with 500mA charge.Charging a bit more slower but having video recording on right away is better (even though turning it off less than 30 seconds will deplete battery).</t>
  </si>
  <si>
    <t>LDO should work until ~3.46V</t>
  </si>
  <si>
    <t>Tested Arduino script to see how quick it saves video. It's certainly less than 1 second (sent /stop command via http and I see the video gets saved less than a second).</t>
  </si>
  <si>
    <t>The LCD should stay on for around 1-2 seconds to say a goodbye message, so this is plenty of tine.</t>
  </si>
  <si>
    <t>ESP32 cam turns off at around 3.8V input (it's LDO has ~1V drop out as advertised)</t>
  </si>
  <si>
    <t>With 5F capacitor, according to my calculations, it should take 6.7 seconds, and it takes around 7s in practice, so calculations seem accurate.</t>
  </si>
  <si>
    <t>The same calculations show that 1F cap draining 200mA, to go from 4-3.5V will take over 2 seconds, which satisfies the specification.</t>
  </si>
  <si>
    <t>1F cap also means the charge time will be a bit quicker.</t>
  </si>
  <si>
    <t>Will use Arduino IDE for quick prototyping. Adafruit library will not work as can't swap I2C pins and the pins they use collide with camera, using u8g2 library instead.</t>
  </si>
  <si>
    <t>u8g2 library works really well. Decided on 128x32 screen with scrolling text. Reason is it will have low power consumption and small size yet still displays info needed.</t>
  </si>
  <si>
    <t>Dash-cams typically don't have big batteries- customers are used to plugging them in all the time (saw multiple Amazon reviews which suggest this). A supercap to safely shut down should be enough.</t>
  </si>
  <si>
    <t>Why supercap? No need for over/under charge protection circuit. Can charge/discharge virtually unlimited times. Works fine in warm temperatures like inside a car (unlike NiMH). Less dangerous than Li-Ion. Takes up less space.</t>
  </si>
  <si>
    <t>Supercap. Still not decided on capacitance, however will go for 5.2V+ capacitors.</t>
  </si>
  <si>
    <t>Will use 1 super-capacitor (no series or parallel connection as these appear to be more risky since over-charging may happen.</t>
  </si>
  <si>
    <t>Arduino script has a function which safely saves the video and shuts down. This takes less than 1 second to perform.</t>
  </si>
  <si>
    <t>Notes 3</t>
  </si>
  <si>
    <t>I prefer to have the circuit shut down in around 2 seconds to display a 'goodbye message'.</t>
  </si>
  <si>
    <t>dV = 4.6-3.5 = 1.1</t>
  </si>
  <si>
    <t>I = 0.250 A (measured 300mA peak when everything was running, so in practice it is around 250mA avg)</t>
  </si>
  <si>
    <t>It = CV</t>
  </si>
  <si>
    <t>It/V = C</t>
  </si>
  <si>
    <t>Measuring capacitance required:</t>
  </si>
  <si>
    <t>dt = 2</t>
  </si>
  <si>
    <t>(0.25*2)/1.1 = 0.45F</t>
  </si>
  <si>
    <t>Will Use 0.47F</t>
  </si>
  <si>
    <t>According to mustcalculate.com:</t>
  </si>
  <si>
    <t>Will take 36 seconds to go to full charge from empty (will take 23 seconds if charging from 3.5V)</t>
  </si>
  <si>
    <t>Charging time:</t>
  </si>
  <si>
    <t>Schematic checklist:</t>
  </si>
  <si>
    <t>Power indicating LED</t>
  </si>
  <si>
    <t>Recording LED</t>
  </si>
  <si>
    <t>Button OK</t>
  </si>
  <si>
    <t>Button Right</t>
  </si>
  <si>
    <t>Button Left</t>
  </si>
  <si>
    <t>I2C I/O expander</t>
  </si>
  <si>
    <t>Supercap</t>
  </si>
  <si>
    <t>I2C OLED screen</t>
  </si>
  <si>
    <t>https://www.buydisplay.com/download/ic/SSD1306.pdf</t>
  </si>
  <si>
    <t>https://learn.adafruit.com/monochrome-oled-breakouts/downloads</t>
  </si>
  <si>
    <t>https://www.buydisplay.com/download/interfacing/ER-OLED0.91-7_Interfacing.pdf</t>
  </si>
  <si>
    <t>USB power detect</t>
  </si>
  <si>
    <t>ESP32 cam</t>
  </si>
  <si>
    <t>ESP32 PSRAM</t>
  </si>
  <si>
    <t>RTC?</t>
  </si>
  <si>
    <t>Done</t>
  </si>
  <si>
    <t>Green LED</t>
  </si>
  <si>
    <t>Deep sleep current as stated in datasheet (&gt;100uA) is too high, the esp32 will turn off in a few hours with our current super capacitor selection.</t>
  </si>
  <si>
    <t>Red LED</t>
  </si>
  <si>
    <t>Button ON/Off</t>
  </si>
  <si>
    <t>Turns off device</t>
  </si>
  <si>
    <t>0.3mv Shottky Diodes are relatively expensive (£0.6 each). Will go for 0.39mV as they are £0.23 each and a 1F capacitor to reduce cost (0.47 and 1F capacitor are similar cost)</t>
  </si>
  <si>
    <t>Assign footprints</t>
  </si>
  <si>
    <t>Purchase parts</t>
  </si>
  <si>
    <t>Write firmware</t>
  </si>
  <si>
    <t>Solder parts</t>
  </si>
  <si>
    <t>Using 1F capacitor as the Schottky diode voltage drop was larger than assumed</t>
  </si>
  <si>
    <t>Picking a lower ESR super capacitor (so it doesn't limit current below 500mA): https://www.digikey.co.uk/product-detail/en/illinois-capacitor/DGH105Q5R5/1572-1771-ND/7387509</t>
  </si>
  <si>
    <t>Decide on shape of product</t>
  </si>
  <si>
    <t>Initial thoughts were to have a single rectangular PCB (roughly 80mm x 40 mm with 10mm depth) but upon testing how it would look in the car, it was deemed too large</t>
  </si>
  <si>
    <t>Will not use a connector as after analyzing the connector, it seems very possible to just solder it- saves buying another component and space.</t>
  </si>
  <si>
    <t xml:space="preserve">After analyzing the mechanical specification- I noticed the OLED has 0.62mm pitch (not 0.5 mm like previously assumed). </t>
  </si>
  <si>
    <t>The plan is now to have 2 PCBs (which essentially doubles the surface area for components) and make it thicker. The idea is that this will distribute the lengths evenly across all 3 axis thus making the device appear smaller to the driver.</t>
  </si>
  <si>
    <t>PERIODS</t>
  </si>
  <si>
    <t>Will make my own footprint and a basic 3D image.</t>
  </si>
  <si>
    <t>Continued working on what each PCB should contain.</t>
  </si>
  <si>
    <t>Currently decided on this:</t>
  </si>
  <si>
    <t>OLED</t>
  </si>
  <si>
    <t>IO Expander</t>
  </si>
  <si>
    <t>SD card?</t>
  </si>
  <si>
    <t>USB Mini receptacle</t>
  </si>
  <si>
    <t>UI buttons (ok, left, right)</t>
  </si>
  <si>
    <t>Back PCB</t>
  </si>
  <si>
    <t>Front PCB</t>
  </si>
  <si>
    <t>Camera</t>
  </si>
  <si>
    <t>ESP32</t>
  </si>
  <si>
    <t>Power supply (including supercap)</t>
  </si>
  <si>
    <t>If space, add SD card here so the only thing on the other PCB is the lower priority I2C peripherals only.</t>
  </si>
  <si>
    <t>Working on PCB design and continuing working out which components go to which PCB.</t>
  </si>
  <si>
    <t>New design:</t>
  </si>
  <si>
    <t>SD card</t>
  </si>
  <si>
    <t>Power LED</t>
  </si>
  <si>
    <t>Researched prices of 2 vs 4 layer pcbs. JLC PCB seems to be a lot cheaper than the alernatives (i.e. PCBWAY). There is only a small difference between 2 and 4 layer board. Will design 4 layer board.</t>
  </si>
  <si>
    <t>Decided against having the SD card on a separate board due to worries that the SPI comms may corrupt.</t>
  </si>
  <si>
    <t>Made progress on PCB design.</t>
  </si>
  <si>
    <t>Made further progress on PCB design. Components placed,  need to route tracks.</t>
  </si>
  <si>
    <t>Finished routing tracks for front PCB</t>
  </si>
  <si>
    <t>Finished routing tracks for back PCB. Ran DRC check and passing. All tracks routes (except the 5 that are going to be connected via A FPC).</t>
  </si>
  <si>
    <t>Connected the two boards together with mouse bites.</t>
  </si>
  <si>
    <t>JLCPCB charges ~£30 extra for vias smaller than 0.45 mm…</t>
  </si>
  <si>
    <t>JLCPCB also charges an extra £30 for multi-panel designs.</t>
  </si>
  <si>
    <t>I sent it off anyway as both 'panels' are the same width/height, hopefully they accept review.</t>
  </si>
  <si>
    <t>If they accept review, I may buy their SMT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</si>
</sst>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ddd\,\ m/d/yyyy"/>
  </numFmts>
  <fonts count="36"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1"/>
      <color theme="1"/>
      <name val="Calibri"/>
      <family val="2"/>
      <scheme val="minor"/>
    </font>
    <font>
      <sz val="11"/>
      <color theme="0"/>
      <name val="Calibri"/>
      <family val="2"/>
      <scheme val="minor"/>
    </font>
    <font>
      <sz val="14"/>
      <color theme="1"/>
      <name val="Calibri"/>
      <family val="2"/>
      <scheme val="minor"/>
    </font>
    <font>
      <b/>
      <sz val="22"/>
      <color theme="1" tint="0.34998626667073579"/>
      <name val="Calibri Light"/>
      <family val="2"/>
      <scheme val="major"/>
    </font>
    <font>
      <b/>
      <sz val="13"/>
      <color theme="7"/>
      <name val="Calibri"/>
    </font>
    <font>
      <sz val="12"/>
      <color theme="1" tint="0.24994659260841701"/>
      <name val="Calibri"/>
    </font>
    <font>
      <sz val="11"/>
      <color rgb="FF0070C0"/>
      <name val="Calibri Light"/>
      <family val="2"/>
      <scheme val="major"/>
    </font>
    <font>
      <b/>
      <i/>
      <sz val="16"/>
      <color rgb="FF0070C0"/>
      <name val="Calibri"/>
      <family val="2"/>
      <scheme val="minor"/>
    </font>
    <font>
      <b/>
      <sz val="16"/>
      <color theme="1" tint="0.34998626667073579"/>
      <name val="Calibri"/>
      <family val="2"/>
      <scheme val="minor"/>
    </font>
    <font>
      <sz val="13"/>
      <color theme="1" tint="0.24994659260841701"/>
      <name val="Calibri"/>
      <family val="2"/>
    </font>
    <font>
      <sz val="11"/>
      <color rgb="FF172B4D"/>
      <name val="Calibri"/>
      <family val="2"/>
      <scheme val="minor"/>
    </font>
    <font>
      <b/>
      <sz val="15.7"/>
      <color rgb="FF172B4D"/>
      <name val="Calibri"/>
      <family val="2"/>
      <scheme val="minor"/>
    </font>
    <font>
      <sz val="10"/>
      <color rgb="FF172B4D"/>
      <name val="Calibri"/>
      <family val="2"/>
      <scheme val="minor"/>
    </font>
    <font>
      <b/>
      <sz val="10"/>
      <color rgb="FF172B4D"/>
      <name val="Calibri"/>
      <family val="2"/>
      <scheme val="minor"/>
    </font>
    <font>
      <b/>
      <sz val="15.5"/>
      <color theme="1"/>
      <name val="Calibri"/>
      <family val="2"/>
      <scheme val="minor"/>
    </font>
    <font>
      <b/>
      <sz val="15.5"/>
      <color rgb="FF172B4D"/>
      <name val="Calibri"/>
      <family val="2"/>
      <scheme val="minor"/>
    </font>
    <font>
      <sz val="11"/>
      <color theme="0" tint="-0.14999847407452621"/>
      <name val="Calibri Light"/>
      <family val="2"/>
      <scheme val="major"/>
    </font>
    <font>
      <sz val="13"/>
      <color theme="0" tint="-0.14999847407452621"/>
      <name val="Calibri"/>
      <family val="2"/>
    </font>
    <font>
      <sz val="12"/>
      <color theme="0" tint="-0.14999847407452621"/>
      <name val="Calibri"/>
      <family val="2"/>
    </font>
    <font>
      <sz val="13"/>
      <color theme="1"/>
      <name val="Calibri"/>
      <family val="2"/>
    </font>
    <font>
      <sz val="12"/>
      <color theme="1"/>
      <name val="Calibri"/>
      <family val="2"/>
    </font>
    <font>
      <u/>
      <sz val="11"/>
      <color theme="10"/>
      <name val="Calibri"/>
      <family val="2"/>
      <scheme val="minor"/>
    </font>
  </fonts>
  <fills count="10">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0"/>
        <bgColor indexed="64"/>
      </patternFill>
    </fill>
    <fill>
      <patternFill patternType="solid">
        <fgColor rgb="FF0070C0"/>
        <bgColor indexed="64"/>
      </patternFill>
    </fill>
  </fills>
  <borders count="14">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30">
    <xf numFmtId="0" fontId="0" fillId="0" borderId="0"/>
    <xf numFmtId="0" fontId="4" fillId="0" borderId="0" applyNumberFormat="0" applyFill="0" applyBorder="0" applyProtection="0">
      <alignment horizontal="center" vertical="center"/>
    </xf>
    <xf numFmtId="0" fontId="9" fillId="0" borderId="0" applyNumberFormat="0" applyFill="0" applyBorder="0" applyAlignment="0" applyProtection="0"/>
    <xf numFmtId="0" fontId="6"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5" fillId="0" borderId="0" applyNumberFormat="0" applyFill="0" applyBorder="0" applyProtection="0">
      <alignment horizontal="left" vertical="center"/>
    </xf>
    <xf numFmtId="9" fontId="7"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4" fillId="2" borderId="4" applyNumberFormat="0" applyFont="0" applyAlignment="0">
      <alignment horizontal="center"/>
    </xf>
    <xf numFmtId="0" fontId="4" fillId="3" borderId="3" applyNumberFormat="0" applyFont="0" applyAlignment="0">
      <alignment horizontal="center"/>
    </xf>
    <xf numFmtId="0" fontId="4" fillId="4" borderId="3" applyNumberFormat="0" applyFont="0" applyAlignment="0">
      <alignment horizontal="center"/>
    </xf>
    <xf numFmtId="0" fontId="4" fillId="5" borderId="3" applyNumberFormat="0" applyFont="0" applyAlignment="0">
      <alignment horizontal="center"/>
    </xf>
    <xf numFmtId="0" fontId="4" fillId="7" borderId="3" applyNumberFormat="0" applyFont="0" applyAlignment="0">
      <alignment horizontal="center"/>
    </xf>
    <xf numFmtId="0" fontId="15" fillId="0" borderId="0"/>
    <xf numFmtId="164" fontId="14" fillId="0" borderId="5" applyFill="0">
      <alignment horizontal="center" vertical="center"/>
    </xf>
    <xf numFmtId="0" fontId="14" fillId="0" borderId="5" applyFill="0">
      <alignment horizontal="center" vertical="center"/>
    </xf>
    <xf numFmtId="0" fontId="14" fillId="0" borderId="5" applyFill="0">
      <alignment horizontal="left" vertical="center" indent="2"/>
    </xf>
    <xf numFmtId="0" fontId="14" fillId="0" borderId="0" applyNumberFormat="0" applyFill="0" applyProtection="0">
      <alignment horizontal="right" indent="1"/>
    </xf>
    <xf numFmtId="165" fontId="14" fillId="0" borderId="6">
      <alignment horizontal="center" vertical="center"/>
    </xf>
    <xf numFmtId="0" fontId="16" fillId="0" borderId="0" applyNumberFormat="0" applyFill="0" applyProtection="0">
      <alignment vertical="top"/>
    </xf>
    <xf numFmtId="0" fontId="16" fillId="0" borderId="0" applyNumberFormat="0" applyFill="0" applyAlignment="0" applyProtection="0"/>
    <xf numFmtId="0" fontId="17" fillId="0" borderId="0" applyNumberFormat="0" applyFill="0" applyBorder="0" applyAlignment="0" applyProtection="0"/>
    <xf numFmtId="0" fontId="35" fillId="0" borderId="0" applyNumberFormat="0" applyFill="0" applyBorder="0" applyAlignment="0" applyProtection="0"/>
  </cellStyleXfs>
  <cellXfs count="76">
    <xf numFmtId="0" fontId="0" fillId="0" borderId="0" xfId="0"/>
    <xf numFmtId="0" fontId="2" fillId="0" borderId="0" xfId="0" applyFont="1" applyAlignment="1">
      <alignment horizontal="center" vertical="center"/>
    </xf>
    <xf numFmtId="0" fontId="2" fillId="0" borderId="0" xfId="0" applyFont="1" applyAlignment="1">
      <alignment horizontal="center"/>
    </xf>
    <xf numFmtId="0" fontId="2" fillId="0" borderId="0" xfId="0" applyFont="1"/>
    <xf numFmtId="0" fontId="3" fillId="0" borderId="0" xfId="0" applyFont="1" applyAlignment="1">
      <alignment horizontal="center"/>
    </xf>
    <xf numFmtId="0" fontId="1" fillId="0" borderId="0" xfId="0" applyFont="1"/>
    <xf numFmtId="0" fontId="4" fillId="0" borderId="0" xfId="1">
      <alignment horizontal="center" vertical="center"/>
    </xf>
    <xf numFmtId="0" fontId="4" fillId="0" borderId="0" xfId="1" applyAlignment="1">
      <alignment vertical="center" wrapText="1"/>
    </xf>
    <xf numFmtId="0" fontId="4" fillId="0" borderId="0" xfId="1" applyAlignment="1">
      <alignment horizontal="center"/>
    </xf>
    <xf numFmtId="9" fontId="7" fillId="0" borderId="0" xfId="7">
      <alignment horizontal="center" vertical="center"/>
    </xf>
    <xf numFmtId="0" fontId="6" fillId="0" borderId="0" xfId="3">
      <alignment horizontal="left" wrapText="1"/>
    </xf>
    <xf numFmtId="0" fontId="4" fillId="0" borderId="7" xfId="1" applyBorder="1" applyAlignment="1">
      <alignment horizontal="center"/>
    </xf>
    <xf numFmtId="0" fontId="4" fillId="0" borderId="7" xfId="1" applyBorder="1">
      <alignment horizontal="center" vertical="center"/>
    </xf>
    <xf numFmtId="0" fontId="10" fillId="6" borderId="7" xfId="8" applyBorder="1">
      <alignment horizontal="left" vertical="center"/>
    </xf>
    <xf numFmtId="1" fontId="13" fillId="6" borderId="7" xfId="14" applyBorder="1">
      <alignment horizontal="center" vertical="center"/>
    </xf>
    <xf numFmtId="0" fontId="0" fillId="2" borderId="7" xfId="15" applyFont="1" applyBorder="1" applyAlignment="1">
      <alignment horizontal="center"/>
    </xf>
    <xf numFmtId="0" fontId="0" fillId="3" borderId="7" xfId="16" applyFont="1" applyBorder="1" applyAlignment="1">
      <alignment horizontal="center"/>
    </xf>
    <xf numFmtId="0" fontId="0" fillId="4" borderId="7" xfId="17" applyFont="1" applyBorder="1" applyAlignment="1">
      <alignment horizontal="center"/>
    </xf>
    <xf numFmtId="0" fontId="0" fillId="5" borderId="7" xfId="18" applyFont="1" applyBorder="1" applyAlignment="1">
      <alignment horizontal="center"/>
    </xf>
    <xf numFmtId="0" fontId="0" fillId="7" borderId="7" xfId="19" applyFont="1" applyBorder="1" applyAlignment="1">
      <alignment horizontal="center"/>
    </xf>
    <xf numFmtId="0" fontId="4" fillId="0" borderId="7" xfId="1" applyBorder="1" applyAlignment="1">
      <alignment vertical="center" wrapText="1"/>
    </xf>
    <xf numFmtId="3" fontId="11" fillId="0" borderId="7" xfId="4" applyBorder="1">
      <alignment horizontal="center"/>
    </xf>
    <xf numFmtId="0" fontId="19" fillId="0" borderId="7" xfId="1" applyFont="1" applyBorder="1" applyAlignment="1">
      <alignment horizontal="center"/>
    </xf>
    <xf numFmtId="9" fontId="18" fillId="0" borderId="7" xfId="7" applyFont="1" applyBorder="1">
      <alignment horizontal="center" vertical="center"/>
    </xf>
    <xf numFmtId="0" fontId="11" fillId="0" borderId="8" xfId="12" applyBorder="1">
      <alignment horizontal="left"/>
    </xf>
    <xf numFmtId="0" fontId="11" fillId="0" borderId="8" xfId="5" applyBorder="1">
      <alignment horizontal="center" wrapText="1"/>
    </xf>
    <xf numFmtId="0" fontId="4" fillId="0" borderId="8" xfId="1" applyBorder="1" applyAlignment="1">
      <alignment horizontal="center" wrapText="1"/>
    </xf>
    <xf numFmtId="0" fontId="4" fillId="0" borderId="8" xfId="1" applyBorder="1" applyAlignment="1">
      <alignment vertical="center" wrapText="1"/>
    </xf>
    <xf numFmtId="14" fontId="11" fillId="0" borderId="7" xfId="12" applyNumberFormat="1" applyBorder="1" applyAlignment="1">
      <alignment horizontal="left" textRotation="90"/>
    </xf>
    <xf numFmtId="0" fontId="9" fillId="9" borderId="0" xfId="9" applyFill="1" applyBorder="1">
      <alignment vertical="center"/>
    </xf>
    <xf numFmtId="0" fontId="4" fillId="9" borderId="0" xfId="1" applyFill="1" applyBorder="1">
      <alignment horizontal="center" vertical="center"/>
    </xf>
    <xf numFmtId="0" fontId="9" fillId="9" borderId="0" xfId="2" applyFill="1" applyBorder="1" applyAlignment="1">
      <alignment horizontal="center"/>
    </xf>
    <xf numFmtId="0" fontId="4" fillId="9" borderId="0" xfId="1" applyFill="1" applyBorder="1" applyAlignment="1">
      <alignment horizontal="center"/>
    </xf>
    <xf numFmtId="0" fontId="20" fillId="8" borderId="7" xfId="1" applyFont="1" applyFill="1" applyBorder="1">
      <alignment horizontal="center" vertical="center"/>
    </xf>
    <xf numFmtId="14" fontId="0" fillId="0" borderId="0" xfId="0" applyNumberFormat="1"/>
    <xf numFmtId="0" fontId="3" fillId="0" borderId="0" xfId="0" applyFont="1" applyAlignment="1">
      <alignment horizontal="center" vertical="center" wrapText="1"/>
    </xf>
    <xf numFmtId="0" fontId="23" fillId="0" borderId="7" xfId="3" applyFont="1" applyBorder="1">
      <alignment horizontal="left" wrapText="1"/>
    </xf>
    <xf numFmtId="0" fontId="8" fillId="0" borderId="7" xfId="1" applyFont="1" applyBorder="1" applyAlignment="1">
      <alignment horizontal="center"/>
    </xf>
    <xf numFmtId="0" fontId="24" fillId="0" borderId="0" xfId="0" applyFont="1" applyAlignment="1">
      <alignment horizontal="left" vertical="center" indent="1"/>
    </xf>
    <xf numFmtId="0" fontId="0" fillId="0" borderId="0" xfId="0" applyFont="1"/>
    <xf numFmtId="0" fontId="25" fillId="0" borderId="0" xfId="0" applyFont="1" applyAlignment="1">
      <alignment vertical="center"/>
    </xf>
    <xf numFmtId="0" fontId="26" fillId="0" borderId="0" xfId="0" applyFont="1" applyAlignment="1">
      <alignment vertical="center"/>
    </xf>
    <xf numFmtId="0" fontId="0" fillId="0" borderId="0" xfId="0" applyFont="1" applyAlignment="1">
      <alignment horizontal="left" vertical="center" indent="1"/>
    </xf>
    <xf numFmtId="0" fontId="27" fillId="0" borderId="0" xfId="0" applyFont="1" applyAlignment="1">
      <alignment vertical="center"/>
    </xf>
    <xf numFmtId="0" fontId="28" fillId="0" borderId="0" xfId="0" applyFont="1"/>
    <xf numFmtId="0" fontId="29" fillId="0" borderId="0" xfId="0" applyFont="1" applyAlignment="1">
      <alignment horizontal="left" vertical="center" indent="1"/>
    </xf>
    <xf numFmtId="0" fontId="30" fillId="0" borderId="0" xfId="1" applyFont="1">
      <alignment horizontal="center" vertical="center"/>
    </xf>
    <xf numFmtId="0" fontId="31" fillId="0" borderId="7" xfId="3" applyFont="1" applyBorder="1">
      <alignment horizontal="left" wrapText="1"/>
    </xf>
    <xf numFmtId="0" fontId="32" fillId="0" borderId="7" xfId="1" applyFont="1" applyBorder="1" applyAlignment="1">
      <alignment horizontal="center"/>
    </xf>
    <xf numFmtId="0" fontId="30" fillId="0" borderId="7" xfId="1" applyFont="1" applyBorder="1" applyAlignment="1">
      <alignment horizontal="center"/>
    </xf>
    <xf numFmtId="0" fontId="30" fillId="0" borderId="7" xfId="1" applyFont="1" applyBorder="1">
      <alignment horizontal="center" vertical="center"/>
    </xf>
    <xf numFmtId="0" fontId="33" fillId="0" borderId="7" xfId="3" applyFont="1" applyBorder="1">
      <alignment horizontal="left" wrapText="1"/>
    </xf>
    <xf numFmtId="0" fontId="34" fillId="0" borderId="7" xfId="1" applyFont="1" applyBorder="1" applyAlignment="1">
      <alignment horizontal="center"/>
    </xf>
    <xf numFmtId="0" fontId="2" fillId="0" borderId="0" xfId="0" applyFont="1" applyAlignment="1">
      <alignment wrapText="1"/>
    </xf>
    <xf numFmtId="0" fontId="3" fillId="0" borderId="0" xfId="0" applyFont="1" applyAlignment="1">
      <alignment horizontal="center" wrapText="1"/>
    </xf>
    <xf numFmtId="0" fontId="3" fillId="0" borderId="0" xfId="0" applyFont="1" applyAlignment="1">
      <alignment horizontal="center" vertical="center" wrapText="1"/>
    </xf>
    <xf numFmtId="0" fontId="2" fillId="0" borderId="0" xfId="0" applyFont="1" applyAlignment="1">
      <alignment horizontal="center" wrapText="1"/>
    </xf>
    <xf numFmtId="0" fontId="0" fillId="0" borderId="0" xfId="0" applyAlignment="1">
      <alignment wrapText="1"/>
    </xf>
    <xf numFmtId="0" fontId="1" fillId="0" borderId="0" xfId="0" applyFont="1" applyAlignment="1">
      <alignment wrapText="1"/>
    </xf>
    <xf numFmtId="14" fontId="1" fillId="0" borderId="0" xfId="0" applyNumberFormat="1" applyFont="1"/>
    <xf numFmtId="0" fontId="35" fillId="0" borderId="0" xfId="29"/>
    <xf numFmtId="0" fontId="2" fillId="0" borderId="0" xfId="0" applyFont="1"/>
    <xf numFmtId="0" fontId="3" fillId="0" borderId="0" xfId="0" applyFont="1" applyAlignment="1">
      <alignment horizontal="center" wrapText="1"/>
    </xf>
    <xf numFmtId="0" fontId="3" fillId="0" borderId="0" xfId="0" applyFont="1" applyAlignment="1">
      <alignment horizontal="center" vertical="center" wrapText="1"/>
    </xf>
    <xf numFmtId="0" fontId="0" fillId="0" borderId="7" xfId="6" applyFont="1" applyBorder="1" applyAlignment="1">
      <alignment horizontal="left" vertical="center" wrapText="1"/>
    </xf>
    <xf numFmtId="0" fontId="21" fillId="8" borderId="9" xfId="13" applyFont="1" applyFill="1" applyBorder="1" applyAlignment="1">
      <alignment vertical="center"/>
    </xf>
    <xf numFmtId="0" fontId="21" fillId="8" borderId="10" xfId="13" applyFont="1" applyFill="1" applyBorder="1" applyAlignment="1">
      <alignment vertical="center"/>
    </xf>
    <xf numFmtId="0" fontId="21" fillId="8" borderId="11" xfId="13" applyFont="1" applyFill="1" applyBorder="1" applyAlignment="1">
      <alignment vertical="center"/>
    </xf>
    <xf numFmtId="0" fontId="22" fillId="0" borderId="7" xfId="10" applyFont="1" applyBorder="1">
      <alignment vertical="center"/>
    </xf>
    <xf numFmtId="0" fontId="11" fillId="0" borderId="7" xfId="11" applyBorder="1">
      <alignment horizontal="center" vertical="center" wrapText="1"/>
    </xf>
    <xf numFmtId="0" fontId="11" fillId="0" borderId="12" xfId="11" applyBorder="1">
      <alignment horizontal="center" vertical="center" wrapText="1"/>
    </xf>
    <xf numFmtId="0" fontId="11" fillId="0" borderId="13" xfId="11" applyBorder="1">
      <alignment horizontal="center" vertical="center" wrapText="1"/>
    </xf>
    <xf numFmtId="0" fontId="11" fillId="0" borderId="8" xfId="11" applyBorder="1">
      <alignment horizontal="center" vertical="center" wrapText="1"/>
    </xf>
    <xf numFmtId="0" fontId="8" fillId="0" borderId="9" xfId="6" applyFont="1" applyBorder="1" applyAlignment="1">
      <alignment horizontal="left" vertical="center" wrapText="1"/>
    </xf>
    <xf numFmtId="0" fontId="8" fillId="0" borderId="10" xfId="6" applyFont="1" applyBorder="1" applyAlignment="1">
      <alignment horizontal="left" vertical="center" wrapText="1"/>
    </xf>
    <xf numFmtId="0" fontId="8" fillId="0" borderId="11" xfId="6" applyFont="1" applyBorder="1" applyAlignment="1">
      <alignment horizontal="left" vertical="center" wrapText="1"/>
    </xf>
  </cellXfs>
  <cellStyles count="30">
    <cellStyle name="% complete" xfId="17" xr:uid="{8E59E717-42B2-4847-8690-0EA43F601F51}"/>
    <cellStyle name="% complete (beyond plan) legend" xfId="19" xr:uid="{B4647469-F5B5-4FDE-92D9-595F40CB1FB8}"/>
    <cellStyle name="Activity" xfId="3" xr:uid="{39456917-C689-42CC-85A9-756F7255018F}"/>
    <cellStyle name="Actual (beyond plan) legend" xfId="18" xr:uid="{C60D1361-0F1B-4300-BF8E-68C3FE0CD538}"/>
    <cellStyle name="Actual legend" xfId="16" xr:uid="{F4C489D3-F69C-493D-B359-91315BA67FDB}"/>
    <cellStyle name="Date" xfId="21" xr:uid="{6F3BE505-0BBE-4F02-99F9-BA2664AEB7A5}"/>
    <cellStyle name="Explanatory Text 2" xfId="13" xr:uid="{E0960392-766B-49A8-9D1E-73A88293088C}"/>
    <cellStyle name="Heading 1 2" xfId="2" xr:uid="{8E6FBADA-4678-4D60-A564-A8F9B0BB98B0}"/>
    <cellStyle name="Heading 1 3" xfId="27" xr:uid="{2DA90D6C-5330-4EBB-843E-9721CCC79E0E}"/>
    <cellStyle name="Heading 2 2" xfId="10" xr:uid="{965907C0-BA24-4A12-B499-A89075FA13E2}"/>
    <cellStyle name="Heading 2 3" xfId="26" xr:uid="{195219F9-6AE3-433C-93DF-AA577601F1B4}"/>
    <cellStyle name="Heading 3 2" xfId="11" xr:uid="{7520421F-EEA5-4E76-B322-AC9D3615AE9B}"/>
    <cellStyle name="Heading 3 3" xfId="24" xr:uid="{328C38E6-8499-452F-A5A8-1255928A0BE5}"/>
    <cellStyle name="Heading 4 2" xfId="12" xr:uid="{DE7D6760-285C-4405-BCBF-4CA729592816}"/>
    <cellStyle name="Hyperlink" xfId="29" builtinId="8"/>
    <cellStyle name="Label" xfId="6" xr:uid="{29F17049-0485-42C0-896F-6131C8827C98}"/>
    <cellStyle name="Name" xfId="22" xr:uid="{F8986109-60A4-465A-996E-D8F555625520}"/>
    <cellStyle name="Normal" xfId="0" builtinId="0"/>
    <cellStyle name="Normal 2" xfId="1" xr:uid="{D27EF4CC-8A23-471D-849A-A1CC95898709}"/>
    <cellStyle name="Percent Complete" xfId="7" xr:uid="{352123CF-0C08-4B09-876C-F16C9FF17D9A}"/>
    <cellStyle name="Period Headers" xfId="4" xr:uid="{3FF42A37-687A-443C-8114-E48D86204287}"/>
    <cellStyle name="Period Highlight Control" xfId="8" xr:uid="{E71FD003-35D5-4FE8-9C6D-881F9D0C9B4C}"/>
    <cellStyle name="Period Value" xfId="14" xr:uid="{B13C661B-F8AA-46DF-B2C6-48FB64F3B0A6}"/>
    <cellStyle name="Plan legend" xfId="15" xr:uid="{8F98D406-E919-4988-B49C-9229ABC75E10}"/>
    <cellStyle name="Project Headers" xfId="5" xr:uid="{ADBE8492-33E7-40D5-8953-8EEBEE8FE1BC}"/>
    <cellStyle name="Project Start" xfId="25" xr:uid="{6A4343D9-B24F-4BB5-BE73-CE4236B3F995}"/>
    <cellStyle name="Task" xfId="23" xr:uid="{C18F5F1F-BDF0-4E17-A747-8377ADFF66E6}"/>
    <cellStyle name="Title 2" xfId="9" xr:uid="{8FF2F84B-C97D-4960-9D61-575EFB159B72}"/>
    <cellStyle name="Title 3" xfId="28" xr:uid="{F651E476-15B6-4FA4-8974-C3ADAFC088BF}"/>
    <cellStyle name="zHiddenText" xfId="20" xr:uid="{DEB194C7-4ACE-4B69-A99E-E88AA504AE1E}"/>
  </cellStyles>
  <dxfs count="2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
      <fill>
        <patternFill>
          <bgColor rgb="FF92D050"/>
        </patternFill>
      </fill>
    </dxf>
    <dxf>
      <fill>
        <patternFill>
          <bgColor rgb="FFFFFF00"/>
        </patternFill>
      </fill>
    </dxf>
    <dxf>
      <fill>
        <patternFill>
          <bgColor theme="0" tint="-0.14996795556505021"/>
        </patternFill>
      </fill>
    </dxf>
    <dxf>
      <fill>
        <patternFill>
          <bgColor rgb="FFFFC000"/>
        </patternFill>
      </fill>
    </dxf>
    <dxf>
      <fill>
        <patternFill>
          <bgColor rgb="FFFF3300"/>
        </patternFill>
      </fill>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15</xdr:col>
      <xdr:colOff>150495</xdr:colOff>
      <xdr:row>26</xdr:row>
      <xdr:rowOff>180678</xdr:rowOff>
    </xdr:from>
    <xdr:to>
      <xdr:col>23</xdr:col>
      <xdr:colOff>303459</xdr:colOff>
      <xdr:row>44</xdr:row>
      <xdr:rowOff>77268</xdr:rowOff>
    </xdr:to>
    <xdr:pic>
      <xdr:nvPicPr>
        <xdr:cNvPr id="3" name="Picture 2">
          <a:extLst>
            <a:ext uri="{FF2B5EF4-FFF2-40B4-BE49-F238E27FC236}">
              <a16:creationId xmlns:a16="http://schemas.microsoft.com/office/drawing/2014/main" id="{E77CC721-908B-44EA-90C6-0849424047E1}"/>
            </a:ext>
          </a:extLst>
        </xdr:cNvPr>
        <xdr:cNvPicPr>
          <a:picLocks noChangeAspect="1"/>
        </xdr:cNvPicPr>
      </xdr:nvPicPr>
      <xdr:blipFill>
        <a:blip xmlns:r="http://schemas.openxmlformats.org/officeDocument/2006/relationships" r:embed="rId1"/>
        <a:stretch>
          <a:fillRect/>
        </a:stretch>
      </xdr:blipFill>
      <xdr:spPr>
        <a:xfrm>
          <a:off x="9408795" y="4886028"/>
          <a:ext cx="5029764" cy="3154140"/>
        </a:xfrm>
        <a:prstGeom prst="rect">
          <a:avLst/>
        </a:prstGeom>
      </xdr:spPr>
    </xdr:pic>
    <xdr:clientData/>
  </xdr:twoCellAnchor>
  <xdr:twoCellAnchor editAs="oneCell">
    <xdr:from>
      <xdr:col>15</xdr:col>
      <xdr:colOff>116205</xdr:colOff>
      <xdr:row>6</xdr:row>
      <xdr:rowOff>140970</xdr:rowOff>
    </xdr:from>
    <xdr:to>
      <xdr:col>23</xdr:col>
      <xdr:colOff>436667</xdr:colOff>
      <xdr:row>24</xdr:row>
      <xdr:rowOff>130618</xdr:rowOff>
    </xdr:to>
    <xdr:pic>
      <xdr:nvPicPr>
        <xdr:cNvPr id="4" name="Picture 3">
          <a:extLst>
            <a:ext uri="{FF2B5EF4-FFF2-40B4-BE49-F238E27FC236}">
              <a16:creationId xmlns:a16="http://schemas.microsoft.com/office/drawing/2014/main" id="{2A2DB0E2-E3B7-4DB4-ABE6-26551A143D9F}"/>
            </a:ext>
          </a:extLst>
        </xdr:cNvPr>
        <xdr:cNvPicPr>
          <a:picLocks noChangeAspect="1"/>
        </xdr:cNvPicPr>
      </xdr:nvPicPr>
      <xdr:blipFill>
        <a:blip xmlns:r="http://schemas.openxmlformats.org/officeDocument/2006/relationships" r:embed="rId2"/>
        <a:stretch>
          <a:fillRect/>
        </a:stretch>
      </xdr:blipFill>
      <xdr:spPr>
        <a:xfrm>
          <a:off x="9374505" y="1226820"/>
          <a:ext cx="5197262" cy="3237673"/>
        </a:xfrm>
        <a:prstGeom prst="rect">
          <a:avLst/>
        </a:prstGeom>
      </xdr:spPr>
    </xdr:pic>
    <xdr:clientData/>
  </xdr:twoCellAnchor>
  <xdr:twoCellAnchor editAs="oneCell">
    <xdr:from>
      <xdr:col>14</xdr:col>
      <xdr:colOff>561975</xdr:colOff>
      <xdr:row>46</xdr:row>
      <xdr:rowOff>152400</xdr:rowOff>
    </xdr:from>
    <xdr:to>
      <xdr:col>24</xdr:col>
      <xdr:colOff>267880</xdr:colOff>
      <xdr:row>68</xdr:row>
      <xdr:rowOff>169046</xdr:rowOff>
    </xdr:to>
    <xdr:pic>
      <xdr:nvPicPr>
        <xdr:cNvPr id="5" name="Picture 4">
          <a:extLst>
            <a:ext uri="{FF2B5EF4-FFF2-40B4-BE49-F238E27FC236}">
              <a16:creationId xmlns:a16="http://schemas.microsoft.com/office/drawing/2014/main" id="{811E3D0A-E783-4857-AF1D-06083055B32F}"/>
            </a:ext>
          </a:extLst>
        </xdr:cNvPr>
        <xdr:cNvPicPr>
          <a:picLocks noChangeAspect="1"/>
        </xdr:cNvPicPr>
      </xdr:nvPicPr>
      <xdr:blipFill>
        <a:blip xmlns:r="http://schemas.openxmlformats.org/officeDocument/2006/relationships" r:embed="rId3"/>
        <a:stretch>
          <a:fillRect/>
        </a:stretch>
      </xdr:blipFill>
      <xdr:spPr>
        <a:xfrm>
          <a:off x="9210675" y="8477250"/>
          <a:ext cx="5801905" cy="3992381"/>
        </a:xfrm>
        <a:prstGeom prst="rect">
          <a:avLst/>
        </a:prstGeom>
      </xdr:spPr>
    </xdr:pic>
    <xdr:clientData/>
  </xdr:twoCellAnchor>
  <xdr:twoCellAnchor editAs="oneCell">
    <xdr:from>
      <xdr:col>0</xdr:col>
      <xdr:colOff>289560</xdr:colOff>
      <xdr:row>52</xdr:row>
      <xdr:rowOff>0</xdr:rowOff>
    </xdr:from>
    <xdr:to>
      <xdr:col>10</xdr:col>
      <xdr:colOff>591620</xdr:colOff>
      <xdr:row>76</xdr:row>
      <xdr:rowOff>115642</xdr:rowOff>
    </xdr:to>
    <xdr:pic>
      <xdr:nvPicPr>
        <xdr:cNvPr id="6" name="Picture 5">
          <a:extLst>
            <a:ext uri="{FF2B5EF4-FFF2-40B4-BE49-F238E27FC236}">
              <a16:creationId xmlns:a16="http://schemas.microsoft.com/office/drawing/2014/main" id="{57E756B0-7A91-4DF6-AAD4-AFD7039D51EE}"/>
            </a:ext>
          </a:extLst>
        </xdr:cNvPr>
        <xdr:cNvPicPr>
          <a:picLocks noChangeAspect="1"/>
        </xdr:cNvPicPr>
      </xdr:nvPicPr>
      <xdr:blipFill>
        <a:blip xmlns:r="http://schemas.openxmlformats.org/officeDocument/2006/relationships" r:embed="rId4"/>
        <a:stretch>
          <a:fillRect/>
        </a:stretch>
      </xdr:blipFill>
      <xdr:spPr>
        <a:xfrm>
          <a:off x="289560" y="9509760"/>
          <a:ext cx="6668570" cy="4504762"/>
        </a:xfrm>
        <a:prstGeom prst="rect">
          <a:avLst/>
        </a:prstGeom>
      </xdr:spPr>
    </xdr:pic>
    <xdr:clientData/>
  </xdr:twoCellAnchor>
  <xdr:twoCellAnchor editAs="oneCell">
    <xdr:from>
      <xdr:col>0</xdr:col>
      <xdr:colOff>174171</xdr:colOff>
      <xdr:row>122</xdr:row>
      <xdr:rowOff>77356</xdr:rowOff>
    </xdr:from>
    <xdr:to>
      <xdr:col>13</xdr:col>
      <xdr:colOff>57150</xdr:colOff>
      <xdr:row>143</xdr:row>
      <xdr:rowOff>169360</xdr:rowOff>
    </xdr:to>
    <xdr:pic>
      <xdr:nvPicPr>
        <xdr:cNvPr id="2" name="Picture 1">
          <a:extLst>
            <a:ext uri="{FF2B5EF4-FFF2-40B4-BE49-F238E27FC236}">
              <a16:creationId xmlns:a16="http://schemas.microsoft.com/office/drawing/2014/main" id="{3060A3BD-1C40-453C-B03C-5C6D788E2B01}"/>
            </a:ext>
          </a:extLst>
        </xdr:cNvPr>
        <xdr:cNvPicPr>
          <a:picLocks noChangeAspect="1"/>
        </xdr:cNvPicPr>
      </xdr:nvPicPr>
      <xdr:blipFill>
        <a:blip xmlns:r="http://schemas.openxmlformats.org/officeDocument/2006/relationships" r:embed="rId5"/>
        <a:stretch>
          <a:fillRect/>
        </a:stretch>
      </xdr:blipFill>
      <xdr:spPr>
        <a:xfrm>
          <a:off x="174171" y="22388716"/>
          <a:ext cx="8078289" cy="39401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f02887601_win32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row r="2">
          <cell r="H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buydisplay.com/download/interfacing/ER-OLED0.91-7_Interfacing.pdf" TargetMode="External"/><Relationship Id="rId2" Type="http://schemas.openxmlformats.org/officeDocument/2006/relationships/hyperlink" Target="https://learn.adafruit.com/monochrome-oled-breakouts/downloads" TargetMode="External"/><Relationship Id="rId1" Type="http://schemas.openxmlformats.org/officeDocument/2006/relationships/hyperlink" Target="https://www.buydisplay.com/download/ic/SSD1306.pdf" TargetMode="External"/><Relationship Id="rId5" Type="http://schemas.openxmlformats.org/officeDocument/2006/relationships/drawing" Target="../drawings/drawing1.xml"/><Relationship Id="rId4"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592D8-4C2B-4170-A862-E2D8CBA58E18}">
  <dimension ref="A1:A53"/>
  <sheetViews>
    <sheetView workbookViewId="0">
      <selection activeCell="A53" sqref="A53"/>
    </sheetView>
  </sheetViews>
  <sheetFormatPr defaultRowHeight="14.4" x14ac:dyDescent="0.3"/>
  <cols>
    <col min="1" max="16384" width="8.88671875" style="39"/>
  </cols>
  <sheetData>
    <row r="1" spans="1:1" ht="20.399999999999999" x14ac:dyDescent="0.3">
      <c r="A1" s="40" t="s">
        <v>35</v>
      </c>
    </row>
    <row r="3" spans="1:1" x14ac:dyDescent="0.3">
      <c r="A3" s="41" t="s">
        <v>59</v>
      </c>
    </row>
    <row r="5" spans="1:1" ht="20.399999999999999" x14ac:dyDescent="0.4">
      <c r="A5" s="44" t="s">
        <v>98</v>
      </c>
    </row>
    <row r="6" spans="1:1" x14ac:dyDescent="0.3">
      <c r="A6" s="5"/>
    </row>
    <row r="7" spans="1:1" x14ac:dyDescent="0.3">
      <c r="A7" s="41" t="s">
        <v>100</v>
      </c>
    </row>
    <row r="9" spans="1:1" x14ac:dyDescent="0.3">
      <c r="A9" s="41" t="s">
        <v>36</v>
      </c>
    </row>
    <row r="10" spans="1:1" x14ac:dyDescent="0.3">
      <c r="A10" s="42"/>
    </row>
    <row r="11" spans="1:1" x14ac:dyDescent="0.3">
      <c r="A11" s="38" t="s">
        <v>37</v>
      </c>
    </row>
    <row r="12" spans="1:1" x14ac:dyDescent="0.3">
      <c r="A12" s="38" t="s">
        <v>38</v>
      </c>
    </row>
    <row r="13" spans="1:1" x14ac:dyDescent="0.3">
      <c r="A13" s="38" t="s">
        <v>39</v>
      </c>
    </row>
    <row r="14" spans="1:1" x14ac:dyDescent="0.3">
      <c r="A14" s="38" t="s">
        <v>40</v>
      </c>
    </row>
    <row r="15" spans="1:1" x14ac:dyDescent="0.3">
      <c r="A15" s="38" t="s">
        <v>60</v>
      </c>
    </row>
    <row r="16" spans="1:1" x14ac:dyDescent="0.3">
      <c r="A16" s="38" t="s">
        <v>85</v>
      </c>
    </row>
    <row r="18" spans="1:1" ht="20.399999999999999" x14ac:dyDescent="0.3">
      <c r="A18" s="45" t="s">
        <v>99</v>
      </c>
    </row>
    <row r="19" spans="1:1" x14ac:dyDescent="0.3">
      <c r="A19" s="38"/>
    </row>
    <row r="20" spans="1:1" ht="13.8" customHeight="1" x14ac:dyDescent="0.3">
      <c r="A20" s="38" t="s">
        <v>101</v>
      </c>
    </row>
    <row r="21" spans="1:1" ht="13.8" customHeight="1" x14ac:dyDescent="0.3">
      <c r="A21" s="38"/>
    </row>
    <row r="22" spans="1:1" ht="13.8" customHeight="1" x14ac:dyDescent="0.3">
      <c r="A22" s="38"/>
    </row>
    <row r="23" spans="1:1" ht="13.8" customHeight="1" x14ac:dyDescent="0.3">
      <c r="A23" s="38"/>
    </row>
    <row r="24" spans="1:1" ht="20.399999999999999" x14ac:dyDescent="0.3">
      <c r="A24" s="40" t="s">
        <v>41</v>
      </c>
    </row>
    <row r="26" spans="1:1" x14ac:dyDescent="0.3">
      <c r="A26" s="43" t="s">
        <v>42</v>
      </c>
    </row>
    <row r="27" spans="1:1" x14ac:dyDescent="0.3">
      <c r="A27" s="42"/>
    </row>
    <row r="28" spans="1:1" x14ac:dyDescent="0.3">
      <c r="A28" s="42" t="s">
        <v>67</v>
      </c>
    </row>
    <row r="29" spans="1:1" x14ac:dyDescent="0.3">
      <c r="A29" s="38" t="s">
        <v>61</v>
      </c>
    </row>
    <row r="30" spans="1:1" x14ac:dyDescent="0.3">
      <c r="A30" s="38" t="s">
        <v>68</v>
      </c>
    </row>
    <row r="31" spans="1:1" x14ac:dyDescent="0.3">
      <c r="A31" s="38" t="s">
        <v>43</v>
      </c>
    </row>
    <row r="32" spans="1:1" x14ac:dyDescent="0.3">
      <c r="A32" s="38" t="s">
        <v>44</v>
      </c>
    </row>
    <row r="33" spans="1:1" x14ac:dyDescent="0.3">
      <c r="A33" s="38" t="s">
        <v>45</v>
      </c>
    </row>
    <row r="34" spans="1:1" x14ac:dyDescent="0.3">
      <c r="A34" s="38" t="s">
        <v>46</v>
      </c>
    </row>
    <row r="35" spans="1:1" x14ac:dyDescent="0.3">
      <c r="A35" s="38" t="s">
        <v>47</v>
      </c>
    </row>
    <row r="36" spans="1:1" x14ac:dyDescent="0.3">
      <c r="A36" s="38" t="s">
        <v>48</v>
      </c>
    </row>
    <row r="37" spans="1:1" x14ac:dyDescent="0.3">
      <c r="A37" s="38" t="s">
        <v>62</v>
      </c>
    </row>
    <row r="38" spans="1:1" x14ac:dyDescent="0.3">
      <c r="A38" s="38" t="s">
        <v>49</v>
      </c>
    </row>
    <row r="39" spans="1:1" x14ac:dyDescent="0.3">
      <c r="A39" s="38" t="s">
        <v>50</v>
      </c>
    </row>
    <row r="41" spans="1:1" x14ac:dyDescent="0.3">
      <c r="A41" s="43" t="s">
        <v>51</v>
      </c>
    </row>
    <row r="42" spans="1:1" x14ac:dyDescent="0.3">
      <c r="A42" s="42"/>
    </row>
    <row r="43" spans="1:1" x14ac:dyDescent="0.3">
      <c r="A43" s="38" t="s">
        <v>52</v>
      </c>
    </row>
    <row r="44" spans="1:1" x14ac:dyDescent="0.3">
      <c r="A44" s="38" t="s">
        <v>53</v>
      </c>
    </row>
    <row r="45" spans="1:1" x14ac:dyDescent="0.3">
      <c r="A45" s="38" t="s">
        <v>54</v>
      </c>
    </row>
    <row r="46" spans="1:1" x14ac:dyDescent="0.3">
      <c r="A46" s="38" t="s">
        <v>55</v>
      </c>
    </row>
    <row r="47" spans="1:1" x14ac:dyDescent="0.3">
      <c r="A47" s="38" t="s">
        <v>56</v>
      </c>
    </row>
    <row r="48" spans="1:1" x14ac:dyDescent="0.3">
      <c r="A48" s="38" t="s">
        <v>105</v>
      </c>
    </row>
    <row r="50" spans="1:1" x14ac:dyDescent="0.3">
      <c r="A50" s="43" t="s">
        <v>57</v>
      </c>
    </row>
    <row r="51" spans="1:1" x14ac:dyDescent="0.3">
      <c r="A51" s="42"/>
    </row>
    <row r="52" spans="1:1" x14ac:dyDescent="0.3">
      <c r="A52" s="38" t="s">
        <v>106</v>
      </c>
    </row>
    <row r="53" spans="1:1" x14ac:dyDescent="0.3">
      <c r="A53" s="39" t="s">
        <v>58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B7FBE-E4ED-4E8C-B657-AB961ABBDF29}">
  <sheetPr codeName="Sheet1"/>
  <dimension ref="A1:N69"/>
  <sheetViews>
    <sheetView topLeftCell="A40" workbookViewId="0">
      <selection activeCell="H46" sqref="H46"/>
    </sheetView>
  </sheetViews>
  <sheetFormatPr defaultRowHeight="14.4" x14ac:dyDescent="0.3"/>
  <cols>
    <col min="1" max="1" width="43.21875" bestFit="1" customWidth="1"/>
    <col min="3" max="3" width="7.109375" bestFit="1" customWidth="1"/>
    <col min="5" max="5" width="11.5546875" customWidth="1"/>
    <col min="6" max="6" width="10.33203125" bestFit="1" customWidth="1"/>
    <col min="7" max="7" width="29.109375" style="57" customWidth="1"/>
    <col min="8" max="8" width="17.21875" style="57" customWidth="1"/>
    <col min="9" max="9" width="20.109375" style="57" customWidth="1"/>
    <col min="10" max="11" width="8.88671875" style="57"/>
    <col min="14" max="14" width="12.109375" customWidth="1"/>
  </cols>
  <sheetData>
    <row r="1" spans="1:14" x14ac:dyDescent="0.3">
      <c r="A1" s="61" t="s">
        <v>86</v>
      </c>
      <c r="B1" s="61"/>
      <c r="C1" s="1"/>
      <c r="D1" s="2"/>
      <c r="E1" s="3"/>
      <c r="G1" s="53"/>
      <c r="H1" s="53"/>
      <c r="I1" s="62" t="s">
        <v>0</v>
      </c>
      <c r="J1" s="62"/>
      <c r="K1" s="62"/>
      <c r="N1" s="5" t="s">
        <v>64</v>
      </c>
    </row>
    <row r="2" spans="1:14" x14ac:dyDescent="0.3">
      <c r="A2" s="61"/>
      <c r="B2" s="61"/>
      <c r="C2" s="2"/>
      <c r="D2" s="2"/>
      <c r="E2" s="3"/>
      <c r="G2" s="53"/>
      <c r="H2" s="53"/>
      <c r="I2" s="54" t="s">
        <v>1</v>
      </c>
      <c r="J2" s="54" t="s">
        <v>2</v>
      </c>
      <c r="K2" s="54" t="s">
        <v>3</v>
      </c>
      <c r="N2" s="2"/>
    </row>
    <row r="3" spans="1:14" x14ac:dyDescent="0.3">
      <c r="A3" s="61"/>
      <c r="B3" s="61"/>
      <c r="C3" s="2"/>
      <c r="D3" s="2"/>
      <c r="E3" s="3"/>
      <c r="G3" s="63" t="s">
        <v>4</v>
      </c>
      <c r="H3" s="35" t="s">
        <v>1</v>
      </c>
      <c r="I3" s="56">
        <v>5</v>
      </c>
      <c r="J3" s="56">
        <v>13</v>
      </c>
      <c r="K3" s="56">
        <v>21</v>
      </c>
      <c r="N3" t="s">
        <v>10</v>
      </c>
    </row>
    <row r="4" spans="1:14" x14ac:dyDescent="0.3">
      <c r="A4" s="61"/>
      <c r="B4" s="61"/>
      <c r="C4" s="2"/>
      <c r="D4" s="2"/>
      <c r="E4" s="3"/>
      <c r="G4" s="63"/>
      <c r="H4" s="35" t="s">
        <v>2</v>
      </c>
      <c r="I4" s="56">
        <v>13</v>
      </c>
      <c r="J4" s="56">
        <v>21</v>
      </c>
      <c r="K4" s="56">
        <v>34</v>
      </c>
      <c r="N4" t="s">
        <v>7</v>
      </c>
    </row>
    <row r="5" spans="1:14" x14ac:dyDescent="0.3">
      <c r="A5" s="61"/>
      <c r="B5" s="61"/>
      <c r="C5" s="2"/>
      <c r="D5" s="2"/>
      <c r="E5" s="3"/>
      <c r="G5" s="63"/>
      <c r="H5" s="35" t="s">
        <v>3</v>
      </c>
      <c r="I5" s="56">
        <v>21</v>
      </c>
      <c r="J5" s="56">
        <v>34</v>
      </c>
      <c r="K5" s="56">
        <v>55</v>
      </c>
      <c r="N5" t="s">
        <v>6</v>
      </c>
    </row>
    <row r="6" spans="1:14" x14ac:dyDescent="0.3">
      <c r="N6" t="s">
        <v>65</v>
      </c>
    </row>
    <row r="7" spans="1:14" x14ac:dyDescent="0.3">
      <c r="N7" t="s">
        <v>92</v>
      </c>
    </row>
    <row r="8" spans="1:14" x14ac:dyDescent="0.3">
      <c r="A8" s="5" t="s">
        <v>5</v>
      </c>
      <c r="B8" s="5" t="s">
        <v>4</v>
      </c>
      <c r="C8" s="5" t="s">
        <v>0</v>
      </c>
      <c r="D8" s="4" t="s">
        <v>12</v>
      </c>
      <c r="E8" s="5" t="s">
        <v>13</v>
      </c>
      <c r="F8" s="5" t="s">
        <v>64</v>
      </c>
      <c r="G8" s="58" t="s">
        <v>11</v>
      </c>
      <c r="H8" s="35" t="s">
        <v>102</v>
      </c>
      <c r="I8" s="55" t="s">
        <v>154</v>
      </c>
      <c r="N8" t="s">
        <v>111</v>
      </c>
    </row>
    <row r="10" spans="1:14" ht="28.8" x14ac:dyDescent="0.3">
      <c r="A10" t="s">
        <v>8</v>
      </c>
      <c r="B10" t="s">
        <v>1</v>
      </c>
      <c r="C10" t="s">
        <v>1</v>
      </c>
      <c r="D10">
        <f>IFERROR(INDEX($I$3:$K$5,MATCH(C10,$I$2:$K$2,0),MATCH(B10,$H$3:$H$5,0)),"")</f>
        <v>5</v>
      </c>
      <c r="E10" s="34">
        <v>44310</v>
      </c>
      <c r="F10" t="s">
        <v>6</v>
      </c>
      <c r="G10" s="57" t="s">
        <v>75</v>
      </c>
    </row>
    <row r="11" spans="1:14" x14ac:dyDescent="0.3">
      <c r="A11" t="s">
        <v>9</v>
      </c>
      <c r="B11" t="s">
        <v>1</v>
      </c>
      <c r="C11" t="s">
        <v>1</v>
      </c>
      <c r="D11">
        <f>IFERROR(INDEX($I$3:$K$5,MATCH(C11,$I$2:$K$2,0),MATCH(B11,$H$3:$H$5,0)),"")</f>
        <v>5</v>
      </c>
      <c r="E11" s="34">
        <v>44310</v>
      </c>
      <c r="F11" t="s">
        <v>6</v>
      </c>
      <c r="G11" s="57" t="s">
        <v>26</v>
      </c>
    </row>
    <row r="12" spans="1:14" x14ac:dyDescent="0.3">
      <c r="A12" t="s">
        <v>69</v>
      </c>
      <c r="B12" t="s">
        <v>1</v>
      </c>
      <c r="C12" t="s">
        <v>1</v>
      </c>
      <c r="D12">
        <f t="shared" ref="D12:D66" si="0">IFERROR(INDEX($I$3:$K$5,MATCH(C12,$I$2:$K$2,0),MATCH(B12,$H$3:$H$5,0)),"")</f>
        <v>5</v>
      </c>
      <c r="E12" s="34">
        <v>44310</v>
      </c>
      <c r="F12" t="s">
        <v>6</v>
      </c>
    </row>
    <row r="13" spans="1:14" x14ac:dyDescent="0.3">
      <c r="D13" t="str">
        <f t="shared" si="0"/>
        <v/>
      </c>
    </row>
    <row r="14" spans="1:14" x14ac:dyDescent="0.3">
      <c r="A14" s="5" t="s">
        <v>29</v>
      </c>
      <c r="B14" t="s">
        <v>3</v>
      </c>
      <c r="C14" t="s">
        <v>2</v>
      </c>
      <c r="D14">
        <f t="shared" si="0"/>
        <v>34</v>
      </c>
      <c r="F14" t="s">
        <v>65</v>
      </c>
    </row>
    <row r="15" spans="1:14" x14ac:dyDescent="0.3">
      <c r="A15" t="s">
        <v>31</v>
      </c>
      <c r="B15" t="s">
        <v>1</v>
      </c>
      <c r="C15" t="s">
        <v>1</v>
      </c>
      <c r="D15">
        <f t="shared" si="0"/>
        <v>5</v>
      </c>
      <c r="E15" s="34">
        <v>44310</v>
      </c>
      <c r="F15" t="s">
        <v>6</v>
      </c>
    </row>
    <row r="16" spans="1:14" x14ac:dyDescent="0.3">
      <c r="A16" t="s">
        <v>88</v>
      </c>
      <c r="B16" t="s">
        <v>1</v>
      </c>
      <c r="C16" t="s">
        <v>2</v>
      </c>
      <c r="D16">
        <f t="shared" si="0"/>
        <v>13</v>
      </c>
      <c r="E16" s="34">
        <v>44310</v>
      </c>
      <c r="F16" t="s">
        <v>6</v>
      </c>
    </row>
    <row r="17" spans="1:9" ht="86.4" x14ac:dyDescent="0.3">
      <c r="A17" t="s">
        <v>34</v>
      </c>
      <c r="B17" t="s">
        <v>1</v>
      </c>
      <c r="C17" t="s">
        <v>2</v>
      </c>
      <c r="D17">
        <f t="shared" si="0"/>
        <v>13</v>
      </c>
      <c r="E17" s="34">
        <v>44310</v>
      </c>
      <c r="F17" t="s">
        <v>6</v>
      </c>
      <c r="G17" s="57" t="s">
        <v>96</v>
      </c>
      <c r="H17" s="57" t="s">
        <v>103</v>
      </c>
    </row>
    <row r="18" spans="1:9" ht="28.8" x14ac:dyDescent="0.3">
      <c r="A18" t="s">
        <v>32</v>
      </c>
      <c r="B18" t="s">
        <v>1</v>
      </c>
      <c r="C18" t="s">
        <v>1</v>
      </c>
      <c r="D18">
        <f t="shared" si="0"/>
        <v>5</v>
      </c>
      <c r="E18" s="34">
        <v>44310</v>
      </c>
      <c r="F18" t="s">
        <v>6</v>
      </c>
      <c r="G18" s="57" t="s">
        <v>93</v>
      </c>
    </row>
    <row r="19" spans="1:9" x14ac:dyDescent="0.3">
      <c r="D19" t="str">
        <f t="shared" si="0"/>
        <v/>
      </c>
    </row>
    <row r="20" spans="1:9" x14ac:dyDescent="0.3">
      <c r="A20" t="s">
        <v>63</v>
      </c>
      <c r="B20" t="s">
        <v>3</v>
      </c>
      <c r="C20" t="s">
        <v>3</v>
      </c>
      <c r="D20">
        <f t="shared" si="0"/>
        <v>55</v>
      </c>
      <c r="E20" s="34">
        <v>44317</v>
      </c>
      <c r="F20" t="s">
        <v>111</v>
      </c>
    </row>
    <row r="21" spans="1:9" x14ac:dyDescent="0.3">
      <c r="A21" t="s">
        <v>82</v>
      </c>
      <c r="B21" t="s">
        <v>1</v>
      </c>
      <c r="C21" t="s">
        <v>1</v>
      </c>
      <c r="D21">
        <f t="shared" si="0"/>
        <v>5</v>
      </c>
      <c r="F21" t="s">
        <v>111</v>
      </c>
    </row>
    <row r="22" spans="1:9" ht="28.8" x14ac:dyDescent="0.3">
      <c r="A22" t="s">
        <v>70</v>
      </c>
      <c r="B22" t="s">
        <v>1</v>
      </c>
      <c r="C22" t="s">
        <v>3</v>
      </c>
      <c r="D22">
        <f>IFERROR(INDEX($I$3:$K$5,MATCH(C22,$I$2:$K$2,0),MATCH(B22,$H$3:$H$5,0)),"")</f>
        <v>21</v>
      </c>
      <c r="E22" s="34">
        <v>44317</v>
      </c>
      <c r="F22" t="s">
        <v>6</v>
      </c>
      <c r="G22" s="57" t="s">
        <v>95</v>
      </c>
    </row>
    <row r="23" spans="1:9" ht="115.2" x14ac:dyDescent="0.3">
      <c r="A23" t="s">
        <v>97</v>
      </c>
      <c r="B23" t="s">
        <v>2</v>
      </c>
      <c r="C23" t="s">
        <v>2</v>
      </c>
      <c r="D23">
        <f>IFERROR(INDEX($I$3:$K$5,MATCH(C23,$I$2:$K$2,0),MATCH(B23,$H$3:$H$5,0)),"")</f>
        <v>21</v>
      </c>
      <c r="E23" s="34">
        <v>44318</v>
      </c>
      <c r="F23" t="s">
        <v>111</v>
      </c>
      <c r="G23" s="57" t="s">
        <v>104</v>
      </c>
    </row>
    <row r="24" spans="1:9" x14ac:dyDescent="0.3">
      <c r="A24" t="s">
        <v>71</v>
      </c>
      <c r="B24" t="s">
        <v>3</v>
      </c>
      <c r="C24" t="s">
        <v>2</v>
      </c>
      <c r="D24">
        <f t="shared" ref="D24:D25" si="1">IFERROR(INDEX($I$3:$K$5,MATCH(C24,$I$2:$K$2,0),MATCH(B24,$H$3:$H$5,0)),"")</f>
        <v>34</v>
      </c>
      <c r="E24" s="34">
        <v>44318</v>
      </c>
      <c r="F24" t="s">
        <v>111</v>
      </c>
    </row>
    <row r="25" spans="1:9" x14ac:dyDescent="0.3">
      <c r="D25" t="str">
        <f t="shared" si="1"/>
        <v/>
      </c>
    </row>
    <row r="26" spans="1:9" ht="144" x14ac:dyDescent="0.3">
      <c r="A26" t="s">
        <v>112</v>
      </c>
      <c r="B26" t="s">
        <v>1</v>
      </c>
      <c r="C26" t="s">
        <v>1</v>
      </c>
      <c r="D26">
        <f>IFERROR(INDEX($I$3:$K$5,MATCH(C26,$I$2:$K$2,0),MATCH(B26,$H$3:$H$5,0)),"")</f>
        <v>5</v>
      </c>
      <c r="E26" s="34">
        <v>44324</v>
      </c>
      <c r="F26" t="s">
        <v>6</v>
      </c>
      <c r="G26" s="57" t="s">
        <v>113</v>
      </c>
      <c r="H26" s="57" t="s">
        <v>147</v>
      </c>
      <c r="I26" s="57" t="s">
        <v>148</v>
      </c>
    </row>
    <row r="27" spans="1:9" ht="43.2" x14ac:dyDescent="0.3">
      <c r="A27" t="s">
        <v>114</v>
      </c>
      <c r="B27" t="s">
        <v>1</v>
      </c>
      <c r="C27" t="s">
        <v>1</v>
      </c>
      <c r="D27">
        <f>IFERROR(INDEX($I$3:$K$5,MATCH(C27,$I$2:$K$2,0),MATCH(B27,$H$3:$H$5,0)),"")</f>
        <v>5</v>
      </c>
      <c r="E27" s="34">
        <v>44324</v>
      </c>
      <c r="F27" t="s">
        <v>6</v>
      </c>
      <c r="G27" s="57" t="s">
        <v>115</v>
      </c>
      <c r="H27" s="57" t="s">
        <v>116</v>
      </c>
      <c r="I27" s="57" t="s">
        <v>117</v>
      </c>
    </row>
    <row r="28" spans="1:9" ht="115.2" x14ac:dyDescent="0.3">
      <c r="A28" t="s">
        <v>118</v>
      </c>
      <c r="B28" t="s">
        <v>1</v>
      </c>
      <c r="C28" t="s">
        <v>2</v>
      </c>
      <c r="D28">
        <f t="shared" ref="D28:D37" si="2">IFERROR(INDEX($I$3:$K$5,MATCH(C28,$I$2:$K$2,0),MATCH(B28,$H$3:$H$5,0)),"")</f>
        <v>13</v>
      </c>
      <c r="E28" s="34">
        <v>44324</v>
      </c>
      <c r="F28" t="s">
        <v>6</v>
      </c>
      <c r="G28" s="57" t="s">
        <v>121</v>
      </c>
      <c r="H28" s="57" t="s">
        <v>119</v>
      </c>
      <c r="I28" s="57" t="s">
        <v>120</v>
      </c>
    </row>
    <row r="29" spans="1:9" x14ac:dyDescent="0.3">
      <c r="A29" t="s">
        <v>123</v>
      </c>
      <c r="B29" t="s">
        <v>2</v>
      </c>
      <c r="C29" t="s">
        <v>1</v>
      </c>
      <c r="D29">
        <f t="shared" si="2"/>
        <v>13</v>
      </c>
      <c r="E29" s="34">
        <v>44324</v>
      </c>
      <c r="F29" t="s">
        <v>7</v>
      </c>
    </row>
    <row r="31" spans="1:9" x14ac:dyDescent="0.3">
      <c r="A31" t="s">
        <v>33</v>
      </c>
      <c r="B31" t="s">
        <v>3</v>
      </c>
      <c r="C31" t="s">
        <v>1</v>
      </c>
      <c r="D31">
        <f t="shared" si="2"/>
        <v>21</v>
      </c>
      <c r="E31" s="34">
        <v>44324</v>
      </c>
      <c r="F31" t="s">
        <v>65</v>
      </c>
    </row>
    <row r="32" spans="1:9" ht="172.8" x14ac:dyDescent="0.3">
      <c r="A32" t="s">
        <v>81</v>
      </c>
      <c r="B32" t="s">
        <v>1</v>
      </c>
      <c r="C32" t="s">
        <v>1</v>
      </c>
      <c r="D32">
        <f t="shared" si="2"/>
        <v>5</v>
      </c>
      <c r="E32" s="34">
        <v>44324</v>
      </c>
      <c r="F32" t="s">
        <v>6</v>
      </c>
      <c r="G32" s="57" t="s">
        <v>122</v>
      </c>
      <c r="H32" s="57" t="s">
        <v>149</v>
      </c>
      <c r="I32" s="57" t="s">
        <v>150</v>
      </c>
    </row>
    <row r="33" spans="1:8" ht="115.2" x14ac:dyDescent="0.3">
      <c r="A33" t="s">
        <v>66</v>
      </c>
      <c r="B33" t="s">
        <v>1</v>
      </c>
      <c r="C33" t="s">
        <v>1</v>
      </c>
      <c r="D33">
        <f t="shared" si="2"/>
        <v>5</v>
      </c>
      <c r="F33" t="s">
        <v>6</v>
      </c>
      <c r="G33" s="57" t="s">
        <v>151</v>
      </c>
      <c r="H33" s="57" t="s">
        <v>152</v>
      </c>
    </row>
    <row r="34" spans="1:8" ht="86.4" x14ac:dyDescent="0.3">
      <c r="A34" t="s">
        <v>128</v>
      </c>
      <c r="B34" t="s">
        <v>1</v>
      </c>
      <c r="C34" t="s">
        <v>1</v>
      </c>
      <c r="D34">
        <f t="shared" si="2"/>
        <v>5</v>
      </c>
      <c r="F34" t="s">
        <v>6</v>
      </c>
      <c r="G34" s="57" t="s">
        <v>153</v>
      </c>
      <c r="H34" s="57" t="s">
        <v>155</v>
      </c>
    </row>
    <row r="35" spans="1:8" ht="15.6" customHeight="1" x14ac:dyDescent="0.3">
      <c r="A35" t="s">
        <v>129</v>
      </c>
      <c r="B35" t="s">
        <v>1</v>
      </c>
      <c r="C35" t="s">
        <v>1</v>
      </c>
      <c r="D35">
        <f t="shared" si="2"/>
        <v>5</v>
      </c>
      <c r="F35" t="s">
        <v>6</v>
      </c>
    </row>
    <row r="36" spans="1:8" x14ac:dyDescent="0.3">
      <c r="A36" t="s">
        <v>126</v>
      </c>
      <c r="B36" t="s">
        <v>2</v>
      </c>
      <c r="C36" t="s">
        <v>1</v>
      </c>
      <c r="D36">
        <f t="shared" si="2"/>
        <v>13</v>
      </c>
      <c r="F36" t="s">
        <v>6</v>
      </c>
    </row>
    <row r="37" spans="1:8" x14ac:dyDescent="0.3">
      <c r="D37" t="str">
        <f t="shared" si="2"/>
        <v/>
      </c>
    </row>
    <row r="38" spans="1:8" x14ac:dyDescent="0.3">
      <c r="A38" s="39" t="s">
        <v>74</v>
      </c>
      <c r="B38" t="s">
        <v>2</v>
      </c>
      <c r="C38" t="s">
        <v>2</v>
      </c>
      <c r="D38">
        <f t="shared" si="0"/>
        <v>21</v>
      </c>
      <c r="F38" t="s">
        <v>65</v>
      </c>
    </row>
    <row r="39" spans="1:8" x14ac:dyDescent="0.3">
      <c r="A39" t="s">
        <v>190</v>
      </c>
      <c r="B39" t="s">
        <v>1</v>
      </c>
      <c r="C39" t="s">
        <v>2</v>
      </c>
      <c r="D39">
        <f t="shared" si="0"/>
        <v>13</v>
      </c>
      <c r="F39" t="s">
        <v>6</v>
      </c>
    </row>
    <row r="41" spans="1:8" x14ac:dyDescent="0.3">
      <c r="A41" t="s">
        <v>191</v>
      </c>
      <c r="B41" t="s">
        <v>2</v>
      </c>
      <c r="C41" t="s">
        <v>1</v>
      </c>
      <c r="D41">
        <f t="shared" si="0"/>
        <v>13</v>
      </c>
      <c r="F41" t="s">
        <v>7</v>
      </c>
    </row>
    <row r="42" spans="1:8" x14ac:dyDescent="0.3">
      <c r="A42" t="s">
        <v>192</v>
      </c>
      <c r="B42" t="s">
        <v>1</v>
      </c>
      <c r="C42" t="s">
        <v>1</v>
      </c>
      <c r="D42">
        <f t="shared" si="0"/>
        <v>5</v>
      </c>
      <c r="F42" t="s">
        <v>10</v>
      </c>
    </row>
    <row r="43" spans="1:8" x14ac:dyDescent="0.3">
      <c r="A43" t="s">
        <v>193</v>
      </c>
      <c r="B43" t="s">
        <v>1</v>
      </c>
      <c r="C43" t="s">
        <v>1</v>
      </c>
      <c r="D43">
        <f t="shared" si="0"/>
        <v>5</v>
      </c>
      <c r="F43" t="s">
        <v>7</v>
      </c>
    </row>
    <row r="44" spans="1:8" x14ac:dyDescent="0.3">
      <c r="A44" t="s">
        <v>84</v>
      </c>
      <c r="D44" t="str">
        <f t="shared" si="0"/>
        <v/>
      </c>
    </row>
    <row r="45" spans="1:8" ht="216" x14ac:dyDescent="0.3">
      <c r="A45" t="s">
        <v>196</v>
      </c>
      <c r="B45" t="s">
        <v>2</v>
      </c>
      <c r="C45" t="s">
        <v>1</v>
      </c>
      <c r="D45">
        <f t="shared" si="0"/>
        <v>13</v>
      </c>
      <c r="F45" t="s">
        <v>65</v>
      </c>
      <c r="G45" s="57" t="s">
        <v>197</v>
      </c>
      <c r="H45" s="57" t="s">
        <v>200</v>
      </c>
    </row>
    <row r="46" spans="1:8" x14ac:dyDescent="0.3">
      <c r="A46" s="39"/>
      <c r="B46" t="s">
        <v>3</v>
      </c>
      <c r="C46" t="s">
        <v>3</v>
      </c>
      <c r="D46">
        <f t="shared" si="0"/>
        <v>55</v>
      </c>
      <c r="F46" t="s">
        <v>10</v>
      </c>
    </row>
    <row r="47" spans="1:8" x14ac:dyDescent="0.3">
      <c r="A47" t="s">
        <v>91</v>
      </c>
      <c r="D47" t="str">
        <f t="shared" si="0"/>
        <v/>
      </c>
    </row>
    <row r="48" spans="1:8" x14ac:dyDescent="0.3">
      <c r="A48" t="s">
        <v>33</v>
      </c>
      <c r="D48" t="str">
        <f t="shared" si="0"/>
        <v/>
      </c>
    </row>
    <row r="49" spans="1:4" x14ac:dyDescent="0.3">
      <c r="A49" t="s">
        <v>72</v>
      </c>
      <c r="D49" t="str">
        <f t="shared" si="0"/>
        <v/>
      </c>
    </row>
    <row r="50" spans="1:4" x14ac:dyDescent="0.3">
      <c r="A50" t="s">
        <v>73</v>
      </c>
      <c r="D50" t="str">
        <f t="shared" si="0"/>
        <v/>
      </c>
    </row>
    <row r="51" spans="1:4" x14ac:dyDescent="0.3">
      <c r="D51" t="str">
        <f t="shared" si="0"/>
        <v/>
      </c>
    </row>
    <row r="52" spans="1:4" x14ac:dyDescent="0.3">
      <c r="A52" t="s">
        <v>84</v>
      </c>
      <c r="D52" t="str">
        <f t="shared" si="0"/>
        <v/>
      </c>
    </row>
    <row r="53" spans="1:4" x14ac:dyDescent="0.3">
      <c r="D53" t="str">
        <f t="shared" si="0"/>
        <v/>
      </c>
    </row>
    <row r="54" spans="1:4" x14ac:dyDescent="0.3">
      <c r="D54" t="str">
        <f t="shared" si="0"/>
        <v/>
      </c>
    </row>
    <row r="55" spans="1:4" x14ac:dyDescent="0.3">
      <c r="D55" t="str">
        <f t="shared" si="0"/>
        <v/>
      </c>
    </row>
    <row r="56" spans="1:4" x14ac:dyDescent="0.3">
      <c r="D56" t="str">
        <f t="shared" si="0"/>
        <v/>
      </c>
    </row>
    <row r="57" spans="1:4" x14ac:dyDescent="0.3">
      <c r="D57" t="str">
        <f t="shared" si="0"/>
        <v/>
      </c>
    </row>
    <row r="58" spans="1:4" x14ac:dyDescent="0.3">
      <c r="D58" t="str">
        <f t="shared" si="0"/>
        <v/>
      </c>
    </row>
    <row r="59" spans="1:4" x14ac:dyDescent="0.3">
      <c r="D59" t="str">
        <f t="shared" si="0"/>
        <v/>
      </c>
    </row>
    <row r="60" spans="1:4" x14ac:dyDescent="0.3">
      <c r="D60" t="str">
        <f t="shared" si="0"/>
        <v/>
      </c>
    </row>
    <row r="61" spans="1:4" x14ac:dyDescent="0.3">
      <c r="D61" t="str">
        <f t="shared" si="0"/>
        <v/>
      </c>
    </row>
    <row r="62" spans="1:4" x14ac:dyDescent="0.3">
      <c r="D62" t="str">
        <f t="shared" si="0"/>
        <v/>
      </c>
    </row>
    <row r="63" spans="1:4" x14ac:dyDescent="0.3">
      <c r="D63" t="str">
        <f t="shared" si="0"/>
        <v/>
      </c>
    </row>
    <row r="64" spans="1:4" x14ac:dyDescent="0.3">
      <c r="D64" t="str">
        <f t="shared" si="0"/>
        <v/>
      </c>
    </row>
    <row r="65" spans="4:4" x14ac:dyDescent="0.3">
      <c r="D65" t="str">
        <f t="shared" si="0"/>
        <v/>
      </c>
    </row>
    <row r="66" spans="4:4" x14ac:dyDescent="0.3">
      <c r="D66" t="str">
        <f t="shared" si="0"/>
        <v/>
      </c>
    </row>
    <row r="67" spans="4:4" x14ac:dyDescent="0.3">
      <c r="D67" t="str">
        <f>IFERROR(INDEX($I$3:$K$5,MATCH(C67,$I$2:$K$2,0),MATCH(B67,$H$3:$H$5,0)),"")</f>
        <v/>
      </c>
    </row>
    <row r="68" spans="4:4" x14ac:dyDescent="0.3">
      <c r="D68" t="str">
        <f>IFERROR(INDEX($I$3:$K$5,MATCH(C68,$I$2:$K$2,0),MATCH(B68,$H$3:$H$5,0)),"")</f>
        <v/>
      </c>
    </row>
    <row r="69" spans="4:4" x14ac:dyDescent="0.3">
      <c r="D69" t="str">
        <f>IFERROR(INDEX($I$3:$K$5,MATCH(C69,$I$2:$K$2,0),MATCH(B69,$H$3:$H$5,0)),"")</f>
        <v/>
      </c>
    </row>
  </sheetData>
  <mergeCells count="7">
    <mergeCell ref="A1:B1"/>
    <mergeCell ref="I1:K1"/>
    <mergeCell ref="A2:B2"/>
    <mergeCell ref="A3:B3"/>
    <mergeCell ref="G3:G5"/>
    <mergeCell ref="A4:B4"/>
    <mergeCell ref="A5:B5"/>
  </mergeCells>
  <conditionalFormatting sqref="G17:G18 H17 G22:G23 G27:I27 G28 F1:F1048576">
    <cfRule type="containsText" dxfId="19" priority="7" operator="containsText" text="Blocked">
      <formula>NOT(ISERROR(SEARCH("Blocked",F1)))</formula>
    </cfRule>
    <cfRule type="containsText" dxfId="18" priority="12" operator="containsText" text="Ongoing">
      <formula>NOT(ISERROR(SEARCH("Ongoing",F1)))</formula>
    </cfRule>
    <cfRule type="containsText" dxfId="17" priority="20" operator="containsText" text="Not started">
      <formula>NOT(ISERROR(SEARCH("Not started",F1)))</formula>
    </cfRule>
    <cfRule type="containsText" dxfId="16" priority="21" operator="containsText" text="In progress">
      <formula>NOT(ISERROR(SEARCH("In progress",F1)))</formula>
    </cfRule>
    <cfRule type="containsText" dxfId="15" priority="22" operator="containsText" text="Finished">
      <formula>NOT(ISERROR(SEARCH("Finished",F1)))</formula>
    </cfRule>
  </conditionalFormatting>
  <conditionalFormatting sqref="N3:N8">
    <cfRule type="containsText" dxfId="14" priority="2" operator="containsText" text="Blocked">
      <formula>NOT(ISERROR(SEARCH("Blocked",N3)))</formula>
    </cfRule>
    <cfRule type="containsText" dxfId="13" priority="3" operator="containsText" text="Ongoing">
      <formula>NOT(ISERROR(SEARCH("Ongoing",N3)))</formula>
    </cfRule>
    <cfRule type="containsText" dxfId="12" priority="4" operator="containsText" text="Not started">
      <formula>NOT(ISERROR(SEARCH("Not started",N3)))</formula>
    </cfRule>
    <cfRule type="containsText" dxfId="11" priority="5" operator="containsText" text="In progress">
      <formula>NOT(ISERROR(SEARCH("In progress",N3)))</formula>
    </cfRule>
    <cfRule type="containsText" dxfId="10" priority="6" operator="containsText" text="Finished">
      <formula>NOT(ISERROR(SEARCH("Finished",N3)))</formula>
    </cfRule>
  </conditionalFormatting>
  <conditionalFormatting sqref="G10">
    <cfRule type="colorScale" priority="52">
      <colorScale>
        <cfvo type="min"/>
        <cfvo type="percentile" val="50"/>
        <cfvo type="max"/>
        <color rgb="FF63BE7B"/>
        <color rgb="FFFFEB84"/>
        <color rgb="FFF8696B"/>
      </colorScale>
    </cfRule>
  </conditionalFormatting>
  <conditionalFormatting sqref="C2:D5">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BE3D0-92AB-469B-B96D-5E6C28F2F17A}">
  <sheetPr>
    <pageSetUpPr fitToPage="1"/>
  </sheetPr>
  <dimension ref="A1:BO38"/>
  <sheetViews>
    <sheetView showGridLines="0" topLeftCell="A13" zoomScaleNormal="100" zoomScaleSheetLayoutView="80" workbookViewId="0">
      <selection activeCell="G28" sqref="G28"/>
    </sheetView>
  </sheetViews>
  <sheetFormatPr defaultColWidth="2.77734375" defaultRowHeight="17.399999999999999" x14ac:dyDescent="0.35"/>
  <cols>
    <col min="1" max="1" width="2.6640625" style="6" customWidth="1"/>
    <col min="2" max="2" width="52.33203125" style="10" bestFit="1" customWidth="1"/>
    <col min="3" max="3" width="11.33203125" style="8" bestFit="1" customWidth="1"/>
    <col min="4" max="4" width="10.109375" style="8" bestFit="1" customWidth="1"/>
    <col min="5" max="5" width="7.77734375" style="8" bestFit="1" customWidth="1"/>
    <col min="6" max="6" width="10.109375" style="8" bestFit="1" customWidth="1"/>
    <col min="7" max="7" width="15.44140625" style="9" bestFit="1" customWidth="1"/>
    <col min="8" max="27" width="4.109375" style="8" customWidth="1"/>
    <col min="28" max="53" width="4.109375" style="6" customWidth="1"/>
    <col min="54" max="67" width="3" style="6" bestFit="1" customWidth="1"/>
    <col min="68" max="16384" width="2.77734375" style="6"/>
  </cols>
  <sheetData>
    <row r="1" spans="1:67" s="7" customFormat="1" ht="63.6" customHeight="1" x14ac:dyDescent="1">
      <c r="A1" s="29" t="s">
        <v>25</v>
      </c>
      <c r="B1" s="31"/>
      <c r="C1" s="31"/>
      <c r="D1" s="31"/>
      <c r="E1" s="31"/>
      <c r="F1" s="31"/>
      <c r="G1" s="32"/>
      <c r="H1" s="32"/>
      <c r="I1" s="32"/>
      <c r="J1" s="32"/>
      <c r="K1" s="32"/>
      <c r="L1" s="32"/>
      <c r="M1" s="32"/>
      <c r="N1" s="32"/>
      <c r="O1" s="32"/>
      <c r="P1" s="32"/>
      <c r="Q1" s="32"/>
      <c r="R1" s="32"/>
      <c r="S1" s="32"/>
      <c r="T1" s="32"/>
      <c r="U1" s="32"/>
      <c r="V1" s="32"/>
      <c r="W1" s="32"/>
      <c r="X1" s="32"/>
      <c r="Y1" s="32"/>
      <c r="Z1" s="32"/>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0"/>
      <c r="BA1" s="30"/>
      <c r="BB1" s="30"/>
      <c r="BC1" s="30"/>
      <c r="BD1" s="30"/>
      <c r="BE1" s="30"/>
      <c r="BF1" s="30"/>
      <c r="BG1" s="30"/>
      <c r="BH1" s="30"/>
      <c r="BI1" s="30"/>
      <c r="BJ1" s="30"/>
      <c r="BK1" s="30"/>
      <c r="BL1" s="30"/>
      <c r="BM1" s="30"/>
      <c r="BN1" s="30"/>
      <c r="BO1" s="30"/>
    </row>
    <row r="2" spans="1:67" s="7" customFormat="1" ht="48.6" customHeight="1" x14ac:dyDescent="0.3">
      <c r="A2" s="33"/>
      <c r="B2" s="65" t="s">
        <v>87</v>
      </c>
      <c r="C2" s="66"/>
      <c r="D2" s="66"/>
      <c r="E2" s="66"/>
      <c r="F2" s="67"/>
      <c r="G2" s="13" t="s">
        <v>14</v>
      </c>
      <c r="H2" s="14">
        <v>13</v>
      </c>
      <c r="I2" s="11"/>
      <c r="J2" s="15"/>
      <c r="K2" s="73" t="s">
        <v>15</v>
      </c>
      <c r="L2" s="74"/>
      <c r="M2" s="74"/>
      <c r="N2" s="74"/>
      <c r="O2" s="75"/>
      <c r="P2" s="16"/>
      <c r="Q2" s="73" t="s">
        <v>16</v>
      </c>
      <c r="R2" s="74"/>
      <c r="S2" s="74"/>
      <c r="T2" s="75"/>
      <c r="U2" s="17"/>
      <c r="V2" s="64" t="s">
        <v>24</v>
      </c>
      <c r="W2" s="64"/>
      <c r="X2" s="64"/>
      <c r="Y2" s="64"/>
      <c r="Z2" s="18"/>
      <c r="AA2" s="64" t="s">
        <v>23</v>
      </c>
      <c r="AB2" s="64"/>
      <c r="AC2" s="64"/>
      <c r="AD2" s="64"/>
      <c r="AE2" s="64"/>
      <c r="AF2" s="64"/>
      <c r="AG2" s="64"/>
      <c r="AH2" s="19"/>
      <c r="AI2" s="64" t="s">
        <v>22</v>
      </c>
      <c r="AJ2" s="64"/>
      <c r="AK2" s="64"/>
      <c r="AL2" s="64"/>
      <c r="AM2" s="64"/>
      <c r="AN2" s="64"/>
      <c r="AO2" s="64"/>
      <c r="AP2" s="64"/>
      <c r="AQ2" s="12"/>
      <c r="AR2" s="12"/>
      <c r="AS2" s="12"/>
      <c r="AT2" s="12"/>
      <c r="AU2" s="12"/>
      <c r="AV2" s="12"/>
      <c r="AW2" s="12"/>
      <c r="AX2" s="12"/>
      <c r="AY2" s="12"/>
      <c r="AZ2" s="12"/>
      <c r="BA2" s="12"/>
      <c r="BB2" s="12"/>
      <c r="BC2" s="12"/>
      <c r="BD2" s="12"/>
      <c r="BE2" s="12"/>
      <c r="BF2" s="12"/>
      <c r="BG2" s="12"/>
      <c r="BH2" s="12"/>
      <c r="BI2" s="12"/>
      <c r="BJ2" s="12"/>
      <c r="BK2" s="12"/>
      <c r="BL2" s="12"/>
      <c r="BM2" s="12"/>
      <c r="BN2" s="12"/>
      <c r="BO2" s="12"/>
    </row>
    <row r="3" spans="1:67" s="7" customFormat="1" ht="14.4" customHeight="1" x14ac:dyDescent="0.3">
      <c r="B3" s="68" t="s">
        <v>17</v>
      </c>
      <c r="C3" s="69" t="s">
        <v>18</v>
      </c>
      <c r="D3" s="69" t="s">
        <v>19</v>
      </c>
      <c r="E3" s="69" t="s">
        <v>20</v>
      </c>
      <c r="F3" s="69" t="s">
        <v>21</v>
      </c>
      <c r="G3" s="70" t="s">
        <v>108</v>
      </c>
      <c r="H3" s="24" t="s">
        <v>201</v>
      </c>
      <c r="I3" s="25"/>
      <c r="J3" s="26"/>
      <c r="K3" s="26"/>
      <c r="L3" s="26"/>
      <c r="M3" s="26"/>
      <c r="N3" s="26"/>
      <c r="O3" s="26"/>
      <c r="P3" s="26"/>
      <c r="Q3" s="26"/>
      <c r="R3" s="26"/>
      <c r="S3" s="26"/>
      <c r="T3" s="26"/>
      <c r="U3" s="26"/>
      <c r="V3" s="26"/>
      <c r="W3" s="26"/>
      <c r="X3" s="26"/>
      <c r="Y3" s="26"/>
      <c r="Z3" s="26"/>
      <c r="AA3" s="26"/>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27"/>
      <c r="BN3" s="27"/>
      <c r="BO3" s="27"/>
    </row>
    <row r="4" spans="1:67" s="7" customFormat="1" ht="58.8" x14ac:dyDescent="0.3">
      <c r="B4" s="68"/>
      <c r="C4" s="69"/>
      <c r="D4" s="69"/>
      <c r="E4" s="69"/>
      <c r="F4" s="69"/>
      <c r="G4" s="71"/>
      <c r="H4" s="28">
        <v>44310</v>
      </c>
      <c r="I4" s="28">
        <f>WORKDAY.INTL(H4,1,"1111100")</f>
        <v>44311</v>
      </c>
      <c r="J4" s="28">
        <f t="shared" ref="J4:BD4" si="0">WORKDAY.INTL(I4,1,"1111100")</f>
        <v>44317</v>
      </c>
      <c r="K4" s="28">
        <f t="shared" si="0"/>
        <v>44318</v>
      </c>
      <c r="L4" s="28">
        <f t="shared" si="0"/>
        <v>44324</v>
      </c>
      <c r="M4" s="28">
        <f t="shared" si="0"/>
        <v>44325</v>
      </c>
      <c r="N4" s="28">
        <f t="shared" si="0"/>
        <v>44331</v>
      </c>
      <c r="O4" s="28">
        <f t="shared" si="0"/>
        <v>44332</v>
      </c>
      <c r="P4" s="28">
        <f t="shared" si="0"/>
        <v>44338</v>
      </c>
      <c r="Q4" s="28">
        <f t="shared" si="0"/>
        <v>44339</v>
      </c>
      <c r="R4" s="28">
        <f t="shared" si="0"/>
        <v>44345</v>
      </c>
      <c r="S4" s="28">
        <f t="shared" si="0"/>
        <v>44346</v>
      </c>
      <c r="T4" s="28">
        <f t="shared" si="0"/>
        <v>44352</v>
      </c>
      <c r="U4" s="28">
        <f t="shared" si="0"/>
        <v>44353</v>
      </c>
      <c r="V4" s="28">
        <f t="shared" si="0"/>
        <v>44359</v>
      </c>
      <c r="W4" s="28">
        <f t="shared" si="0"/>
        <v>44360</v>
      </c>
      <c r="X4" s="28">
        <f t="shared" si="0"/>
        <v>44366</v>
      </c>
      <c r="Y4" s="28">
        <f t="shared" si="0"/>
        <v>44367</v>
      </c>
      <c r="Z4" s="28">
        <f t="shared" si="0"/>
        <v>44373</v>
      </c>
      <c r="AA4" s="28">
        <f t="shared" si="0"/>
        <v>44374</v>
      </c>
      <c r="AB4" s="28">
        <f t="shared" si="0"/>
        <v>44380</v>
      </c>
      <c r="AC4" s="28">
        <f t="shared" si="0"/>
        <v>44381</v>
      </c>
      <c r="AD4" s="28">
        <f t="shared" si="0"/>
        <v>44387</v>
      </c>
      <c r="AE4" s="28">
        <f t="shared" si="0"/>
        <v>44388</v>
      </c>
      <c r="AF4" s="28">
        <f t="shared" si="0"/>
        <v>44394</v>
      </c>
      <c r="AG4" s="28">
        <f t="shared" si="0"/>
        <v>44395</v>
      </c>
      <c r="AH4" s="28">
        <f t="shared" si="0"/>
        <v>44401</v>
      </c>
      <c r="AI4" s="28">
        <f t="shared" si="0"/>
        <v>44402</v>
      </c>
      <c r="AJ4" s="28">
        <f t="shared" si="0"/>
        <v>44408</v>
      </c>
      <c r="AK4" s="28">
        <f t="shared" si="0"/>
        <v>44409</v>
      </c>
      <c r="AL4" s="28">
        <f t="shared" si="0"/>
        <v>44415</v>
      </c>
      <c r="AM4" s="28">
        <f t="shared" si="0"/>
        <v>44416</v>
      </c>
      <c r="AN4" s="28">
        <f t="shared" si="0"/>
        <v>44422</v>
      </c>
      <c r="AO4" s="28">
        <f t="shared" si="0"/>
        <v>44423</v>
      </c>
      <c r="AP4" s="28">
        <f t="shared" si="0"/>
        <v>44429</v>
      </c>
      <c r="AQ4" s="28">
        <f t="shared" si="0"/>
        <v>44430</v>
      </c>
      <c r="AR4" s="28">
        <f t="shared" si="0"/>
        <v>44436</v>
      </c>
      <c r="AS4" s="28">
        <f t="shared" si="0"/>
        <v>44437</v>
      </c>
      <c r="AT4" s="28">
        <f t="shared" si="0"/>
        <v>44443</v>
      </c>
      <c r="AU4" s="28">
        <f t="shared" si="0"/>
        <v>44444</v>
      </c>
      <c r="AV4" s="28">
        <f t="shared" si="0"/>
        <v>44450</v>
      </c>
      <c r="AW4" s="28">
        <f t="shared" si="0"/>
        <v>44451</v>
      </c>
      <c r="AX4" s="28">
        <f t="shared" si="0"/>
        <v>44457</v>
      </c>
      <c r="AY4" s="28">
        <f t="shared" si="0"/>
        <v>44458</v>
      </c>
      <c r="AZ4" s="28">
        <f t="shared" si="0"/>
        <v>44464</v>
      </c>
      <c r="BA4" s="28">
        <f t="shared" si="0"/>
        <v>44465</v>
      </c>
      <c r="BB4" s="28">
        <f t="shared" si="0"/>
        <v>44471</v>
      </c>
      <c r="BC4" s="28">
        <f t="shared" si="0"/>
        <v>44472</v>
      </c>
      <c r="BD4" s="28">
        <f t="shared" si="0"/>
        <v>44478</v>
      </c>
      <c r="BE4" s="20"/>
      <c r="BF4" s="20"/>
      <c r="BG4" s="20"/>
      <c r="BH4" s="20"/>
      <c r="BI4" s="20"/>
      <c r="BJ4" s="20"/>
      <c r="BK4" s="20"/>
      <c r="BL4" s="20"/>
      <c r="BM4" s="20"/>
      <c r="BN4" s="20"/>
      <c r="BO4" s="20"/>
    </row>
    <row r="5" spans="1:67" ht="14.4" x14ac:dyDescent="0.3">
      <c r="B5" s="68"/>
      <c r="C5" s="69"/>
      <c r="D5" s="69"/>
      <c r="E5" s="69"/>
      <c r="F5" s="69"/>
      <c r="G5" s="72"/>
      <c r="H5" s="21">
        <v>1</v>
      </c>
      <c r="I5" s="21">
        <v>2</v>
      </c>
      <c r="J5" s="21">
        <v>3</v>
      </c>
      <c r="K5" s="21">
        <v>4</v>
      </c>
      <c r="L5" s="21">
        <v>5</v>
      </c>
      <c r="M5" s="21">
        <v>6</v>
      </c>
      <c r="N5" s="21">
        <v>7</v>
      </c>
      <c r="O5" s="21">
        <v>8</v>
      </c>
      <c r="P5" s="21">
        <v>9</v>
      </c>
      <c r="Q5" s="21">
        <v>10</v>
      </c>
      <c r="R5" s="21">
        <v>11</v>
      </c>
      <c r="S5" s="21">
        <v>12</v>
      </c>
      <c r="T5" s="21">
        <v>13</v>
      </c>
      <c r="U5" s="21">
        <v>14</v>
      </c>
      <c r="V5" s="21">
        <v>15</v>
      </c>
      <c r="W5" s="21">
        <v>16</v>
      </c>
      <c r="X5" s="21">
        <v>17</v>
      </c>
      <c r="Y5" s="21">
        <v>18</v>
      </c>
      <c r="Z5" s="21">
        <v>19</v>
      </c>
      <c r="AA5" s="21">
        <v>20</v>
      </c>
      <c r="AB5" s="21">
        <v>21</v>
      </c>
      <c r="AC5" s="21">
        <v>22</v>
      </c>
      <c r="AD5" s="21">
        <v>23</v>
      </c>
      <c r="AE5" s="21">
        <v>24</v>
      </c>
      <c r="AF5" s="21">
        <v>25</v>
      </c>
      <c r="AG5" s="21">
        <v>26</v>
      </c>
      <c r="AH5" s="21">
        <v>27</v>
      </c>
      <c r="AI5" s="21">
        <v>28</v>
      </c>
      <c r="AJ5" s="21">
        <v>29</v>
      </c>
      <c r="AK5" s="21">
        <v>30</v>
      </c>
      <c r="AL5" s="21">
        <v>31</v>
      </c>
      <c r="AM5" s="21">
        <v>32</v>
      </c>
      <c r="AN5" s="21">
        <v>33</v>
      </c>
      <c r="AO5" s="21">
        <v>34</v>
      </c>
      <c r="AP5" s="21">
        <v>35</v>
      </c>
      <c r="AQ5" s="21">
        <v>36</v>
      </c>
      <c r="AR5" s="21">
        <v>37</v>
      </c>
      <c r="AS5" s="21">
        <v>38</v>
      </c>
      <c r="AT5" s="21">
        <v>39</v>
      </c>
      <c r="AU5" s="21">
        <v>40</v>
      </c>
      <c r="AV5" s="21">
        <v>41</v>
      </c>
      <c r="AW5" s="21">
        <v>42</v>
      </c>
      <c r="AX5" s="21">
        <v>43</v>
      </c>
      <c r="AY5" s="21">
        <v>44</v>
      </c>
      <c r="AZ5" s="21">
        <v>45</v>
      </c>
      <c r="BA5" s="21">
        <v>46</v>
      </c>
      <c r="BB5" s="21">
        <v>47</v>
      </c>
      <c r="BC5" s="21">
        <v>48</v>
      </c>
      <c r="BD5" s="21">
        <v>49</v>
      </c>
      <c r="BE5" s="21">
        <v>50</v>
      </c>
      <c r="BF5" s="21">
        <v>51</v>
      </c>
      <c r="BG5" s="21">
        <v>52</v>
      </c>
      <c r="BH5" s="21">
        <v>53</v>
      </c>
      <c r="BI5" s="21">
        <v>54</v>
      </c>
      <c r="BJ5" s="21">
        <v>55</v>
      </c>
      <c r="BK5" s="21">
        <v>56</v>
      </c>
      <c r="BL5" s="21">
        <v>57</v>
      </c>
      <c r="BM5" s="21">
        <v>58</v>
      </c>
      <c r="BN5" s="21">
        <v>59</v>
      </c>
      <c r="BO5" s="21">
        <v>60</v>
      </c>
    </row>
    <row r="6" spans="1:67" x14ac:dyDescent="0.35">
      <c r="B6" s="36" t="s">
        <v>27</v>
      </c>
      <c r="C6" s="22">
        <v>1</v>
      </c>
      <c r="D6" s="22">
        <v>0.3</v>
      </c>
      <c r="E6" s="22">
        <v>1</v>
      </c>
      <c r="F6" s="22">
        <v>0.3</v>
      </c>
      <c r="G6" s="23">
        <v>1</v>
      </c>
      <c r="H6" s="11"/>
      <c r="I6" s="11"/>
      <c r="J6" s="11"/>
      <c r="K6" s="11"/>
      <c r="L6" s="11"/>
      <c r="M6" s="11"/>
      <c r="N6" s="11"/>
      <c r="O6" s="11"/>
      <c r="P6" s="11"/>
      <c r="Q6" s="11"/>
      <c r="R6" s="11"/>
      <c r="S6" s="11"/>
      <c r="T6" s="11"/>
      <c r="U6" s="11"/>
      <c r="V6" s="11"/>
      <c r="W6" s="11"/>
      <c r="X6" s="11"/>
      <c r="Y6" s="11"/>
      <c r="Z6" s="11"/>
      <c r="AA6" s="11"/>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row>
    <row r="7" spans="1:67" x14ac:dyDescent="0.35">
      <c r="B7" s="36" t="s">
        <v>28</v>
      </c>
      <c r="C7" s="22">
        <v>1</v>
      </c>
      <c r="D7" s="22">
        <v>0.3</v>
      </c>
      <c r="E7" s="22">
        <v>1</v>
      </c>
      <c r="F7" s="22">
        <v>0.3</v>
      </c>
      <c r="G7" s="23">
        <v>1</v>
      </c>
      <c r="H7" s="11"/>
      <c r="I7" s="11"/>
      <c r="J7" s="11"/>
      <c r="K7" s="11"/>
      <c r="L7" s="11"/>
      <c r="M7" s="11"/>
      <c r="N7" s="11"/>
      <c r="O7" s="11"/>
      <c r="P7" s="11"/>
      <c r="Q7" s="11"/>
      <c r="R7" s="11"/>
      <c r="S7" s="11"/>
      <c r="T7" s="11"/>
      <c r="U7" s="11"/>
      <c r="V7" s="11"/>
      <c r="W7" s="11"/>
      <c r="X7" s="11"/>
      <c r="Y7" s="11"/>
      <c r="Z7" s="11"/>
      <c r="AA7" s="11"/>
      <c r="AB7" s="12"/>
      <c r="AC7" s="12"/>
      <c r="AD7" s="12"/>
      <c r="AE7" s="12"/>
      <c r="AF7" s="12"/>
      <c r="AG7" s="12"/>
      <c r="AH7" s="12"/>
      <c r="AI7" s="12"/>
      <c r="AJ7" s="12"/>
      <c r="AK7" s="12"/>
      <c r="AL7" s="12"/>
      <c r="AM7" s="12"/>
      <c r="AN7" s="12"/>
      <c r="AO7" s="12"/>
      <c r="AP7" s="12"/>
      <c r="AQ7" s="12"/>
      <c r="AR7" s="12"/>
      <c r="AS7" s="12"/>
      <c r="AT7" s="12"/>
      <c r="AU7" s="12"/>
      <c r="AV7" s="12"/>
      <c r="AW7" s="12"/>
      <c r="AX7" s="12"/>
      <c r="AY7" s="12"/>
      <c r="AZ7" s="12"/>
      <c r="BA7" s="12"/>
      <c r="BB7" s="12"/>
      <c r="BC7" s="12"/>
      <c r="BD7" s="12"/>
      <c r="BE7" s="12"/>
      <c r="BF7" s="12"/>
      <c r="BG7" s="12"/>
      <c r="BH7" s="12"/>
      <c r="BI7" s="12"/>
      <c r="BJ7" s="12"/>
      <c r="BK7" s="12"/>
      <c r="BL7" s="12"/>
      <c r="BM7" s="12"/>
      <c r="BN7" s="12"/>
      <c r="BO7" s="12"/>
    </row>
    <row r="8" spans="1:67" x14ac:dyDescent="0.35">
      <c r="B8" s="36" t="s">
        <v>29</v>
      </c>
      <c r="C8" s="22">
        <v>1</v>
      </c>
      <c r="D8" s="22">
        <v>10</v>
      </c>
      <c r="E8" s="37">
        <v>1</v>
      </c>
      <c r="F8" s="37" t="s">
        <v>30</v>
      </c>
      <c r="G8" s="23">
        <v>0.4</v>
      </c>
      <c r="H8" s="11"/>
      <c r="I8" s="11"/>
      <c r="J8" s="11"/>
      <c r="K8" s="11"/>
      <c r="L8" s="11"/>
      <c r="M8" s="11"/>
      <c r="N8" s="11"/>
      <c r="O8" s="11"/>
      <c r="P8" s="11"/>
      <c r="Q8" s="11"/>
      <c r="R8" s="11"/>
      <c r="S8" s="11"/>
      <c r="T8" s="11"/>
      <c r="U8" s="11"/>
      <c r="V8" s="11"/>
      <c r="W8" s="11"/>
      <c r="X8" s="11"/>
      <c r="Y8" s="11"/>
      <c r="Z8" s="11"/>
      <c r="AA8" s="11"/>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c r="BO8" s="12"/>
    </row>
    <row r="9" spans="1:67" x14ac:dyDescent="0.35">
      <c r="B9" s="36" t="s">
        <v>90</v>
      </c>
      <c r="C9" s="37">
        <v>1</v>
      </c>
      <c r="D9" s="37">
        <v>0.4</v>
      </c>
      <c r="E9" s="37">
        <v>1</v>
      </c>
      <c r="F9" s="37">
        <v>0.3</v>
      </c>
      <c r="G9" s="23">
        <v>1</v>
      </c>
      <c r="H9" s="11"/>
      <c r="I9" s="11"/>
      <c r="J9" s="11"/>
      <c r="K9" s="11"/>
      <c r="L9" s="11"/>
      <c r="M9" s="11"/>
      <c r="N9" s="11"/>
      <c r="O9" s="11"/>
      <c r="P9" s="11"/>
      <c r="Q9" s="11"/>
      <c r="R9" s="11"/>
      <c r="S9" s="11"/>
      <c r="T9" s="11"/>
      <c r="U9" s="11"/>
      <c r="V9" s="11"/>
      <c r="W9" s="11"/>
      <c r="X9" s="11"/>
      <c r="Y9" s="11"/>
      <c r="Z9" s="11"/>
      <c r="AA9" s="11"/>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row>
    <row r="10" spans="1:67" x14ac:dyDescent="0.35">
      <c r="B10" s="36" t="s">
        <v>89</v>
      </c>
      <c r="C10" s="37">
        <v>2</v>
      </c>
      <c r="D10" s="37">
        <v>0.1</v>
      </c>
      <c r="E10" s="37">
        <v>1</v>
      </c>
      <c r="F10" s="37">
        <v>0.1</v>
      </c>
      <c r="G10" s="23">
        <v>1</v>
      </c>
      <c r="H10" s="11"/>
      <c r="I10" s="11"/>
      <c r="J10" s="11"/>
      <c r="K10" s="11"/>
      <c r="L10" s="11"/>
      <c r="M10" s="11"/>
      <c r="N10" s="11"/>
      <c r="O10" s="11"/>
      <c r="P10" s="11"/>
      <c r="Q10" s="11"/>
      <c r="R10" s="11"/>
      <c r="S10" s="11"/>
      <c r="T10" s="11"/>
      <c r="U10" s="11"/>
      <c r="V10" s="11"/>
      <c r="W10" s="11"/>
      <c r="X10" s="11"/>
      <c r="Y10" s="11"/>
      <c r="Z10" s="11"/>
      <c r="AA10" s="11"/>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c r="BN10" s="12"/>
      <c r="BO10" s="12"/>
    </row>
    <row r="11" spans="1:67" x14ac:dyDescent="0.35">
      <c r="B11" s="36" t="s">
        <v>76</v>
      </c>
      <c r="C11" s="37">
        <v>2</v>
      </c>
      <c r="D11" s="37">
        <v>0.5</v>
      </c>
      <c r="E11" s="37">
        <v>1</v>
      </c>
      <c r="F11" s="37">
        <v>2</v>
      </c>
      <c r="G11" s="23">
        <v>1</v>
      </c>
      <c r="H11" s="11"/>
      <c r="I11" s="11"/>
      <c r="J11" s="11"/>
      <c r="K11" s="11"/>
      <c r="L11" s="11"/>
      <c r="M11" s="11"/>
      <c r="N11" s="11"/>
      <c r="O11" s="11"/>
      <c r="P11" s="11"/>
      <c r="Q11" s="11"/>
      <c r="R11" s="11"/>
      <c r="S11" s="11"/>
      <c r="T11" s="11"/>
      <c r="U11" s="11"/>
      <c r="V11" s="11"/>
      <c r="W11" s="11"/>
      <c r="X11" s="11"/>
      <c r="Y11" s="11"/>
      <c r="Z11" s="11"/>
      <c r="AA11" s="11"/>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c r="BN11" s="12"/>
      <c r="BO11" s="12"/>
    </row>
    <row r="12" spans="1:67" x14ac:dyDescent="0.35">
      <c r="B12" s="36" t="s">
        <v>77</v>
      </c>
      <c r="C12" s="37">
        <v>3</v>
      </c>
      <c r="D12" s="37">
        <v>0.25</v>
      </c>
      <c r="E12" s="37">
        <v>3</v>
      </c>
      <c r="F12" s="37">
        <v>0.25</v>
      </c>
      <c r="G12" s="23">
        <v>1</v>
      </c>
      <c r="H12" s="11"/>
      <c r="I12" s="11"/>
      <c r="J12" s="11"/>
      <c r="K12" s="11"/>
      <c r="L12" s="11"/>
      <c r="M12" s="11"/>
      <c r="N12" s="11"/>
      <c r="O12" s="11"/>
      <c r="P12" s="11"/>
      <c r="Q12" s="11"/>
      <c r="R12" s="11"/>
      <c r="S12" s="11"/>
      <c r="T12" s="11"/>
      <c r="U12" s="11"/>
      <c r="V12" s="11"/>
      <c r="W12" s="11"/>
      <c r="X12" s="11"/>
      <c r="Y12" s="11"/>
      <c r="Z12" s="11"/>
      <c r="AA12" s="11"/>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c r="BN12" s="12"/>
      <c r="BO12" s="12"/>
    </row>
    <row r="13" spans="1:67" s="46" customFormat="1" x14ac:dyDescent="0.35">
      <c r="B13" s="47" t="s">
        <v>83</v>
      </c>
      <c r="C13" s="48">
        <v>3</v>
      </c>
      <c r="D13" s="48">
        <v>0.75</v>
      </c>
      <c r="E13" s="48">
        <v>3</v>
      </c>
      <c r="F13" s="48">
        <v>0.5</v>
      </c>
      <c r="G13" s="23" t="s">
        <v>107</v>
      </c>
      <c r="H13" s="49"/>
      <c r="I13" s="49"/>
      <c r="J13" s="49"/>
      <c r="K13" s="49"/>
      <c r="L13" s="49"/>
      <c r="M13" s="49"/>
      <c r="N13" s="49"/>
      <c r="O13" s="49"/>
      <c r="P13" s="49"/>
      <c r="Q13" s="49"/>
      <c r="R13" s="49"/>
      <c r="S13" s="49"/>
      <c r="T13" s="49"/>
      <c r="U13" s="49"/>
      <c r="V13" s="49"/>
      <c r="W13" s="49"/>
      <c r="X13" s="49"/>
      <c r="Y13" s="49"/>
      <c r="Z13" s="49"/>
      <c r="AA13" s="49"/>
      <c r="AB13" s="50"/>
      <c r="AC13" s="50"/>
      <c r="AD13" s="50"/>
      <c r="AE13" s="50"/>
      <c r="AF13" s="50"/>
      <c r="AG13" s="50"/>
      <c r="AH13" s="50"/>
      <c r="AI13" s="50"/>
      <c r="AJ13" s="50"/>
      <c r="AK13" s="50"/>
      <c r="AL13" s="50"/>
      <c r="AM13" s="50"/>
      <c r="AN13" s="50"/>
      <c r="AO13" s="50"/>
      <c r="AP13" s="50"/>
      <c r="AQ13" s="50"/>
      <c r="AR13" s="50"/>
      <c r="AS13" s="50"/>
      <c r="AT13" s="50"/>
      <c r="AU13" s="50"/>
      <c r="AV13" s="50"/>
      <c r="AW13" s="50"/>
      <c r="AX13" s="50"/>
      <c r="AY13" s="50"/>
      <c r="AZ13" s="50"/>
      <c r="BA13" s="50"/>
      <c r="BB13" s="50"/>
      <c r="BC13" s="50"/>
      <c r="BD13" s="50"/>
      <c r="BE13" s="50"/>
      <c r="BF13" s="50"/>
      <c r="BG13" s="50"/>
      <c r="BH13" s="50"/>
      <c r="BI13" s="50"/>
      <c r="BJ13" s="50"/>
      <c r="BK13" s="50"/>
      <c r="BL13" s="50"/>
      <c r="BM13" s="50"/>
      <c r="BN13" s="50"/>
      <c r="BO13" s="50"/>
    </row>
    <row r="14" spans="1:67" s="46" customFormat="1" x14ac:dyDescent="0.35">
      <c r="B14" s="47" t="s">
        <v>70</v>
      </c>
      <c r="C14" s="48">
        <v>4</v>
      </c>
      <c r="D14" s="48">
        <v>3</v>
      </c>
      <c r="E14" s="48">
        <v>3</v>
      </c>
      <c r="F14" s="48">
        <v>0.25</v>
      </c>
      <c r="G14" s="23" t="s">
        <v>107</v>
      </c>
      <c r="H14" s="49"/>
      <c r="I14" s="49"/>
      <c r="J14" s="49"/>
      <c r="K14" s="49"/>
      <c r="L14" s="49"/>
      <c r="M14" s="49"/>
      <c r="N14" s="49"/>
      <c r="O14" s="49"/>
      <c r="P14" s="49"/>
      <c r="Q14" s="49"/>
      <c r="R14" s="49"/>
      <c r="S14" s="49"/>
      <c r="T14" s="49"/>
      <c r="U14" s="49"/>
      <c r="V14" s="49"/>
      <c r="W14" s="49"/>
      <c r="X14" s="49"/>
      <c r="Y14" s="49"/>
      <c r="Z14" s="49"/>
      <c r="AA14" s="49"/>
      <c r="AB14" s="50"/>
      <c r="AC14" s="50"/>
      <c r="AD14" s="50"/>
      <c r="AE14" s="50"/>
      <c r="AF14" s="50"/>
      <c r="AG14" s="50"/>
      <c r="AH14" s="50"/>
      <c r="AI14" s="50"/>
      <c r="AJ14" s="50"/>
      <c r="AK14" s="50"/>
      <c r="AL14" s="50"/>
      <c r="AM14" s="50"/>
      <c r="AN14" s="50"/>
      <c r="AO14" s="50"/>
      <c r="AP14" s="50"/>
      <c r="AQ14" s="50"/>
      <c r="AR14" s="50"/>
      <c r="AS14" s="50"/>
      <c r="AT14" s="50"/>
      <c r="AU14" s="50"/>
      <c r="AV14" s="50"/>
      <c r="AW14" s="50"/>
      <c r="AX14" s="50"/>
      <c r="AY14" s="50"/>
      <c r="AZ14" s="50"/>
      <c r="BA14" s="50"/>
      <c r="BB14" s="50"/>
      <c r="BC14" s="50"/>
      <c r="BD14" s="50"/>
      <c r="BE14" s="50"/>
      <c r="BF14" s="50"/>
      <c r="BG14" s="50"/>
      <c r="BH14" s="50"/>
      <c r="BI14" s="50"/>
      <c r="BJ14" s="50"/>
      <c r="BK14" s="50"/>
      <c r="BL14" s="50"/>
      <c r="BM14" s="50"/>
      <c r="BN14" s="50"/>
      <c r="BO14" s="50"/>
    </row>
    <row r="15" spans="1:67" s="46" customFormat="1" ht="15" customHeight="1" x14ac:dyDescent="0.35">
      <c r="B15" s="47" t="s">
        <v>78</v>
      </c>
      <c r="C15" s="48">
        <v>5</v>
      </c>
      <c r="D15" s="48">
        <v>4</v>
      </c>
      <c r="E15" s="48">
        <v>4</v>
      </c>
      <c r="F15" s="48" t="s">
        <v>30</v>
      </c>
      <c r="G15" s="23" t="s">
        <v>107</v>
      </c>
      <c r="H15" s="49"/>
      <c r="I15" s="49"/>
      <c r="J15" s="49"/>
      <c r="K15" s="49"/>
      <c r="L15" s="49"/>
      <c r="M15" s="49"/>
      <c r="N15" s="49"/>
      <c r="O15" s="49"/>
      <c r="P15" s="49"/>
      <c r="Q15" s="49"/>
      <c r="R15" s="49"/>
      <c r="S15" s="49"/>
      <c r="T15" s="49"/>
      <c r="U15" s="49"/>
      <c r="V15" s="49"/>
      <c r="W15" s="49"/>
      <c r="X15" s="49"/>
      <c r="Y15" s="49"/>
      <c r="Z15" s="49"/>
      <c r="AA15" s="49"/>
      <c r="AB15" s="50"/>
      <c r="AC15" s="50"/>
      <c r="AD15" s="50"/>
      <c r="AE15" s="50"/>
      <c r="AF15" s="50"/>
      <c r="AG15" s="50"/>
      <c r="AH15" s="50"/>
      <c r="AI15" s="50"/>
      <c r="AJ15" s="50"/>
      <c r="AK15" s="50"/>
      <c r="AL15" s="50"/>
      <c r="AM15" s="50"/>
      <c r="AN15" s="50"/>
      <c r="AO15" s="50"/>
      <c r="AP15" s="50"/>
      <c r="AQ15" s="50"/>
      <c r="AR15" s="50"/>
      <c r="AS15" s="50"/>
      <c r="AT15" s="50"/>
      <c r="AU15" s="50"/>
      <c r="AV15" s="50"/>
      <c r="AW15" s="50"/>
      <c r="AX15" s="50"/>
      <c r="AY15" s="50"/>
      <c r="AZ15" s="50"/>
      <c r="BA15" s="50"/>
      <c r="BB15" s="50"/>
      <c r="BC15" s="50"/>
      <c r="BD15" s="50"/>
      <c r="BE15" s="50"/>
      <c r="BF15" s="50"/>
      <c r="BG15" s="50"/>
      <c r="BH15" s="50"/>
      <c r="BI15" s="50"/>
      <c r="BJ15" s="50"/>
      <c r="BK15" s="50"/>
      <c r="BL15" s="50"/>
      <c r="BM15" s="50"/>
      <c r="BN15" s="50"/>
      <c r="BO15" s="50"/>
    </row>
    <row r="16" spans="1:67" s="46" customFormat="1" x14ac:dyDescent="0.35">
      <c r="B16" s="47" t="s">
        <v>94</v>
      </c>
      <c r="C16" s="48" t="s">
        <v>107</v>
      </c>
      <c r="D16" s="48" t="s">
        <v>107</v>
      </c>
      <c r="E16" s="48" t="s">
        <v>107</v>
      </c>
      <c r="F16" s="48" t="s">
        <v>107</v>
      </c>
      <c r="G16" s="23" t="s">
        <v>107</v>
      </c>
      <c r="H16" s="49"/>
      <c r="I16" s="49"/>
      <c r="J16" s="49"/>
      <c r="K16" s="49"/>
      <c r="L16" s="49"/>
      <c r="M16" s="49"/>
      <c r="N16" s="49"/>
      <c r="O16" s="49"/>
      <c r="P16" s="49"/>
      <c r="Q16" s="49"/>
      <c r="R16" s="49"/>
      <c r="S16" s="49"/>
      <c r="T16" s="49"/>
      <c r="U16" s="49"/>
      <c r="V16" s="49"/>
      <c r="W16" s="49"/>
      <c r="X16" s="49"/>
      <c r="Y16" s="49"/>
      <c r="Z16" s="49"/>
      <c r="AA16" s="49"/>
      <c r="AB16" s="50"/>
      <c r="AC16" s="50"/>
      <c r="AD16" s="50"/>
      <c r="AE16" s="50"/>
      <c r="AF16" s="50"/>
      <c r="AG16" s="50"/>
      <c r="AH16" s="50"/>
      <c r="AI16" s="50"/>
      <c r="AJ16" s="50"/>
      <c r="AK16" s="50"/>
      <c r="AL16" s="50"/>
      <c r="AM16" s="50"/>
      <c r="AN16" s="50"/>
      <c r="AO16" s="50"/>
      <c r="AP16" s="50"/>
      <c r="AQ16" s="50"/>
      <c r="AR16" s="50"/>
      <c r="AS16" s="50"/>
      <c r="AT16" s="50"/>
      <c r="AU16" s="50"/>
      <c r="AV16" s="50"/>
      <c r="AW16" s="50"/>
      <c r="AX16" s="50"/>
      <c r="AY16" s="50"/>
      <c r="AZ16" s="50"/>
      <c r="BA16" s="50"/>
      <c r="BB16" s="50"/>
      <c r="BC16" s="50"/>
      <c r="BD16" s="50"/>
      <c r="BE16" s="50"/>
      <c r="BF16" s="50"/>
      <c r="BG16" s="50"/>
      <c r="BH16" s="50"/>
      <c r="BI16" s="50"/>
      <c r="BJ16" s="50"/>
      <c r="BK16" s="50"/>
      <c r="BL16" s="50"/>
      <c r="BM16" s="50"/>
      <c r="BN16" s="50"/>
      <c r="BO16" s="50"/>
    </row>
    <row r="17" spans="2:67" s="46" customFormat="1" x14ac:dyDescent="0.35">
      <c r="B17" s="51" t="s">
        <v>109</v>
      </c>
      <c r="C17" s="52">
        <v>4</v>
      </c>
      <c r="D17" s="52">
        <v>0.5</v>
      </c>
      <c r="E17" s="52">
        <v>3</v>
      </c>
      <c r="F17" s="52">
        <v>0.5</v>
      </c>
      <c r="G17" s="23">
        <v>1</v>
      </c>
      <c r="H17" s="49"/>
      <c r="I17" s="49"/>
      <c r="J17" s="49"/>
      <c r="K17" s="49"/>
      <c r="L17" s="49"/>
      <c r="M17" s="49"/>
      <c r="N17" s="49"/>
      <c r="O17" s="49"/>
      <c r="P17" s="49"/>
      <c r="Q17" s="49"/>
      <c r="R17" s="49"/>
      <c r="S17" s="49"/>
      <c r="T17" s="49"/>
      <c r="U17" s="49"/>
      <c r="V17" s="49"/>
      <c r="W17" s="49"/>
      <c r="X17" s="49"/>
      <c r="Y17" s="49"/>
      <c r="Z17" s="49"/>
      <c r="AA17" s="49"/>
      <c r="AB17" s="50"/>
      <c r="AC17" s="50"/>
      <c r="AD17" s="50"/>
      <c r="AE17" s="50"/>
      <c r="AF17" s="50"/>
      <c r="AG17" s="50"/>
      <c r="AH17" s="50"/>
      <c r="AI17" s="50"/>
      <c r="AJ17" s="50"/>
      <c r="AK17" s="50"/>
      <c r="AL17" s="50"/>
      <c r="AM17" s="50"/>
      <c r="AN17" s="50"/>
      <c r="AO17" s="50"/>
      <c r="AP17" s="50"/>
      <c r="AQ17" s="50"/>
      <c r="AR17" s="50"/>
      <c r="AS17" s="50"/>
      <c r="AT17" s="50"/>
      <c r="AU17" s="50"/>
      <c r="AV17" s="50"/>
      <c r="AW17" s="50"/>
      <c r="AX17" s="50"/>
      <c r="AY17" s="50"/>
      <c r="AZ17" s="50"/>
      <c r="BA17" s="50"/>
      <c r="BB17" s="50"/>
      <c r="BC17" s="50"/>
      <c r="BD17" s="50"/>
      <c r="BE17" s="50"/>
      <c r="BF17" s="50"/>
      <c r="BG17" s="50"/>
      <c r="BH17" s="50"/>
      <c r="BI17" s="50"/>
      <c r="BJ17" s="50"/>
      <c r="BK17" s="50"/>
      <c r="BL17" s="50"/>
      <c r="BM17" s="50"/>
      <c r="BN17" s="50"/>
      <c r="BO17" s="50"/>
    </row>
    <row r="18" spans="2:67" s="46" customFormat="1" x14ac:dyDescent="0.35">
      <c r="B18" s="51"/>
      <c r="C18" s="52"/>
      <c r="D18" s="52"/>
      <c r="E18" s="52"/>
      <c r="F18" s="52"/>
      <c r="G18" s="23"/>
      <c r="H18" s="49"/>
      <c r="I18" s="49"/>
      <c r="J18" s="49"/>
      <c r="K18" s="49"/>
      <c r="L18" s="49"/>
      <c r="M18" s="49"/>
      <c r="N18" s="49"/>
      <c r="O18" s="49"/>
      <c r="P18" s="49"/>
      <c r="Q18" s="49"/>
      <c r="R18" s="49"/>
      <c r="S18" s="49"/>
      <c r="T18" s="49"/>
      <c r="U18" s="49"/>
      <c r="V18" s="49"/>
      <c r="W18" s="49"/>
      <c r="X18" s="49"/>
      <c r="Y18" s="49"/>
      <c r="Z18" s="49"/>
      <c r="AA18" s="49"/>
      <c r="AB18" s="50"/>
      <c r="AC18" s="50"/>
      <c r="AD18" s="50"/>
      <c r="AE18" s="50"/>
      <c r="AF18" s="50"/>
      <c r="AG18" s="50"/>
      <c r="AH18" s="50"/>
      <c r="AI18" s="50"/>
      <c r="AJ18" s="50"/>
      <c r="AK18" s="50"/>
      <c r="AL18" s="50"/>
      <c r="AM18" s="50"/>
      <c r="AN18" s="50"/>
      <c r="AO18" s="50"/>
      <c r="AP18" s="50"/>
      <c r="AQ18" s="50"/>
      <c r="AR18" s="50"/>
      <c r="AS18" s="50"/>
      <c r="AT18" s="50"/>
      <c r="AU18" s="50"/>
      <c r="AV18" s="50"/>
      <c r="AW18" s="50"/>
      <c r="AX18" s="50"/>
      <c r="AY18" s="50"/>
      <c r="AZ18" s="50"/>
      <c r="BA18" s="50"/>
      <c r="BB18" s="50"/>
      <c r="BC18" s="50"/>
      <c r="BD18" s="50"/>
      <c r="BE18" s="50"/>
      <c r="BF18" s="50"/>
      <c r="BG18" s="50"/>
      <c r="BH18" s="50"/>
      <c r="BI18" s="50"/>
      <c r="BJ18" s="50"/>
      <c r="BK18" s="50"/>
      <c r="BL18" s="50"/>
      <c r="BM18" s="50"/>
      <c r="BN18" s="50"/>
      <c r="BO18" s="50"/>
    </row>
    <row r="19" spans="2:67" s="46" customFormat="1" x14ac:dyDescent="0.35">
      <c r="B19" s="51" t="s">
        <v>110</v>
      </c>
      <c r="C19" s="52">
        <v>5</v>
      </c>
      <c r="D19" s="52">
        <v>1</v>
      </c>
      <c r="E19" s="52">
        <v>5</v>
      </c>
      <c r="F19" s="52">
        <v>1</v>
      </c>
      <c r="G19" s="23">
        <v>1</v>
      </c>
      <c r="H19" s="49"/>
      <c r="I19" s="49"/>
      <c r="J19" s="49"/>
      <c r="K19" s="49"/>
      <c r="L19" s="49"/>
      <c r="M19" s="49"/>
      <c r="N19" s="49"/>
      <c r="O19" s="49"/>
      <c r="P19" s="49"/>
      <c r="Q19" s="49"/>
      <c r="R19" s="49"/>
      <c r="S19" s="49"/>
      <c r="T19" s="49"/>
      <c r="U19" s="49"/>
      <c r="V19" s="49"/>
      <c r="W19" s="49"/>
      <c r="X19" s="49"/>
      <c r="Y19" s="49"/>
      <c r="Z19" s="49"/>
      <c r="AA19" s="49"/>
      <c r="AB19" s="50"/>
      <c r="AC19" s="50"/>
      <c r="AD19" s="50"/>
      <c r="AE19" s="50"/>
      <c r="AF19" s="50"/>
      <c r="AG19" s="50"/>
      <c r="AH19" s="50"/>
      <c r="AI19" s="50"/>
      <c r="AJ19" s="50"/>
      <c r="AK19" s="50"/>
      <c r="AL19" s="50"/>
      <c r="AM19" s="50"/>
      <c r="AN19" s="50"/>
      <c r="AO19" s="50"/>
      <c r="AP19" s="50"/>
      <c r="AQ19" s="50"/>
      <c r="AR19" s="50"/>
      <c r="AS19" s="50"/>
      <c r="AT19" s="50"/>
      <c r="AU19" s="50"/>
      <c r="AV19" s="50"/>
      <c r="AW19" s="50"/>
      <c r="AX19" s="50"/>
      <c r="AY19" s="50"/>
      <c r="AZ19" s="50"/>
      <c r="BA19" s="50"/>
      <c r="BB19" s="50"/>
      <c r="BC19" s="50"/>
      <c r="BD19" s="50"/>
      <c r="BE19" s="50"/>
      <c r="BF19" s="50"/>
      <c r="BG19" s="50"/>
      <c r="BH19" s="50"/>
      <c r="BI19" s="50"/>
      <c r="BJ19" s="50"/>
      <c r="BK19" s="50"/>
      <c r="BL19" s="50"/>
      <c r="BM19" s="50"/>
      <c r="BN19" s="50"/>
      <c r="BO19" s="50"/>
    </row>
    <row r="20" spans="2:67" x14ac:dyDescent="0.35">
      <c r="B20" s="36" t="s">
        <v>80</v>
      </c>
      <c r="C20" s="37">
        <v>6</v>
      </c>
      <c r="D20" s="37">
        <v>0.5</v>
      </c>
      <c r="E20" s="37">
        <v>6</v>
      </c>
      <c r="F20" s="37">
        <v>0.5</v>
      </c>
      <c r="G20" s="23">
        <v>1</v>
      </c>
      <c r="H20" s="11"/>
      <c r="I20" s="11"/>
      <c r="J20" s="11"/>
      <c r="K20" s="11"/>
      <c r="L20" s="11"/>
      <c r="M20" s="11"/>
      <c r="N20" s="11"/>
      <c r="O20" s="11"/>
      <c r="P20" s="11"/>
      <c r="Q20" s="11"/>
      <c r="R20" s="11"/>
      <c r="S20" s="11"/>
      <c r="T20" s="11"/>
      <c r="U20" s="11"/>
      <c r="V20" s="11"/>
      <c r="W20" s="11"/>
      <c r="X20" s="11"/>
      <c r="Y20" s="11"/>
      <c r="Z20" s="11"/>
      <c r="AA20" s="11"/>
      <c r="AB20" s="12"/>
      <c r="AC20" s="12"/>
      <c r="AD20" s="12"/>
      <c r="AE20" s="12"/>
      <c r="AF20" s="12"/>
      <c r="AG20" s="12"/>
      <c r="AH20" s="12"/>
      <c r="AI20" s="12"/>
      <c r="AJ20" s="12"/>
      <c r="AK20" s="12"/>
      <c r="AL20" s="12"/>
      <c r="AM20" s="12"/>
      <c r="AN20" s="12"/>
      <c r="AO20" s="12"/>
      <c r="AP20" s="12"/>
      <c r="AQ20" s="12"/>
      <c r="AR20" s="12"/>
      <c r="AS20" s="12"/>
      <c r="AT20" s="12"/>
      <c r="AU20" s="12"/>
      <c r="AV20" s="12"/>
      <c r="AW20" s="12"/>
      <c r="AX20" s="12"/>
      <c r="AY20" s="12"/>
      <c r="AZ20" s="12"/>
      <c r="BA20" s="12"/>
      <c r="BB20" s="12"/>
      <c r="BC20" s="12"/>
      <c r="BD20" s="12"/>
      <c r="BE20" s="12"/>
      <c r="BF20" s="12"/>
      <c r="BG20" s="12"/>
      <c r="BH20" s="12"/>
      <c r="BI20" s="12"/>
      <c r="BJ20" s="12"/>
      <c r="BK20" s="12"/>
      <c r="BL20" s="12"/>
      <c r="BM20" s="12"/>
      <c r="BN20" s="12"/>
      <c r="BO20" s="12"/>
    </row>
    <row r="21" spans="2:67" x14ac:dyDescent="0.35">
      <c r="B21" s="36" t="s">
        <v>79</v>
      </c>
      <c r="C21" s="37">
        <v>6</v>
      </c>
      <c r="D21" s="37">
        <v>0.5</v>
      </c>
      <c r="E21" s="37">
        <v>6</v>
      </c>
      <c r="F21" s="37">
        <v>0.5</v>
      </c>
      <c r="G21" s="23">
        <v>1</v>
      </c>
      <c r="H21" s="11"/>
      <c r="I21" s="11"/>
      <c r="J21" s="11"/>
      <c r="K21" s="11"/>
      <c r="L21" s="11"/>
      <c r="M21" s="11"/>
      <c r="N21" s="11"/>
      <c r="O21" s="11"/>
      <c r="P21" s="11"/>
      <c r="Q21" s="11"/>
      <c r="R21" s="11"/>
      <c r="S21" s="11"/>
      <c r="T21" s="11"/>
      <c r="U21" s="11"/>
      <c r="V21" s="11"/>
      <c r="W21" s="11"/>
      <c r="X21" s="11"/>
      <c r="Y21" s="11"/>
      <c r="Z21" s="11"/>
      <c r="AA21" s="11"/>
      <c r="AB21" s="12"/>
      <c r="AC21" s="12"/>
      <c r="AD21" s="12"/>
      <c r="AE21" s="12"/>
      <c r="AF21" s="12"/>
      <c r="AG21" s="12"/>
      <c r="AH21" s="12"/>
      <c r="AI21" s="12"/>
      <c r="AJ21" s="12"/>
      <c r="AK21" s="12"/>
      <c r="AL21" s="12"/>
      <c r="AM21" s="12"/>
      <c r="AN21" s="12"/>
      <c r="AO21" s="12"/>
      <c r="AP21" s="12"/>
      <c r="AQ21" s="12"/>
      <c r="AR21" s="12"/>
      <c r="AS21" s="12"/>
      <c r="AT21" s="12"/>
      <c r="AU21" s="12"/>
      <c r="AV21" s="12"/>
      <c r="AW21" s="12"/>
      <c r="AX21" s="12"/>
      <c r="AY21" s="12"/>
      <c r="AZ21" s="12"/>
      <c r="BA21" s="12"/>
      <c r="BB21" s="12"/>
      <c r="BC21" s="12"/>
      <c r="BD21" s="12"/>
      <c r="BE21" s="12"/>
      <c r="BF21" s="12"/>
      <c r="BG21" s="12"/>
      <c r="BH21" s="12"/>
      <c r="BI21" s="12"/>
      <c r="BJ21" s="12"/>
      <c r="BK21" s="12"/>
      <c r="BL21" s="12"/>
      <c r="BM21" s="12"/>
      <c r="BN21" s="12"/>
      <c r="BO21" s="12"/>
    </row>
    <row r="22" spans="2:67" ht="34.799999999999997" x14ac:dyDescent="0.35">
      <c r="B22" s="36" t="s">
        <v>124</v>
      </c>
      <c r="C22" s="37">
        <v>7</v>
      </c>
      <c r="D22" s="37">
        <v>0.25</v>
      </c>
      <c r="E22" s="37">
        <v>7</v>
      </c>
      <c r="F22" s="37">
        <v>0.25</v>
      </c>
      <c r="G22" s="23">
        <v>1</v>
      </c>
      <c r="H22" s="11"/>
      <c r="I22" s="11"/>
      <c r="J22" s="11"/>
      <c r="K22" s="11"/>
      <c r="L22" s="11"/>
      <c r="M22" s="11"/>
      <c r="N22" s="11"/>
      <c r="O22" s="11"/>
      <c r="P22" s="11"/>
      <c r="Q22" s="11"/>
      <c r="R22" s="11"/>
      <c r="S22" s="11"/>
      <c r="T22" s="11"/>
      <c r="U22" s="11"/>
      <c r="V22" s="11"/>
      <c r="W22" s="11"/>
      <c r="X22" s="11"/>
      <c r="Y22" s="11"/>
      <c r="Z22" s="11"/>
      <c r="AA22" s="11"/>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2"/>
      <c r="BK22" s="12"/>
      <c r="BL22" s="12"/>
      <c r="BM22" s="12"/>
      <c r="BN22" s="12"/>
      <c r="BO22" s="12"/>
    </row>
    <row r="23" spans="2:67" x14ac:dyDescent="0.35">
      <c r="B23" s="36" t="s">
        <v>125</v>
      </c>
      <c r="C23" s="37">
        <v>7</v>
      </c>
      <c r="D23" s="37">
        <v>0.5</v>
      </c>
      <c r="E23" s="37">
        <v>7</v>
      </c>
      <c r="F23" s="37">
        <v>0.25</v>
      </c>
      <c r="G23" s="23">
        <v>1</v>
      </c>
      <c r="H23" s="11"/>
      <c r="I23" s="11"/>
      <c r="J23" s="11"/>
      <c r="K23" s="11"/>
      <c r="L23" s="11"/>
      <c r="M23" s="11"/>
      <c r="N23" s="11"/>
      <c r="O23" s="11"/>
      <c r="P23" s="11"/>
      <c r="Q23" s="11"/>
      <c r="R23" s="11"/>
      <c r="S23" s="11"/>
      <c r="T23" s="11"/>
      <c r="U23" s="11"/>
      <c r="V23" s="11"/>
      <c r="W23" s="11"/>
      <c r="X23" s="11"/>
      <c r="Y23" s="11"/>
      <c r="Z23" s="11"/>
      <c r="AA23" s="11"/>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2"/>
      <c r="BK23" s="12"/>
      <c r="BL23" s="12"/>
      <c r="BM23" s="12"/>
      <c r="BN23" s="12"/>
      <c r="BO23" s="12"/>
    </row>
    <row r="24" spans="2:67" x14ac:dyDescent="0.35">
      <c r="B24" s="36" t="s">
        <v>127</v>
      </c>
      <c r="C24" s="37">
        <v>7</v>
      </c>
      <c r="D24" s="37">
        <v>0.25</v>
      </c>
      <c r="E24" s="37">
        <v>8</v>
      </c>
      <c r="F24" s="37">
        <v>0.25</v>
      </c>
      <c r="G24" s="23">
        <v>1</v>
      </c>
      <c r="H24" s="11"/>
      <c r="I24" s="11"/>
      <c r="J24" s="11"/>
      <c r="K24" s="11"/>
      <c r="L24" s="11"/>
      <c r="M24" s="11"/>
      <c r="N24" s="11"/>
      <c r="O24" s="11"/>
      <c r="P24" s="11"/>
      <c r="Q24" s="11"/>
      <c r="R24" s="11"/>
      <c r="S24" s="11"/>
      <c r="T24" s="11"/>
      <c r="U24" s="11"/>
      <c r="V24" s="11"/>
      <c r="W24" s="11"/>
      <c r="X24" s="11"/>
      <c r="Y24" s="11"/>
      <c r="Z24" s="11"/>
      <c r="AA24" s="11"/>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row>
    <row r="25" spans="2:67" x14ac:dyDescent="0.35">
      <c r="B25" s="36" t="s">
        <v>126</v>
      </c>
      <c r="C25" s="37">
        <v>8</v>
      </c>
      <c r="D25" s="37">
        <v>2</v>
      </c>
      <c r="E25" s="37">
        <v>8</v>
      </c>
      <c r="F25" s="37">
        <v>1.5</v>
      </c>
      <c r="G25" s="23">
        <v>1</v>
      </c>
      <c r="H25" s="11"/>
      <c r="I25" s="11"/>
      <c r="J25" s="11"/>
      <c r="K25" s="11"/>
      <c r="L25" s="11"/>
      <c r="M25" s="11"/>
      <c r="N25" s="11"/>
      <c r="O25" s="11"/>
      <c r="P25" s="11"/>
      <c r="Q25" s="11"/>
      <c r="R25" s="11"/>
      <c r="S25" s="11"/>
      <c r="T25" s="11"/>
      <c r="U25" s="11"/>
      <c r="V25" s="11"/>
      <c r="W25" s="11"/>
      <c r="X25" s="11"/>
      <c r="Y25" s="11"/>
      <c r="Z25" s="11"/>
      <c r="AA25" s="11"/>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c r="BN25" s="12"/>
      <c r="BO25" s="12"/>
    </row>
    <row r="26" spans="2:67" x14ac:dyDescent="0.35">
      <c r="B26" s="36" t="s">
        <v>190</v>
      </c>
      <c r="C26" s="37">
        <v>10</v>
      </c>
      <c r="D26" s="37">
        <v>0.5</v>
      </c>
      <c r="E26" s="37">
        <v>9</v>
      </c>
      <c r="F26" s="37">
        <v>1</v>
      </c>
      <c r="G26" s="23">
        <v>1</v>
      </c>
      <c r="H26" s="11"/>
      <c r="I26" s="11"/>
      <c r="J26" s="11"/>
      <c r="K26" s="11"/>
      <c r="L26" s="11"/>
      <c r="M26" s="11"/>
      <c r="N26" s="11"/>
      <c r="O26" s="11"/>
      <c r="P26" s="11"/>
      <c r="Q26" s="11"/>
      <c r="R26" s="11"/>
      <c r="S26" s="11"/>
      <c r="T26" s="11"/>
      <c r="U26" s="11"/>
      <c r="V26" s="11"/>
      <c r="W26" s="11"/>
      <c r="X26" s="11"/>
      <c r="Y26" s="11"/>
      <c r="Z26" s="11"/>
      <c r="AA26" s="11"/>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row>
    <row r="27" spans="2:67" x14ac:dyDescent="0.35">
      <c r="B27" s="36" t="s">
        <v>74</v>
      </c>
      <c r="C27" s="37">
        <v>10</v>
      </c>
      <c r="D27" s="37">
        <v>3</v>
      </c>
      <c r="E27" s="37">
        <v>12</v>
      </c>
      <c r="F27" s="37" t="s">
        <v>30</v>
      </c>
      <c r="G27" s="23">
        <v>0.1</v>
      </c>
      <c r="H27" s="11"/>
      <c r="I27" s="11"/>
      <c r="J27" s="11"/>
      <c r="K27" s="11"/>
      <c r="L27" s="11"/>
      <c r="M27" s="11"/>
      <c r="N27" s="11"/>
      <c r="O27" s="11"/>
      <c r="P27" s="11"/>
      <c r="Q27" s="11"/>
      <c r="R27" s="11"/>
      <c r="S27" s="11"/>
      <c r="T27" s="11"/>
      <c r="U27" s="11"/>
      <c r="V27" s="11"/>
      <c r="W27" s="11"/>
      <c r="X27" s="11"/>
      <c r="Y27" s="11"/>
      <c r="Z27" s="11"/>
      <c r="AA27" s="11"/>
      <c r="AB27" s="12"/>
      <c r="AC27" s="12"/>
      <c r="AD27" s="12"/>
      <c r="AE27" s="12"/>
      <c r="AF27" s="12"/>
      <c r="AG27" s="12"/>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c r="BN27" s="12"/>
      <c r="BO27" s="12"/>
    </row>
    <row r="28" spans="2:67" x14ac:dyDescent="0.35">
      <c r="B28" s="36" t="s">
        <v>191</v>
      </c>
      <c r="C28" s="37">
        <v>10</v>
      </c>
      <c r="D28" s="37">
        <v>0.5</v>
      </c>
      <c r="E28" s="37">
        <v>10</v>
      </c>
      <c r="F28" s="37" t="s">
        <v>30</v>
      </c>
      <c r="G28" s="23">
        <v>0</v>
      </c>
      <c r="H28" s="11"/>
      <c r="I28" s="11"/>
      <c r="J28" s="11"/>
      <c r="K28" s="11"/>
      <c r="L28" s="11"/>
      <c r="M28" s="11"/>
      <c r="N28" s="11"/>
      <c r="O28" s="11"/>
      <c r="P28" s="11"/>
      <c r="Q28" s="11"/>
      <c r="R28" s="11"/>
      <c r="S28" s="11"/>
      <c r="T28" s="11"/>
      <c r="U28" s="11"/>
      <c r="V28" s="11"/>
      <c r="W28" s="11"/>
      <c r="X28" s="11"/>
      <c r="Y28" s="11"/>
      <c r="Z28" s="11"/>
      <c r="AA28" s="11"/>
      <c r="AB28" s="12"/>
      <c r="AC28" s="12"/>
      <c r="AD28" s="12"/>
      <c r="AE28" s="12"/>
      <c r="AF28" s="12"/>
      <c r="AG28" s="12"/>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c r="BN28" s="12"/>
      <c r="BO28" s="12"/>
    </row>
    <row r="29" spans="2:67" x14ac:dyDescent="0.35">
      <c r="B29" s="36" t="s">
        <v>192</v>
      </c>
      <c r="C29" s="37">
        <v>13</v>
      </c>
      <c r="D29" s="37">
        <v>5</v>
      </c>
      <c r="E29" s="37" t="s">
        <v>30</v>
      </c>
      <c r="F29" s="37" t="s">
        <v>30</v>
      </c>
      <c r="G29" s="23">
        <v>0</v>
      </c>
      <c r="H29" s="11"/>
      <c r="I29" s="11"/>
      <c r="J29" s="11"/>
      <c r="K29" s="11"/>
      <c r="L29" s="11"/>
      <c r="M29" s="11"/>
      <c r="N29" s="11"/>
      <c r="O29" s="11"/>
      <c r="P29" s="11"/>
      <c r="Q29" s="11"/>
      <c r="R29" s="11"/>
      <c r="S29" s="11"/>
      <c r="T29" s="11"/>
      <c r="U29" s="11"/>
      <c r="V29" s="11"/>
      <c r="W29" s="11"/>
      <c r="X29" s="11"/>
      <c r="Y29" s="11"/>
      <c r="Z29" s="11"/>
      <c r="AA29" s="11"/>
      <c r="AB29" s="12"/>
      <c r="AC29" s="12"/>
      <c r="AD29" s="12"/>
      <c r="AE29" s="12"/>
      <c r="AF29" s="12"/>
      <c r="AG29" s="12"/>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c r="BN29" s="12"/>
      <c r="BO29" s="12"/>
    </row>
    <row r="30" spans="2:67" x14ac:dyDescent="0.35">
      <c r="B30" s="36" t="s">
        <v>193</v>
      </c>
      <c r="C30" s="37">
        <v>13</v>
      </c>
      <c r="D30" s="37">
        <v>1</v>
      </c>
      <c r="E30" s="37"/>
      <c r="F30" s="37"/>
      <c r="G30" s="23"/>
      <c r="H30" s="11"/>
      <c r="I30" s="11"/>
      <c r="J30" s="11"/>
      <c r="K30" s="11"/>
      <c r="L30" s="11"/>
      <c r="M30" s="11"/>
      <c r="N30" s="11"/>
      <c r="O30" s="11"/>
      <c r="P30" s="11"/>
      <c r="Q30" s="11"/>
      <c r="R30" s="11"/>
      <c r="S30" s="11"/>
      <c r="T30" s="11"/>
      <c r="U30" s="11"/>
      <c r="V30" s="11"/>
      <c r="W30" s="11"/>
      <c r="X30" s="11"/>
      <c r="Y30" s="11"/>
      <c r="Z30" s="11"/>
      <c r="AA30" s="11"/>
      <c r="AB30" s="12"/>
      <c r="AC30" s="12"/>
      <c r="AD30" s="12"/>
      <c r="AE30" s="12"/>
      <c r="AF30" s="12"/>
      <c r="AG30" s="12"/>
      <c r="AH30" s="12"/>
      <c r="AI30" s="12"/>
      <c r="AJ30" s="12"/>
      <c r="AK30" s="12"/>
      <c r="AL30" s="12"/>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c r="BN30" s="12"/>
      <c r="BO30" s="12"/>
    </row>
    <row r="31" spans="2:67" x14ac:dyDescent="0.35">
      <c r="B31" s="36" t="s">
        <v>84</v>
      </c>
      <c r="C31" s="37">
        <v>13</v>
      </c>
      <c r="D31" s="37">
        <v>2</v>
      </c>
      <c r="E31" s="37" t="s">
        <v>30</v>
      </c>
      <c r="F31" s="37" t="s">
        <v>30</v>
      </c>
      <c r="G31" s="23">
        <v>0</v>
      </c>
      <c r="H31" s="11"/>
      <c r="I31" s="11"/>
      <c r="J31" s="11"/>
      <c r="K31" s="11"/>
      <c r="L31" s="11"/>
      <c r="M31" s="11"/>
      <c r="N31" s="11"/>
      <c r="O31" s="11"/>
      <c r="P31" s="11"/>
      <c r="Q31" s="11"/>
      <c r="R31" s="11"/>
      <c r="S31" s="11"/>
      <c r="T31" s="11"/>
      <c r="U31" s="11"/>
      <c r="V31" s="11"/>
      <c r="W31" s="11"/>
      <c r="X31" s="11"/>
      <c r="Y31" s="11"/>
      <c r="Z31" s="11"/>
      <c r="AA31" s="11"/>
      <c r="AB31" s="12"/>
      <c r="AC31" s="12"/>
      <c r="AD31" s="12"/>
      <c r="AE31" s="12"/>
      <c r="AF31" s="12"/>
      <c r="AG31" s="12"/>
      <c r="AH31" s="12"/>
      <c r="AI31" s="12"/>
      <c r="AJ31" s="12"/>
      <c r="AK31" s="12"/>
      <c r="AL31" s="12"/>
      <c r="AM31" s="12"/>
      <c r="AN31" s="12"/>
      <c r="AO31" s="12"/>
      <c r="AP31" s="12"/>
      <c r="AQ31" s="12"/>
      <c r="AR31" s="12"/>
      <c r="AS31" s="12"/>
      <c r="AT31" s="12"/>
      <c r="AU31" s="12"/>
      <c r="AV31" s="12"/>
      <c r="AW31" s="12"/>
      <c r="AX31" s="12"/>
      <c r="AY31" s="12"/>
      <c r="AZ31" s="12"/>
      <c r="BA31" s="12"/>
      <c r="BB31" s="12"/>
      <c r="BC31" s="12"/>
      <c r="BD31" s="12"/>
      <c r="BE31" s="12"/>
      <c r="BF31" s="12"/>
      <c r="BG31" s="12"/>
      <c r="BH31" s="12"/>
      <c r="BI31" s="12"/>
      <c r="BJ31" s="12"/>
      <c r="BK31" s="12"/>
      <c r="BL31" s="12"/>
      <c r="BM31" s="12"/>
      <c r="BN31" s="12"/>
      <c r="BO31" s="12"/>
    </row>
    <row r="32" spans="2:67" x14ac:dyDescent="0.35">
      <c r="B32" s="36" t="s">
        <v>30</v>
      </c>
      <c r="C32" s="37" t="s">
        <v>30</v>
      </c>
      <c r="D32" s="37" t="s">
        <v>30</v>
      </c>
      <c r="E32" s="37" t="s">
        <v>30</v>
      </c>
      <c r="F32" s="37" t="s">
        <v>30</v>
      </c>
      <c r="G32" s="23">
        <v>0</v>
      </c>
      <c r="H32" s="11"/>
      <c r="I32" s="11"/>
      <c r="J32" s="11"/>
      <c r="K32" s="11"/>
      <c r="L32" s="11"/>
      <c r="M32" s="11"/>
      <c r="N32" s="11"/>
      <c r="O32" s="11"/>
      <c r="P32" s="11"/>
      <c r="Q32" s="11"/>
      <c r="R32" s="11"/>
      <c r="S32" s="11"/>
      <c r="T32" s="11"/>
      <c r="U32" s="11"/>
      <c r="V32" s="11"/>
      <c r="W32" s="11"/>
      <c r="X32" s="11"/>
      <c r="Y32" s="11"/>
      <c r="Z32" s="11"/>
      <c r="AA32" s="11"/>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c r="BC32" s="12"/>
      <c r="BD32" s="12"/>
      <c r="BE32" s="12"/>
      <c r="BF32" s="12"/>
      <c r="BG32" s="12"/>
      <c r="BH32" s="12"/>
      <c r="BI32" s="12"/>
      <c r="BJ32" s="12"/>
      <c r="BK32" s="12"/>
      <c r="BL32" s="12"/>
      <c r="BM32" s="12"/>
      <c r="BN32" s="12"/>
      <c r="BO32" s="12"/>
    </row>
    <row r="33" spans="2:67" x14ac:dyDescent="0.35">
      <c r="B33" s="36" t="s">
        <v>30</v>
      </c>
      <c r="C33" s="37" t="s">
        <v>30</v>
      </c>
      <c r="D33" s="37" t="s">
        <v>30</v>
      </c>
      <c r="E33" s="37" t="s">
        <v>30</v>
      </c>
      <c r="F33" s="37" t="s">
        <v>30</v>
      </c>
      <c r="G33" s="23">
        <v>0</v>
      </c>
      <c r="H33" s="11"/>
      <c r="I33" s="11"/>
      <c r="J33" s="11"/>
      <c r="K33" s="11"/>
      <c r="L33" s="11"/>
      <c r="M33" s="11"/>
      <c r="N33" s="11"/>
      <c r="O33" s="11"/>
      <c r="P33" s="11"/>
      <c r="Q33" s="11"/>
      <c r="R33" s="11"/>
      <c r="S33" s="11"/>
      <c r="T33" s="11"/>
      <c r="U33" s="11"/>
      <c r="V33" s="11"/>
      <c r="W33" s="11"/>
      <c r="X33" s="11"/>
      <c r="Y33" s="11"/>
      <c r="Z33" s="11"/>
      <c r="AA33" s="11"/>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c r="BC33" s="12"/>
      <c r="BD33" s="12"/>
      <c r="BE33" s="12"/>
      <c r="BF33" s="12"/>
      <c r="BG33" s="12"/>
      <c r="BH33" s="12"/>
      <c r="BI33" s="12"/>
      <c r="BJ33" s="12"/>
      <c r="BK33" s="12"/>
      <c r="BL33" s="12"/>
      <c r="BM33" s="12"/>
      <c r="BN33" s="12"/>
      <c r="BO33" s="12"/>
    </row>
    <row r="34" spans="2:67" x14ac:dyDescent="0.35">
      <c r="B34" s="36" t="s">
        <v>30</v>
      </c>
      <c r="C34" s="37" t="s">
        <v>30</v>
      </c>
      <c r="D34" s="37" t="s">
        <v>30</v>
      </c>
      <c r="E34" s="37" t="s">
        <v>30</v>
      </c>
      <c r="F34" s="37" t="s">
        <v>30</v>
      </c>
      <c r="G34" s="23">
        <v>0</v>
      </c>
      <c r="H34" s="11"/>
      <c r="I34" s="11"/>
      <c r="J34" s="11"/>
      <c r="K34" s="11"/>
      <c r="L34" s="11"/>
      <c r="M34" s="11"/>
      <c r="N34" s="11"/>
      <c r="O34" s="11"/>
      <c r="P34" s="11"/>
      <c r="Q34" s="11"/>
      <c r="R34" s="11"/>
      <c r="S34" s="11"/>
      <c r="T34" s="11"/>
      <c r="U34" s="11"/>
      <c r="V34" s="11"/>
      <c r="W34" s="11"/>
      <c r="X34" s="11"/>
      <c r="Y34" s="11"/>
      <c r="Z34" s="11"/>
      <c r="AA34" s="11"/>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c r="BG34" s="12"/>
      <c r="BH34" s="12"/>
      <c r="BI34" s="12"/>
      <c r="BJ34" s="12"/>
      <c r="BK34" s="12"/>
      <c r="BL34" s="12"/>
      <c r="BM34" s="12"/>
      <c r="BN34" s="12"/>
      <c r="BO34" s="12"/>
    </row>
    <row r="35" spans="2:67" x14ac:dyDescent="0.35">
      <c r="B35" s="36" t="s">
        <v>30</v>
      </c>
      <c r="C35" s="37" t="s">
        <v>30</v>
      </c>
      <c r="D35" s="37" t="s">
        <v>30</v>
      </c>
      <c r="E35" s="37" t="s">
        <v>30</v>
      </c>
      <c r="F35" s="37" t="s">
        <v>30</v>
      </c>
      <c r="G35" s="23">
        <v>0</v>
      </c>
      <c r="H35" s="11"/>
      <c r="I35" s="11"/>
      <c r="J35" s="11"/>
      <c r="K35" s="11"/>
      <c r="L35" s="11"/>
      <c r="M35" s="11"/>
      <c r="N35" s="11"/>
      <c r="O35" s="11"/>
      <c r="P35" s="11"/>
      <c r="Q35" s="11"/>
      <c r="R35" s="11"/>
      <c r="S35" s="11"/>
      <c r="T35" s="11"/>
      <c r="U35" s="11"/>
      <c r="V35" s="11"/>
      <c r="W35" s="11"/>
      <c r="X35" s="11"/>
      <c r="Y35" s="11"/>
      <c r="Z35" s="11"/>
      <c r="AA35" s="11"/>
      <c r="AB35" s="12"/>
      <c r="AC35" s="12"/>
      <c r="AD35" s="12"/>
      <c r="AE35" s="12"/>
      <c r="AF35" s="12"/>
      <c r="AG35" s="12"/>
      <c r="AH35" s="12"/>
      <c r="AI35" s="12"/>
      <c r="AJ35" s="12"/>
      <c r="AK35" s="12"/>
      <c r="AL35" s="12"/>
      <c r="AM35" s="12"/>
      <c r="AN35" s="12"/>
      <c r="AO35" s="12"/>
      <c r="AP35" s="12"/>
      <c r="AQ35" s="12"/>
      <c r="AR35" s="12"/>
      <c r="AS35" s="12"/>
      <c r="AT35" s="12"/>
      <c r="AU35" s="12"/>
      <c r="AV35" s="12"/>
      <c r="AW35" s="12"/>
      <c r="AX35" s="12"/>
      <c r="AY35" s="12"/>
      <c r="AZ35" s="12"/>
      <c r="BA35" s="12"/>
      <c r="BB35" s="12"/>
      <c r="BC35" s="12"/>
      <c r="BD35" s="12"/>
      <c r="BE35" s="12"/>
      <c r="BF35" s="12"/>
      <c r="BG35" s="12"/>
      <c r="BH35" s="12"/>
      <c r="BI35" s="12"/>
      <c r="BJ35" s="12"/>
      <c r="BK35" s="12"/>
      <c r="BL35" s="12"/>
      <c r="BM35" s="12"/>
      <c r="BN35" s="12"/>
      <c r="BO35" s="12"/>
    </row>
    <row r="36" spans="2:67" x14ac:dyDescent="0.35">
      <c r="B36" s="36" t="s">
        <v>30</v>
      </c>
      <c r="C36" s="37" t="s">
        <v>30</v>
      </c>
      <c r="D36" s="37" t="s">
        <v>30</v>
      </c>
      <c r="E36" s="37" t="s">
        <v>30</v>
      </c>
      <c r="F36" s="37" t="s">
        <v>30</v>
      </c>
      <c r="G36" s="23">
        <v>0</v>
      </c>
      <c r="H36" s="11"/>
      <c r="I36" s="11"/>
      <c r="J36" s="11"/>
      <c r="K36" s="11"/>
      <c r="L36" s="11"/>
      <c r="M36" s="11"/>
      <c r="N36" s="11"/>
      <c r="O36" s="11"/>
      <c r="P36" s="11"/>
      <c r="Q36" s="11"/>
      <c r="R36" s="11"/>
      <c r="S36" s="11"/>
      <c r="T36" s="11"/>
      <c r="U36" s="11"/>
      <c r="V36" s="11"/>
      <c r="W36" s="11"/>
      <c r="X36" s="11"/>
      <c r="Y36" s="11"/>
      <c r="Z36" s="11"/>
      <c r="AA36" s="11"/>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c r="BN36" s="12"/>
      <c r="BO36" s="12"/>
    </row>
    <row r="37" spans="2:67" x14ac:dyDescent="0.35">
      <c r="B37" s="36" t="s">
        <v>30</v>
      </c>
      <c r="C37" s="37" t="s">
        <v>30</v>
      </c>
      <c r="D37" s="37" t="s">
        <v>30</v>
      </c>
      <c r="E37" s="37" t="s">
        <v>30</v>
      </c>
      <c r="F37" s="37" t="s">
        <v>30</v>
      </c>
      <c r="G37" s="23">
        <v>0</v>
      </c>
      <c r="H37" s="11"/>
      <c r="I37" s="11"/>
      <c r="J37" s="11"/>
      <c r="K37" s="11"/>
      <c r="L37" s="11"/>
      <c r="M37" s="11"/>
      <c r="N37" s="11"/>
      <c r="O37" s="11"/>
      <c r="P37" s="11"/>
      <c r="Q37" s="11"/>
      <c r="R37" s="11"/>
      <c r="S37" s="11"/>
      <c r="T37" s="11"/>
      <c r="U37" s="11"/>
      <c r="V37" s="11"/>
      <c r="W37" s="11"/>
      <c r="X37" s="11"/>
      <c r="Y37" s="11"/>
      <c r="Z37" s="11"/>
      <c r="AA37" s="11"/>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c r="BN37" s="12"/>
      <c r="BO37" s="12"/>
    </row>
    <row r="38" spans="2:67" x14ac:dyDescent="0.35">
      <c r="B38" s="36" t="s">
        <v>30</v>
      </c>
      <c r="C38" s="37" t="s">
        <v>30</v>
      </c>
      <c r="D38" s="37" t="s">
        <v>30</v>
      </c>
      <c r="E38" s="37" t="s">
        <v>30</v>
      </c>
      <c r="F38" s="37" t="s">
        <v>30</v>
      </c>
      <c r="G38" s="23">
        <v>0</v>
      </c>
      <c r="H38" s="11"/>
      <c r="I38" s="11"/>
      <c r="J38" s="11"/>
      <c r="K38" s="11"/>
      <c r="L38" s="11"/>
      <c r="M38" s="11"/>
      <c r="N38" s="11"/>
      <c r="O38" s="11"/>
      <c r="P38" s="11"/>
      <c r="Q38" s="11"/>
      <c r="R38" s="11"/>
      <c r="S38" s="11"/>
      <c r="T38" s="11"/>
      <c r="U38" s="11"/>
      <c r="V38" s="11"/>
      <c r="W38" s="11"/>
      <c r="X38" s="11"/>
      <c r="Y38" s="11"/>
      <c r="Z38" s="11"/>
      <c r="AA38" s="11"/>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row>
  </sheetData>
  <mergeCells count="12">
    <mergeCell ref="V2:Y2"/>
    <mergeCell ref="AA2:AG2"/>
    <mergeCell ref="AI2:AP2"/>
    <mergeCell ref="B2:F2"/>
    <mergeCell ref="B3:B5"/>
    <mergeCell ref="C3:C5"/>
    <mergeCell ref="D3:D5"/>
    <mergeCell ref="E3:E5"/>
    <mergeCell ref="F3:F5"/>
    <mergeCell ref="G3:G5"/>
    <mergeCell ref="K2:O2"/>
    <mergeCell ref="Q2:T2"/>
  </mergeCells>
  <conditionalFormatting sqref="H6:BO38">
    <cfRule type="expression" dxfId="9" priority="1">
      <formula>PercentComplete</formula>
    </cfRule>
    <cfRule type="expression" dxfId="8" priority="3">
      <formula>PercentCompleteBeyond</formula>
    </cfRule>
    <cfRule type="expression" dxfId="7" priority="4">
      <formula>Actual</formula>
    </cfRule>
    <cfRule type="expression" dxfId="6" priority="5">
      <formula>ActualBeyond</formula>
    </cfRule>
    <cfRule type="expression" dxfId="5" priority="6">
      <formula>Plan</formula>
    </cfRule>
    <cfRule type="expression" dxfId="4" priority="7">
      <formula>H$5=period_selected</formula>
    </cfRule>
    <cfRule type="expression" dxfId="3" priority="9">
      <formula>MOD(COLUMN(),2)</formula>
    </cfRule>
    <cfRule type="expression" dxfId="2" priority="10">
      <formula>MOD(COLUMN(),2)=0</formula>
    </cfRule>
  </conditionalFormatting>
  <conditionalFormatting sqref="B39:BO39">
    <cfRule type="expression" dxfId="1" priority="2">
      <formula>TRUE</formula>
    </cfRule>
  </conditionalFormatting>
  <conditionalFormatting sqref="H5:BO5">
    <cfRule type="expression" dxfId="0" priority="8">
      <formula>H$5=period_selected</formula>
    </cfRule>
  </conditionalFormatting>
  <printOptions horizontalCentered="1"/>
  <pageMargins left="0.45" right="0.45" top="0.5" bottom="0.5" header="0.3" footer="0.3"/>
  <pageSetup scale="51" fitToHeight="0" orientation="landscape"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FAE4-050E-4068-9513-EE9898A0E724}">
  <dimension ref="A2:D199"/>
  <sheetViews>
    <sheetView tabSelected="1" topLeftCell="A163" zoomScaleNormal="100" workbookViewId="0">
      <selection activeCell="A201" sqref="A201"/>
    </sheetView>
  </sheetViews>
  <sheetFormatPr defaultRowHeight="14.4" x14ac:dyDescent="0.3"/>
  <cols>
    <col min="1" max="1" width="13" customWidth="1"/>
  </cols>
  <sheetData>
    <row r="2" spans="1:1" x14ac:dyDescent="0.3">
      <c r="A2" s="59">
        <v>44331</v>
      </c>
    </row>
    <row r="4" spans="1:1" x14ac:dyDescent="0.3">
      <c r="A4" t="s">
        <v>130</v>
      </c>
    </row>
    <row r="5" spans="1:1" x14ac:dyDescent="0.3">
      <c r="A5" t="s">
        <v>131</v>
      </c>
    </row>
    <row r="6" spans="1:1" x14ac:dyDescent="0.3">
      <c r="A6" t="s">
        <v>132</v>
      </c>
    </row>
    <row r="7" spans="1:1" x14ac:dyDescent="0.3">
      <c r="A7" t="s">
        <v>133</v>
      </c>
    </row>
    <row r="8" spans="1:1" x14ac:dyDescent="0.3">
      <c r="A8" t="s">
        <v>134</v>
      </c>
    </row>
    <row r="9" spans="1:1" x14ac:dyDescent="0.3">
      <c r="A9" t="s">
        <v>139</v>
      </c>
    </row>
    <row r="14" spans="1:1" x14ac:dyDescent="0.3">
      <c r="A14" t="s">
        <v>137</v>
      </c>
    </row>
    <row r="16" spans="1:1" x14ac:dyDescent="0.3">
      <c r="A16" t="s">
        <v>140</v>
      </c>
    </row>
    <row r="18" spans="1:1" x14ac:dyDescent="0.3">
      <c r="A18" t="s">
        <v>135</v>
      </c>
    </row>
    <row r="19" spans="1:1" x14ac:dyDescent="0.3">
      <c r="A19" t="s">
        <v>136</v>
      </c>
    </row>
    <row r="20" spans="1:1" x14ac:dyDescent="0.3">
      <c r="A20" t="s">
        <v>138</v>
      </c>
    </row>
    <row r="23" spans="1:1" x14ac:dyDescent="0.3">
      <c r="A23" s="59">
        <v>44332</v>
      </c>
    </row>
    <row r="25" spans="1:1" x14ac:dyDescent="0.3">
      <c r="A25" t="s">
        <v>141</v>
      </c>
    </row>
    <row r="27" spans="1:1" x14ac:dyDescent="0.3">
      <c r="A27" t="s">
        <v>142</v>
      </c>
    </row>
    <row r="29" spans="1:1" x14ac:dyDescent="0.3">
      <c r="A29" t="s">
        <v>143</v>
      </c>
    </row>
    <row r="31" spans="1:1" x14ac:dyDescent="0.3">
      <c r="A31" t="s">
        <v>144</v>
      </c>
    </row>
    <row r="33" spans="1:1" x14ac:dyDescent="0.3">
      <c r="A33" t="s">
        <v>145</v>
      </c>
    </row>
    <row r="35" spans="1:1" x14ac:dyDescent="0.3">
      <c r="A35" t="s">
        <v>146</v>
      </c>
    </row>
    <row r="37" spans="1:1" x14ac:dyDescent="0.3">
      <c r="A37" s="5" t="s">
        <v>160</v>
      </c>
    </row>
    <row r="38" spans="1:1" x14ac:dyDescent="0.3">
      <c r="A38" t="s">
        <v>158</v>
      </c>
    </row>
    <row r="39" spans="1:1" x14ac:dyDescent="0.3">
      <c r="A39" t="s">
        <v>159</v>
      </c>
    </row>
    <row r="40" spans="1:1" x14ac:dyDescent="0.3">
      <c r="A40" t="s">
        <v>156</v>
      </c>
    </row>
    <row r="41" spans="1:1" x14ac:dyDescent="0.3">
      <c r="A41" t="s">
        <v>157</v>
      </c>
    </row>
    <row r="42" spans="1:1" x14ac:dyDescent="0.3">
      <c r="A42" t="s">
        <v>161</v>
      </c>
    </row>
    <row r="43" spans="1:1" x14ac:dyDescent="0.3">
      <c r="A43" t="s">
        <v>162</v>
      </c>
    </row>
    <row r="45" spans="1:1" x14ac:dyDescent="0.3">
      <c r="A45" t="s">
        <v>163</v>
      </c>
    </row>
    <row r="47" spans="1:1" x14ac:dyDescent="0.3">
      <c r="A47" s="5" t="s">
        <v>166</v>
      </c>
    </row>
    <row r="49" spans="1:1" x14ac:dyDescent="0.3">
      <c r="A49" s="39" t="s">
        <v>164</v>
      </c>
    </row>
    <row r="50" spans="1:1" x14ac:dyDescent="0.3">
      <c r="A50" s="39" t="s">
        <v>165</v>
      </c>
    </row>
    <row r="79" spans="1:1" x14ac:dyDescent="0.3">
      <c r="A79" s="59">
        <v>44338</v>
      </c>
    </row>
    <row r="80" spans="1:1" x14ac:dyDescent="0.3">
      <c r="A80" s="34"/>
    </row>
    <row r="81" spans="1:4" x14ac:dyDescent="0.3">
      <c r="A81" s="5" t="s">
        <v>167</v>
      </c>
      <c r="C81" s="5" t="s">
        <v>183</v>
      </c>
      <c r="D81" s="5" t="s">
        <v>11</v>
      </c>
    </row>
    <row r="82" spans="1:4" x14ac:dyDescent="0.3">
      <c r="A82" t="s">
        <v>173</v>
      </c>
      <c r="C82" t="s">
        <v>107</v>
      </c>
    </row>
    <row r="83" spans="1:4" x14ac:dyDescent="0.3">
      <c r="A83" t="s">
        <v>168</v>
      </c>
      <c r="C83" t="s">
        <v>107</v>
      </c>
      <c r="D83" t="s">
        <v>184</v>
      </c>
    </row>
    <row r="84" spans="1:4" x14ac:dyDescent="0.3">
      <c r="A84" t="s">
        <v>169</v>
      </c>
      <c r="C84" t="s">
        <v>107</v>
      </c>
      <c r="D84" t="s">
        <v>186</v>
      </c>
    </row>
    <row r="85" spans="1:4" x14ac:dyDescent="0.3">
      <c r="A85" t="s">
        <v>170</v>
      </c>
      <c r="C85" t="s">
        <v>107</v>
      </c>
    </row>
    <row r="86" spans="1:4" x14ac:dyDescent="0.3">
      <c r="A86" t="s">
        <v>171</v>
      </c>
      <c r="C86" t="s">
        <v>107</v>
      </c>
    </row>
    <row r="87" spans="1:4" x14ac:dyDescent="0.3">
      <c r="A87" t="s">
        <v>172</v>
      </c>
      <c r="C87" t="s">
        <v>107</v>
      </c>
    </row>
    <row r="88" spans="1:4" x14ac:dyDescent="0.3">
      <c r="A88" t="s">
        <v>187</v>
      </c>
      <c r="C88" t="s">
        <v>107</v>
      </c>
      <c r="D88" t="s">
        <v>188</v>
      </c>
    </row>
    <row r="89" spans="1:4" x14ac:dyDescent="0.3">
      <c r="A89" t="s">
        <v>174</v>
      </c>
      <c r="C89" t="s">
        <v>107</v>
      </c>
    </row>
    <row r="90" spans="1:4" x14ac:dyDescent="0.3">
      <c r="A90" t="s">
        <v>175</v>
      </c>
      <c r="C90" t="s">
        <v>107</v>
      </c>
    </row>
    <row r="91" spans="1:4" x14ac:dyDescent="0.3">
      <c r="A91" t="s">
        <v>179</v>
      </c>
      <c r="C91" t="s">
        <v>107</v>
      </c>
    </row>
    <row r="92" spans="1:4" x14ac:dyDescent="0.3">
      <c r="A92" t="s">
        <v>180</v>
      </c>
      <c r="C92" t="s">
        <v>107</v>
      </c>
    </row>
    <row r="93" spans="1:4" x14ac:dyDescent="0.3">
      <c r="A93" t="s">
        <v>181</v>
      </c>
      <c r="C93" t="s">
        <v>107</v>
      </c>
    </row>
    <row r="94" spans="1:4" x14ac:dyDescent="0.3">
      <c r="A94" t="s">
        <v>182</v>
      </c>
      <c r="D94" t="s">
        <v>185</v>
      </c>
    </row>
    <row r="97" spans="1:1" x14ac:dyDescent="0.3">
      <c r="A97" s="59">
        <v>44339</v>
      </c>
    </row>
    <row r="102" spans="1:1" x14ac:dyDescent="0.3">
      <c r="A102" s="60" t="s">
        <v>176</v>
      </c>
    </row>
    <row r="103" spans="1:1" x14ac:dyDescent="0.3">
      <c r="A103" s="60" t="s">
        <v>177</v>
      </c>
    </row>
    <row r="104" spans="1:1" x14ac:dyDescent="0.3">
      <c r="A104" s="60" t="s">
        <v>178</v>
      </c>
    </row>
    <row r="107" spans="1:1" x14ac:dyDescent="0.3">
      <c r="A107" t="s">
        <v>189</v>
      </c>
    </row>
    <row r="110" spans="1:1" x14ac:dyDescent="0.3">
      <c r="A110" s="59">
        <v>44345</v>
      </c>
    </row>
    <row r="111" spans="1:1" x14ac:dyDescent="0.3">
      <c r="A111" t="s">
        <v>194</v>
      </c>
    </row>
    <row r="112" spans="1:1" x14ac:dyDescent="0.3">
      <c r="A112" t="s">
        <v>195</v>
      </c>
    </row>
    <row r="115" spans="1:1" x14ac:dyDescent="0.3">
      <c r="A115" s="59">
        <v>44346</v>
      </c>
    </row>
    <row r="117" spans="1:1" x14ac:dyDescent="0.3">
      <c r="A117" t="s">
        <v>199</v>
      </c>
    </row>
    <row r="119" spans="1:1" x14ac:dyDescent="0.3">
      <c r="A119" t="s">
        <v>202</v>
      </c>
    </row>
    <row r="121" spans="1:1" x14ac:dyDescent="0.3">
      <c r="A121" t="s">
        <v>198</v>
      </c>
    </row>
    <row r="147" spans="1:4" x14ac:dyDescent="0.3">
      <c r="A147" s="59">
        <v>44352</v>
      </c>
    </row>
    <row r="149" spans="1:4" x14ac:dyDescent="0.3">
      <c r="A149" t="s">
        <v>203</v>
      </c>
    </row>
    <row r="151" spans="1:4" x14ac:dyDescent="0.3">
      <c r="A151" t="s">
        <v>204</v>
      </c>
    </row>
    <row r="153" spans="1:4" x14ac:dyDescent="0.3">
      <c r="A153" s="5" t="s">
        <v>211</v>
      </c>
      <c r="D153" s="5" t="s">
        <v>210</v>
      </c>
    </row>
    <row r="154" spans="1:4" x14ac:dyDescent="0.3">
      <c r="A154" t="s">
        <v>205</v>
      </c>
      <c r="D154" t="s">
        <v>212</v>
      </c>
    </row>
    <row r="155" spans="1:4" x14ac:dyDescent="0.3">
      <c r="A155" t="s">
        <v>206</v>
      </c>
      <c r="D155" t="s">
        <v>213</v>
      </c>
    </row>
    <row r="156" spans="1:4" x14ac:dyDescent="0.3">
      <c r="A156" t="s">
        <v>207</v>
      </c>
      <c r="D156" t="s">
        <v>214</v>
      </c>
    </row>
    <row r="157" spans="1:4" x14ac:dyDescent="0.3">
      <c r="A157" t="s">
        <v>208</v>
      </c>
      <c r="D157" t="s">
        <v>215</v>
      </c>
    </row>
    <row r="158" spans="1:4" x14ac:dyDescent="0.3">
      <c r="A158" t="s">
        <v>209</v>
      </c>
      <c r="D158" t="s">
        <v>219</v>
      </c>
    </row>
    <row r="159" spans="1:4" x14ac:dyDescent="0.3">
      <c r="D159" t="s">
        <v>169</v>
      </c>
    </row>
    <row r="161" spans="1:4" x14ac:dyDescent="0.3">
      <c r="A161" s="59">
        <v>44353</v>
      </c>
    </row>
    <row r="163" spans="1:4" x14ac:dyDescent="0.3">
      <c r="A163" t="s">
        <v>216</v>
      </c>
    </row>
    <row r="165" spans="1:4" x14ac:dyDescent="0.3">
      <c r="A165" t="s">
        <v>221</v>
      </c>
    </row>
    <row r="167" spans="1:4" x14ac:dyDescent="0.3">
      <c r="A167" t="s">
        <v>217</v>
      </c>
    </row>
    <row r="169" spans="1:4" x14ac:dyDescent="0.3">
      <c r="A169" s="5" t="s">
        <v>211</v>
      </c>
      <c r="D169" s="5" t="s">
        <v>210</v>
      </c>
    </row>
    <row r="170" spans="1:4" x14ac:dyDescent="0.3">
      <c r="A170" t="s">
        <v>205</v>
      </c>
      <c r="D170" t="s">
        <v>212</v>
      </c>
    </row>
    <row r="171" spans="1:4" x14ac:dyDescent="0.3">
      <c r="A171" t="s">
        <v>206</v>
      </c>
      <c r="D171" t="s">
        <v>213</v>
      </c>
    </row>
    <row r="172" spans="1:4" x14ac:dyDescent="0.3">
      <c r="A172" t="s">
        <v>214</v>
      </c>
      <c r="D172" t="s">
        <v>218</v>
      </c>
    </row>
    <row r="173" spans="1:4" x14ac:dyDescent="0.3">
      <c r="A173" t="s">
        <v>208</v>
      </c>
      <c r="D173" t="s">
        <v>215</v>
      </c>
    </row>
    <row r="174" spans="1:4" x14ac:dyDescent="0.3">
      <c r="A174" t="s">
        <v>209</v>
      </c>
      <c r="D174" t="s">
        <v>219</v>
      </c>
    </row>
    <row r="175" spans="1:4" x14ac:dyDescent="0.3">
      <c r="D175" t="s">
        <v>169</v>
      </c>
    </row>
    <row r="178" spans="1:1" x14ac:dyDescent="0.3">
      <c r="A178" t="s">
        <v>220</v>
      </c>
    </row>
    <row r="180" spans="1:1" x14ac:dyDescent="0.3">
      <c r="A180" t="s">
        <v>222</v>
      </c>
    </row>
    <row r="182" spans="1:1" x14ac:dyDescent="0.3">
      <c r="A182" s="59">
        <v>44359</v>
      </c>
    </row>
    <row r="184" spans="1:1" x14ac:dyDescent="0.3">
      <c r="A184" t="s">
        <v>223</v>
      </c>
    </row>
    <row r="187" spans="1:1" x14ac:dyDescent="0.3">
      <c r="A187" s="59">
        <v>44396</v>
      </c>
    </row>
    <row r="189" spans="1:1" x14ac:dyDescent="0.3">
      <c r="A189" t="s">
        <v>224</v>
      </c>
    </row>
    <row r="191" spans="1:1" x14ac:dyDescent="0.3">
      <c r="A191" s="59">
        <v>44397</v>
      </c>
    </row>
    <row r="193" spans="1:1" x14ac:dyDescent="0.3">
      <c r="A193" t="s">
        <v>225</v>
      </c>
    </row>
    <row r="194" spans="1:1" x14ac:dyDescent="0.3">
      <c r="A194" t="s">
        <v>226</v>
      </c>
    </row>
    <row r="195" spans="1:1" x14ac:dyDescent="0.3">
      <c r="A195" t="s">
        <v>227</v>
      </c>
    </row>
    <row r="196" spans="1:1" x14ac:dyDescent="0.3">
      <c r="A196" t="s">
        <v>228</v>
      </c>
    </row>
    <row r="197" spans="1:1" x14ac:dyDescent="0.3">
      <c r="A197" t="s">
        <v>229</v>
      </c>
    </row>
    <row r="199" spans="1:1" x14ac:dyDescent="0.3">
      <c r="A199" t="s">
        <v>230</v>
      </c>
    </row>
  </sheetData>
  <hyperlinks>
    <hyperlink ref="A102" r:id="rId1" xr:uid="{0C0E7329-B2B4-4E4B-9855-FE0B5531AD24}"/>
    <hyperlink ref="A103" r:id="rId2" xr:uid="{F6B97EAE-B2BF-4AFA-A709-A0C800DF4B1C}"/>
    <hyperlink ref="A104" r:id="rId3" xr:uid="{F79DBD4F-D029-43FA-9197-A4EF1D451180}"/>
  </hyperlinks>
  <pageMargins left="0.7" right="0.7" top="0.75" bottom="0.75" header="0.3" footer="0.3"/>
  <pageSetup paperSize="9"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Project Outline</vt:lpstr>
      <vt:lpstr>Project Task Overview</vt:lpstr>
      <vt:lpstr>Gantt Chart</vt:lpstr>
      <vt:lpstr>Daily Notes</vt:lpstr>
      <vt:lpstr>'Gantt Chart'!period_selected</vt:lpstr>
      <vt:lpstr>'Gantt Chart'!Print_Titles</vt:lpstr>
      <vt:lpstr>TitleRegion..BO60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Jhan Charler</dc:creator>
  <cp:lastModifiedBy>Jhan Charler</cp:lastModifiedBy>
  <dcterms:created xsi:type="dcterms:W3CDTF">2021-04-24T09:43:40Z</dcterms:created>
  <dcterms:modified xsi:type="dcterms:W3CDTF">2021-06-20T20:05:58Z</dcterms:modified>
</cp:coreProperties>
</file>