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oiles" state="visible" r:id="rId3"/>
    <sheet sheetId="2" name="Gréements" state="visible" r:id="rId4"/>
    <sheet sheetId="3" name="Planches" state="visible" r:id="rId5"/>
  </sheets>
  <definedNames/>
  <calcPr/>
</workbook>
</file>

<file path=xl/sharedStrings.xml><?xml version="1.0" encoding="utf-8"?>
<sst xmlns="http://schemas.openxmlformats.org/spreadsheetml/2006/main">
  <si>
    <t>Plage d'utilisation (Planning)</t>
  </si>
  <si>
    <t>Beauford</t>
  </si>
  <si>
    <t>Noeuds</t>
  </si>
  <si>
    <t>km/h</t>
  </si>
  <si>
    <t>NeilPryde Expression 5.7</t>
  </si>
  <si>
    <t>Natural NorthSail 5.8</t>
  </si>
  <si>
    <t>NeilPryde Expression 6.9</t>
  </si>
  <si>
    <t>
</t>
  </si>
  <si>
    <t>Type</t>
  </si>
  <si>
    <t>Nom
</t>
  </si>
  <si>
    <t>Longueur</t>
  </si>
  <si>
    <t>IMC</t>
  </si>
  <si>
    <t>Voiles</t>
  </si>
  <si>
    <t>Poids</t>
  </si>
  <si>
    <t>%Carbon</t>
  </si>
  <si>
    <t>Poids gréément</t>
  </si>
  <si>
    <t>Mât</t>
  </si>
  <si>
    <t>North Red Mast RDM/SDM 2013 430 cm - RDM</t>
  </si>
  <si>
    <t>5.0 - 6.6 (6.9*)</t>
  </si>
  <si>
    <t>Mât</t>
  </si>
  <si>
    <t>Mât 4m30 C45 R TRIBORD</t>
  </si>
  <si>
    <t>Mât</t>
  </si>
  <si>
    <t>Mât 4m60 C30 TRIBORD</t>
  </si>
  <si>
    <t>L235*5cm</t>
  </si>
  <si>
    <t>Wishbone</t>
  </si>
  <si>
    <t>North Silver Boom HD 2013 150-200 cm</t>
  </si>
  <si>
    <t>Wishbone</t>
  </si>
  <si>
    <t>Decath1 180 -200</t>
  </si>
  <si>
    <t>L170*51cm</t>
  </si>
  <si>
    <t>Wishbone</t>
  </si>
  <si>
    <t>Decath2  185-235</t>
  </si>
  <si>
    <t>Ralonge</t>
  </si>
  <si>
    <t>Ascan Mastextension RDM/SDM 30 cm</t>
  </si>
  <si>
    <t>Ralonge</t>
  </si>
  <si>
    <t>Decath</t>
  </si>
  <si>
    <t>Voile</t>
  </si>
  <si>
    <t>NeilPryde Expression 5.7</t>
  </si>
  <si>
    <t>L150*25cm</t>
  </si>
  <si>
    <t>9Kg</t>
  </si>
  <si>
    <t>Voile</t>
  </si>
  <si>
    <t>Natural NorthSail 5.8</t>
  </si>
  <si>
    <t>Voile</t>
  </si>
  <si>
    <t>NeilPryde Expression 6.9</t>
  </si>
  <si>
    <t>Windsurfeur</t>
  </si>
  <si>
    <t>Poids</t>
  </si>
  <si>
    <t>Volume minimum Gréement 1</t>
  </si>
  <si>
    <t>Volume minimum Gréement 2</t>
  </si>
  <si>
    <t>Matthieu</t>
  </si>
  <si>
    <t>Christophe</t>
  </si>
  <si>
    <t>Model</t>
  </si>
  <si>
    <t>Volume</t>
  </si>
  <si>
    <t>Length</t>
  </si>
  <si>
    <t>Width</t>
  </si>
  <si>
    <t>Weight</t>
  </si>
  <si>
    <t>Box</t>
  </si>
  <si>
    <t>Fin</t>
  </si>
  <si>
    <t>Sails Size</t>
  </si>
  <si>
    <t>
</t>
  </si>
  <si>
    <t>Rocket 115 LTD</t>
  </si>
  <si>
    <t>115L</t>
  </si>
  <si>
    <t>Power Box</t>
  </si>
  <si>
    <t>1x FR 38</t>
  </si>
  <si>
    <t>4.7 - 7.5</t>
  </si>
  <si>
    <t>Tiga Slalom</t>
  </si>
  <si>
    <t>90L</t>
  </si>
  <si>
    <t>BlackLocal</t>
  </si>
  <si>
    <t>120?</t>
  </si>
  <si>
    <t>épaisseur 15</t>
  </si>
  <si>
    <t>Tiga sprint</t>
  </si>
  <si>
    <t>160L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</si>
</sst>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/>
    <font>
      <color rgb="FFFFFFFF"/>
    </font>
    <font>
      <color rgb="FFFFFF00"/>
    </font>
    <font>
      <b/>
    </font>
    <font>
      <b/>
      <color rgb="FFFFFF00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66FFFF"/>
        <bgColor rgb="FF66FFFF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0099FF"/>
        <bgColor rgb="FF0099FF"/>
      </patternFill>
    </fill>
    <fill>
      <patternFill patternType="solid">
        <fgColor rgb="FF0066FF"/>
        <bgColor rgb="FF0066F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33">
    <xf fillId="0" numFmtId="0" borderId="0" fontId="0"/>
    <xf applyAlignment="1" fillId="0" xfId="0" numFmtId="0" borderId="1" applyFont="1" fontId="1">
      <alignment/>
    </xf>
    <xf applyBorder="1" applyAlignment="1" fillId="2" xfId="0" numFmtId="0" borderId="2" applyFont="1" fontId="1" applyFill="1">
      <alignment/>
    </xf>
    <xf applyBorder="1" applyAlignment="1" fillId="3" xfId="0" numFmtId="0" borderId="2" applyFont="1" fontId="1" applyFill="1">
      <alignment/>
    </xf>
    <xf applyBorder="1" applyAlignment="1" fillId="4" xfId="0" numFmtId="0" borderId="2" applyFont="1" fontId="1" applyFill="1">
      <alignment/>
    </xf>
    <xf applyBorder="1" applyAlignment="1" fillId="5" xfId="0" numFmtId="0" borderId="2" applyFont="1" fontId="1" applyFill="1">
      <alignment/>
    </xf>
    <xf applyBorder="1" applyAlignment="1" fillId="6" xfId="0" numFmtId="0" borderId="2" applyFont="1" fontId="1" applyFill="1">
      <alignment/>
    </xf>
    <xf applyBorder="1" applyAlignment="1" fillId="7" xfId="0" numFmtId="0" borderId="2" applyFont="1" fontId="2" applyFill="1">
      <alignment/>
    </xf>
    <xf applyBorder="1" applyAlignment="1" fillId="0" xfId="0" numFmtId="0" borderId="2" applyFont="1" fontId="1">
      <alignment/>
    </xf>
    <xf applyBorder="1" fillId="0" xfId="0" numFmtId="1" borderId="2" applyFont="1" fontId="1" applyNumberFormat="1"/>
    <xf applyBorder="1" applyAlignment="1" fillId="8" xfId="0" numFmtId="0" borderId="2" applyFont="1" fontId="1" applyFill="1">
      <alignment/>
    </xf>
    <xf applyBorder="1" fillId="0" xfId="0" numFmtId="0" borderId="2" applyFont="1" fontId="1"/>
    <xf applyBorder="1" fillId="9" xfId="0" numFmtId="0" borderId="2" applyFont="1" fontId="3" applyFill="1"/>
    <xf applyBorder="1" fillId="10" xfId="0" numFmtId="0" borderId="2" applyFont="1" fontId="1" applyFill="1"/>
    <xf applyBorder="1" fillId="9" xfId="0" numFmtId="0" borderId="2" applyFont="1" fontId="1"/>
    <xf applyBorder="1" fillId="11" xfId="0" numFmtId="0" borderId="2" applyFont="1" fontId="1" applyFill="1"/>
    <xf applyBorder="1" applyAlignment="1" fillId="0" xfId="0" numFmtId="0" borderId="2" applyFont="1" fontId="4">
      <alignment horizontal="left"/>
    </xf>
    <xf applyBorder="1" applyAlignment="1" fillId="0" xfId="0" numFmtId="0" borderId="2" applyFont="1" fontId="4">
      <alignment horizontal="left"/>
    </xf>
    <xf applyBorder="1" applyAlignment="1" fillId="9" xfId="0" numFmtId="0" borderId="2" applyFont="1" fontId="5">
      <alignment horizontal="left"/>
    </xf>
    <xf applyBorder="1" applyAlignment="1" fillId="10" xfId="0" numFmtId="0" borderId="2" applyFont="1" fontId="4">
      <alignment horizontal="left"/>
    </xf>
    <xf applyBorder="1" applyAlignment="1" fillId="10" xfId="0" numFmtId="0" borderId="2" applyFont="1" fontId="4">
      <alignment horizontal="center"/>
    </xf>
    <xf applyBorder="1" applyAlignment="1" fillId="9" xfId="0" numFmtId="0" borderId="2" applyFont="1" fontId="4">
      <alignment horizontal="center"/>
    </xf>
    <xf applyBorder="1" applyAlignment="1" fillId="0" xfId="0" numFmtId="0" borderId="2" applyFont="1" fontId="4">
      <alignment horizontal="center"/>
    </xf>
    <xf applyAlignment="1" fillId="0" xfId="0" numFmtId="0" borderId="1" applyFont="1" fontId="4">
      <alignment horizontal="left"/>
    </xf>
    <xf applyAlignment="1" fillId="0" xfId="0" numFmtId="0" borderId="1" applyFont="1" fontId="4">
      <alignment horizontal="left"/>
    </xf>
    <xf applyAlignment="1" fillId="0" xfId="0" numFmtId="0" borderId="1" applyFont="1" fontId="4">
      <alignment horizontal="center"/>
    </xf>
    <xf applyAlignment="1" fillId="0" xfId="0" numFmtId="0" borderId="1" applyFont="1" fontId="1">
      <alignment horizontal="left"/>
    </xf>
    <xf applyAlignment="1" fillId="0" xfId="0" numFmtId="0" borderId="1" applyFont="1" fontId="1">
      <alignment horizontal="left"/>
    </xf>
    <xf applyAlignment="1" fillId="0" xfId="0" numFmtId="14" borderId="1" applyFont="1" fontId="1" applyNumberFormat="1">
      <alignment horizontal="left"/>
    </xf>
    <xf fillId="0" xfId="0" numFmtId="0" borderId="1" applyFont="1" fontId="1"/>
    <xf applyAlignment="1" fillId="0" xfId="0" numFmtId="3" borderId="1" applyFont="1" fontId="1" applyNumberFormat="1">
      <alignment/>
    </xf>
    <xf applyAlignment="1" fillId="0" xfId="0" numFmtId="0" borderId="1" applyFont="1" fontId="1">
      <alignment vertical="top"/>
    </xf>
    <xf fillId="2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_rels/drawing3.xml.rels><?xml version="1.0" encoding="UTF-8" standalone="yes"?><Relationships xmlns="http://schemas.openxmlformats.org/package/2006/relationships"><Relationship Target="../media/image02.jpg" Type="http://schemas.openxmlformats.org/officeDocument/2006/relationships/image" Id="rId2"/><Relationship Target="../media/image01.jpg" Type="http://schemas.openxmlformats.org/officeDocument/2006/relationships/image" Id="rId1"/><Relationship Target="../media/image00.jpg" Type="http://schemas.openxmlformats.org/officeDocument/2006/relationships/image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095625" x="247650"/>
    <xdr:ext cy="857250" cx="752475"/>
    <xdr:pic>
      <xdr:nvPicPr>
        <xdr:cNvPr id="0" name="image0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857250" cx="752475"/>
        </a:xfrm>
        <a:prstGeom prst="rect">
          <a:avLst/>
        </a:prstGeom>
        <a:noFill/>
      </xdr:spPr>
    </xdr:pic>
    <xdr:clientData fLocksWithSheet="0"/>
  </xdr:absoluteAnchor>
  <xdr:absoluteAnchor>
    <xdr:pos y="447675" x="161925"/>
    <xdr:ext cy="866775" cx="904875"/>
    <xdr:pic>
      <xdr:nvPicPr>
        <xdr:cNvPr id="0" name="image02.jp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866775" cx="904875"/>
        </a:xfrm>
        <a:prstGeom prst="rect">
          <a:avLst/>
        </a:prstGeom>
        <a:noFill/>
      </xdr:spPr>
    </xdr:pic>
    <xdr:clientData fLocksWithSheet="0"/>
  </xdr:absoluteAnchor>
  <xdr:absoluteAnchor>
    <xdr:pos y="1724025" x="57150"/>
    <xdr:ext cy="314325" cx="1152525"/>
    <xdr:pic>
      <xdr:nvPicPr>
        <xdr:cNvPr id="0" name="image00.jp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y="314325" cx="11525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86"/>
    <col min="2" customWidth="1" max="28" width="3.71"/>
  </cols>
  <sheetData>
    <row r="1">
      <c t="s" s="1" r="A1">
        <v>0</v>
      </c>
    </row>
    <row r="5">
      <c t="s" s="2" r="A5">
        <v>1</v>
      </c>
      <c s="3" r="B5">
        <v>3.0</v>
      </c>
      <c s="4" r="F5">
        <v>4.0</v>
      </c>
      <c s="5" r="L5">
        <v>5.0</v>
      </c>
      <c s="6" r="Q5">
        <v>6.0</v>
      </c>
      <c s="7" r="W5">
        <v>7.0</v>
      </c>
    </row>
    <row r="6">
      <c t="s" s="2" r="A6">
        <v>2</v>
      </c>
      <c s="8" r="B6">
        <v>7.0</v>
      </c>
      <c t="str" s="8" r="C6">
        <f ref="C6:AB6" t="shared" si="1">B6+1</f>
        <v>8</v>
      </c>
      <c t="str" s="8" r="D6">
        <f t="shared" si="1"/>
        <v>9</v>
      </c>
      <c t="str" s="8" r="E6">
        <f t="shared" si="1"/>
        <v>10</v>
      </c>
      <c t="str" s="8" r="F6">
        <f t="shared" si="1"/>
        <v>11</v>
      </c>
      <c t="str" s="8" r="G6">
        <f t="shared" si="1"/>
        <v>12</v>
      </c>
      <c t="str" s="8" r="H6">
        <f t="shared" si="1"/>
        <v>13</v>
      </c>
      <c t="str" s="8" r="I6">
        <f t="shared" si="1"/>
        <v>14</v>
      </c>
      <c t="str" s="8" r="J6">
        <f t="shared" si="1"/>
        <v>15</v>
      </c>
      <c t="str" s="8" r="K6">
        <f t="shared" si="1"/>
        <v>16</v>
      </c>
      <c t="str" s="8" r="L6">
        <f t="shared" si="1"/>
        <v>17</v>
      </c>
      <c t="str" s="8" r="M6">
        <f t="shared" si="1"/>
        <v>18</v>
      </c>
      <c t="str" s="8" r="N6">
        <f t="shared" si="1"/>
        <v>19</v>
      </c>
      <c t="str" s="8" r="O6">
        <f t="shared" si="1"/>
        <v>20</v>
      </c>
      <c t="str" s="8" r="P6">
        <f t="shared" si="1"/>
        <v>21</v>
      </c>
      <c t="str" s="8" r="Q6">
        <f t="shared" si="1"/>
        <v>22</v>
      </c>
      <c t="str" s="8" r="R6">
        <f t="shared" si="1"/>
        <v>23</v>
      </c>
      <c t="str" s="8" r="S6">
        <f t="shared" si="1"/>
        <v>24</v>
      </c>
      <c t="str" s="8" r="T6">
        <f t="shared" si="1"/>
        <v>25</v>
      </c>
      <c t="str" s="8" r="U6">
        <f t="shared" si="1"/>
        <v>26</v>
      </c>
      <c t="str" s="8" r="V6">
        <f t="shared" si="1"/>
        <v>27</v>
      </c>
      <c t="str" s="8" r="W6">
        <f t="shared" si="1"/>
        <v>28</v>
      </c>
      <c t="str" s="8" r="X6">
        <f t="shared" si="1"/>
        <v>29</v>
      </c>
      <c t="str" s="8" r="Y6">
        <f t="shared" si="1"/>
        <v>30</v>
      </c>
      <c t="str" s="8" r="Z6">
        <f t="shared" si="1"/>
        <v>31</v>
      </c>
      <c t="str" s="8" r="AA6">
        <f t="shared" si="1"/>
        <v>32</v>
      </c>
      <c t="str" s="8" r="AB6">
        <f t="shared" si="1"/>
        <v>33</v>
      </c>
    </row>
    <row r="7">
      <c t="s" s="2" r="A7">
        <v>3</v>
      </c>
      <c t="str" s="9" r="B7">
        <f ref="B7:AB7" t="shared" si="2">B6*
1.85</f>
        <v>13</v>
      </c>
      <c t="str" s="9" r="C7">
        <f t="shared" si="2"/>
        <v>15</v>
      </c>
      <c t="str" s="9" r="D7">
        <f t="shared" si="2"/>
        <v>17</v>
      </c>
      <c t="str" s="9" r="E7">
        <f t="shared" si="2"/>
        <v>19</v>
      </c>
      <c t="str" s="9" r="F7">
        <f t="shared" si="2"/>
        <v>20</v>
      </c>
      <c t="str" s="9" r="G7">
        <f t="shared" si="2"/>
        <v>22</v>
      </c>
      <c t="str" s="9" r="H7">
        <f t="shared" si="2"/>
        <v>24</v>
      </c>
      <c t="str" s="9" r="I7">
        <f t="shared" si="2"/>
        <v>26</v>
      </c>
      <c t="str" s="9" r="J7">
        <f t="shared" si="2"/>
        <v>28</v>
      </c>
      <c t="str" s="9" r="K7">
        <f t="shared" si="2"/>
        <v>30</v>
      </c>
      <c t="str" s="9" r="L7">
        <f t="shared" si="2"/>
        <v>31</v>
      </c>
      <c t="str" s="9" r="M7">
        <f t="shared" si="2"/>
        <v>33</v>
      </c>
      <c t="str" s="9" r="N7">
        <f t="shared" si="2"/>
        <v>35</v>
      </c>
      <c t="str" s="9" r="O7">
        <f t="shared" si="2"/>
        <v>37</v>
      </c>
      <c t="str" s="9" r="P7">
        <f t="shared" si="2"/>
        <v>39</v>
      </c>
      <c t="str" s="9" r="Q7">
        <f t="shared" si="2"/>
        <v>41</v>
      </c>
      <c t="str" s="9" r="R7">
        <f t="shared" si="2"/>
        <v>43</v>
      </c>
      <c t="str" s="9" r="S7">
        <f t="shared" si="2"/>
        <v>44</v>
      </c>
      <c t="str" s="9" r="T7">
        <f t="shared" si="2"/>
        <v>46</v>
      </c>
      <c t="str" s="9" r="U7">
        <f t="shared" si="2"/>
        <v>48</v>
      </c>
      <c t="str" s="9" r="V7">
        <f t="shared" si="2"/>
        <v>50</v>
      </c>
      <c t="str" s="9" r="W7">
        <f t="shared" si="2"/>
        <v>52</v>
      </c>
      <c t="str" s="9" r="X7">
        <f t="shared" si="2"/>
        <v>54</v>
      </c>
      <c t="str" s="9" r="Y7">
        <f t="shared" si="2"/>
        <v>56</v>
      </c>
      <c t="str" s="9" r="Z7">
        <f t="shared" si="2"/>
        <v>57</v>
      </c>
      <c t="str" s="9" r="AA7">
        <f t="shared" si="2"/>
        <v>59</v>
      </c>
      <c t="str" s="9" r="AB7">
        <f t="shared" si="2"/>
        <v>61</v>
      </c>
    </row>
    <row r="8">
      <c t="s" s="10" r="A8">
        <v>4</v>
      </c>
      <c s="11" r="B8"/>
      <c s="11" r="C8"/>
      <c s="11" r="D8"/>
      <c s="11" r="E8"/>
      <c s="11" r="F8"/>
      <c s="11" r="G8"/>
      <c s="12" r="H8"/>
      <c s="13" r="I8"/>
      <c s="13" r="J8"/>
      <c s="13" r="K8"/>
      <c s="13" r="L8"/>
      <c s="13" r="M8"/>
      <c s="13" r="N8"/>
      <c s="13" r="O8"/>
      <c s="13" r="P8"/>
      <c s="14" r="Q8"/>
      <c s="11" r="R8"/>
      <c s="11" r="S8"/>
      <c s="11" r="T8"/>
      <c s="11" r="U8"/>
      <c s="11" r="V8"/>
      <c s="11" r="W8"/>
      <c s="11" r="X8"/>
      <c s="11" r="Y8"/>
      <c s="11" r="Z8"/>
      <c s="11" r="AA8"/>
      <c s="11" r="AB8"/>
    </row>
    <row r="9">
      <c t="s" s="10" r="A9">
        <v>5</v>
      </c>
      <c s="11" r="B9"/>
      <c s="11" r="C9"/>
      <c s="11" r="D9"/>
      <c s="11" r="E9"/>
      <c s="11" r="F9"/>
      <c s="11" r="G9"/>
      <c s="12" r="H9"/>
      <c s="13" r="I9"/>
      <c s="13" r="J9"/>
      <c s="13" r="K9"/>
      <c s="13" r="L9"/>
      <c s="13" r="M9"/>
      <c s="13" r="N9"/>
      <c s="13" r="O9"/>
      <c s="13" r="P9"/>
      <c s="14" r="Q9"/>
      <c s="15" r="R9"/>
      <c s="11" r="S9"/>
      <c s="11" r="T9"/>
      <c s="11" r="U9"/>
      <c s="11" r="V9"/>
      <c s="11" r="W9"/>
      <c s="11" r="X9"/>
      <c s="11" r="Y9"/>
      <c s="11" r="Z9"/>
      <c s="11" r="AA9"/>
      <c s="11" r="AB9"/>
    </row>
    <row r="10">
      <c t="s" s="10" r="A10">
        <v>6</v>
      </c>
      <c s="11" r="B10"/>
      <c s="16" r="C10"/>
      <c s="17" r="D10"/>
      <c s="18" r="E10"/>
      <c s="19" r="F10"/>
      <c s="20" r="G10"/>
      <c s="20" r="H10"/>
      <c s="20" r="I10"/>
      <c s="20" r="J10"/>
      <c s="20" r="K10"/>
      <c s="21" r="L10"/>
      <c s="22" r="M10"/>
      <c s="22" r="N10"/>
      <c s="22" r="O10"/>
      <c s="22" r="P10"/>
      <c s="22" r="Q10"/>
      <c s="22" r="R10"/>
      <c s="22" r="S10"/>
      <c s="22" r="T10"/>
      <c s="22" r="U10"/>
      <c s="22" r="V10"/>
      <c s="22" r="W10"/>
      <c s="22" r="X10"/>
      <c s="22" r="Y10"/>
      <c s="22" r="Z10"/>
      <c s="22" r="AA10"/>
      <c s="17" r="AB10"/>
      <c s="23" r="AC10"/>
      <c s="23" r="AD10"/>
      <c s="24" r="AE10"/>
      <c s="23" r="AF10"/>
      <c s="23" r="AG10"/>
      <c s="23" r="AH10"/>
      <c s="23" r="AI10"/>
      <c s="23" r="AJ10"/>
      <c s="23" r="AK10"/>
    </row>
    <row r="11">
      <c s="1" r="A11"/>
      <c s="23" r="C11"/>
      <c s="24" r="D11"/>
      <c s="23" r="E11"/>
      <c s="24" r="F11"/>
      <c s="25" r="G11"/>
      <c s="24" r="AB11"/>
      <c s="23" r="AC11"/>
      <c s="24" r="AE11"/>
      <c s="23" r="AF11"/>
      <c s="23" r="AH11"/>
      <c s="23" r="AI11"/>
      <c s="23" r="AJ11"/>
      <c s="23" r="AK11"/>
    </row>
    <row r="12">
      <c s="24" r="D12"/>
      <c s="24" r="F12"/>
      <c s="23" r="G12"/>
      <c s="23" r="H12"/>
      <c s="23" r="I12"/>
      <c s="24" r="J12"/>
      <c s="23" r="K12"/>
      <c s="24" r="L12"/>
      <c s="23" r="M12"/>
      <c s="24" r="N12"/>
      <c s="23" r="O12"/>
      <c s="24" r="P12"/>
      <c s="23" r="Q12"/>
      <c s="24" r="R12"/>
      <c s="23" r="S12"/>
      <c s="24" r="T12"/>
      <c s="23" r="U12"/>
      <c s="24" r="V12"/>
      <c s="23" r="W12"/>
      <c s="24" r="X12"/>
      <c s="23" r="Y12"/>
      <c s="24" r="Z12"/>
      <c s="23" r="AA12"/>
      <c s="24" r="AB12"/>
      <c s="23" r="AH12"/>
      <c s="23" r="AI12"/>
      <c s="23" r="AJ12"/>
      <c s="23" r="AK12"/>
    </row>
    <row r="13">
      <c s="26" r="J13"/>
      <c s="26" r="K13"/>
      <c s="26" r="L13"/>
      <c s="26" r="M13"/>
      <c s="26" r="N13"/>
      <c s="26" r="O13"/>
      <c s="26" r="P13"/>
      <c s="26" r="Q13"/>
      <c s="26" r="R13"/>
      <c s="26" r="S13"/>
      <c s="26" r="T13"/>
      <c s="26" r="U13"/>
      <c s="26" r="V13"/>
      <c s="26" r="W13"/>
      <c s="26" r="X13"/>
      <c s="26" r="Y13"/>
      <c s="26" r="Z13"/>
      <c s="26" r="AA13"/>
      <c s="26" r="AB13"/>
      <c s="26" r="AC13"/>
      <c s="26" r="AD13"/>
      <c s="26" r="AE13"/>
      <c s="26" r="AF13"/>
      <c s="26" r="AG13"/>
      <c s="26" r="AH13"/>
      <c s="26" r="AI13"/>
      <c s="26" r="AJ13"/>
      <c s="26" r="AK13"/>
    </row>
    <row r="14">
      <c s="26" r="J14"/>
      <c s="26" r="K14"/>
      <c s="26" r="L14"/>
      <c s="26" r="M14"/>
      <c s="26" r="N14"/>
      <c s="26" r="O14"/>
      <c s="26" r="P14"/>
      <c s="26" r="Q14"/>
      <c s="26" r="R14"/>
      <c s="26" r="S14"/>
      <c s="26" r="T14"/>
      <c s="26" r="U14"/>
      <c s="26" r="V14"/>
      <c s="26" r="W14"/>
      <c s="26" r="X14"/>
      <c s="26" r="Y14"/>
      <c s="26" r="Z14"/>
      <c s="26" r="AA14"/>
      <c s="26" r="AB14"/>
      <c s="26" r="AK14"/>
    </row>
    <row r="15">
      <c s="26" r="J15"/>
      <c s="26" r="K15"/>
      <c s="26" r="L15"/>
      <c s="26" r="M15"/>
      <c s="26" r="N15"/>
      <c s="26" r="O15"/>
      <c s="26" r="P15"/>
      <c s="26" r="Q15"/>
      <c s="26" r="R15"/>
      <c s="26" r="S15"/>
      <c s="26" r="T15"/>
      <c s="26" r="U15"/>
      <c s="26" r="V15"/>
      <c s="26" r="W15"/>
      <c s="26" r="X15"/>
      <c s="26" r="Y15"/>
      <c s="26" r="Z15"/>
      <c s="26" r="AA15"/>
      <c s="26" r="AB15"/>
      <c s="26" r="AK15"/>
    </row>
    <row r="16">
      <c s="27" r="C16"/>
      <c s="26" r="D16"/>
      <c s="27" r="E16"/>
      <c s="26" r="F16"/>
      <c s="26" r="G16"/>
      <c s="26" r="H16"/>
      <c s="26" r="I16"/>
      <c s="26" r="J16"/>
      <c s="26" r="K16"/>
      <c s="26" r="L16"/>
      <c s="26" r="M16"/>
      <c s="26" r="N16"/>
      <c s="26" r="O16"/>
      <c s="26" r="P16"/>
      <c s="26" r="Q16"/>
      <c s="26" r="R16"/>
      <c s="26" r="S16"/>
      <c s="26" r="T16"/>
      <c s="26" r="U16"/>
      <c s="26" r="V16"/>
      <c s="26" r="W16"/>
      <c s="26" r="X16"/>
      <c s="26" r="Y16"/>
      <c s="26" r="Z16"/>
      <c s="26" r="AA16"/>
      <c s="26" r="AB16"/>
      <c s="26" r="AC16"/>
      <c s="26" r="AD16"/>
      <c s="26" r="AE16"/>
      <c s="26" r="AF16"/>
      <c s="26" r="AG16"/>
      <c s="26" r="AH16"/>
      <c s="26" r="AI16"/>
      <c s="26" r="AJ16"/>
      <c s="26" r="AK16"/>
    </row>
    <row r="17">
      <c s="28" r="C17"/>
      <c s="26" r="D17"/>
      <c s="27" r="E17"/>
      <c s="26" r="F17"/>
      <c s="26" r="G17"/>
      <c s="26" r="H17"/>
      <c s="26" r="I17"/>
      <c s="26" r="J17"/>
      <c s="26" r="K17"/>
      <c s="26" r="L17"/>
      <c s="26" r="M17"/>
      <c s="26" r="N17"/>
      <c s="26" r="O17"/>
      <c s="26" r="P17"/>
      <c s="26" r="Q17"/>
      <c s="26" r="R17"/>
      <c s="26" r="S17"/>
      <c s="26" r="T17"/>
      <c s="26" r="U17"/>
      <c s="26" r="V17"/>
      <c s="26" r="W17"/>
      <c s="26" r="X17"/>
      <c s="26" r="Y17"/>
      <c s="26" r="Z17"/>
      <c s="26" r="AA17"/>
      <c s="26" r="AB17"/>
      <c s="26" r="AC17"/>
      <c s="26" r="AD17"/>
      <c s="26" r="AE17"/>
      <c s="26" r="AF17"/>
      <c s="26" r="AG17"/>
      <c s="26" r="AH17"/>
      <c s="26" r="AI17"/>
      <c s="26" r="AJ17"/>
      <c s="26" r="AK17"/>
    </row>
  </sheetData>
  <mergeCells count="13">
    <mergeCell ref="F5:K5"/>
    <mergeCell ref="A1:M2"/>
    <mergeCell ref="B5:E5"/>
    <mergeCell ref="C11:C12"/>
    <mergeCell ref="E11:E12"/>
    <mergeCell ref="AE11:AE12"/>
    <mergeCell ref="AC11:AD12"/>
    <mergeCell ref="G11:AA11"/>
    <mergeCell ref="AF11:AG12"/>
    <mergeCell ref="Q5:V5"/>
    <mergeCell ref="L5:P5"/>
    <mergeCell ref="C18:AG18"/>
    <mergeCell ref="W5:A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46.29"/>
    <col min="3" customWidth="1" max="3" width="18.43"/>
  </cols>
  <sheetData>
    <row r="3">
      <c t="s" s="1" r="B3">
        <v>7</v>
      </c>
    </row>
    <row r="4">
      <c t="s" s="1" r="A4">
        <v>8</v>
      </c>
      <c t="s" s="1" r="B4">
        <v>9</v>
      </c>
      <c t="s" s="1" r="C4">
        <v>10</v>
      </c>
      <c t="s" s="1" r="D4">
        <v>11</v>
      </c>
      <c t="s" s="1" r="E4">
        <v>12</v>
      </c>
      <c t="s" s="1" r="F4">
        <v>13</v>
      </c>
      <c t="s" s="1" r="G4">
        <v>14</v>
      </c>
      <c t="s" s="1" r="H4">
        <v>15</v>
      </c>
    </row>
    <row r="5">
      <c t="s" s="1" r="A5">
        <v>16</v>
      </c>
      <c t="s" s="29" r="B5">
        <v>17</v>
      </c>
      <c s="1" r="C5">
        <v>430.0</v>
      </c>
      <c s="30" r="D5">
        <v>21.0</v>
      </c>
      <c t="s" s="1" r="E5">
        <v>18</v>
      </c>
      <c s="29" r="F5">
        <v>2.4</v>
      </c>
      <c s="1" r="G5">
        <v>35.0</v>
      </c>
    </row>
    <row r="6">
      <c t="s" s="1" r="A6">
        <v>19</v>
      </c>
      <c t="s" s="29" r="B6">
        <v>20</v>
      </c>
      <c s="31" r="C6">
        <v>430.0</v>
      </c>
      <c s="31" r="D6">
        <v>21.0</v>
      </c>
      <c s="29" r="F6">
        <v>2.2</v>
      </c>
      <c s="1" r="G6">
        <v>45.0</v>
      </c>
    </row>
    <row r="7">
      <c t="s" s="1" r="A7">
        <v>21</v>
      </c>
      <c t="s" s="29" r="B7">
        <v>22</v>
      </c>
      <c s="31" r="C7">
        <v>460.0</v>
      </c>
      <c s="31" r="D7">
        <v>25.0</v>
      </c>
      <c s="29" r="F7">
        <v>3.15</v>
      </c>
      <c t="s" s="1" r="I7">
        <v>23</v>
      </c>
    </row>
    <row r="8">
      <c t="s" s="1" r="A8">
        <v>24</v>
      </c>
      <c t="s" s="29" r="B8">
        <v>25</v>
      </c>
      <c s="29" r="F8">
        <v>2.5</v>
      </c>
    </row>
    <row r="9">
      <c t="s" s="1" r="A9">
        <v>26</v>
      </c>
      <c t="s" s="1" r="B9">
        <v>27</v>
      </c>
      <c s="32" r="F9">
        <v>2.7</v>
      </c>
      <c t="s" s="1" r="I9">
        <v>28</v>
      </c>
    </row>
    <row r="10">
      <c t="s" s="1" r="A10">
        <v>29</v>
      </c>
      <c t="s" s="1" r="B10">
        <v>30</v>
      </c>
      <c s="32" r="F10">
        <v>3.3</v>
      </c>
    </row>
    <row r="11">
      <c t="s" s="1" r="A11">
        <v>31</v>
      </c>
      <c t="s" s="29" r="B11">
        <v>32</v>
      </c>
      <c s="32" r="F11">
        <v>1.0</v>
      </c>
    </row>
    <row r="12">
      <c t="s" s="1" r="A12">
        <v>33</v>
      </c>
      <c t="s" s="1" r="B12">
        <v>34</v>
      </c>
      <c s="1" r="E12"/>
      <c s="29" r="F12"/>
    </row>
    <row r="13">
      <c t="s" s="1" r="A13">
        <v>35</v>
      </c>
      <c t="s" s="29" r="B13">
        <v>36</v>
      </c>
      <c s="1" r="E13">
        <v>5.7</v>
      </c>
      <c s="29" r="F13">
        <v>3.82</v>
      </c>
      <c t="str" r="H13">
        <f>F6+F13+F9</f>
        <v>8,72</v>
      </c>
      <c t="s" s="1" r="I13">
        <v>37</v>
      </c>
      <c t="s" s="1" r="J13">
        <v>38</v>
      </c>
    </row>
    <row r="14">
      <c t="s" s="1" r="A14">
        <v>39</v>
      </c>
      <c t="s" s="29" r="B14">
        <v>40</v>
      </c>
      <c s="1" r="E14">
        <v>5.8</v>
      </c>
      <c s="29" r="F14">
        <v>3.8</v>
      </c>
      <c t="str" r="H14">
        <f>F5+F8+F14+F11</f>
        <v>9,7</v>
      </c>
    </row>
    <row r="15">
      <c t="s" s="1" r="A15">
        <v>41</v>
      </c>
      <c t="s" s="29" r="B15">
        <v>42</v>
      </c>
      <c s="1" r="E15">
        <v>6.9</v>
      </c>
      <c s="29" r="F15">
        <v>4.31</v>
      </c>
      <c t="str" r="H15">
        <f>F15+F10+F11+F7</f>
        <v>11,76</v>
      </c>
    </row>
    <row r="21">
      <c t="s" s="1" r="A21">
        <v>43</v>
      </c>
      <c t="s" s="1" r="B21">
        <v>44</v>
      </c>
      <c t="s" s="1" r="C21">
        <v>45</v>
      </c>
      <c t="s" s="1" r="D21">
        <v>46</v>
      </c>
    </row>
    <row r="22">
      <c t="s" s="1" r="A22">
        <v>47</v>
      </c>
      <c s="1" r="B22">
        <v>67.0</v>
      </c>
      <c t="str" s="1" r="C22">
        <f>H14+10+B22
</f>
        <v>86,7</v>
      </c>
      <c t="str" s="1" r="D22">
        <f>B22+H15+10
</f>
        <v>88,76</v>
      </c>
    </row>
    <row r="23">
      <c t="s" s="1" r="A23">
        <v>48</v>
      </c>
      <c s="1" r="B23">
        <v>80.0</v>
      </c>
      <c t="str" s="1" r="C23">
        <f>B23+H14+10
</f>
        <v>99,7</v>
      </c>
      <c t="str" s="1" r="D23">
        <f>B23+H15+10
</f>
        <v>101,76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9.57"/>
  </cols>
  <sheetData>
    <row customHeight="1" r="1" ht="33.75">
      <c s="25" r="A1"/>
      <c t="s" s="25" r="B1">
        <v>49</v>
      </c>
      <c t="s" s="25" r="C1">
        <v>50</v>
      </c>
      <c t="s" s="25" r="D1">
        <v>51</v>
      </c>
      <c t="s" s="25" r="E1">
        <v>52</v>
      </c>
      <c t="s" s="25" r="F1">
        <v>53</v>
      </c>
      <c t="s" s="25" r="G1">
        <v>54</v>
      </c>
      <c t="s" s="25" r="H1">
        <v>55</v>
      </c>
      <c t="s" s="25" r="I1">
        <v>56</v>
      </c>
      <c t="s" s="1" r="J1">
        <v>57</v>
      </c>
    </row>
    <row customHeight="1" r="2" ht="78.75">
      <c s="1" r="A2"/>
      <c t="s" s="1" r="B2">
        <v>58</v>
      </c>
      <c t="s" s="1" r="C2">
        <v>59</v>
      </c>
      <c s="1" r="D2">
        <v>242.0</v>
      </c>
      <c s="1" r="E2">
        <v>66.0</v>
      </c>
      <c s="1" r="F2">
        <v>7.6</v>
      </c>
      <c t="s" s="1" r="G2">
        <v>60</v>
      </c>
      <c t="s" s="1" r="H2">
        <v>61</v>
      </c>
      <c t="s" s="1" r="I2">
        <v>62</v>
      </c>
    </row>
    <row customHeight="1" r="3" ht="71.25">
      <c s="1" r="A3"/>
      <c t="s" s="1" r="B3">
        <v>63</v>
      </c>
      <c t="s" s="1" r="C3">
        <v>64</v>
      </c>
    </row>
    <row customHeight="1" r="4" ht="52.5">
      <c s="1" r="A4"/>
      <c t="s" s="1" r="B4">
        <v>65</v>
      </c>
      <c t="s" s="1" r="C4">
        <v>66</v>
      </c>
      <c s="1" r="D4">
        <v>290.0</v>
      </c>
      <c s="1" r="E4">
        <v>60.0</v>
      </c>
      <c s="1" r="F4">
        <v>11.0</v>
      </c>
      <c t="s" s="1" r="J4">
        <v>67</v>
      </c>
    </row>
    <row customHeight="1" r="5" ht="85.5">
      <c s="1" r="A5"/>
      <c t="s" s="1" r="B5">
        <v>68</v>
      </c>
      <c t="s" s="1" r="C5">
        <v>69</v>
      </c>
      <c s="1" r="D5">
        <v>320.0</v>
      </c>
      <c s="1" r="E5">
        <v>63.0</v>
      </c>
    </row>
  </sheetData>
  <drawing r:id="rId1"/>
</worksheet>
</file>