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Produção\Q1109-TM-Vídeo 21 - Seis Botões na Mesma Porta\"/>
    </mc:Choice>
  </mc:AlternateContent>
  <xr:revisionPtr revIDLastSave="0" documentId="13_ncr:1_{2CA36E5D-508E-45EA-B241-6E53682AC480}" xr6:coauthVersionLast="47" xr6:coauthVersionMax="47" xr10:uidLastSave="{00000000-0000-0000-0000-000000000000}"/>
  <bookViews>
    <workbookView xWindow="-90" yWindow="16080" windowWidth="29040" windowHeight="16440" xr2:uid="{BD233B00-05E0-4061-9310-4B04E53A46E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E11" i="1"/>
  <c r="K11" i="1"/>
  <c r="M11" i="1" s="1"/>
  <c r="K10" i="1"/>
  <c r="M10" i="1" s="1"/>
  <c r="K9" i="1"/>
  <c r="J8" i="1" s="1"/>
  <c r="L8" i="1" s="1"/>
  <c r="K8" i="1"/>
  <c r="M8" i="1" s="1"/>
  <c r="K7" i="1"/>
  <c r="J6" i="1" s="1"/>
  <c r="L6" i="1" s="1"/>
  <c r="K6" i="1"/>
  <c r="M6" i="1" s="1"/>
  <c r="K5" i="1"/>
  <c r="M5" i="1" s="1"/>
  <c r="D5" i="1"/>
  <c r="F5" i="1" s="1"/>
  <c r="D10" i="1"/>
  <c r="C9" i="1" s="1"/>
  <c r="E9" i="1" s="1"/>
  <c r="D9" i="1"/>
  <c r="F9" i="1" s="1"/>
  <c r="D8" i="1"/>
  <c r="F8" i="1" s="1"/>
  <c r="D7" i="1"/>
  <c r="F7" i="1" s="1"/>
  <c r="D6" i="1"/>
  <c r="F6" i="1" s="1"/>
  <c r="D11" i="1"/>
  <c r="F11" i="1" s="1"/>
  <c r="F10" i="1" l="1"/>
  <c r="C5" i="1"/>
  <c r="E5" i="1" s="1"/>
  <c r="J9" i="1"/>
  <c r="L9" i="1" s="1"/>
  <c r="J7" i="1"/>
  <c r="L7" i="1" s="1"/>
  <c r="J5" i="1"/>
  <c r="L5" i="1" s="1"/>
  <c r="J10" i="1"/>
  <c r="L10" i="1" s="1"/>
  <c r="M7" i="1"/>
  <c r="M9" i="1"/>
  <c r="C7" i="1"/>
  <c r="E7" i="1" s="1"/>
  <c r="C8" i="1"/>
  <c r="E8" i="1" s="1"/>
  <c r="C10" i="1"/>
  <c r="E10" i="1" s="1"/>
  <c r="C6" i="1"/>
  <c r="E6" i="1" s="1"/>
</calcChain>
</file>

<file path=xl/sharedStrings.xml><?xml version="1.0" encoding="utf-8"?>
<sst xmlns="http://schemas.openxmlformats.org/spreadsheetml/2006/main" count="8" uniqueCount="5">
  <si>
    <t>x</t>
  </si>
  <si>
    <t>Faixa V</t>
  </si>
  <si>
    <t>Faixa analogRead</t>
  </si>
  <si>
    <t>Arduino</t>
  </si>
  <si>
    <t>ESP32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</si>
</sst>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43" fontId="0" fillId="2" borderId="0" xfId="1" applyFont="1" applyFill="1"/>
    <xf numFmtId="43" fontId="0" fillId="2" borderId="0" xfId="0" applyNumberFormat="1" applyFill="1"/>
    <xf numFmtId="164" fontId="0" fillId="3" borderId="0" xfId="1" applyNumberFormat="1" applyFont="1" applyFill="1"/>
    <xf numFmtId="0" fontId="3" fillId="0" borderId="0" xfId="0" applyFont="1"/>
    <xf numFmtId="43" fontId="3" fillId="0" borderId="0" xfId="0" applyNumberFormat="1" applyFont="1"/>
    <xf numFmtId="0" fontId="2" fillId="3" borderId="0" xfId="0" applyFont="1" applyFill="1" applyAlignment="1">
      <alignment horizontal="center"/>
    </xf>
    <xf numFmtId="43" fontId="2" fillId="2" borderId="0" xfId="0" applyNumberFormat="1" applyFont="1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D6828-CB96-4A40-886D-940C0A4E48E1}">
  <dimension ref="A1:M11"/>
  <sheetViews>
    <sheetView tabSelected="1" zoomScale="190" zoomScaleNormal="190" workbookViewId="0">
      <selection activeCell="A2" sqref="A2"/>
    </sheetView>
  </sheetViews>
  <sheetFormatPr defaultRowHeight="15" x14ac:dyDescent="0.25"/>
  <cols>
    <col min="2" max="4" width="9.5703125" style="3" customWidth="1"/>
    <col min="5" max="5" width="9.28515625" bestFit="1" customWidth="1"/>
    <col min="6" max="6" width="9.5703125" bestFit="1" customWidth="1"/>
  </cols>
  <sheetData>
    <row r="1" spans="1:13" s="9" customFormat="1" ht="24" x14ac:dyDescent="0.4">
      <c r="B1" s="10" t="s">
        <v>3</v>
      </c>
      <c r="C1" s="10"/>
      <c r="D1" s="10"/>
      <c r="I1" s="9" t="s">
        <v>4</v>
      </c>
    </row>
    <row r="2" spans="1:13" x14ac:dyDescent="0.25">
      <c r="B2" s="1"/>
      <c r="C2" s="1"/>
      <c r="D2" s="1">
        <v>5</v>
      </c>
      <c r="F2" s="2">
        <v>1023</v>
      </c>
      <c r="I2" s="1"/>
      <c r="J2" s="1"/>
      <c r="K2" s="1">
        <v>3.3</v>
      </c>
      <c r="M2" s="2">
        <v>4095</v>
      </c>
    </row>
    <row r="3" spans="1:13" x14ac:dyDescent="0.25">
      <c r="B3" s="1"/>
      <c r="C3" s="1"/>
      <c r="D3" s="1"/>
      <c r="F3" s="2"/>
      <c r="I3" s="1"/>
      <c r="J3" s="1"/>
      <c r="K3" s="1"/>
      <c r="M3" s="2"/>
    </row>
    <row r="4" spans="1:13" x14ac:dyDescent="0.25">
      <c r="C4" s="12" t="s">
        <v>1</v>
      </c>
      <c r="D4" s="12"/>
      <c r="E4" s="11" t="s">
        <v>2</v>
      </c>
      <c r="F4" s="11"/>
      <c r="I4" s="3"/>
      <c r="J4" s="12" t="s">
        <v>1</v>
      </c>
      <c r="K4" s="12"/>
      <c r="L4" s="11" t="s">
        <v>2</v>
      </c>
      <c r="M4" s="11"/>
    </row>
    <row r="5" spans="1:13" x14ac:dyDescent="0.25">
      <c r="A5" s="4">
        <v>1</v>
      </c>
      <c r="B5" s="1">
        <v>4.8899999999999997</v>
      </c>
      <c r="C5" s="6">
        <f t="shared" ref="C5:C10" si="0">D6+0.01</f>
        <v>4.4149999999999991</v>
      </c>
      <c r="D5" s="7">
        <f>D2</f>
        <v>5</v>
      </c>
      <c r="E5" s="8">
        <f>C5*$F$2/$D$2</f>
        <v>903.30899999999986</v>
      </c>
      <c r="F5" s="8">
        <f>D5*$F$2/$D$2</f>
        <v>1023</v>
      </c>
      <c r="G5" s="1"/>
      <c r="H5" s="4">
        <v>1</v>
      </c>
      <c r="I5" s="1">
        <v>3.3</v>
      </c>
      <c r="J5" s="6">
        <f t="shared" ref="J5:J10" si="1">K6+0.01</f>
        <v>2.835</v>
      </c>
      <c r="K5" s="7">
        <f>K2</f>
        <v>3.3</v>
      </c>
      <c r="L5" s="8">
        <f>J5*$M$2/$K$2</f>
        <v>3517.977272727273</v>
      </c>
      <c r="M5" s="8">
        <f>K5*$M$2/$K$2</f>
        <v>4095</v>
      </c>
    </row>
    <row r="6" spans="1:13" x14ac:dyDescent="0.25">
      <c r="A6" s="4">
        <v>2</v>
      </c>
      <c r="B6" s="1">
        <v>3.92</v>
      </c>
      <c r="C6" s="6">
        <f t="shared" si="0"/>
        <v>3.5749999999999997</v>
      </c>
      <c r="D6" s="7">
        <f t="shared" ref="D6:D10" si="2">(B5-B6)/2+B6</f>
        <v>4.4049999999999994</v>
      </c>
      <c r="E6" s="8">
        <f t="shared" ref="E6:E11" si="3">C6*$F$2/$D$2</f>
        <v>731.44499999999994</v>
      </c>
      <c r="F6" s="8">
        <f t="shared" ref="F6:F11" si="4">D6*$F$2/$D$2</f>
        <v>901.26299999999992</v>
      </c>
      <c r="G6" s="3"/>
      <c r="H6" s="4">
        <v>2</v>
      </c>
      <c r="I6" s="1">
        <v>2.35</v>
      </c>
      <c r="J6" s="6">
        <f t="shared" si="1"/>
        <v>2.125</v>
      </c>
      <c r="K6" s="7">
        <f t="shared" ref="K6:K10" si="5">(I5-I6)/2+I6</f>
        <v>2.8250000000000002</v>
      </c>
      <c r="L6" s="8">
        <f t="shared" ref="L6:L11" si="6">J6*$M$2/$K$2</f>
        <v>2636.9318181818185</v>
      </c>
      <c r="M6" s="8">
        <f t="shared" ref="M6:M11" si="7">K6*$M$2/$K$2</f>
        <v>3505.568181818182</v>
      </c>
    </row>
    <row r="7" spans="1:13" x14ac:dyDescent="0.25">
      <c r="A7" s="4">
        <v>3</v>
      </c>
      <c r="B7" s="1">
        <v>3.21</v>
      </c>
      <c r="C7" s="6">
        <f t="shared" si="0"/>
        <v>2.86</v>
      </c>
      <c r="D7" s="7">
        <f t="shared" si="2"/>
        <v>3.5649999999999999</v>
      </c>
      <c r="E7" s="8">
        <f t="shared" si="3"/>
        <v>585.15599999999995</v>
      </c>
      <c r="F7" s="8">
        <f t="shared" si="4"/>
        <v>729.399</v>
      </c>
      <c r="G7" s="3"/>
      <c r="H7" s="4">
        <v>3</v>
      </c>
      <c r="I7" s="1">
        <v>1.88</v>
      </c>
      <c r="J7" s="6">
        <f t="shared" si="1"/>
        <v>1.67</v>
      </c>
      <c r="K7" s="7">
        <f t="shared" si="5"/>
        <v>2.1150000000000002</v>
      </c>
      <c r="L7" s="8">
        <f t="shared" si="6"/>
        <v>2072.318181818182</v>
      </c>
      <c r="M7" s="8">
        <f t="shared" si="7"/>
        <v>2624.5227272727279</v>
      </c>
    </row>
    <row r="8" spans="1:13" x14ac:dyDescent="0.25">
      <c r="A8" s="4">
        <v>4</v>
      </c>
      <c r="B8" s="1">
        <v>2.4900000000000002</v>
      </c>
      <c r="C8" s="6">
        <f t="shared" si="0"/>
        <v>2.0249999999999999</v>
      </c>
      <c r="D8" s="7">
        <f t="shared" si="2"/>
        <v>2.85</v>
      </c>
      <c r="E8" s="8">
        <f t="shared" si="3"/>
        <v>414.31499999999994</v>
      </c>
      <c r="F8" s="8">
        <f t="shared" si="4"/>
        <v>583.11</v>
      </c>
      <c r="G8" s="3"/>
      <c r="H8" s="4">
        <v>4</v>
      </c>
      <c r="I8" s="1">
        <v>1.44</v>
      </c>
      <c r="J8" s="6">
        <f t="shared" si="1"/>
        <v>1.155</v>
      </c>
      <c r="K8" s="7">
        <f t="shared" si="5"/>
        <v>1.66</v>
      </c>
      <c r="L8" s="8">
        <f t="shared" si="6"/>
        <v>1433.2500000000002</v>
      </c>
      <c r="M8" s="8">
        <f t="shared" si="7"/>
        <v>2059.909090909091</v>
      </c>
    </row>
    <row r="9" spans="1:13" x14ac:dyDescent="0.25">
      <c r="A9" s="4">
        <v>5</v>
      </c>
      <c r="B9" s="1">
        <v>1.54</v>
      </c>
      <c r="C9" s="6">
        <f t="shared" si="0"/>
        <v>1.1500000000000001</v>
      </c>
      <c r="D9" s="7">
        <f t="shared" si="2"/>
        <v>2.0150000000000001</v>
      </c>
      <c r="E9" s="8">
        <f t="shared" si="3"/>
        <v>235.29000000000002</v>
      </c>
      <c r="F9" s="8">
        <f t="shared" si="4"/>
        <v>412.26900000000006</v>
      </c>
      <c r="G9" s="3"/>
      <c r="H9" s="4">
        <v>5</v>
      </c>
      <c r="I9" s="1">
        <v>0.85</v>
      </c>
      <c r="J9" s="6">
        <f t="shared" si="1"/>
        <v>0.61</v>
      </c>
      <c r="K9" s="7">
        <f t="shared" si="5"/>
        <v>1.145</v>
      </c>
      <c r="L9" s="8">
        <f t="shared" si="6"/>
        <v>756.9545454545455</v>
      </c>
      <c r="M9" s="8">
        <f t="shared" si="7"/>
        <v>1420.840909090909</v>
      </c>
    </row>
    <row r="10" spans="1:13" x14ac:dyDescent="0.25">
      <c r="A10" s="4">
        <v>6</v>
      </c>
      <c r="B10" s="1">
        <v>0.74</v>
      </c>
      <c r="C10" s="6">
        <f t="shared" si="0"/>
        <v>0.38</v>
      </c>
      <c r="D10" s="7">
        <f t="shared" si="2"/>
        <v>1.1400000000000001</v>
      </c>
      <c r="E10" s="8">
        <f t="shared" si="3"/>
        <v>77.748000000000005</v>
      </c>
      <c r="F10" s="8">
        <f t="shared" si="4"/>
        <v>233.244</v>
      </c>
      <c r="G10" s="3"/>
      <c r="H10" s="4">
        <v>6</v>
      </c>
      <c r="I10" s="1">
        <v>0.35</v>
      </c>
      <c r="J10" s="6">
        <f t="shared" si="1"/>
        <v>0.185</v>
      </c>
      <c r="K10" s="7">
        <f t="shared" si="5"/>
        <v>0.6</v>
      </c>
      <c r="L10" s="8">
        <f t="shared" si="6"/>
        <v>229.56818181818184</v>
      </c>
      <c r="M10" s="8">
        <f t="shared" si="7"/>
        <v>744.54545454545462</v>
      </c>
    </row>
    <row r="11" spans="1:13" x14ac:dyDescent="0.25">
      <c r="A11" s="5" t="s">
        <v>0</v>
      </c>
      <c r="B11" s="3">
        <v>0</v>
      </c>
      <c r="C11" s="7">
        <v>0</v>
      </c>
      <c r="D11" s="7">
        <f>(B10-B11)/2+B11</f>
        <v>0.37</v>
      </c>
      <c r="E11" s="8">
        <f t="shared" si="3"/>
        <v>0</v>
      </c>
      <c r="F11" s="8">
        <f t="shared" si="4"/>
        <v>75.701999999999998</v>
      </c>
      <c r="G11" s="3"/>
      <c r="H11" s="5" t="s">
        <v>0</v>
      </c>
      <c r="I11" s="3">
        <v>0</v>
      </c>
      <c r="J11" s="7">
        <v>0</v>
      </c>
      <c r="K11" s="7">
        <f>(I10-I11)/2+I11</f>
        <v>0.17499999999999999</v>
      </c>
      <c r="L11" s="8">
        <f t="shared" si="6"/>
        <v>0</v>
      </c>
      <c r="M11" s="8">
        <f t="shared" si="7"/>
        <v>217.15909090909093</v>
      </c>
    </row>
  </sheetData>
  <mergeCells count="4">
    <mergeCell ref="E4:F4"/>
    <mergeCell ref="C4:D4"/>
    <mergeCell ref="J4:K4"/>
    <mergeCell ref="L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da Silva Guimarães</dc:creator>
  <cp:lastModifiedBy>Flavio da Silva Guimarães</cp:lastModifiedBy>
  <dcterms:created xsi:type="dcterms:W3CDTF">2025-05-24T13:38:33Z</dcterms:created>
  <dcterms:modified xsi:type="dcterms:W3CDTF">2025-05-24T20:30:47Z</dcterms:modified>
</cp:coreProperties>
</file>