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CTEyCEE\CTEHE2019\Proyectos\Ejemplo1_2526\"/>
    </mc:Choice>
  </mc:AlternateContent>
  <xr:revisionPtr revIDLastSave="0" documentId="13_ncr:1_{343D8B73-A917-4297-8A81-688A217DC68C}" xr6:coauthVersionLast="47" xr6:coauthVersionMax="47" xr10:uidLastSave="{00000000-0000-0000-0000-000000000000}"/>
  <bookViews>
    <workbookView xWindow="-24" yWindow="15144" windowWidth="19452" windowHeight="10224" firstSheet="3" activeTab="3" xr2:uid="{BA4130AB-BEE4-4FCD-90EC-24518B22E1C8}"/>
  </bookViews>
  <sheets>
    <sheet name="Heating System (Winter Conditio" sheetId="1" r:id="rId1"/>
    <sheet name="Cooling System (Summer Conditio" sheetId="2" r:id="rId2"/>
    <sheet name="Domestic Hot Water (DHW) System" sheetId="3" r:id="rId3"/>
    <sheet name="Ventilation System (Option 1)" sheetId="4" r:id="rId4"/>
    <sheet name="Ventilation System (Option  (2)" sheetId="5" r:id="rId5"/>
    <sheet name="Ventilation System (Option  (3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B13" i="1"/>
</calcChain>
</file>

<file path=xl/sharedStrings.xml><?xml version="1.0" encoding="utf-8"?>
<sst xmlns="http://schemas.openxmlformats.org/spreadsheetml/2006/main" count="187" uniqueCount="105">
  <si>
    <t>System Component</t>
  </si>
  <si>
    <t>Option 1</t>
  </si>
  <si>
    <t>Option 2</t>
  </si>
  <si>
    <t>Option 3</t>
  </si>
  <si>
    <t>Notes/Comments</t>
  </si>
  <si>
    <t>Production Type</t>
  </si>
  <si>
    <t>Mixed heating-DHW system</t>
  </si>
  <si>
    <t>Shared production for heating and domestic hot water</t>
  </si>
  <si>
    <t>Energy Source</t>
  </si>
  <si>
    <t>Biomass pellets</t>
  </si>
  <si>
    <t>Renewable energy source</t>
  </si>
  <si>
    <t>Boiler Type</t>
  </si>
  <si>
    <t>Individual biomass boiler</t>
  </si>
  <si>
    <t>-</t>
  </si>
  <si>
    <t>Rated Power</t>
  </si>
  <si>
    <t>25 kW</t>
  </si>
  <si>
    <t>Thermal power</t>
  </si>
  <si>
    <t>Efficiency</t>
  </si>
  <si>
    <t>At nominal power</t>
  </si>
  <si>
    <t>Distribution</t>
  </si>
  <si>
    <t>Water circuit</t>
  </si>
  <si>
    <t>Supply temperature: 45°C</t>
  </si>
  <si>
    <t>Emitters</t>
  </si>
  <si>
    <t>Radiant floor</t>
  </si>
  <si>
    <t>Low temperature system</t>
  </si>
  <si>
    <t>Power Density - Ground Floor</t>
  </si>
  <si>
    <t>70 W/m²</t>
  </si>
  <si>
    <t>Power Density - Attic Floor</t>
  </si>
  <si>
    <t>Not applicable</t>
  </si>
  <si>
    <t>85 W/m²</t>
  </si>
  <si>
    <t>Option 1 has no attic</t>
  </si>
  <si>
    <t>Total Heating Power</t>
  </si>
  <si>
    <t>4.48 kW</t>
  </si>
  <si>
    <t>5.84 kW</t>
  </si>
  <si>
    <t>8.56 kW</t>
  </si>
  <si>
    <t>Calculated from room distributions</t>
  </si>
  <si>
    <t>Parameter</t>
  </si>
  <si>
    <t>Value</t>
  </si>
  <si>
    <t>Active Cooling System</t>
  </si>
  <si>
    <t>None proposed</t>
  </si>
  <si>
    <t>Due to low cooling demands in E1 climate zone</t>
  </si>
  <si>
    <t>Default HULC System</t>
  </si>
  <si>
    <t>Electric</t>
  </si>
  <si>
    <t>Used for simulation purposes only</t>
  </si>
  <si>
    <t>Nominal Efficiency</t>
  </si>
  <si>
    <t>Default system performance</t>
  </si>
  <si>
    <t>Energy Vector</t>
  </si>
  <si>
    <t>Electricity</t>
  </si>
  <si>
    <t>Production</t>
  </si>
  <si>
    <t>Biomass boiler</t>
  </si>
  <si>
    <t>Shared with heating system</t>
  </si>
  <si>
    <t>Storage Tank</t>
  </si>
  <si>
    <t>100 liters</t>
  </si>
  <si>
    <t>150 liters</t>
  </si>
  <si>
    <t>Larger tank for higher demand</t>
  </si>
  <si>
    <t>Distribution Temperature</t>
  </si>
  <si>
    <t>60°C</t>
  </si>
  <si>
    <t>Service temperature</t>
  </si>
  <si>
    <t>Utilization Temperature</t>
  </si>
  <si>
    <t>Bedrooms</t>
  </si>
  <si>
    <t>Determines occupancy</t>
  </si>
  <si>
    <t>Occupants</t>
  </si>
  <si>
    <t>Based on DB HE standards</t>
  </si>
  <si>
    <t>DHW Needs per person</t>
  </si>
  <si>
    <t>28 l/person/day</t>
  </si>
  <si>
    <t>Standard consumption</t>
  </si>
  <si>
    <t>Total Daily Demand</t>
  </si>
  <si>
    <t>42 l/day</t>
  </si>
  <si>
    <t>84 l/day</t>
  </si>
  <si>
    <t>112 l/day</t>
  </si>
  <si>
    <t>Calculated demand</t>
  </si>
  <si>
    <t>System Type</t>
  </si>
  <si>
    <t>Hybrid ventilation</t>
  </si>
  <si>
    <t>Natural admission + mechanical extraction</t>
  </si>
  <si>
    <t>Admission - Dry Rooms</t>
  </si>
  <si>
    <t>14 l/s</t>
  </si>
  <si>
    <t>Bedroom: 8 l/s, Living-dining: 6 l/s</t>
  </si>
  <si>
    <t>Extraction - Wet Rooms</t>
  </si>
  <si>
    <t>12 l/s</t>
  </si>
  <si>
    <t>Kitchen: 6 l/s, Bathroom: 6 l/s</t>
  </si>
  <si>
    <t>Minimum Extraction</t>
  </si>
  <si>
    <t>Balanced Reference Flow</t>
  </si>
  <si>
    <t>14 l/s (50.4 m³/h)</t>
  </si>
  <si>
    <t>Equipment</t>
  </si>
  <si>
    <t>1 multi-tube extractor</t>
  </si>
  <si>
    <t>Extractor Power</t>
  </si>
  <si>
    <t>5 W</t>
  </si>
  <si>
    <t>Max Flow per Extractor</t>
  </si>
  <si>
    <t>75 m³/h</t>
  </si>
  <si>
    <t>20 l/s</t>
  </si>
  <si>
    <t>Master bedroom: 8 l/s, Bedroom 2: 4 l/s, Living-dining: 8 l/s</t>
  </si>
  <si>
    <t>21 l/s</t>
  </si>
  <si>
    <t>Kitchen: 7 l/s, Bathroom GF: 7 l/s, Bathroom attic: 7 l/s</t>
  </si>
  <si>
    <t>24 l/s</t>
  </si>
  <si>
    <t>24 l/s (86.4 m³/h)</t>
  </si>
  <si>
    <t>2 multi-tube extractors</t>
  </si>
  <si>
    <t>4 W each</t>
  </si>
  <si>
    <t>50 m³/h</t>
  </si>
  <si>
    <t>33 l/s</t>
  </si>
  <si>
    <t>Master: 8 l/s, Bed2: 4 l/s, Bed3: 4 l/s, Living-dining: 8 l/s, Attic living: 9 l/s</t>
  </si>
  <si>
    <t>32 l/s</t>
  </si>
  <si>
    <t>Kitchen: 8 l/s, 3 bathrooms: 8 l/s each</t>
  </si>
  <si>
    <t>33 l/s (118.8 m³/h)</t>
  </si>
  <si>
    <t>5 W each</t>
  </si>
  <si>
    <t xml:space="preserve">W/(m^3/h)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</si>
</sst>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F9FAFB"/>
      <name val="Segoe UI"/>
      <family val="2"/>
    </font>
    <font>
      <sz val="9"/>
      <color rgb="FFF9FAFB"/>
      <name val="Segoe UI"/>
      <family val="2"/>
    </font>
    <font>
      <b/>
      <sz val="9"/>
      <color rgb="FFF9FAF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15151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9" fontId="2" fillId="2" borderId="0" xfId="0" applyNumberFormat="1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1" fillId="0" borderId="0" xfId="0" applyFont="1"/>
    <xf numFmtId="0" fontId="4" fillId="2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A314-359C-46E6-914B-AA429372A6FE}">
  <dimension ref="A1:E13"/>
  <sheetViews>
    <sheetView workbookViewId="0">
      <selection activeCell="A6" sqref="A6:XFD6"/>
    </sheetView>
  </sheetViews>
  <sheetFormatPr defaultRowHeight="14.4" x14ac:dyDescent="0.3"/>
  <cols>
    <col min="1" max="1" width="27.21875" bestFit="1" customWidth="1"/>
    <col min="2" max="4" width="22.77734375" bestFit="1" customWidth="1"/>
    <col min="5" max="5" width="42.77734375" bestFit="1" customWidth="1"/>
  </cols>
  <sheetData>
    <row r="1" spans="1:5" s="7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3">
      <c r="A2" s="3" t="s">
        <v>5</v>
      </c>
      <c r="B2" s="4" t="s">
        <v>6</v>
      </c>
      <c r="C2" s="4" t="s">
        <v>6</v>
      </c>
      <c r="D2" s="4" t="s">
        <v>6</v>
      </c>
      <c r="E2" s="4" t="s">
        <v>7</v>
      </c>
    </row>
    <row r="3" spans="1:5" x14ac:dyDescent="0.3">
      <c r="A3" s="3" t="s">
        <v>8</v>
      </c>
      <c r="B3" s="4" t="s">
        <v>9</v>
      </c>
      <c r="C3" s="4" t="s">
        <v>9</v>
      </c>
      <c r="D3" s="4" t="s">
        <v>9</v>
      </c>
      <c r="E3" s="4" t="s">
        <v>10</v>
      </c>
    </row>
    <row r="4" spans="1:5" x14ac:dyDescent="0.3">
      <c r="A4" s="3" t="s">
        <v>11</v>
      </c>
      <c r="B4" s="4" t="s">
        <v>12</v>
      </c>
      <c r="C4" s="4" t="s">
        <v>12</v>
      </c>
      <c r="D4" s="4" t="s">
        <v>12</v>
      </c>
      <c r="E4" s="4" t="s">
        <v>13</v>
      </c>
    </row>
    <row r="5" spans="1:5" x14ac:dyDescent="0.3">
      <c r="A5" s="3" t="s">
        <v>14</v>
      </c>
      <c r="B5" s="4" t="s">
        <v>15</v>
      </c>
      <c r="C5" s="4" t="s">
        <v>15</v>
      </c>
      <c r="D5" s="4" t="s">
        <v>15</v>
      </c>
      <c r="E5" s="4" t="s">
        <v>16</v>
      </c>
    </row>
    <row r="6" spans="1:5" x14ac:dyDescent="0.3">
      <c r="A6" s="3" t="s">
        <v>17</v>
      </c>
      <c r="B6" s="5">
        <v>0.93</v>
      </c>
      <c r="C6" s="5">
        <v>0.93</v>
      </c>
      <c r="D6" s="5">
        <v>0.93</v>
      </c>
      <c r="E6" s="4" t="s">
        <v>18</v>
      </c>
    </row>
    <row r="7" spans="1:5" x14ac:dyDescent="0.3">
      <c r="A7" s="3" t="s">
        <v>19</v>
      </c>
      <c r="B7" s="4" t="s">
        <v>20</v>
      </c>
      <c r="C7" s="4" t="s">
        <v>20</v>
      </c>
      <c r="D7" s="4" t="s">
        <v>20</v>
      </c>
      <c r="E7" s="4" t="s">
        <v>21</v>
      </c>
    </row>
    <row r="8" spans="1:5" x14ac:dyDescent="0.3">
      <c r="A8" s="3" t="s">
        <v>22</v>
      </c>
      <c r="B8" s="4" t="s">
        <v>23</v>
      </c>
      <c r="C8" s="4" t="s">
        <v>23</v>
      </c>
      <c r="D8" s="4" t="s">
        <v>23</v>
      </c>
      <c r="E8" s="4" t="s">
        <v>24</v>
      </c>
    </row>
    <row r="9" spans="1:5" x14ac:dyDescent="0.3">
      <c r="A9" s="3" t="s">
        <v>25</v>
      </c>
      <c r="B9" s="4" t="s">
        <v>26</v>
      </c>
      <c r="C9" s="4" t="s">
        <v>26</v>
      </c>
      <c r="D9" s="4" t="s">
        <v>26</v>
      </c>
      <c r="E9" s="4" t="s">
        <v>13</v>
      </c>
    </row>
    <row r="10" spans="1:5" x14ac:dyDescent="0.3">
      <c r="A10" s="3" t="s">
        <v>27</v>
      </c>
      <c r="B10" s="4" t="s">
        <v>28</v>
      </c>
      <c r="C10" s="4" t="s">
        <v>29</v>
      </c>
      <c r="D10" s="4" t="s">
        <v>29</v>
      </c>
      <c r="E10" s="4" t="s">
        <v>30</v>
      </c>
    </row>
    <row r="11" spans="1:5" x14ac:dyDescent="0.3">
      <c r="A11" s="3" t="s">
        <v>31</v>
      </c>
      <c r="B11" s="4" t="s">
        <v>32</v>
      </c>
      <c r="C11" s="4" t="s">
        <v>33</v>
      </c>
      <c r="D11" s="4" t="s">
        <v>34</v>
      </c>
      <c r="E11" s="4" t="s">
        <v>35</v>
      </c>
    </row>
    <row r="13" spans="1:5" x14ac:dyDescent="0.3">
      <c r="B13">
        <f>70*64</f>
        <v>4480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F0395-07BD-4C2A-A389-AE931D8E96A3}">
  <dimension ref="A1:C5"/>
  <sheetViews>
    <sheetView workbookViewId="0"/>
  </sheetViews>
  <sheetFormatPr defaultRowHeight="14.4" x14ac:dyDescent="0.3"/>
  <cols>
    <col min="1" max="1" width="21" bestFit="1" customWidth="1"/>
    <col min="2" max="2" width="13.44140625" bestFit="1" customWidth="1"/>
    <col min="3" max="3" width="37.77734375" bestFit="1" customWidth="1"/>
  </cols>
  <sheetData>
    <row r="1" spans="1:3" s="7" customFormat="1" x14ac:dyDescent="0.3">
      <c r="A1" s="6" t="s">
        <v>36</v>
      </c>
      <c r="B1" s="6" t="s">
        <v>37</v>
      </c>
      <c r="C1" s="6" t="s">
        <v>4</v>
      </c>
    </row>
    <row r="2" spans="1:3" x14ac:dyDescent="0.3">
      <c r="A2" s="3" t="s">
        <v>38</v>
      </c>
      <c r="B2" s="4" t="s">
        <v>39</v>
      </c>
      <c r="C2" s="4" t="s">
        <v>40</v>
      </c>
    </row>
    <row r="3" spans="1:3" x14ac:dyDescent="0.3">
      <c r="A3" s="3" t="s">
        <v>41</v>
      </c>
      <c r="B3" s="4" t="s">
        <v>42</v>
      </c>
      <c r="C3" s="4" t="s">
        <v>43</v>
      </c>
    </row>
    <row r="4" spans="1:3" x14ac:dyDescent="0.3">
      <c r="A4" s="3" t="s">
        <v>44</v>
      </c>
      <c r="B4" s="4">
        <v>2.6</v>
      </c>
      <c r="C4" s="4" t="s">
        <v>45</v>
      </c>
    </row>
    <row r="5" spans="1:3" x14ac:dyDescent="0.3">
      <c r="A5" s="3" t="s">
        <v>46</v>
      </c>
      <c r="B5" s="4" t="s">
        <v>47</v>
      </c>
      <c r="C5" s="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6FACD-F162-40B6-8729-7FF463B6D87E}">
  <dimension ref="A1:E9"/>
  <sheetViews>
    <sheetView workbookViewId="0">
      <selection activeCell="J49" sqref="J49"/>
    </sheetView>
  </sheetViews>
  <sheetFormatPr defaultRowHeight="14.4" x14ac:dyDescent="0.3"/>
  <cols>
    <col min="1" max="1" width="23.5546875" bestFit="1" customWidth="1"/>
    <col min="2" max="4" width="13.5546875" bestFit="1" customWidth="1"/>
    <col min="5" max="5" width="24.5546875" bestFit="1" customWidth="1"/>
  </cols>
  <sheetData>
    <row r="1" spans="1:5" s="7" customFormat="1" x14ac:dyDescent="0.3">
      <c r="A1" s="6" t="s">
        <v>36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3">
      <c r="A2" s="3" t="s">
        <v>48</v>
      </c>
      <c r="B2" s="4" t="s">
        <v>49</v>
      </c>
      <c r="C2" s="4" t="s">
        <v>49</v>
      </c>
      <c r="D2" s="4" t="s">
        <v>49</v>
      </c>
      <c r="E2" s="4" t="s">
        <v>50</v>
      </c>
    </row>
    <row r="3" spans="1:5" x14ac:dyDescent="0.3">
      <c r="A3" s="3" t="s">
        <v>51</v>
      </c>
      <c r="B3" s="4" t="s">
        <v>52</v>
      </c>
      <c r="C3" s="4" t="s">
        <v>52</v>
      </c>
      <c r="D3" s="4" t="s">
        <v>53</v>
      </c>
      <c r="E3" s="4" t="s">
        <v>54</v>
      </c>
    </row>
    <row r="4" spans="1:5" x14ac:dyDescent="0.3">
      <c r="A4" s="3" t="s">
        <v>55</v>
      </c>
      <c r="B4" s="4" t="s">
        <v>56</v>
      </c>
      <c r="C4" s="4" t="s">
        <v>56</v>
      </c>
      <c r="D4" s="4" t="s">
        <v>56</v>
      </c>
      <c r="E4" s="4" t="s">
        <v>57</v>
      </c>
    </row>
    <row r="5" spans="1:5" x14ac:dyDescent="0.3">
      <c r="A5" s="3" t="s">
        <v>58</v>
      </c>
      <c r="B5" s="4" t="s">
        <v>56</v>
      </c>
      <c r="C5" s="4" t="s">
        <v>56</v>
      </c>
      <c r="D5" s="4" t="s">
        <v>56</v>
      </c>
      <c r="E5" s="4" t="s">
        <v>13</v>
      </c>
    </row>
    <row r="6" spans="1:5" x14ac:dyDescent="0.3">
      <c r="A6" s="3" t="s">
        <v>59</v>
      </c>
      <c r="B6" s="4">
        <v>1</v>
      </c>
      <c r="C6" s="4">
        <v>2</v>
      </c>
      <c r="D6" s="4">
        <v>3</v>
      </c>
      <c r="E6" s="4" t="s">
        <v>60</v>
      </c>
    </row>
    <row r="7" spans="1:5" x14ac:dyDescent="0.3">
      <c r="A7" s="3" t="s">
        <v>61</v>
      </c>
      <c r="B7" s="4">
        <v>1.5</v>
      </c>
      <c r="C7" s="4">
        <v>3</v>
      </c>
      <c r="D7" s="4">
        <v>4</v>
      </c>
      <c r="E7" s="4" t="s">
        <v>62</v>
      </c>
    </row>
    <row r="8" spans="1:5" x14ac:dyDescent="0.3">
      <c r="A8" s="3" t="s">
        <v>63</v>
      </c>
      <c r="B8" s="4" t="s">
        <v>64</v>
      </c>
      <c r="C8" s="4" t="s">
        <v>64</v>
      </c>
      <c r="D8" s="4" t="s">
        <v>64</v>
      </c>
      <c r="E8" s="4" t="s">
        <v>65</v>
      </c>
    </row>
    <row r="9" spans="1:5" x14ac:dyDescent="0.3">
      <c r="A9" s="3" t="s">
        <v>66</v>
      </c>
      <c r="B9" s="4" t="s">
        <v>67</v>
      </c>
      <c r="C9" s="4" t="s">
        <v>68</v>
      </c>
      <c r="D9" s="4" t="s">
        <v>69</v>
      </c>
      <c r="E9" s="4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E77A-1CCF-4D21-858C-4696AD034C33}">
  <dimension ref="A1:E9"/>
  <sheetViews>
    <sheetView tabSelected="1" workbookViewId="0">
      <selection activeCell="D1" sqref="D1:D1048576"/>
    </sheetView>
  </sheetViews>
  <sheetFormatPr defaultRowHeight="14.4" x14ac:dyDescent="0.3"/>
  <cols>
    <col min="1" max="1" width="23.33203125" bestFit="1" customWidth="1"/>
    <col min="2" max="2" width="18.109375" bestFit="1" customWidth="1"/>
    <col min="3" max="3" width="33.88671875" bestFit="1" customWidth="1"/>
    <col min="4" max="4" width="11.77734375" bestFit="1" customWidth="1"/>
  </cols>
  <sheetData>
    <row r="1" spans="1:5" s="7" customFormat="1" x14ac:dyDescent="0.3">
      <c r="A1" s="6" t="s">
        <v>36</v>
      </c>
      <c r="B1" s="6" t="s">
        <v>37</v>
      </c>
      <c r="C1" s="6" t="s">
        <v>4</v>
      </c>
    </row>
    <row r="2" spans="1:5" x14ac:dyDescent="0.3">
      <c r="A2" s="3" t="s">
        <v>71</v>
      </c>
      <c r="B2" s="4" t="s">
        <v>72</v>
      </c>
      <c r="C2" s="4" t="s">
        <v>73</v>
      </c>
    </row>
    <row r="3" spans="1:5" x14ac:dyDescent="0.3">
      <c r="A3" s="3" t="s">
        <v>74</v>
      </c>
      <c r="B3" s="4" t="s">
        <v>75</v>
      </c>
      <c r="C3" s="4" t="s">
        <v>76</v>
      </c>
    </row>
    <row r="4" spans="1:5" x14ac:dyDescent="0.3">
      <c r="A4" s="3" t="s">
        <v>77</v>
      </c>
      <c r="B4" s="4" t="s">
        <v>78</v>
      </c>
      <c r="C4" s="4" t="s">
        <v>79</v>
      </c>
    </row>
    <row r="5" spans="1:5" x14ac:dyDescent="0.3">
      <c r="A5" s="3" t="s">
        <v>80</v>
      </c>
      <c r="B5" s="4" t="s">
        <v>78</v>
      </c>
      <c r="C5" s="4" t="s">
        <v>13</v>
      </c>
    </row>
    <row r="6" spans="1:5" x14ac:dyDescent="0.3">
      <c r="A6" s="3" t="s">
        <v>81</v>
      </c>
      <c r="B6" s="4" t="s">
        <v>82</v>
      </c>
      <c r="C6" s="4" t="s">
        <v>13</v>
      </c>
    </row>
    <row r="7" spans="1:5" x14ac:dyDescent="0.3">
      <c r="A7" s="3" t="s">
        <v>83</v>
      </c>
      <c r="B7" s="4" t="s">
        <v>84</v>
      </c>
      <c r="C7" s="4" t="s">
        <v>13</v>
      </c>
    </row>
    <row r="8" spans="1:5" x14ac:dyDescent="0.3">
      <c r="A8" s="3" t="s">
        <v>85</v>
      </c>
      <c r="B8" s="4" t="s">
        <v>86</v>
      </c>
      <c r="C8" s="4" t="s">
        <v>13</v>
      </c>
      <c r="D8" s="4">
        <f>5/50.4</f>
        <v>9.9206349206349215E-2</v>
      </c>
      <c r="E8" s="4" t="s">
        <v>104</v>
      </c>
    </row>
    <row r="9" spans="1:5" x14ac:dyDescent="0.3">
      <c r="A9" s="3" t="s">
        <v>87</v>
      </c>
      <c r="B9" s="4" t="s">
        <v>88</v>
      </c>
      <c r="C9" s="4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20F7-838D-4894-A8B8-CEA9332CCA8F}">
  <dimension ref="A1:C9"/>
  <sheetViews>
    <sheetView workbookViewId="0">
      <selection activeCell="D6" sqref="D6"/>
    </sheetView>
  </sheetViews>
  <sheetFormatPr defaultRowHeight="14.4" x14ac:dyDescent="0.3"/>
  <cols>
    <col min="1" max="1" width="23.33203125" bestFit="1" customWidth="1"/>
    <col min="2" max="2" width="18.109375" bestFit="1" customWidth="1"/>
    <col min="3" max="3" width="33.88671875" bestFit="1" customWidth="1"/>
  </cols>
  <sheetData>
    <row r="1" spans="1:3" s="7" customFormat="1" x14ac:dyDescent="0.3">
      <c r="A1" s="8" t="s">
        <v>36</v>
      </c>
      <c r="B1" s="8" t="s">
        <v>37</v>
      </c>
      <c r="C1" s="8" t="s">
        <v>4</v>
      </c>
    </row>
    <row r="2" spans="1:3" x14ac:dyDescent="0.3">
      <c r="A2" s="1" t="s">
        <v>71</v>
      </c>
      <c r="B2" s="2" t="s">
        <v>72</v>
      </c>
      <c r="C2" s="2" t="s">
        <v>73</v>
      </c>
    </row>
    <row r="3" spans="1:3" ht="26.4" x14ac:dyDescent="0.3">
      <c r="A3" s="1" t="s">
        <v>74</v>
      </c>
      <c r="B3" s="2" t="s">
        <v>89</v>
      </c>
      <c r="C3" s="2" t="s">
        <v>90</v>
      </c>
    </row>
    <row r="4" spans="1:3" ht="26.4" x14ac:dyDescent="0.3">
      <c r="A4" s="1" t="s">
        <v>77</v>
      </c>
      <c r="B4" s="2" t="s">
        <v>91</v>
      </c>
      <c r="C4" s="2" t="s">
        <v>92</v>
      </c>
    </row>
    <row r="5" spans="1:3" x14ac:dyDescent="0.3">
      <c r="A5" s="1" t="s">
        <v>80</v>
      </c>
      <c r="B5" s="2" t="s">
        <v>93</v>
      </c>
      <c r="C5" s="2" t="s">
        <v>13</v>
      </c>
    </row>
    <row r="6" spans="1:3" x14ac:dyDescent="0.3">
      <c r="A6" s="1" t="s">
        <v>81</v>
      </c>
      <c r="B6" s="2" t="s">
        <v>94</v>
      </c>
      <c r="C6" s="2" t="s">
        <v>13</v>
      </c>
    </row>
    <row r="7" spans="1:3" ht="26.4" x14ac:dyDescent="0.3">
      <c r="A7" s="1" t="s">
        <v>83</v>
      </c>
      <c r="B7" s="2" t="s">
        <v>95</v>
      </c>
      <c r="C7" s="2" t="s">
        <v>13</v>
      </c>
    </row>
    <row r="8" spans="1:3" x14ac:dyDescent="0.3">
      <c r="A8" s="1" t="s">
        <v>85</v>
      </c>
      <c r="B8" s="2" t="s">
        <v>96</v>
      </c>
      <c r="C8" s="2" t="s">
        <v>13</v>
      </c>
    </row>
    <row r="9" spans="1:3" x14ac:dyDescent="0.3">
      <c r="A9" s="1" t="s">
        <v>87</v>
      </c>
      <c r="B9" s="2" t="s">
        <v>97</v>
      </c>
      <c r="C9" s="2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9E5C-04DC-4BF8-9A82-DD5D4986B4D6}">
  <dimension ref="A1:C9"/>
  <sheetViews>
    <sheetView workbookViewId="0"/>
  </sheetViews>
  <sheetFormatPr defaultRowHeight="14.4" x14ac:dyDescent="0.3"/>
  <cols>
    <col min="1" max="1" width="23.33203125" bestFit="1" customWidth="1"/>
    <col min="2" max="2" width="18.109375" bestFit="1" customWidth="1"/>
    <col min="3" max="3" width="33.88671875" bestFit="1" customWidth="1"/>
  </cols>
  <sheetData>
    <row r="1" spans="1:3" s="7" customFormat="1" x14ac:dyDescent="0.3">
      <c r="A1" s="8" t="s">
        <v>36</v>
      </c>
      <c r="B1" s="8" t="s">
        <v>37</v>
      </c>
      <c r="C1" s="8" t="s">
        <v>4</v>
      </c>
    </row>
    <row r="2" spans="1:3" x14ac:dyDescent="0.3">
      <c r="A2" s="1" t="s">
        <v>71</v>
      </c>
      <c r="B2" s="2" t="s">
        <v>72</v>
      </c>
      <c r="C2" s="2" t="s">
        <v>73</v>
      </c>
    </row>
    <row r="3" spans="1:3" ht="26.4" x14ac:dyDescent="0.3">
      <c r="A3" s="1" t="s">
        <v>74</v>
      </c>
      <c r="B3" s="2" t="s">
        <v>98</v>
      </c>
      <c r="C3" s="2" t="s">
        <v>99</v>
      </c>
    </row>
    <row r="4" spans="1:3" x14ac:dyDescent="0.3">
      <c r="A4" s="1" t="s">
        <v>77</v>
      </c>
      <c r="B4" s="2" t="s">
        <v>100</v>
      </c>
      <c r="C4" s="2" t="s">
        <v>101</v>
      </c>
    </row>
    <row r="5" spans="1:3" x14ac:dyDescent="0.3">
      <c r="A5" s="1" t="s">
        <v>80</v>
      </c>
      <c r="B5" s="2" t="s">
        <v>98</v>
      </c>
      <c r="C5" s="2" t="s">
        <v>13</v>
      </c>
    </row>
    <row r="6" spans="1:3" x14ac:dyDescent="0.3">
      <c r="A6" s="1" t="s">
        <v>81</v>
      </c>
      <c r="B6" s="2" t="s">
        <v>102</v>
      </c>
      <c r="C6" s="2" t="s">
        <v>13</v>
      </c>
    </row>
    <row r="7" spans="1:3" ht="26.4" x14ac:dyDescent="0.3">
      <c r="A7" s="1" t="s">
        <v>83</v>
      </c>
      <c r="B7" s="2" t="s">
        <v>95</v>
      </c>
      <c r="C7" s="2" t="s">
        <v>13</v>
      </c>
    </row>
    <row r="8" spans="1:3" x14ac:dyDescent="0.3">
      <c r="A8" s="1" t="s">
        <v>85</v>
      </c>
      <c r="B8" s="2" t="s">
        <v>103</v>
      </c>
      <c r="C8" s="2" t="s">
        <v>13</v>
      </c>
    </row>
    <row r="9" spans="1:3" x14ac:dyDescent="0.3">
      <c r="A9" s="1" t="s">
        <v>87</v>
      </c>
      <c r="B9" s="2" t="s">
        <v>88</v>
      </c>
      <c r="C9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Heating System (Winter Conditio</vt:lpstr>
      <vt:lpstr>Cooling System (Summer Conditio</vt:lpstr>
      <vt:lpstr>Domestic Hot Water (DHW) System</vt:lpstr>
      <vt:lpstr>Ventilation System (Option 1)</vt:lpstr>
      <vt:lpstr>Ventilation System (Option  (2)</vt:lpstr>
      <vt:lpstr>Ventilation System (Option 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Gonzalez</dc:creator>
  <cp:lastModifiedBy>Tomas Gonzalez</cp:lastModifiedBy>
  <dcterms:created xsi:type="dcterms:W3CDTF">2025-10-26T04:04:21Z</dcterms:created>
  <dcterms:modified xsi:type="dcterms:W3CDTF">2025-10-26T07:39:30Z</dcterms:modified>
</cp:coreProperties>
</file>