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CTEyCEE\CTEHE2019\Proyectos\Ejemplo1_2526\Documentacion\"/>
    </mc:Choice>
  </mc:AlternateContent>
  <xr:revisionPtr revIDLastSave="0" documentId="13_ncr:1_{C0C43BA1-452E-4A82-9F95-434D625B54C2}" xr6:coauthVersionLast="47" xr6:coauthVersionMax="47" xr10:uidLastSave="{00000000-0000-0000-0000-000000000000}"/>
  <bookViews>
    <workbookView xWindow="456" yWindow="17316" windowWidth="17808" windowHeight="8376" xr2:uid="{CE085546-8B29-48D9-9CC1-C11BEEEC7070}"/>
  </bookViews>
  <sheets>
    <sheet name="Layout Option 1" sheetId="1" r:id="rId1"/>
    <sheet name="Layout Option 2" sheetId="2" r:id="rId2"/>
    <sheet name="Layout Option 3" sheetId="3" r:id="rId3"/>
    <sheet name="Comparative Analysis" sheetId="4" r:id="rId4"/>
    <sheet name="Height Specifications" sheetId="5" r:id="rId5"/>
    <sheet name="Openings " sheetId="6" r:id="rId6"/>
    <sheet name="Opening Presence by Option" sheetId="7" r:id="rId7"/>
    <sheet name="Deduced Layout &amp; Zon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</calcChain>
</file>

<file path=xl/sharedStrings.xml><?xml version="1.0" encoding="utf-8"?>
<sst xmlns="http://schemas.openxmlformats.org/spreadsheetml/2006/main" count="216" uniqueCount="120">
  <si>
    <t>Floor Level</t>
  </si>
  <si>
    <t>Description</t>
  </si>
  <si>
    <t>Area (m²)</t>
  </si>
  <si>
    <t>Height</t>
  </si>
  <si>
    <t>Occupancy</t>
  </si>
  <si>
    <t>Key Features</t>
  </si>
  <si>
    <t>P01</t>
  </si>
  <si>
    <t>Sanitary Chamber</t>
  </si>
  <si>
    <t>64 m²</t>
  </si>
  <si>
    <t>1.0 m</t>
  </si>
  <si>
    <t>Non-habitable</t>
  </si>
  <si>
    <t>Air compartment, technical space</t>
  </si>
  <si>
    <t>P02</t>
  </si>
  <si>
    <t>Ground Floor</t>
  </si>
  <si>
    <t>~4.0 m</t>
  </si>
  <si>
    <t>Fully inhabited</t>
  </si>
  <si>
    <t>Main living area</t>
  </si>
  <si>
    <t>P03</t>
  </si>
  <si>
    <t>Attic Space</t>
  </si>
  <si>
    <t>Pyramid roof starting at 0.5m</t>
  </si>
  <si>
    <t>Storage/technical space only</t>
  </si>
  <si>
    <t>Attic Floor</t>
  </si>
  <si>
    <t>36 m²</t>
  </si>
  <si>
    <t>Varying heights</t>
  </si>
  <si>
    <t>Partially inhabited</t>
  </si>
  <si>
    <t>1 bedroom, skylights present</t>
  </si>
  <si>
    <t>Raised heights</t>
  </si>
  <si>
    <t>2 bedrooms, skylights with vertical windows</t>
  </si>
  <si>
    <t>Parameter</t>
  </si>
  <si>
    <t>Option 1</t>
  </si>
  <si>
    <t>Option 2</t>
  </si>
  <si>
    <t>Option 3</t>
  </si>
  <si>
    <t>Total Built Area</t>
  </si>
  <si>
    <t>192 m²</t>
  </si>
  <si>
    <t>164 m²</t>
  </si>
  <si>
    <t>Habitable Area</t>
  </si>
  <si>
    <t>100 m²</t>
  </si>
  <si>
    <t>128 m²</t>
  </si>
  <si>
    <t>P03 Usage</t>
  </si>
  <si>
    <t>Non-habitable storage</t>
  </si>
  <si>
    <t>Partial (1 bedroom)</t>
  </si>
  <si>
    <t>Full (2 bedrooms)</t>
  </si>
  <si>
    <t>Roof Features</t>
  </si>
  <si>
    <t>Basic pyramid</t>
  </si>
  <si>
    <t>Skylights</t>
  </si>
  <si>
    <t>Skylights + vertical windows</t>
  </si>
  <si>
    <t>Occupancy Level</t>
  </si>
  <si>
    <t>Lowest</t>
  </si>
  <si>
    <t>Medium</t>
  </si>
  <si>
    <t>Highest</t>
  </si>
  <si>
    <t>Layout Complexity</t>
  </si>
  <si>
    <t>Simple</t>
  </si>
  <si>
    <t>Intermediate</t>
  </si>
  <si>
    <t>Complex</t>
  </si>
  <si>
    <t>Notes</t>
  </si>
  <si>
    <t>P01 Height</t>
  </si>
  <si>
    <t>Consistent sanitary chamber</t>
  </si>
  <si>
    <t>P02 Height</t>
  </si>
  <si>
    <t>Standard ground floor height</t>
  </si>
  <si>
    <t>P03 Clearance</t>
  </si>
  <si>
    <t>0.5m start</t>
  </si>
  <si>
    <t>Varying</t>
  </si>
  <si>
    <t>Raised</t>
  </si>
  <si>
    <t>Option 3 has better headroom</t>
  </si>
  <si>
    <t>Roof Type</t>
  </si>
  <si>
    <t>Pyramid</t>
  </si>
  <si>
    <t>Pyramid with skylights</t>
  </si>
  <si>
    <t>Pyramid with enhanced skylights</t>
  </si>
  <si>
    <t>Progressive complexity</t>
  </si>
  <si>
    <t>Opening Type</t>
  </si>
  <si>
    <t>Location / Facade</t>
  </si>
  <si>
    <t>Frame Position in Wall</t>
  </si>
  <si>
    <t>Glazing Type</t>
  </si>
  <si>
    <t>Frame Material</t>
  </si>
  <si>
    <t>U-Value (Whole)</t>
  </si>
  <si>
    <t>Solar Factor (g)</t>
  </si>
  <si>
    <t>Protection</t>
  </si>
  <si>
    <t>Window</t>
  </si>
  <si>
    <t>North &amp; East</t>
  </si>
  <si>
    <t>Aligned to Interior</t>
  </si>
  <si>
    <t>Double Low-E (4-16-4 Argon)</t>
  </si>
  <si>
    <t>PVC</t>
  </si>
  <si>
    <t>0.76 W/m²·K</t>
  </si>
  <si>
    <t>External Blinds</t>
  </si>
  <si>
    <t>25% frame percentage</t>
  </si>
  <si>
    <t>South &amp; West</t>
  </si>
  <si>
    <t>Door</t>
  </si>
  <si>
    <t>AGOESO (External)</t>
  </si>
  <si>
    <t>- (Solid)</t>
  </si>
  <si>
    <t>Wood</t>
  </si>
  <si>
    <t>2.2 W/m²·K</t>
  </si>
  <si>
    <t>-</t>
  </si>
  <si>
    <t>100% frame percentage</t>
  </si>
  <si>
    <t>Skylight</t>
  </si>
  <si>
    <t>South &amp; East</t>
  </si>
  <si>
    <t>Aligned to Exterior</t>
  </si>
  <si>
    <t>0.89 W/m²·K</t>
  </si>
  <si>
    <t>20% frame percentage</t>
  </si>
  <si>
    <t>North</t>
  </si>
  <si>
    <t>Position / Context Clues</t>
  </si>
  <si>
    <t>Facade Windows</t>
  </si>
  <si>
    <r>
      <t>Yes</t>
    </r>
    <r>
      <rPr>
        <sz val="9"/>
        <color rgb="FFF9FAFB"/>
        <rFont val="Segoe UI"/>
        <family val="2"/>
      </rPr>
      <t> (All orientations)</t>
    </r>
  </si>
  <si>
    <t>Present on all facades (North, South, East, West).</t>
  </si>
  <si>
    <t>External Door (PTA)</t>
  </si>
  <si>
    <t>Yes</t>
  </si>
  <si>
    <t>Assumed to be on the ground floor (P02) for access.</t>
  </si>
  <si>
    <t>No</t>
  </si>
  <si>
    <t>Explicitly mentioned in Option 2 &amp; 3 alzados (elevations) on roof slopes.</t>
  </si>
  <si>
    <t>Lucernarios Balconera</t>
  </si>
  <si>
    <t>Option 3 specifically mentions skylights with vertical windows ("balconera").</t>
  </si>
  <si>
    <t>Option</t>
  </si>
  <si>
    <t>P02 (Ground Floor)</t>
  </si>
  <si>
    <t>P03 (Attic)</t>
  </si>
  <si>
    <t>Inferred Opening Logic</t>
  </si>
  <si>
    <t>64 m² (Fully Inhabited)</t>
  </si>
  <si>
    <t>64 m² (Non-Habitable)</t>
  </si>
  <si>
    <t>Windows on all sides for main living areas. No skylights as attic is unused.</t>
  </si>
  <si>
    <t>36 m² (Partially Inhabited)</t>
  </si>
  <si>
    <r>
      <t>Windows for P02. </t>
    </r>
    <r>
      <rPr>
        <sz val="9"/>
        <color rgb="FFF9FAFB"/>
        <rFont val="Segoe UI"/>
        <family val="2"/>
      </rPr>
      <t>Skylights added</t>
    </r>
    <r>
      <rPr>
        <sz val="9"/>
        <color rgb="FFF9FAFB"/>
        <rFont val="Segoe UI"/>
        <family val="2"/>
      </rPr>
      <t> to illuminate the new bedroom in the partial attic (P03).</t>
    </r>
  </si>
  <si>
    <r>
      <t>Windows for P02. </t>
    </r>
    <r>
      <rPr>
        <sz val="9"/>
        <color rgb="FFF9FAFB"/>
        <rFont val="Segoe UI"/>
        <family val="2"/>
      </rPr>
      <t>Skylights and vertical window elements ("balconera")</t>
    </r>
    <r>
      <rPr>
        <sz val="9"/>
        <color rgb="FFF9FAFB"/>
        <rFont val="Segoe UI"/>
        <family val="2"/>
      </rPr>
      <t> to serve the two full bedrooms and living space in the finished attic.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</si>
</sst>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F9FAFB"/>
      <name val="Segoe UI"/>
      <family val="2"/>
    </font>
    <font>
      <sz val="9"/>
      <color rgb="FFF9FAFB"/>
      <name val="Segoe UI"/>
      <family val="2"/>
    </font>
    <font>
      <b/>
      <sz val="9"/>
      <color rgb="FFF9FAF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1515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D568-1578-4EB6-9923-63E020CCF3AC}">
  <dimension ref="A1:F4"/>
  <sheetViews>
    <sheetView tabSelected="1" workbookViewId="0">
      <selection activeCell="B10" sqref="B10"/>
    </sheetView>
  </sheetViews>
  <sheetFormatPr defaultRowHeight="14.4" x14ac:dyDescent="0.3"/>
  <cols>
    <col min="1" max="1" width="9.44140625" bestFit="1" customWidth="1"/>
    <col min="2" max="2" width="13.88671875" bestFit="1" customWidth="1"/>
    <col min="3" max="3" width="8.6640625" bestFit="1" customWidth="1"/>
    <col min="4" max="4" width="22.5546875" bestFit="1" customWidth="1"/>
    <col min="5" max="5" width="11.5546875" bestFit="1" customWidth="1"/>
    <col min="6" max="6" width="25.77734375" bestFit="1" customWidth="1"/>
  </cols>
  <sheetData>
    <row r="1" spans="1:6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 x14ac:dyDescent="0.3">
      <c r="A3" s="3" t="s">
        <v>12</v>
      </c>
      <c r="B3" s="4" t="s">
        <v>13</v>
      </c>
      <c r="C3" s="4" t="s">
        <v>8</v>
      </c>
      <c r="D3" s="4" t="s">
        <v>14</v>
      </c>
      <c r="E3" s="4" t="s">
        <v>15</v>
      </c>
      <c r="F3" s="4" t="s">
        <v>16</v>
      </c>
    </row>
    <row r="4" spans="1:6" x14ac:dyDescent="0.3">
      <c r="A4" s="3" t="s">
        <v>17</v>
      </c>
      <c r="B4" s="4" t="s">
        <v>18</v>
      </c>
      <c r="C4" s="4" t="s">
        <v>8</v>
      </c>
      <c r="D4" s="4" t="s">
        <v>19</v>
      </c>
      <c r="E4" s="4" t="s">
        <v>10</v>
      </c>
      <c r="F4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BEB2-7E4E-4AED-A95B-E63815D72321}">
  <dimension ref="A1:F4"/>
  <sheetViews>
    <sheetView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13.88671875" bestFit="1" customWidth="1"/>
    <col min="3" max="3" width="8.6640625" bestFit="1" customWidth="1"/>
    <col min="4" max="4" width="12.109375" bestFit="1" customWidth="1"/>
    <col min="5" max="5" width="14.21875" bestFit="1" customWidth="1"/>
    <col min="6" max="6" width="25.77734375" bestFit="1" customWidth="1"/>
  </cols>
  <sheetData>
    <row r="1" spans="1:6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 x14ac:dyDescent="0.3">
      <c r="A3" s="3" t="s">
        <v>12</v>
      </c>
      <c r="B3" s="4" t="s">
        <v>13</v>
      </c>
      <c r="C3" s="4" t="s">
        <v>8</v>
      </c>
      <c r="D3" s="4" t="s">
        <v>14</v>
      </c>
      <c r="E3" s="4" t="s">
        <v>15</v>
      </c>
      <c r="F3" s="4" t="s">
        <v>16</v>
      </c>
    </row>
    <row r="4" spans="1:6" x14ac:dyDescent="0.3">
      <c r="A4" s="3" t="s">
        <v>17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6F92-98ED-461F-8307-62228C2E5D1D}">
  <dimension ref="A1:F4"/>
  <sheetViews>
    <sheetView workbookViewId="0">
      <selection activeCell="C13" sqref="C13"/>
    </sheetView>
  </sheetViews>
  <sheetFormatPr defaultRowHeight="14.4" x14ac:dyDescent="0.3"/>
  <cols>
    <col min="1" max="1" width="9.44140625" bestFit="1" customWidth="1"/>
    <col min="2" max="2" width="13.88671875" bestFit="1" customWidth="1"/>
    <col min="3" max="3" width="8.6640625" bestFit="1" customWidth="1"/>
    <col min="4" max="4" width="12.109375" bestFit="1" customWidth="1"/>
    <col min="5" max="5" width="14.21875" bestFit="1" customWidth="1"/>
    <col min="6" max="6" width="25.77734375" bestFit="1" customWidth="1"/>
  </cols>
  <sheetData>
    <row r="1" spans="1:6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 x14ac:dyDescent="0.3">
      <c r="A3" s="3" t="s">
        <v>12</v>
      </c>
      <c r="B3" s="4" t="s">
        <v>13</v>
      </c>
      <c r="C3" s="4" t="s">
        <v>8</v>
      </c>
      <c r="D3" s="4" t="s">
        <v>14</v>
      </c>
      <c r="E3" s="4" t="s">
        <v>15</v>
      </c>
      <c r="F3" s="4" t="s">
        <v>16</v>
      </c>
    </row>
    <row r="4" spans="1:6" x14ac:dyDescent="0.3">
      <c r="A4" s="3" t="s">
        <v>17</v>
      </c>
      <c r="B4" s="4" t="s">
        <v>21</v>
      </c>
      <c r="C4" s="4" t="s">
        <v>8</v>
      </c>
      <c r="D4" s="4" t="s">
        <v>26</v>
      </c>
      <c r="E4" s="4" t="s">
        <v>15</v>
      </c>
      <c r="F4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7289-4685-4600-98F0-CF0407D9DACE}">
  <dimension ref="A1:G7"/>
  <sheetViews>
    <sheetView workbookViewId="0">
      <selection activeCell="A5" sqref="A5:XFD5"/>
    </sheetView>
  </sheetViews>
  <sheetFormatPr defaultRowHeight="14.4" x14ac:dyDescent="0.3"/>
  <cols>
    <col min="1" max="1" width="16.6640625" bestFit="1" customWidth="1"/>
    <col min="2" max="2" width="17.77734375" bestFit="1" customWidth="1"/>
    <col min="3" max="3" width="15.33203125" bestFit="1" customWidth="1"/>
    <col min="4" max="4" width="21.77734375" bestFit="1" customWidth="1"/>
  </cols>
  <sheetData>
    <row r="1" spans="1:7" s="1" customFormat="1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29</v>
      </c>
      <c r="F1" s="2" t="s">
        <v>30</v>
      </c>
      <c r="G1" s="2" t="s">
        <v>31</v>
      </c>
    </row>
    <row r="2" spans="1:7" x14ac:dyDescent="0.3">
      <c r="A2" s="3" t="s">
        <v>32</v>
      </c>
      <c r="B2" s="4" t="s">
        <v>33</v>
      </c>
      <c r="C2" s="4" t="s">
        <v>34</v>
      </c>
      <c r="D2" s="4" t="s">
        <v>33</v>
      </c>
      <c r="E2">
        <f>64*3</f>
        <v>192</v>
      </c>
    </row>
    <row r="3" spans="1:7" x14ac:dyDescent="0.3">
      <c r="A3" s="3" t="s">
        <v>35</v>
      </c>
      <c r="B3" s="4" t="s">
        <v>8</v>
      </c>
      <c r="C3" s="4" t="s">
        <v>36</v>
      </c>
      <c r="D3" s="4" t="s">
        <v>37</v>
      </c>
      <c r="E3">
        <f>8*8</f>
        <v>64</v>
      </c>
    </row>
    <row r="4" spans="1:7" x14ac:dyDescent="0.3">
      <c r="A4" s="3" t="s">
        <v>38</v>
      </c>
      <c r="B4" s="4" t="s">
        <v>39</v>
      </c>
      <c r="C4" s="4" t="s">
        <v>40</v>
      </c>
      <c r="D4" s="4" t="s">
        <v>41</v>
      </c>
    </row>
    <row r="5" spans="1:7" x14ac:dyDescent="0.3">
      <c r="A5" s="3" t="s">
        <v>42</v>
      </c>
      <c r="B5" s="4" t="s">
        <v>43</v>
      </c>
      <c r="C5" s="4" t="s">
        <v>44</v>
      </c>
      <c r="D5" s="4" t="s">
        <v>45</v>
      </c>
    </row>
    <row r="6" spans="1:7" x14ac:dyDescent="0.3">
      <c r="A6" s="3" t="s">
        <v>46</v>
      </c>
      <c r="B6" s="4" t="s">
        <v>47</v>
      </c>
      <c r="C6" s="4" t="s">
        <v>48</v>
      </c>
      <c r="D6" s="4" t="s">
        <v>49</v>
      </c>
    </row>
    <row r="7" spans="1:7" x14ac:dyDescent="0.3">
      <c r="A7" s="3" t="s">
        <v>50</v>
      </c>
      <c r="B7" s="4" t="s">
        <v>51</v>
      </c>
      <c r="C7" s="4" t="s">
        <v>52</v>
      </c>
      <c r="D7" s="4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DCC4-68AF-4384-A2B2-EFDDBBCADE47}">
  <dimension ref="A1:E5"/>
  <sheetViews>
    <sheetView workbookViewId="0">
      <selection activeCell="D16" sqref="D16"/>
    </sheetView>
  </sheetViews>
  <sheetFormatPr defaultRowHeight="14.4" x14ac:dyDescent="0.3"/>
  <cols>
    <col min="1" max="1" width="12.77734375" bestFit="1" customWidth="1"/>
    <col min="2" max="2" width="8" bestFit="1" customWidth="1"/>
    <col min="3" max="3" width="17.21875" bestFit="1" customWidth="1"/>
    <col min="4" max="4" width="24.88671875" bestFit="1" customWidth="1"/>
    <col min="5" max="5" width="23.44140625" bestFit="1" customWidth="1"/>
  </cols>
  <sheetData>
    <row r="1" spans="1:5" s="1" customFormat="1" x14ac:dyDescent="0.3">
      <c r="A1" s="2" t="s">
        <v>0</v>
      </c>
      <c r="B1" s="2" t="s">
        <v>29</v>
      </c>
      <c r="C1" s="2" t="s">
        <v>30</v>
      </c>
      <c r="D1" s="2" t="s">
        <v>31</v>
      </c>
      <c r="E1" s="2" t="s">
        <v>54</v>
      </c>
    </row>
    <row r="2" spans="1:5" x14ac:dyDescent="0.3">
      <c r="A2" s="3" t="s">
        <v>55</v>
      </c>
      <c r="B2" s="4" t="s">
        <v>9</v>
      </c>
      <c r="C2" s="4" t="s">
        <v>9</v>
      </c>
      <c r="D2" s="4" t="s">
        <v>9</v>
      </c>
      <c r="E2" s="4" t="s">
        <v>56</v>
      </c>
    </row>
    <row r="3" spans="1:5" x14ac:dyDescent="0.3">
      <c r="A3" s="3" t="s">
        <v>57</v>
      </c>
      <c r="B3" s="4" t="s">
        <v>14</v>
      </c>
      <c r="C3" s="4" t="s">
        <v>14</v>
      </c>
      <c r="D3" s="4" t="s">
        <v>14</v>
      </c>
      <c r="E3" s="4" t="s">
        <v>58</v>
      </c>
    </row>
    <row r="4" spans="1:5" x14ac:dyDescent="0.3">
      <c r="A4" s="3" t="s">
        <v>59</v>
      </c>
      <c r="B4" s="4" t="s">
        <v>60</v>
      </c>
      <c r="C4" s="4" t="s">
        <v>61</v>
      </c>
      <c r="D4" s="4" t="s">
        <v>62</v>
      </c>
      <c r="E4" s="4" t="s">
        <v>63</v>
      </c>
    </row>
    <row r="5" spans="1:5" x14ac:dyDescent="0.3">
      <c r="A5" s="3" t="s">
        <v>64</v>
      </c>
      <c r="B5" s="4" t="s">
        <v>65</v>
      </c>
      <c r="C5" s="4" t="s">
        <v>66</v>
      </c>
      <c r="D5" s="4" t="s">
        <v>67</v>
      </c>
      <c r="E5" s="4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B835-82A6-4123-AF77-6FD59AD18B19}">
  <dimension ref="A1:I6"/>
  <sheetViews>
    <sheetView workbookViewId="0">
      <selection sqref="A1:XFD1"/>
    </sheetView>
  </sheetViews>
  <sheetFormatPr defaultRowHeight="14.4" x14ac:dyDescent="0.3"/>
  <cols>
    <col min="1" max="1" width="12.109375" bestFit="1" customWidth="1"/>
    <col min="2" max="2" width="15.77734375" bestFit="1" customWidth="1"/>
    <col min="3" max="3" width="18.44140625" bestFit="1" customWidth="1"/>
    <col min="4" max="4" width="24" bestFit="1" customWidth="1"/>
    <col min="5" max="5" width="13" bestFit="1" customWidth="1"/>
    <col min="6" max="6" width="14.109375" bestFit="1" customWidth="1"/>
    <col min="7" max="7" width="13.21875" bestFit="1" customWidth="1"/>
    <col min="8" max="8" width="12.5546875" bestFit="1" customWidth="1"/>
    <col min="9" max="9" width="19.5546875" bestFit="1" customWidth="1"/>
  </cols>
  <sheetData>
    <row r="1" spans="1:9" s="1" customFormat="1" x14ac:dyDescent="0.3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54</v>
      </c>
    </row>
    <row r="2" spans="1:9" x14ac:dyDescent="0.3">
      <c r="A2" s="5" t="s">
        <v>77</v>
      </c>
      <c r="B2" s="6" t="s">
        <v>78</v>
      </c>
      <c r="C2" s="6" t="s">
        <v>79</v>
      </c>
      <c r="D2" s="6" t="s">
        <v>80</v>
      </c>
      <c r="E2" s="6" t="s">
        <v>81</v>
      </c>
      <c r="F2" s="6" t="s">
        <v>82</v>
      </c>
      <c r="G2" s="6">
        <v>0.61</v>
      </c>
      <c r="H2" s="6" t="s">
        <v>83</v>
      </c>
      <c r="I2" s="6" t="s">
        <v>84</v>
      </c>
    </row>
    <row r="3" spans="1:9" x14ac:dyDescent="0.3">
      <c r="A3" s="5" t="s">
        <v>77</v>
      </c>
      <c r="B3" s="6" t="s">
        <v>85</v>
      </c>
      <c r="C3" s="6" t="s">
        <v>79</v>
      </c>
      <c r="D3" s="6" t="s">
        <v>80</v>
      </c>
      <c r="E3" s="6" t="s">
        <v>81</v>
      </c>
      <c r="F3" s="6" t="s">
        <v>82</v>
      </c>
      <c r="G3" s="6">
        <v>0.42</v>
      </c>
      <c r="H3" s="6" t="s">
        <v>83</v>
      </c>
      <c r="I3" s="6" t="s">
        <v>84</v>
      </c>
    </row>
    <row r="4" spans="1:9" x14ac:dyDescent="0.3">
      <c r="A4" s="5" t="s">
        <v>86</v>
      </c>
      <c r="B4" s="6" t="s">
        <v>87</v>
      </c>
      <c r="C4" s="6" t="s">
        <v>79</v>
      </c>
      <c r="D4" s="6" t="s">
        <v>88</v>
      </c>
      <c r="E4" s="6" t="s">
        <v>89</v>
      </c>
      <c r="F4" s="6" t="s">
        <v>90</v>
      </c>
      <c r="G4" s="6" t="s">
        <v>91</v>
      </c>
      <c r="H4" s="6" t="s">
        <v>83</v>
      </c>
      <c r="I4" s="6" t="s">
        <v>92</v>
      </c>
    </row>
    <row r="5" spans="1:9" x14ac:dyDescent="0.3">
      <c r="A5" s="5" t="s">
        <v>93</v>
      </c>
      <c r="B5" s="6" t="s">
        <v>94</v>
      </c>
      <c r="C5" s="6" t="s">
        <v>95</v>
      </c>
      <c r="D5" s="6" t="s">
        <v>80</v>
      </c>
      <c r="E5" s="6" t="s">
        <v>89</v>
      </c>
      <c r="F5" s="6" t="s">
        <v>96</v>
      </c>
      <c r="G5" s="6">
        <v>0.42</v>
      </c>
      <c r="H5" s="6" t="s">
        <v>83</v>
      </c>
      <c r="I5" s="6" t="s">
        <v>97</v>
      </c>
    </row>
    <row r="6" spans="1:9" x14ac:dyDescent="0.3">
      <c r="A6" s="5" t="s">
        <v>93</v>
      </c>
      <c r="B6" s="6" t="s">
        <v>98</v>
      </c>
      <c r="C6" s="6" t="s">
        <v>95</v>
      </c>
      <c r="D6" s="6" t="s">
        <v>80</v>
      </c>
      <c r="E6" s="6" t="s">
        <v>89</v>
      </c>
      <c r="F6" s="6" t="s">
        <v>96</v>
      </c>
      <c r="G6" s="6">
        <v>0.61</v>
      </c>
      <c r="H6" s="6" t="s">
        <v>83</v>
      </c>
      <c r="I6" s="6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E6C3-C1B7-41A9-82F4-4A51F29E07A0}">
  <dimension ref="A1:E5"/>
  <sheetViews>
    <sheetView workbookViewId="0">
      <selection sqref="A1:XFD1"/>
    </sheetView>
  </sheetViews>
  <sheetFormatPr defaultRowHeight="14.4" x14ac:dyDescent="0.3"/>
  <cols>
    <col min="1" max="1" width="20.6640625" bestFit="1" customWidth="1"/>
    <col min="2" max="4" width="17.77734375" bestFit="1" customWidth="1"/>
    <col min="5" max="5" width="58.77734375" bestFit="1" customWidth="1"/>
  </cols>
  <sheetData>
    <row r="1" spans="1:5" s="1" customFormat="1" x14ac:dyDescent="0.3">
      <c r="A1" s="7" t="s">
        <v>69</v>
      </c>
      <c r="B1" s="7" t="s">
        <v>29</v>
      </c>
      <c r="C1" s="7" t="s">
        <v>30</v>
      </c>
      <c r="D1" s="7" t="s">
        <v>31</v>
      </c>
      <c r="E1" s="7" t="s">
        <v>99</v>
      </c>
    </row>
    <row r="2" spans="1:5" x14ac:dyDescent="0.3">
      <c r="A2" s="5" t="s">
        <v>100</v>
      </c>
      <c r="B2" s="5" t="s">
        <v>101</v>
      </c>
      <c r="C2" s="5" t="s">
        <v>101</v>
      </c>
      <c r="D2" s="5" t="s">
        <v>101</v>
      </c>
      <c r="E2" s="6" t="s">
        <v>102</v>
      </c>
    </row>
    <row r="3" spans="1:5" x14ac:dyDescent="0.3">
      <c r="A3" s="5" t="s">
        <v>103</v>
      </c>
      <c r="B3" s="5" t="s">
        <v>104</v>
      </c>
      <c r="C3" s="5" t="s">
        <v>104</v>
      </c>
      <c r="D3" s="5" t="s">
        <v>104</v>
      </c>
      <c r="E3" s="6" t="s">
        <v>105</v>
      </c>
    </row>
    <row r="4" spans="1:5" x14ac:dyDescent="0.3">
      <c r="A4" s="5" t="s">
        <v>44</v>
      </c>
      <c r="B4" s="5" t="s">
        <v>106</v>
      </c>
      <c r="C4" s="5" t="s">
        <v>104</v>
      </c>
      <c r="D4" s="5" t="s">
        <v>104</v>
      </c>
      <c r="E4" s="6" t="s">
        <v>107</v>
      </c>
    </row>
    <row r="5" spans="1:5" x14ac:dyDescent="0.3">
      <c r="A5" s="5" t="s">
        <v>108</v>
      </c>
      <c r="B5" s="5" t="s">
        <v>106</v>
      </c>
      <c r="C5" s="5" t="s">
        <v>106</v>
      </c>
      <c r="D5" s="5" t="s">
        <v>104</v>
      </c>
      <c r="E5" s="6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2876-0956-47B9-BDAD-B6BFC1E5E6ED}">
  <dimension ref="A1:D4"/>
  <sheetViews>
    <sheetView workbookViewId="0"/>
  </sheetViews>
  <sheetFormatPr defaultRowHeight="14.4" x14ac:dyDescent="0.3"/>
  <cols>
    <col min="1" max="1" width="6.88671875" bestFit="1" customWidth="1"/>
    <col min="2" max="2" width="18.6640625" bestFit="1" customWidth="1"/>
    <col min="3" max="3" width="21.33203125" bestFit="1" customWidth="1"/>
    <col min="4" max="4" width="112.6640625" bestFit="1" customWidth="1"/>
  </cols>
  <sheetData>
    <row r="1" spans="1:4" s="1" customFormat="1" x14ac:dyDescent="0.3">
      <c r="A1" s="7" t="s">
        <v>110</v>
      </c>
      <c r="B1" s="7" t="s">
        <v>111</v>
      </c>
      <c r="C1" s="7" t="s">
        <v>112</v>
      </c>
      <c r="D1" s="7" t="s">
        <v>113</v>
      </c>
    </row>
    <row r="2" spans="1:4" x14ac:dyDescent="0.3">
      <c r="A2" s="5">
        <v>1</v>
      </c>
      <c r="B2" s="6" t="s">
        <v>114</v>
      </c>
      <c r="C2" s="6" t="s">
        <v>115</v>
      </c>
      <c r="D2" s="6" t="s">
        <v>116</v>
      </c>
    </row>
    <row r="3" spans="1:4" x14ac:dyDescent="0.3">
      <c r="A3" s="5">
        <v>2</v>
      </c>
      <c r="B3" s="6" t="s">
        <v>114</v>
      </c>
      <c r="C3" s="6" t="s">
        <v>117</v>
      </c>
      <c r="D3" s="6" t="s">
        <v>118</v>
      </c>
    </row>
    <row r="4" spans="1:4" x14ac:dyDescent="0.3">
      <c r="A4" s="5">
        <v>3</v>
      </c>
      <c r="B4" s="6" t="s">
        <v>114</v>
      </c>
      <c r="C4" s="6" t="s">
        <v>114</v>
      </c>
      <c r="D4" s="6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Layout Option 1</vt:lpstr>
      <vt:lpstr>Layout Option 2</vt:lpstr>
      <vt:lpstr>Layout Option 3</vt:lpstr>
      <vt:lpstr>Comparative Analysis</vt:lpstr>
      <vt:lpstr>Height Specifications</vt:lpstr>
      <vt:lpstr>Openings </vt:lpstr>
      <vt:lpstr>Opening Presence by Option</vt:lpstr>
      <vt:lpstr>Deduced Layout &amp; Zoning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Gonzalez</dc:creator>
  <cp:lastModifiedBy>Tomás González Llarena</cp:lastModifiedBy>
  <dcterms:created xsi:type="dcterms:W3CDTF">2025-10-26T04:09:54Z</dcterms:created>
  <dcterms:modified xsi:type="dcterms:W3CDTF">2025-10-28T08:28:00Z</dcterms:modified>
</cp:coreProperties>
</file>