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760" yWindow="-80" windowWidth="24800" windowHeight="164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58" i="1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59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D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A43"/>
  <c r="A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4"/>
  <c r="A45"/>
  <c r="A46"/>
  <c r="A47"/>
  <c r="A48"/>
  <c r="A49"/>
  <c r="A50"/>
  <c r="A51"/>
  <c r="A52"/>
  <c r="A53"/>
  <c r="A54"/>
  <c r="A55"/>
  <c r="A56"/>
  <c r="A57"/>
  <c r="A58"/>
  <c r="A59"/>
  <c r="A60"/>
  <c r="A61"/>
</calcChain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61"/>
  <sheetViews>
    <sheetView tabSelected="1" topLeftCell="A20" workbookViewId="0">
      <selection activeCell="B58" sqref="B1:B58"/>
    </sheetView>
  </sheetViews>
  <sheetFormatPr baseColWidth="10" defaultRowHeight="13"/>
  <cols>
    <col min="2" max="2" width="12.28515625" bestFit="1" customWidth="1"/>
  </cols>
  <sheetData>
    <row r="1" spans="1:4">
      <c r="A1">
        <f>10^(-2)</f>
        <v>0.01</v>
      </c>
      <c r="B1">
        <f t="shared" ref="B1:B58" si="0">1000000*A1/237137.3706</f>
        <v>4.2169650336841509E-2</v>
      </c>
      <c r="C1" s="1">
        <v>1E-4</v>
      </c>
      <c r="D1" s="1">
        <f t="shared" ref="D1:D40" si="1">0.00001</f>
        <v>1.0000000000000001E-5</v>
      </c>
    </row>
    <row r="2" spans="1:4">
      <c r="A2">
        <f>10^(-1.875)</f>
        <v>1.333521432163323E-2</v>
      </c>
      <c r="B2">
        <f t="shared" si="0"/>
        <v>5.6234132511011448E-2</v>
      </c>
      <c r="C2" s="1">
        <v>1E-4</v>
      </c>
      <c r="D2" s="1">
        <f t="shared" si="1"/>
        <v>1.0000000000000001E-5</v>
      </c>
    </row>
    <row r="3" spans="1:4">
      <c r="A3">
        <f>10^(-1.75)</f>
        <v>1.7782794100389226E-2</v>
      </c>
      <c r="B3">
        <f t="shared" si="0"/>
        <v>7.4989420922546179E-2</v>
      </c>
      <c r="C3" s="1">
        <v>1E-4</v>
      </c>
      <c r="D3" s="1">
        <f t="shared" si="1"/>
        <v>1.0000000000000001E-5</v>
      </c>
    </row>
    <row r="4" spans="1:4">
      <c r="A4">
        <f>10^(-1.625)</f>
        <v>2.371373705661654E-2</v>
      </c>
      <c r="B4">
        <f t="shared" si="0"/>
        <v>9.9999999985732071E-2</v>
      </c>
      <c r="C4" s="1">
        <f>0.0001</f>
        <v>1E-4</v>
      </c>
      <c r="D4" s="1">
        <f t="shared" si="1"/>
        <v>1.0000000000000001E-5</v>
      </c>
    </row>
    <row r="5" spans="1:4">
      <c r="A5">
        <f>10^(-1.5)</f>
        <v>3.1622776601683784E-2</v>
      </c>
      <c r="B5">
        <f t="shared" si="0"/>
        <v>0.13335214319730584</v>
      </c>
      <c r="C5" s="1">
        <f t="shared" ref="C5:C40" si="2">0.0001</f>
        <v>1E-4</v>
      </c>
      <c r="D5" s="1">
        <f t="shared" si="1"/>
        <v>1.0000000000000001E-5</v>
      </c>
    </row>
    <row r="6" spans="1:4">
      <c r="A6">
        <f>10^(-1.375)</f>
        <v>4.2169650342858217E-2</v>
      </c>
      <c r="B6">
        <f t="shared" si="0"/>
        <v>0.17782794097851998</v>
      </c>
      <c r="C6" s="1">
        <f t="shared" si="2"/>
        <v>1E-4</v>
      </c>
      <c r="D6" s="1">
        <f t="shared" si="1"/>
        <v>1.0000000000000001E-5</v>
      </c>
    </row>
    <row r="7" spans="1:4">
      <c r="A7">
        <f>10^(-1.25)</f>
        <v>5.6234132519034884E-2</v>
      </c>
      <c r="B7">
        <f t="shared" si="0"/>
        <v>0.23713737053233097</v>
      </c>
      <c r="C7" s="1">
        <f t="shared" si="2"/>
        <v>1E-4</v>
      </c>
      <c r="D7" s="1">
        <f t="shared" si="1"/>
        <v>1.0000000000000001E-5</v>
      </c>
    </row>
    <row r="8" spans="1:4">
      <c r="A8">
        <f>10^(-1.125)</f>
        <v>7.4989420933245551E-2</v>
      </c>
      <c r="B8">
        <f t="shared" si="0"/>
        <v>0.31622776597171881</v>
      </c>
      <c r="C8" s="1">
        <f t="shared" si="2"/>
        <v>1E-4</v>
      </c>
      <c r="D8" s="1">
        <f t="shared" si="1"/>
        <v>1.0000000000000001E-5</v>
      </c>
    </row>
    <row r="9" spans="1:4">
      <c r="A9">
        <f>10^(-1)</f>
        <v>0.1</v>
      </c>
      <c r="B9">
        <f t="shared" si="0"/>
        <v>0.42169650336841513</v>
      </c>
      <c r="C9" s="1">
        <f t="shared" si="2"/>
        <v>1E-4</v>
      </c>
      <c r="D9" s="1">
        <f t="shared" si="1"/>
        <v>1.0000000000000001E-5</v>
      </c>
    </row>
    <row r="10" spans="1:4">
      <c r="A10">
        <f>10^(-0.875)</f>
        <v>0.13335214321633237</v>
      </c>
      <c r="B10">
        <f t="shared" si="0"/>
        <v>0.5623413251101147</v>
      </c>
      <c r="C10" s="1">
        <f t="shared" si="2"/>
        <v>1E-4</v>
      </c>
      <c r="D10" s="1">
        <f t="shared" si="1"/>
        <v>1.0000000000000001E-5</v>
      </c>
    </row>
    <row r="11" spans="1:4">
      <c r="A11">
        <f>10^(-0.75)</f>
        <v>0.17782794100389224</v>
      </c>
      <c r="B11">
        <f t="shared" si="0"/>
        <v>0.74989420922546168</v>
      </c>
      <c r="C11" s="1">
        <f t="shared" si="2"/>
        <v>1E-4</v>
      </c>
      <c r="D11" s="1">
        <f t="shared" si="1"/>
        <v>1.0000000000000001E-5</v>
      </c>
    </row>
    <row r="12" spans="1:4">
      <c r="A12">
        <f>10^(-0.625)</f>
        <v>0.23713737056616549</v>
      </c>
      <c r="B12">
        <f t="shared" si="0"/>
        <v>0.99999999985732102</v>
      </c>
      <c r="C12" s="1">
        <f t="shared" si="2"/>
        <v>1E-4</v>
      </c>
      <c r="D12" s="1">
        <f t="shared" si="1"/>
        <v>1.0000000000000001E-5</v>
      </c>
    </row>
    <row r="13" spans="1:4">
      <c r="A13">
        <f>10^(-0.5)</f>
        <v>0.31622776601683794</v>
      </c>
      <c r="B13">
        <f t="shared" si="0"/>
        <v>1.3335214319730591</v>
      </c>
      <c r="C13" s="1">
        <f t="shared" si="2"/>
        <v>1E-4</v>
      </c>
      <c r="D13" s="1">
        <f t="shared" si="1"/>
        <v>1.0000000000000001E-5</v>
      </c>
    </row>
    <row r="14" spans="1:4">
      <c r="A14">
        <f>10^(-0.375)</f>
        <v>0.42169650342858223</v>
      </c>
      <c r="B14">
        <f t="shared" si="0"/>
        <v>1.7782794097851999</v>
      </c>
      <c r="C14" s="1">
        <f t="shared" si="2"/>
        <v>1E-4</v>
      </c>
      <c r="D14" s="1">
        <f t="shared" si="1"/>
        <v>1.0000000000000001E-5</v>
      </c>
    </row>
    <row r="15" spans="1:4">
      <c r="A15">
        <f>10^(-0.25)</f>
        <v>0.56234132519034907</v>
      </c>
      <c r="B15">
        <f t="shared" si="0"/>
        <v>2.3713737053233102</v>
      </c>
      <c r="C15" s="1">
        <f t="shared" si="2"/>
        <v>1E-4</v>
      </c>
      <c r="D15" s="1">
        <f t="shared" si="1"/>
        <v>1.0000000000000001E-5</v>
      </c>
    </row>
    <row r="16" spans="1:4">
      <c r="A16">
        <f>10^(-0.125)</f>
        <v>0.74989420933245587</v>
      </c>
      <c r="B16">
        <f t="shared" si="0"/>
        <v>3.1622776597171898</v>
      </c>
      <c r="C16" s="1">
        <f t="shared" si="2"/>
        <v>1E-4</v>
      </c>
      <c r="D16" s="1">
        <f t="shared" si="1"/>
        <v>1.0000000000000001E-5</v>
      </c>
    </row>
    <row r="17" spans="1:4">
      <c r="A17">
        <f>10^(0)</f>
        <v>1</v>
      </c>
      <c r="B17">
        <f t="shared" si="0"/>
        <v>4.2169650336841507</v>
      </c>
      <c r="C17" s="1">
        <f t="shared" si="2"/>
        <v>1E-4</v>
      </c>
      <c r="D17" s="1">
        <f t="shared" si="1"/>
        <v>1.0000000000000001E-5</v>
      </c>
    </row>
    <row r="18" spans="1:4">
      <c r="A18">
        <f>10^(0.125)</f>
        <v>1.333521432163324</v>
      </c>
      <c r="B18">
        <f t="shared" si="0"/>
        <v>5.623413251101149</v>
      </c>
      <c r="C18" s="1">
        <f t="shared" si="2"/>
        <v>1E-4</v>
      </c>
      <c r="D18" s="1">
        <f t="shared" si="1"/>
        <v>1.0000000000000001E-5</v>
      </c>
    </row>
    <row r="19" spans="1:4">
      <c r="A19">
        <f>10^(0.25)</f>
        <v>1.778279410038923</v>
      </c>
      <c r="B19">
        <f t="shared" si="0"/>
        <v>7.4989420922546186</v>
      </c>
      <c r="C19" s="1">
        <f t="shared" si="2"/>
        <v>1E-4</v>
      </c>
      <c r="D19" s="1">
        <f t="shared" si="1"/>
        <v>1.0000000000000001E-5</v>
      </c>
    </row>
    <row r="20" spans="1:4">
      <c r="A20">
        <f>10^(0.375)</f>
        <v>2.3713737056616555</v>
      </c>
      <c r="B20">
        <f t="shared" si="0"/>
        <v>9.9999999985732124</v>
      </c>
      <c r="C20" s="1">
        <f t="shared" si="2"/>
        <v>1E-4</v>
      </c>
      <c r="D20" s="1">
        <f t="shared" si="1"/>
        <v>1.0000000000000001E-5</v>
      </c>
    </row>
    <row r="21" spans="1:4">
      <c r="A21">
        <f>10^(0.5)</f>
        <v>3.1622776601683795</v>
      </c>
      <c r="B21">
        <f t="shared" si="0"/>
        <v>13.335214319730589</v>
      </c>
      <c r="C21" s="1">
        <f t="shared" si="2"/>
        <v>1E-4</v>
      </c>
      <c r="D21" s="1">
        <f t="shared" si="1"/>
        <v>1.0000000000000001E-5</v>
      </c>
    </row>
    <row r="22" spans="1:4">
      <c r="A22">
        <f>10^(0.625)</f>
        <v>4.2169650342858231</v>
      </c>
      <c r="B22">
        <f t="shared" si="0"/>
        <v>17.782794097852001</v>
      </c>
      <c r="C22" s="1">
        <f t="shared" si="2"/>
        <v>1E-4</v>
      </c>
      <c r="D22" s="1">
        <f t="shared" si="1"/>
        <v>1.0000000000000001E-5</v>
      </c>
    </row>
    <row r="23" spans="1:4">
      <c r="A23">
        <f>10^(0.75)</f>
        <v>5.6234132519034921</v>
      </c>
      <c r="B23">
        <f t="shared" si="0"/>
        <v>23.71373705323311</v>
      </c>
      <c r="C23" s="1">
        <f t="shared" si="2"/>
        <v>1E-4</v>
      </c>
      <c r="D23" s="1">
        <f t="shared" si="1"/>
        <v>1.0000000000000001E-5</v>
      </c>
    </row>
    <row r="24" spans="1:4">
      <c r="A24">
        <f>10^(0.875)</f>
        <v>7.4989420933245592</v>
      </c>
      <c r="B24">
        <f t="shared" si="0"/>
        <v>31.622776597171896</v>
      </c>
      <c r="C24" s="1">
        <f t="shared" si="2"/>
        <v>1E-4</v>
      </c>
      <c r="D24" s="1">
        <f t="shared" si="1"/>
        <v>1.0000000000000001E-5</v>
      </c>
    </row>
    <row r="25" spans="1:4">
      <c r="A25">
        <f>10^(1)</f>
        <v>10</v>
      </c>
      <c r="B25">
        <f t="shared" si="0"/>
        <v>42.169650336841514</v>
      </c>
      <c r="C25" s="1">
        <f t="shared" si="2"/>
        <v>1E-4</v>
      </c>
      <c r="D25" s="1">
        <f t="shared" si="1"/>
        <v>1.0000000000000001E-5</v>
      </c>
    </row>
    <row r="26" spans="1:4">
      <c r="A26">
        <f>10^(1.125)</f>
        <v>13.335214321633245</v>
      </c>
      <c r="B26">
        <f t="shared" si="0"/>
        <v>56.234132511011516</v>
      </c>
      <c r="C26" s="1">
        <f t="shared" si="2"/>
        <v>1E-4</v>
      </c>
      <c r="D26" s="1">
        <f t="shared" si="1"/>
        <v>1.0000000000000001E-5</v>
      </c>
    </row>
    <row r="27" spans="1:4">
      <c r="A27">
        <f>10^(1.25)</f>
        <v>17.782794100389236</v>
      </c>
      <c r="B27">
        <f t="shared" si="0"/>
        <v>74.989420922546216</v>
      </c>
      <c r="C27" s="1">
        <f t="shared" si="2"/>
        <v>1E-4</v>
      </c>
      <c r="D27" s="1">
        <f t="shared" si="1"/>
        <v>1.0000000000000001E-5</v>
      </c>
    </row>
    <row r="28" spans="1:4">
      <c r="A28">
        <f>10^(1.375)</f>
        <v>23.713737056616559</v>
      </c>
      <c r="B28">
        <f t="shared" si="0"/>
        <v>99.999999985732146</v>
      </c>
      <c r="C28" s="1">
        <f t="shared" si="2"/>
        <v>1E-4</v>
      </c>
      <c r="D28" s="1">
        <f t="shared" si="1"/>
        <v>1.0000000000000001E-5</v>
      </c>
    </row>
    <row r="29" spans="1:4">
      <c r="A29">
        <f>10^(1.5)</f>
        <v>31.622776601683803</v>
      </c>
      <c r="B29">
        <f t="shared" si="0"/>
        <v>133.35214319730594</v>
      </c>
      <c r="C29" s="1">
        <f t="shared" si="2"/>
        <v>1E-4</v>
      </c>
      <c r="D29" s="1">
        <f t="shared" si="1"/>
        <v>1.0000000000000001E-5</v>
      </c>
    </row>
    <row r="30" spans="1:4">
      <c r="A30">
        <f>10^(1.625)</f>
        <v>42.169650342858247</v>
      </c>
      <c r="B30">
        <f t="shared" si="0"/>
        <v>177.8279409785201</v>
      </c>
      <c r="C30" s="1">
        <f t="shared" si="2"/>
        <v>1E-4</v>
      </c>
      <c r="D30" s="1">
        <f t="shared" si="1"/>
        <v>1.0000000000000001E-5</v>
      </c>
    </row>
    <row r="31" spans="1:4">
      <c r="A31">
        <f>10^(1.75)</f>
        <v>56.234132519034915</v>
      </c>
      <c r="B31">
        <f t="shared" si="0"/>
        <v>237.13737053233109</v>
      </c>
      <c r="C31" s="1">
        <f t="shared" si="2"/>
        <v>1E-4</v>
      </c>
      <c r="D31" s="1">
        <f t="shared" si="1"/>
        <v>1.0000000000000001E-5</v>
      </c>
    </row>
    <row r="32" spans="1:4">
      <c r="A32">
        <f>10^(1.875)</f>
        <v>74.98942093324564</v>
      </c>
      <c r="B32">
        <f t="shared" si="0"/>
        <v>316.22776597171918</v>
      </c>
      <c r="C32" s="1">
        <f t="shared" si="2"/>
        <v>1E-4</v>
      </c>
      <c r="D32" s="1">
        <f t="shared" si="1"/>
        <v>1.0000000000000001E-5</v>
      </c>
    </row>
    <row r="33" spans="1:4">
      <c r="A33">
        <f>10^(2)</f>
        <v>100</v>
      </c>
      <c r="B33">
        <f t="shared" si="0"/>
        <v>421.69650336841511</v>
      </c>
      <c r="C33" s="1">
        <f t="shared" si="2"/>
        <v>1E-4</v>
      </c>
      <c r="D33" s="1">
        <f t="shared" si="1"/>
        <v>1.0000000000000001E-5</v>
      </c>
    </row>
    <row r="34" spans="1:4">
      <c r="A34">
        <f>10^(2.125)</f>
        <v>133.35214321633242</v>
      </c>
      <c r="B34">
        <f t="shared" si="0"/>
        <v>562.34132511011501</v>
      </c>
      <c r="C34" s="1">
        <f t="shared" si="2"/>
        <v>1E-4</v>
      </c>
      <c r="D34" s="1">
        <f t="shared" si="1"/>
        <v>1.0000000000000001E-5</v>
      </c>
    </row>
    <row r="35" spans="1:4">
      <c r="A35">
        <f>10^(2.25)</f>
        <v>177.82794100389242</v>
      </c>
      <c r="B35">
        <f t="shared" si="0"/>
        <v>749.89420922546242</v>
      </c>
      <c r="C35" s="1">
        <f t="shared" si="2"/>
        <v>1E-4</v>
      </c>
      <c r="D35" s="1">
        <f t="shared" si="1"/>
        <v>1.0000000000000001E-5</v>
      </c>
    </row>
    <row r="36" spans="1:4">
      <c r="A36">
        <f>10^(2.375)</f>
        <v>237.13737056616563</v>
      </c>
      <c r="B36">
        <f t="shared" si="0"/>
        <v>999.99999985732165</v>
      </c>
      <c r="C36" s="1">
        <f t="shared" si="2"/>
        <v>1E-4</v>
      </c>
      <c r="D36" s="1">
        <f t="shared" si="1"/>
        <v>1.0000000000000001E-5</v>
      </c>
    </row>
    <row r="37" spans="1:4">
      <c r="A37">
        <f>10^(2.5)</f>
        <v>316.22776601683825</v>
      </c>
      <c r="B37">
        <f t="shared" si="0"/>
        <v>1333.5214319730601</v>
      </c>
      <c r="C37" s="1">
        <f t="shared" si="2"/>
        <v>1E-4</v>
      </c>
      <c r="D37" s="1">
        <f t="shared" si="1"/>
        <v>1.0000000000000001E-5</v>
      </c>
    </row>
    <row r="38" spans="1:4">
      <c r="A38">
        <f>10^(2.625)</f>
        <v>421.69650342858256</v>
      </c>
      <c r="B38">
        <f t="shared" si="0"/>
        <v>1778.2794097852013</v>
      </c>
      <c r="C38" s="1">
        <f t="shared" si="2"/>
        <v>1E-4</v>
      </c>
      <c r="D38" s="1">
        <f t="shared" si="1"/>
        <v>1.0000000000000001E-5</v>
      </c>
    </row>
    <row r="39" spans="1:4">
      <c r="A39">
        <f>10^(2.75)</f>
        <v>562.34132519034927</v>
      </c>
      <c r="B39">
        <f t="shared" si="0"/>
        <v>2371.3737053233112</v>
      </c>
      <c r="C39" s="1">
        <f t="shared" si="2"/>
        <v>1E-4</v>
      </c>
      <c r="D39" s="1">
        <f t="shared" si="1"/>
        <v>1.0000000000000001E-5</v>
      </c>
    </row>
    <row r="40" spans="1:4">
      <c r="A40">
        <f>10^(2.875)</f>
        <v>749.89420933245651</v>
      </c>
      <c r="B40">
        <f t="shared" si="0"/>
        <v>3162.2776597171924</v>
      </c>
      <c r="C40" s="1">
        <f t="shared" si="2"/>
        <v>1E-4</v>
      </c>
      <c r="D40" s="1">
        <f t="shared" si="1"/>
        <v>1.0000000000000001E-5</v>
      </c>
    </row>
    <row r="41" spans="1:4">
      <c r="A41">
        <f>10^(3)</f>
        <v>1000</v>
      </c>
      <c r="B41">
        <f t="shared" si="0"/>
        <v>4216.9650336841514</v>
      </c>
      <c r="C41" s="1">
        <v>1E-4</v>
      </c>
      <c r="D41" s="1">
        <f>0.00001</f>
        <v>1.0000000000000001E-5</v>
      </c>
    </row>
    <row r="42" spans="1:4">
      <c r="A42">
        <f>10^(3.125)</f>
        <v>1333.5214321633246</v>
      </c>
      <c r="B42">
        <f t="shared" si="0"/>
        <v>5623.4132511011512</v>
      </c>
      <c r="C42" s="1">
        <v>1E-4</v>
      </c>
      <c r="D42" s="1">
        <f t="shared" ref="D42:D61" si="3">0.00001</f>
        <v>1.0000000000000001E-5</v>
      </c>
    </row>
    <row r="43" spans="1:4">
      <c r="A43">
        <f>10^(3.25)</f>
        <v>1778.2794100389244</v>
      </c>
      <c r="B43">
        <f t="shared" si="0"/>
        <v>7498.9420922546251</v>
      </c>
      <c r="C43" s="1">
        <v>1E-4</v>
      </c>
      <c r="D43" s="1">
        <f t="shared" si="3"/>
        <v>1.0000000000000001E-5</v>
      </c>
    </row>
    <row r="44" spans="1:4">
      <c r="A44">
        <f>10^(3.375)</f>
        <v>2371.3737056616569</v>
      </c>
      <c r="B44">
        <f t="shared" si="0"/>
        <v>9999.9999985732193</v>
      </c>
      <c r="C44" s="1">
        <v>1E-4</v>
      </c>
      <c r="D44" s="1">
        <f t="shared" si="3"/>
        <v>1.0000000000000001E-5</v>
      </c>
    </row>
    <row r="45" spans="1:4">
      <c r="A45">
        <f>10^(3.5)</f>
        <v>3162.2776601683804</v>
      </c>
      <c r="B45">
        <f t="shared" si="0"/>
        <v>13335.214319730592</v>
      </c>
      <c r="C45" s="1">
        <v>1E-4</v>
      </c>
      <c r="D45" s="1">
        <f t="shared" si="3"/>
        <v>1.0000000000000001E-5</v>
      </c>
    </row>
    <row r="46" spans="1:4">
      <c r="A46">
        <f>10^(3.625)</f>
        <v>4216.9650342858258</v>
      </c>
      <c r="B46">
        <f t="shared" si="0"/>
        <v>17782.794097852013</v>
      </c>
      <c r="C46" s="1">
        <v>1E-4</v>
      </c>
      <c r="D46" s="1">
        <f t="shared" si="3"/>
        <v>1.0000000000000001E-5</v>
      </c>
    </row>
    <row r="47" spans="1:4">
      <c r="A47">
        <f>10^(3.75)</f>
        <v>5623.4132519034993</v>
      </c>
      <c r="B47">
        <f t="shared" si="0"/>
        <v>23713.737053233144</v>
      </c>
      <c r="C47" s="1">
        <v>1E-4</v>
      </c>
      <c r="D47" s="1">
        <f t="shared" si="3"/>
        <v>1.0000000000000001E-5</v>
      </c>
    </row>
    <row r="48" spans="1:4">
      <c r="A48">
        <f>10^(3.875)</f>
        <v>7498.9420933245601</v>
      </c>
      <c r="B48">
        <f t="shared" si="0"/>
        <v>31622.776597171902</v>
      </c>
      <c r="C48" s="1">
        <v>1E-4</v>
      </c>
      <c r="D48" s="1">
        <f t="shared" si="3"/>
        <v>1.0000000000000001E-5</v>
      </c>
    </row>
    <row r="49" spans="1:4">
      <c r="A49">
        <f>10^(4)</f>
        <v>10000</v>
      </c>
      <c r="B49">
        <f t="shared" si="0"/>
        <v>42169.650336841514</v>
      </c>
      <c r="C49" s="1">
        <v>1E-4</v>
      </c>
      <c r="D49" s="1">
        <f t="shared" si="3"/>
        <v>1.0000000000000001E-5</v>
      </c>
    </row>
    <row r="50" spans="1:4">
      <c r="A50">
        <f>10^(4.125)</f>
        <v>13335.214321633259</v>
      </c>
      <c r="B50">
        <f t="shared" si="0"/>
        <v>56234.132511011572</v>
      </c>
      <c r="C50" s="1">
        <v>1E-4</v>
      </c>
      <c r="D50" s="1">
        <f t="shared" si="3"/>
        <v>1.0000000000000001E-5</v>
      </c>
    </row>
    <row r="51" spans="1:4">
      <c r="A51">
        <f>10^(4.25)</f>
        <v>17782.794100389234</v>
      </c>
      <c r="B51">
        <f t="shared" si="0"/>
        <v>74989.420922546211</v>
      </c>
      <c r="C51" s="1">
        <v>1E-4</v>
      </c>
      <c r="D51" s="1">
        <f t="shared" si="3"/>
        <v>1.0000000000000001E-5</v>
      </c>
    </row>
    <row r="52" spans="1:4">
      <c r="A52">
        <f>10^(4.375)</f>
        <v>23713.737056616574</v>
      </c>
      <c r="B52">
        <f t="shared" si="0"/>
        <v>99999.999985732211</v>
      </c>
      <c r="C52" s="1">
        <v>1E-4</v>
      </c>
      <c r="D52" s="1">
        <f t="shared" si="3"/>
        <v>1.0000000000000001E-5</v>
      </c>
    </row>
    <row r="53" spans="1:4">
      <c r="A53">
        <f>10^(4.5)</f>
        <v>31622.77660168384</v>
      </c>
      <c r="B53">
        <f t="shared" si="0"/>
        <v>133352.14319730608</v>
      </c>
      <c r="C53" s="1">
        <v>1E-4</v>
      </c>
      <c r="D53" s="1">
        <f t="shared" si="3"/>
        <v>1.0000000000000001E-5</v>
      </c>
    </row>
    <row r="54" spans="1:4">
      <c r="A54">
        <f>10^(4.625)</f>
        <v>42169.650342858236</v>
      </c>
      <c r="B54">
        <f t="shared" si="0"/>
        <v>177827.94097852006</v>
      </c>
      <c r="C54" s="1">
        <v>1E-4</v>
      </c>
      <c r="D54" s="1">
        <f t="shared" si="3"/>
        <v>1.0000000000000001E-5</v>
      </c>
    </row>
    <row r="55" spans="1:4">
      <c r="A55">
        <f>10^(4.75)</f>
        <v>56234.132519034953</v>
      </c>
      <c r="B55">
        <f t="shared" si="0"/>
        <v>237137.37053233123</v>
      </c>
      <c r="C55" s="1">
        <v>1E-4</v>
      </c>
      <c r="D55" s="1">
        <f t="shared" si="3"/>
        <v>1.0000000000000001E-5</v>
      </c>
    </row>
    <row r="56" spans="1:4">
      <c r="A56">
        <f>10^(4.875)</f>
        <v>74989.420933245681</v>
      </c>
      <c r="B56">
        <f t="shared" si="0"/>
        <v>316227.76597171935</v>
      </c>
      <c r="C56" s="1">
        <v>1E-4</v>
      </c>
      <c r="D56" s="1">
        <f t="shared" si="3"/>
        <v>1.0000000000000001E-5</v>
      </c>
    </row>
    <row r="57" spans="1:4">
      <c r="A57">
        <f>10^(5)</f>
        <v>100000</v>
      </c>
      <c r="B57">
        <f t="shared" si="0"/>
        <v>421696.50336841511</v>
      </c>
      <c r="C57" s="1">
        <v>1E-4</v>
      </c>
      <c r="D57" s="1">
        <f t="shared" si="3"/>
        <v>1.0000000000000001E-5</v>
      </c>
    </row>
    <row r="58" spans="1:4">
      <c r="A58">
        <f>10^(5.125)</f>
        <v>133352.14321633251</v>
      </c>
      <c r="B58">
        <f t="shared" si="0"/>
        <v>562341.32511011534</v>
      </c>
      <c r="C58" s="1">
        <v>1E-4</v>
      </c>
      <c r="D58" s="1">
        <f t="shared" si="3"/>
        <v>1.0000000000000001E-5</v>
      </c>
    </row>
    <row r="59" spans="1:4">
      <c r="A59">
        <f>10^(5.25)</f>
        <v>177827.94100389251</v>
      </c>
      <c r="B59">
        <f>1000000*A59/237137.3706</f>
        <v>749894.20922546287</v>
      </c>
      <c r="C59" s="1">
        <v>1E-4</v>
      </c>
      <c r="D59" s="1">
        <f t="shared" si="3"/>
        <v>1.0000000000000001E-5</v>
      </c>
    </row>
    <row r="60" spans="1:4">
      <c r="A60">
        <f>10^(5.375)</f>
        <v>237137.37056616598</v>
      </c>
      <c r="B60" s="1">
        <v>1000000</v>
      </c>
      <c r="C60" s="1">
        <v>1E-4</v>
      </c>
      <c r="D60" s="1">
        <f t="shared" si="3"/>
        <v>1.0000000000000001E-5</v>
      </c>
    </row>
    <row r="61" spans="1:4">
      <c r="A61">
        <f>10^(5.5)</f>
        <v>316227.7660168382</v>
      </c>
      <c r="B61">
        <v>0</v>
      </c>
      <c r="C61" s="1">
        <v>0</v>
      </c>
      <c r="D61" s="1">
        <v>0</v>
      </c>
    </row>
  </sheetData>
  <sheetCalcPr fullCalcOnLoad="1"/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Hertfordshire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Burningham</dc:creator>
  <cp:lastModifiedBy>Ben Burningham</cp:lastModifiedBy>
  <dcterms:created xsi:type="dcterms:W3CDTF">2015-05-08T00:30:20Z</dcterms:created>
  <dcterms:modified xsi:type="dcterms:W3CDTF">2015-05-18T17:31:00Z</dcterms:modified>
</cp:coreProperties>
</file>