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bba/Codes/Statistics/"/>
    </mc:Choice>
  </mc:AlternateContent>
  <xr:revisionPtr revIDLastSave="0" documentId="13_ncr:1_{7D1FA440-241D-D84B-A6B9-605827ED62A9}" xr6:coauthVersionLast="47" xr6:coauthVersionMax="47" xr10:uidLastSave="{00000000-0000-0000-0000-000000000000}"/>
  <bookViews>
    <workbookView xWindow="0" yWindow="500" windowWidth="28800" windowHeight="17500" xr2:uid="{C1D56C73-7504-3746-B611-B1E172AEE9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M10" i="1"/>
  <c r="N10" i="1"/>
  <c r="K10" i="1"/>
  <c r="L9" i="1"/>
  <c r="M9" i="1"/>
  <c r="N9" i="1"/>
  <c r="K9" i="1"/>
  <c r="N8" i="1"/>
  <c r="M8" i="1"/>
  <c r="L8" i="1"/>
  <c r="N3" i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K8" i="1"/>
  <c r="K3" i="1"/>
  <c r="K4" i="1"/>
  <c r="K5" i="1"/>
  <c r="K6" i="1"/>
  <c r="K7" i="1"/>
  <c r="K2" i="1"/>
  <c r="G11" i="1"/>
  <c r="H11" i="1"/>
  <c r="I11" i="1"/>
  <c r="J11" i="1"/>
  <c r="F11" i="1"/>
  <c r="G10" i="1"/>
  <c r="H10" i="1"/>
  <c r="I10" i="1"/>
  <c r="J10" i="1"/>
  <c r="F10" i="1"/>
  <c r="G9" i="1"/>
  <c r="H9" i="1"/>
  <c r="I9" i="1"/>
  <c r="J9" i="1"/>
  <c r="F9" i="1"/>
  <c r="J8" i="1"/>
  <c r="J3" i="1"/>
  <c r="J4" i="1"/>
  <c r="J5" i="1"/>
  <c r="J6" i="1"/>
  <c r="J7" i="1"/>
  <c r="J2" i="1"/>
  <c r="I8" i="1"/>
  <c r="I3" i="1"/>
  <c r="I4" i="1"/>
  <c r="I5" i="1"/>
  <c r="I6" i="1"/>
  <c r="I7" i="1"/>
  <c r="I2" i="1"/>
  <c r="H8" i="1"/>
  <c r="H3" i="1"/>
  <c r="H4" i="1"/>
  <c r="H5" i="1"/>
  <c r="H6" i="1"/>
  <c r="H7" i="1"/>
  <c r="H2" i="1"/>
  <c r="G8" i="1"/>
  <c r="G3" i="1"/>
  <c r="G4" i="1"/>
  <c r="G5" i="1"/>
  <c r="G6" i="1"/>
  <c r="G7" i="1"/>
  <c r="G2" i="1"/>
  <c r="F3" i="1"/>
  <c r="F4" i="1"/>
  <c r="F5" i="1"/>
  <c r="F6" i="1"/>
  <c r="F7" i="1"/>
  <c r="F2" i="1"/>
  <c r="F8" i="1" s="1"/>
  <c r="B8" i="1"/>
  <c r="C8" i="1"/>
  <c r="D8" i="1"/>
  <c r="E8" i="1"/>
  <c r="A8" i="1"/>
</calcChain>
</file>

<file path=xl/sharedStrings.xml><?xml version="1.0" encoding="utf-8"?>
<sst xmlns="http://schemas.openxmlformats.org/spreadsheetml/2006/main" count="19" uniqueCount="19">
  <si>
    <t>x1 (m2)</t>
  </si>
  <si>
    <t>x2 (binayasi)</t>
  </si>
  <si>
    <t>x3 (kat)</t>
  </si>
  <si>
    <t>x4 (esyali)</t>
  </si>
  <si>
    <t>y (fiyat)</t>
  </si>
  <si>
    <t>(x1i - x1bar)^2</t>
  </si>
  <si>
    <t>x2i - x2bar)^2</t>
  </si>
  <si>
    <t>x3i - x3bar)^2</t>
  </si>
  <si>
    <t>x4i - x4bar)^2</t>
  </si>
  <si>
    <t>yi - ybar)^2</t>
  </si>
  <si>
    <t>s^2 (var)</t>
  </si>
  <si>
    <t>s (stddev)</t>
  </si>
  <si>
    <t>cv (coefvar)</t>
  </si>
  <si>
    <t>(x1i - x1bar) * (yi - bar)</t>
  </si>
  <si>
    <t>(x2i - x2bar) * (yi - bar)</t>
  </si>
  <si>
    <t>(x3i - x3bar) * (yi - bar)</t>
  </si>
  <si>
    <t>(x4i - x4bar) * (yi - bar)</t>
  </si>
  <si>
    <t>sxy^2 (covar)</t>
  </si>
  <si>
    <t>rxy (corrcoef)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</si>
</sst>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B3F1-0633-D04C-A446-ED14F2B7EED3}">
  <dimension ref="A1:O11"/>
  <sheetViews>
    <sheetView tabSelected="1" topLeftCell="E1" zoomScale="190" zoomScaleNormal="190" workbookViewId="0">
      <selection activeCell="K13" sqref="K13"/>
    </sheetView>
  </sheetViews>
  <sheetFormatPr baseColWidth="10" defaultRowHeight="16" x14ac:dyDescent="0.2"/>
  <cols>
    <col min="6" max="6" width="12.1640625" customWidth="1"/>
    <col min="7" max="7" width="1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14</v>
      </c>
      <c r="M1" t="s">
        <v>15</v>
      </c>
      <c r="N1" s="1" t="s">
        <v>16</v>
      </c>
    </row>
    <row r="2" spans="1:15" x14ac:dyDescent="0.2">
      <c r="A2">
        <v>50</v>
      </c>
      <c r="B2">
        <v>0</v>
      </c>
      <c r="C2">
        <v>2</v>
      </c>
      <c r="D2">
        <v>0</v>
      </c>
      <c r="E2">
        <v>15000</v>
      </c>
      <c r="F2">
        <f>POWER(A2-$A$8,2)</f>
        <v>225</v>
      </c>
      <c r="G2">
        <f>POWER(B2-$B$8,2)</f>
        <v>25</v>
      </c>
      <c r="H2">
        <f>POWER(C2-$C$8,2)</f>
        <v>0.11111111111111122</v>
      </c>
      <c r="I2">
        <f>POWER(D2-$D$8,2)</f>
        <v>0.1111111111111111</v>
      </c>
      <c r="J2">
        <f>POWER(E2-$E$8,2)</f>
        <v>3062500</v>
      </c>
      <c r="K2">
        <f>(A2-$A$8)*(E2-$E$8)</f>
        <v>26250</v>
      </c>
      <c r="L2">
        <f>(B2-$B$8)*(E2-$E$8)</f>
        <v>8750</v>
      </c>
      <c r="M2">
        <f>(C2-$C$8)*(E2-$E$8)</f>
        <v>583.3333333333336</v>
      </c>
      <c r="N2">
        <f>(D2-$D$8)*(E2-$E$8)</f>
        <v>583.33333333333326</v>
      </c>
    </row>
    <row r="3" spans="1:15" x14ac:dyDescent="0.2">
      <c r="A3">
        <v>65</v>
      </c>
      <c r="B3">
        <v>10</v>
      </c>
      <c r="C3">
        <v>3</v>
      </c>
      <c r="D3">
        <v>0</v>
      </c>
      <c r="E3">
        <v>15000</v>
      </c>
      <c r="F3">
        <f t="shared" ref="F3:F7" si="0">POWER(A3-$A$8,2)</f>
        <v>0</v>
      </c>
      <c r="G3">
        <f t="shared" ref="G3:G7" si="1">POWER(B3-$B$8,2)</f>
        <v>25</v>
      </c>
      <c r="H3">
        <f t="shared" ref="H3:H7" si="2">POWER(C3-$C$8,2)</f>
        <v>0.44444444444444425</v>
      </c>
      <c r="I3">
        <f t="shared" ref="I3:I7" si="3">POWER(D3-$D$8,2)</f>
        <v>0.1111111111111111</v>
      </c>
      <c r="J3">
        <f t="shared" ref="J3:J7" si="4">POWER(E3-$E$8,2)</f>
        <v>3062500</v>
      </c>
      <c r="K3">
        <f t="shared" ref="K3:K7" si="5">(A3-$A$8)*(E3-$E$8)</f>
        <v>0</v>
      </c>
      <c r="L3">
        <f t="shared" ref="L3:L7" si="6">(B3-$B$8)*(E3-$E$8)</f>
        <v>-8750</v>
      </c>
      <c r="M3">
        <f t="shared" ref="M3:M7" si="7">(C3-$C$8)*(E3-$E$8)</f>
        <v>-1166.6666666666665</v>
      </c>
      <c r="N3">
        <f t="shared" ref="N3:N7" si="8">(D3-$D$8)*(E3-$E$8)</f>
        <v>583.33333333333326</v>
      </c>
    </row>
    <row r="4" spans="1:15" x14ac:dyDescent="0.2">
      <c r="A4">
        <v>60</v>
      </c>
      <c r="B4">
        <v>10</v>
      </c>
      <c r="C4">
        <v>3</v>
      </c>
      <c r="D4">
        <v>1</v>
      </c>
      <c r="E4">
        <v>17000</v>
      </c>
      <c r="F4">
        <f t="shared" si="0"/>
        <v>25</v>
      </c>
      <c r="G4">
        <f t="shared" si="1"/>
        <v>25</v>
      </c>
      <c r="H4">
        <f t="shared" si="2"/>
        <v>0.44444444444444425</v>
      </c>
      <c r="I4">
        <f t="shared" si="3"/>
        <v>0.44444444444444453</v>
      </c>
      <c r="J4">
        <f t="shared" si="4"/>
        <v>62500</v>
      </c>
      <c r="K4">
        <f t="shared" si="5"/>
        <v>-1250</v>
      </c>
      <c r="L4">
        <f t="shared" si="6"/>
        <v>1250</v>
      </c>
      <c r="M4">
        <f t="shared" si="7"/>
        <v>166.66666666666663</v>
      </c>
      <c r="N4">
        <f t="shared" si="8"/>
        <v>166.66666666666669</v>
      </c>
    </row>
    <row r="5" spans="1:15" x14ac:dyDescent="0.2">
      <c r="A5">
        <v>70</v>
      </c>
      <c r="B5">
        <v>4</v>
      </c>
      <c r="C5">
        <v>2</v>
      </c>
      <c r="D5">
        <v>1</v>
      </c>
      <c r="E5">
        <v>22500</v>
      </c>
      <c r="F5">
        <f t="shared" si="0"/>
        <v>25</v>
      </c>
      <c r="G5">
        <f t="shared" si="1"/>
        <v>1</v>
      </c>
      <c r="H5">
        <f t="shared" si="2"/>
        <v>0.11111111111111122</v>
      </c>
      <c r="I5">
        <f t="shared" si="3"/>
        <v>0.44444444444444453</v>
      </c>
      <c r="J5">
        <f t="shared" si="4"/>
        <v>33062500</v>
      </c>
      <c r="K5">
        <f t="shared" si="5"/>
        <v>28750</v>
      </c>
      <c r="L5">
        <f t="shared" si="6"/>
        <v>-5750</v>
      </c>
      <c r="M5">
        <f t="shared" si="7"/>
        <v>-1916.6666666666674</v>
      </c>
      <c r="N5">
        <f t="shared" si="8"/>
        <v>3833.3333333333339</v>
      </c>
    </row>
    <row r="6" spans="1:15" x14ac:dyDescent="0.2">
      <c r="A6">
        <v>60</v>
      </c>
      <c r="B6">
        <v>2</v>
      </c>
      <c r="C6">
        <v>1</v>
      </c>
      <c r="D6">
        <v>0</v>
      </c>
      <c r="E6">
        <v>16000</v>
      </c>
      <c r="F6">
        <f t="shared" si="0"/>
        <v>25</v>
      </c>
      <c r="G6">
        <f t="shared" si="1"/>
        <v>9</v>
      </c>
      <c r="H6">
        <f t="shared" si="2"/>
        <v>1.7777777777777781</v>
      </c>
      <c r="I6">
        <f t="shared" si="3"/>
        <v>0.1111111111111111</v>
      </c>
      <c r="J6">
        <f t="shared" si="4"/>
        <v>562500</v>
      </c>
      <c r="K6">
        <f t="shared" si="5"/>
        <v>3750</v>
      </c>
      <c r="L6">
        <f t="shared" si="6"/>
        <v>2250</v>
      </c>
      <c r="M6">
        <f t="shared" si="7"/>
        <v>1000.0000000000001</v>
      </c>
      <c r="N6">
        <f t="shared" si="8"/>
        <v>250</v>
      </c>
    </row>
    <row r="7" spans="1:15" x14ac:dyDescent="0.2">
      <c r="A7">
        <v>85</v>
      </c>
      <c r="B7">
        <v>4</v>
      </c>
      <c r="C7">
        <v>3</v>
      </c>
      <c r="D7">
        <v>0</v>
      </c>
      <c r="E7">
        <v>15000</v>
      </c>
      <c r="F7">
        <f t="shared" si="0"/>
        <v>400</v>
      </c>
      <c r="G7">
        <f t="shared" si="1"/>
        <v>1</v>
      </c>
      <c r="H7">
        <f t="shared" si="2"/>
        <v>0.44444444444444425</v>
      </c>
      <c r="I7">
        <f t="shared" si="3"/>
        <v>0.1111111111111111</v>
      </c>
      <c r="J7">
        <f t="shared" si="4"/>
        <v>3062500</v>
      </c>
      <c r="K7">
        <f t="shared" si="5"/>
        <v>-35000</v>
      </c>
      <c r="L7">
        <f t="shared" si="6"/>
        <v>1750</v>
      </c>
      <c r="M7">
        <f t="shared" si="7"/>
        <v>-1166.6666666666665</v>
      </c>
      <c r="N7">
        <f t="shared" si="8"/>
        <v>583.33333333333326</v>
      </c>
    </row>
    <row r="8" spans="1:15" x14ac:dyDescent="0.2">
      <c r="A8">
        <f>SUM(A2:A7)/6</f>
        <v>65</v>
      </c>
      <c r="B8">
        <f t="shared" ref="B8:E8" si="9">SUM(B2:B7)/6</f>
        <v>5</v>
      </c>
      <c r="C8">
        <f t="shared" si="9"/>
        <v>2.3333333333333335</v>
      </c>
      <c r="D8">
        <f t="shared" si="9"/>
        <v>0.33333333333333331</v>
      </c>
      <c r="E8">
        <f t="shared" si="9"/>
        <v>16750</v>
      </c>
      <c r="F8">
        <f>SUM(F2:F7)</f>
        <v>700</v>
      </c>
      <c r="G8">
        <f>SUM(G2:G7)</f>
        <v>86</v>
      </c>
      <c r="H8">
        <f>SUM(H2:H7)</f>
        <v>3.3333333333333335</v>
      </c>
      <c r="I8">
        <f>SUM(I2:I7)</f>
        <v>1.3333333333333335</v>
      </c>
      <c r="J8">
        <f>SUM(J2:J7)</f>
        <v>42875000</v>
      </c>
      <c r="K8">
        <f>SUM(K2:K7)</f>
        <v>22500</v>
      </c>
      <c r="L8">
        <f>SUM(L2:L7)</f>
        <v>-500</v>
      </c>
      <c r="M8">
        <f>SUM(M2:M7)</f>
        <v>-2500.0000000000005</v>
      </c>
      <c r="N8">
        <f>SUM(N2:N7)</f>
        <v>6000</v>
      </c>
    </row>
    <row r="9" spans="1:15" x14ac:dyDescent="0.2">
      <c r="E9" s="2" t="s">
        <v>10</v>
      </c>
      <c r="F9" s="2">
        <f>F8 / 5</f>
        <v>140</v>
      </c>
      <c r="G9" s="2">
        <f t="shared" ref="G9:J9" si="10">G8 / 5</f>
        <v>17.2</v>
      </c>
      <c r="H9" s="2">
        <f t="shared" si="10"/>
        <v>0.66666666666666674</v>
      </c>
      <c r="I9" s="2">
        <f t="shared" si="10"/>
        <v>0.26666666666666672</v>
      </c>
      <c r="J9" s="2">
        <f t="shared" si="10"/>
        <v>8575000</v>
      </c>
      <c r="K9" s="3">
        <f>K8 / 5</f>
        <v>4500</v>
      </c>
      <c r="L9" s="3">
        <f t="shared" ref="L9:N9" si="11">L8 / 5</f>
        <v>-100</v>
      </c>
      <c r="M9" s="3">
        <f t="shared" si="11"/>
        <v>-500.00000000000011</v>
      </c>
      <c r="N9" s="3">
        <f t="shared" si="11"/>
        <v>1200</v>
      </c>
      <c r="O9" s="3" t="s">
        <v>17</v>
      </c>
    </row>
    <row r="10" spans="1:15" x14ac:dyDescent="0.2">
      <c r="E10" s="2" t="s">
        <v>11</v>
      </c>
      <c r="F10" s="2">
        <f>SQRT(F9)</f>
        <v>11.832159566199232</v>
      </c>
      <c r="G10" s="2">
        <f t="shared" ref="G10:J10" si="12">SQRT(G9)</f>
        <v>4.1472882706655438</v>
      </c>
      <c r="H10" s="2">
        <f t="shared" si="12"/>
        <v>0.81649658092772603</v>
      </c>
      <c r="I10" s="2">
        <f t="shared" si="12"/>
        <v>0.51639777949432231</v>
      </c>
      <c r="J10" s="2">
        <f t="shared" si="12"/>
        <v>2928.3100928692643</v>
      </c>
      <c r="K10" s="3">
        <f>K9/(F10*$J$10)</f>
        <v>0.12987675572814139</v>
      </c>
      <c r="L10" s="3">
        <f>L9/(G10*$J$10)</f>
        <v>-8.2341488243462147E-3</v>
      </c>
      <c r="M10" s="3">
        <f t="shared" ref="L10:N10" si="13">M9/(H10*$J$10)</f>
        <v>-0.20912144420325718</v>
      </c>
      <c r="N10" s="3">
        <f t="shared" si="13"/>
        <v>0.79356008551932977</v>
      </c>
      <c r="O10" s="3" t="s">
        <v>18</v>
      </c>
    </row>
    <row r="11" spans="1:15" x14ac:dyDescent="0.2">
      <c r="E11" s="2" t="s">
        <v>12</v>
      </c>
      <c r="F11" s="2">
        <f>F10/A8</f>
        <v>0.18203322409537281</v>
      </c>
      <c r="G11" s="2">
        <f t="shared" ref="G11:J11" si="14">G10/B8</f>
        <v>0.82945765413310879</v>
      </c>
      <c r="H11" s="2">
        <f t="shared" si="14"/>
        <v>0.34992710611188255</v>
      </c>
      <c r="I11" s="2">
        <f t="shared" si="14"/>
        <v>1.549193338482967</v>
      </c>
      <c r="J11" s="2">
        <f t="shared" si="14"/>
        <v>0.174824483156374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CANBULA</dc:creator>
  <cp:lastModifiedBy>Bora CANBULA</cp:lastModifiedBy>
  <dcterms:created xsi:type="dcterms:W3CDTF">2025-05-05T07:41:48Z</dcterms:created>
  <dcterms:modified xsi:type="dcterms:W3CDTF">2025-05-05T08:24:15Z</dcterms:modified>
</cp:coreProperties>
</file>