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BA20DBB-CF8C-4598-9C22-5277E5B867CA}" xr6:coauthVersionLast="47" xr6:coauthVersionMax="47" xr10:uidLastSave="{00000000-0000-0000-0000-000000000000}"/>
  <bookViews>
    <workbookView xWindow="22932" yWindow="924" windowWidth="23256" windowHeight="12456" xr2:uid="{FBA81A36-2BCA-4BA2-8216-A1FEA7077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 s="1"/>
  <c r="C2" i="1"/>
  <c r="D2" i="1" s="1"/>
  <c r="C3" i="1"/>
  <c r="D3" i="1" s="1"/>
  <c r="C5" i="1"/>
  <c r="C6" i="1"/>
  <c r="D6" i="1" s="1"/>
  <c r="D7" i="1"/>
  <c r="C8" i="1"/>
  <c r="D8" i="1" s="1"/>
  <c r="C11" i="1"/>
  <c r="C12" i="1"/>
  <c r="C13" i="1"/>
  <c r="D13" i="1" s="1"/>
  <c r="C14" i="1"/>
  <c r="C4" i="1"/>
  <c r="D4" i="1" s="1"/>
  <c r="D5" i="1"/>
  <c r="D10" i="1"/>
  <c r="D14" i="1"/>
  <c r="D15" i="1" l="1"/>
  <c r="D16" i="1" s="1"/>
</calcChain>
</file>

<file path=xl/sharedStrings.xml><?xml version="1.0" encoding="utf-8"?>
<sst xmlns="http://schemas.openxmlformats.org/spreadsheetml/2006/main" count="27" uniqueCount="21">
  <si>
    <t>Módulo relé 4 canales</t>
  </si>
  <si>
    <t>Costo U.</t>
  </si>
  <si>
    <t>Costo total</t>
  </si>
  <si>
    <t>Comentarios</t>
  </si>
  <si>
    <t>U. Totales</t>
  </si>
  <si>
    <t>Item</t>
  </si>
  <si>
    <t>Porta batería *2</t>
  </si>
  <si>
    <t>Porta batería *1</t>
  </si>
  <si>
    <t>Puente H  L291N</t>
  </si>
  <si>
    <t>Vaquelita 5*7 Perforada</t>
  </si>
  <si>
    <t>Esp32</t>
  </si>
  <si>
    <t>Sensor NRF24L01 (radio)</t>
  </si>
  <si>
    <t>Motoreductor con engranaje y llantas</t>
  </si>
  <si>
    <t>Interruptores</t>
  </si>
  <si>
    <t>Joystick</t>
  </si>
  <si>
    <t>Jumpers</t>
  </si>
  <si>
    <t>Ya los tenemos</t>
  </si>
  <si>
    <t>Total</t>
  </si>
  <si>
    <t>Bateria 18650 3.7V</t>
  </si>
  <si>
    <t>Column1</t>
  </si>
  <si>
    <t>Regleta macho y bornera hembra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</si>
</sst>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164" fontId="0" fillId="0" borderId="0" xfId="0" applyNumberFormat="1"/>
  </cellXfs>
  <cellStyles count="2">
    <cellStyle name="Currency" xfId="1" builtinId="4"/>
    <cellStyle name="Normal" xfId="0" builtinId="0"/>
  </cellStyles>
  <dxfs count="4"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88EB2F-939E-4D73-A4D2-8C4436136D95}" name="Table1" displayName="Table1" ref="A1:F15" totalsRowCount="1">
  <autoFilter ref="A1:F14" xr:uid="{6188EB2F-939E-4D73-A4D2-8C4436136D95}"/>
  <tableColumns count="6">
    <tableColumn id="1" xr3:uid="{14E41F23-AADD-43A0-8625-227B35270223}" name="Item" totalsRowLabel="Total"/>
    <tableColumn id="2" xr3:uid="{DD5E9DCE-313E-484E-9B0C-CF9813466581}" name="U. Totales"/>
    <tableColumn id="3" xr3:uid="{71F47590-5B46-4177-8F29-A8A34EC546FA}" name="Costo U." dataDxfId="3" totalsRowDxfId="1" dataCellStyle="Currency"/>
    <tableColumn id="4" xr3:uid="{0C02ECB7-1F8C-4FDC-8722-92E3D9CA8B07}" name="Costo total" totalsRowFunction="sum" dataDxfId="2" totalsRowDxfId="0" dataCellStyle="Currency">
      <calculatedColumnFormula>B2*C2</calculatedColumnFormula>
    </tableColumn>
    <tableColumn id="5" xr3:uid="{B61ED7E3-380B-4480-9F99-14499C3B2894}" name="Comentarios"/>
    <tableColumn id="6" xr3:uid="{CB7887FE-034E-40C5-990D-D7D33AEAD664}" name="Column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3C3D-0B3A-49E4-85F6-3FAFA5D45577}">
  <dimension ref="A1:F16"/>
  <sheetViews>
    <sheetView tabSelected="1" zoomScale="110" zoomScaleNormal="110" workbookViewId="0">
      <selection activeCell="L11" sqref="L11"/>
    </sheetView>
  </sheetViews>
  <sheetFormatPr defaultRowHeight="14.4" x14ac:dyDescent="0.3"/>
  <cols>
    <col min="1" max="1" width="34.5546875" bestFit="1" customWidth="1"/>
    <col min="2" max="2" width="10.6640625" customWidth="1"/>
    <col min="3" max="3" width="9.6640625" customWidth="1"/>
    <col min="4" max="4" width="12.33203125" bestFit="1" customWidth="1"/>
    <col min="5" max="5" width="15" bestFit="1" customWidth="1"/>
  </cols>
  <sheetData>
    <row r="1" spans="1:6" x14ac:dyDescent="0.3">
      <c r="A1" t="s">
        <v>5</v>
      </c>
      <c r="B1" t="s">
        <v>4</v>
      </c>
      <c r="C1" t="s">
        <v>1</v>
      </c>
      <c r="D1" t="s">
        <v>2</v>
      </c>
      <c r="E1" t="s">
        <v>3</v>
      </c>
      <c r="F1" t="s">
        <v>19</v>
      </c>
    </row>
    <row r="2" spans="1:6" x14ac:dyDescent="0.3">
      <c r="A2" t="s">
        <v>0</v>
      </c>
      <c r="B2">
        <v>1</v>
      </c>
      <c r="C2" s="1">
        <f t="shared" ref="C2:C3" si="0">+F2*0.19+F2</f>
        <v>16999.994899999998</v>
      </c>
      <c r="D2" s="1">
        <f>B2*C2</f>
        <v>16999.994899999998</v>
      </c>
      <c r="F2">
        <v>14285.71</v>
      </c>
    </row>
    <row r="3" spans="1:6" x14ac:dyDescent="0.3">
      <c r="A3" t="s">
        <v>18</v>
      </c>
      <c r="B3">
        <v>3</v>
      </c>
      <c r="C3" s="1">
        <f t="shared" si="0"/>
        <v>22999.9987</v>
      </c>
      <c r="D3" s="1">
        <f>B3*C3</f>
        <v>68999.996100000004</v>
      </c>
      <c r="F3">
        <v>19327.73</v>
      </c>
    </row>
    <row r="4" spans="1:6" x14ac:dyDescent="0.3">
      <c r="A4" t="s">
        <v>6</v>
      </c>
      <c r="B4">
        <v>1</v>
      </c>
      <c r="C4" s="1">
        <f>+F4*0.19+F4</f>
        <v>2499.9996000000001</v>
      </c>
      <c r="D4" s="1">
        <f t="shared" ref="D4:D14" si="1">B4*C4</f>
        <v>2499.9996000000001</v>
      </c>
      <c r="F4">
        <v>2100.84</v>
      </c>
    </row>
    <row r="5" spans="1:6" x14ac:dyDescent="0.3">
      <c r="A5" t="s">
        <v>7</v>
      </c>
      <c r="B5">
        <v>1</v>
      </c>
      <c r="C5" s="1">
        <f t="shared" ref="C5:C14" si="2">+F5*0.19+F5</f>
        <v>1499.9949999999999</v>
      </c>
      <c r="D5" s="1">
        <f t="shared" si="1"/>
        <v>1499.9949999999999</v>
      </c>
      <c r="F5">
        <v>1260.5</v>
      </c>
    </row>
    <row r="6" spans="1:6" x14ac:dyDescent="0.3">
      <c r="A6" s="2" t="s">
        <v>8</v>
      </c>
      <c r="B6">
        <v>1</v>
      </c>
      <c r="C6" s="1">
        <f t="shared" si="2"/>
        <v>0</v>
      </c>
      <c r="D6" s="1">
        <f t="shared" si="1"/>
        <v>0</v>
      </c>
      <c r="E6" t="s">
        <v>16</v>
      </c>
    </row>
    <row r="7" spans="1:6" x14ac:dyDescent="0.3">
      <c r="A7" s="2" t="s">
        <v>9</v>
      </c>
      <c r="B7">
        <v>1</v>
      </c>
      <c r="C7" s="1"/>
      <c r="D7" s="1">
        <f t="shared" si="1"/>
        <v>0</v>
      </c>
      <c r="E7" t="s">
        <v>16</v>
      </c>
      <c r="F7">
        <v>2100.84</v>
      </c>
    </row>
    <row r="8" spans="1:6" x14ac:dyDescent="0.3">
      <c r="A8" s="2" t="s">
        <v>10</v>
      </c>
      <c r="B8">
        <v>2</v>
      </c>
      <c r="C8" s="1">
        <f t="shared" si="2"/>
        <v>0</v>
      </c>
      <c r="D8" s="1">
        <f t="shared" si="1"/>
        <v>0</v>
      </c>
      <c r="E8" t="s">
        <v>16</v>
      </c>
    </row>
    <row r="9" spans="1:6" x14ac:dyDescent="0.3">
      <c r="A9" s="2" t="s">
        <v>11</v>
      </c>
      <c r="B9">
        <v>2</v>
      </c>
      <c r="C9" s="1">
        <f t="shared" si="2"/>
        <v>0</v>
      </c>
      <c r="D9" s="1">
        <f t="shared" si="1"/>
        <v>0</v>
      </c>
      <c r="E9" t="s">
        <v>16</v>
      </c>
    </row>
    <row r="10" spans="1:6" x14ac:dyDescent="0.3">
      <c r="A10" s="3" t="s">
        <v>12</v>
      </c>
      <c r="B10">
        <v>1</v>
      </c>
      <c r="C10" s="1">
        <v>14000</v>
      </c>
      <c r="D10" s="1">
        <f t="shared" si="1"/>
        <v>14000</v>
      </c>
      <c r="E10" t="s">
        <v>16</v>
      </c>
    </row>
    <row r="11" spans="1:6" x14ac:dyDescent="0.3">
      <c r="A11" s="2" t="s">
        <v>13</v>
      </c>
      <c r="B11">
        <v>3</v>
      </c>
      <c r="C11" s="1">
        <f t="shared" si="2"/>
        <v>800.00130000000001</v>
      </c>
      <c r="D11" s="1"/>
      <c r="E11" t="s">
        <v>16</v>
      </c>
      <c r="F11">
        <v>672.27</v>
      </c>
    </row>
    <row r="12" spans="1:6" x14ac:dyDescent="0.3">
      <c r="A12" s="2" t="s">
        <v>14</v>
      </c>
      <c r="B12">
        <v>1</v>
      </c>
      <c r="C12" s="1">
        <f t="shared" si="2"/>
        <v>9999.9984000000004</v>
      </c>
      <c r="D12" s="1"/>
      <c r="E12" t="s">
        <v>16</v>
      </c>
      <c r="F12">
        <v>8403.36</v>
      </c>
    </row>
    <row r="13" spans="1:6" x14ac:dyDescent="0.3">
      <c r="A13" t="s">
        <v>20</v>
      </c>
      <c r="B13">
        <v>3</v>
      </c>
      <c r="C13" s="1">
        <f t="shared" si="2"/>
        <v>1000.0046</v>
      </c>
      <c r="D13" s="1">
        <f t="shared" si="1"/>
        <v>3000.0137999999997</v>
      </c>
      <c r="F13">
        <v>840.34</v>
      </c>
    </row>
    <row r="14" spans="1:6" x14ac:dyDescent="0.3">
      <c r="A14" t="s">
        <v>15</v>
      </c>
      <c r="B14">
        <v>41</v>
      </c>
      <c r="C14" s="1">
        <f t="shared" si="2"/>
        <v>0</v>
      </c>
      <c r="D14" s="1">
        <f t="shared" si="1"/>
        <v>0</v>
      </c>
    </row>
    <row r="15" spans="1:6" x14ac:dyDescent="0.3">
      <c r="A15" t="s">
        <v>17</v>
      </c>
      <c r="C15" s="4"/>
      <c r="D15" s="4">
        <f>SUBTOTAL(109,Table1[Costo total])</f>
        <v>106999.9994</v>
      </c>
    </row>
    <row r="16" spans="1:6" x14ac:dyDescent="0.3">
      <c r="D16" s="4">
        <f>Table1[[#Totals],[Costo total]]/3</f>
        <v>35666.666466666669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Canchón</dc:creator>
  <cp:lastModifiedBy>David Canchón</cp:lastModifiedBy>
  <dcterms:created xsi:type="dcterms:W3CDTF">2024-10-07T19:13:15Z</dcterms:created>
  <dcterms:modified xsi:type="dcterms:W3CDTF">2024-10-12T16:10:47Z</dcterms:modified>
</cp:coreProperties>
</file>