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60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2" i="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24" i="1"/>
  <c r="B14"/>
  <c r="B15"/>
  <c r="B31"/>
  <c r="B30"/>
  <c r="B29"/>
  <c r="B28"/>
  <c r="B27"/>
  <c r="B26"/>
  <c r="B23"/>
  <c r="B22"/>
  <c r="B21"/>
  <c r="B20"/>
  <c r="B19"/>
  <c r="B18"/>
  <c r="B17"/>
  <c r="E12" i="2"/>
  <c r="D12"/>
  <c r="C12"/>
  <c r="B12"/>
  <c r="C8" i="1"/>
  <c r="B8"/>
  <c r="C7"/>
  <c r="B7"/>
  <c r="E13" i="2" l="1"/>
  <c r="B25" i="1"/>
  <c r="B34" s="1"/>
  <c r="B16"/>
  <c r="B32"/>
  <c r="B35"/>
  <c r="F12" i="2"/>
  <c r="B13"/>
  <c r="D13"/>
  <c r="C13"/>
  <c r="B12" i="1"/>
  <c r="E14" i="2" l="1"/>
  <c r="C14"/>
  <c r="D14"/>
  <c r="B14"/>
  <c r="F13"/>
  <c r="F14" l="1"/>
  <c r="E15"/>
  <c r="C15"/>
  <c r="D15"/>
  <c r="B15"/>
  <c r="F15" l="1"/>
  <c r="E16"/>
  <c r="C16"/>
  <c r="D16"/>
  <c r="B16"/>
  <c r="F16" l="1"/>
  <c r="E17"/>
  <c r="C17"/>
  <c r="D17"/>
  <c r="B17"/>
  <c r="F17" l="1"/>
  <c r="E18"/>
  <c r="C18"/>
  <c r="D18"/>
  <c r="B18"/>
  <c r="F18" l="1"/>
  <c r="E19"/>
  <c r="C19"/>
  <c r="D19"/>
  <c r="B19"/>
  <c r="F19" l="1"/>
  <c r="E21"/>
  <c r="B21"/>
  <c r="D21"/>
  <c r="C21"/>
  <c r="E20"/>
  <c r="C20"/>
  <c r="D20"/>
  <c r="B20"/>
  <c r="F20" l="1"/>
  <c r="E22"/>
  <c r="B22"/>
  <c r="D22"/>
  <c r="C22"/>
  <c r="F21"/>
  <c r="B23" l="1"/>
  <c r="C23"/>
  <c r="D23"/>
  <c r="E23"/>
  <c r="F22"/>
  <c r="C24" l="1"/>
  <c r="E24"/>
  <c r="D24"/>
  <c r="B24"/>
  <c r="F23"/>
  <c r="F24" l="1"/>
  <c r="D25"/>
  <c r="E25"/>
  <c r="B25"/>
  <c r="C25"/>
  <c r="D26" l="1"/>
  <c r="C26"/>
  <c r="B26"/>
  <c r="E26"/>
  <c r="F25"/>
  <c r="D27" l="1"/>
  <c r="E27"/>
  <c r="B27"/>
  <c r="C27"/>
  <c r="F26"/>
  <c r="C28" l="1"/>
  <c r="E28"/>
  <c r="B28"/>
  <c r="D28"/>
  <c r="F27"/>
  <c r="E29" l="1"/>
  <c r="D29"/>
  <c r="C29"/>
  <c r="B29"/>
  <c r="F28"/>
  <c r="F29" l="1"/>
  <c r="B30"/>
  <c r="D30"/>
  <c r="C30"/>
  <c r="E30"/>
  <c r="D31" l="1"/>
  <c r="C31"/>
  <c r="E31"/>
  <c r="B31"/>
  <c r="F30"/>
  <c r="F31" l="1"/>
  <c r="D32"/>
  <c r="B32"/>
  <c r="E32"/>
  <c r="C32"/>
  <c r="F32" l="1"/>
</calcChain>
</file>

<file path=xl/sharedStrings.xml><?xml version="1.0" encoding="utf-8"?>
<sst xmlns="http://schemas.openxmlformats.org/spreadsheetml/2006/main" count="51" uniqueCount="39">
  <si>
    <t>x</t>
  </si>
  <si>
    <t>y</t>
  </si>
  <si>
    <t>c0</t>
  </si>
  <si>
    <t>c1</t>
  </si>
  <si>
    <t>c2</t>
  </si>
  <si>
    <t>c3</t>
  </si>
  <si>
    <t>p</t>
  </si>
  <si>
    <t>point</t>
  </si>
  <si>
    <t>alpha</t>
  </si>
  <si>
    <t>m</t>
  </si>
  <si>
    <t>n</t>
  </si>
  <si>
    <t>Area</t>
  </si>
  <si>
    <t>area</t>
  </si>
  <si>
    <t>mx</t>
  </si>
  <si>
    <t>my</t>
  </si>
  <si>
    <t>nx</t>
  </si>
  <si>
    <t>ny</t>
  </si>
  <si>
    <t>a</t>
  </si>
  <si>
    <t>b</t>
  </si>
  <si>
    <t>c</t>
  </si>
  <si>
    <t>soln1</t>
  </si>
  <si>
    <t>soln2</t>
  </si>
  <si>
    <t>b1</t>
  </si>
  <si>
    <t>b2</t>
  </si>
  <si>
    <t>b3</t>
  </si>
  <si>
    <t>b4</t>
  </si>
  <si>
    <t>-b5</t>
  </si>
  <si>
    <t>-b6</t>
  </si>
  <si>
    <t>-b7</t>
  </si>
  <si>
    <t>-b8</t>
  </si>
  <si>
    <t>-c4</t>
  </si>
  <si>
    <t>-c5</t>
  </si>
  <si>
    <t>-c6</t>
  </si>
  <si>
    <t>a1</t>
  </si>
  <si>
    <t>a2</t>
  </si>
  <si>
    <t>from</t>
  </si>
  <si>
    <t>to</t>
  </si>
  <si>
    <t>beta1</t>
  </si>
  <si>
    <t>beta2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</si>
</sst>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Sheet1!$A$2:$A$8</c:f>
              <c:strCache>
                <c:ptCount val="1"/>
                <c:pt idx="0">
                  <c:v>c0 c1 c2 c3 p m n</c:v>
                </c:pt>
              </c:strCache>
            </c:strRef>
          </c:tx>
          <c:spPr>
            <a:ln w="28575">
              <a:noFill/>
            </a:ln>
          </c:spPr>
          <c:dPt>
            <c:idx val="4"/>
            <c:marker>
              <c:symbol val="circle"/>
              <c:size val="7"/>
            </c:marker>
          </c:dPt>
          <c:dPt>
            <c:idx val="5"/>
            <c:marker>
              <c:symbol val="x"/>
              <c:size val="7"/>
            </c:marker>
          </c:dPt>
          <c:dPt>
            <c:idx val="6"/>
            <c:marker>
              <c:symbol val="x"/>
              <c:size val="7"/>
            </c:marker>
          </c:dPt>
          <c:x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26</c:v>
                </c:pt>
                <c:pt idx="3">
                  <c:v>15</c:v>
                </c:pt>
                <c:pt idx="4">
                  <c:v>19</c:v>
                </c:pt>
                <c:pt idx="5">
                  <c:v>17.547595000000001</c:v>
                </c:pt>
                <c:pt idx="6">
                  <c:v>20.534903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32</c:v>
                </c:pt>
                <c:pt idx="2">
                  <c:v>10</c:v>
                </c:pt>
                <c:pt idx="3">
                  <c:v>12</c:v>
                </c:pt>
                <c:pt idx="4">
                  <c:v>20</c:v>
                </c:pt>
                <c:pt idx="5">
                  <c:v>28.522210999999999</c:v>
                </c:pt>
                <c:pt idx="6">
                  <c:v>10.993653999999999</c:v>
                </c:pt>
              </c:numCache>
            </c:numRef>
          </c:yVal>
        </c:ser>
        <c:dLbls>
          <c:dLblPos val="r"/>
        </c:dLbls>
        <c:axId val="87837696"/>
        <c:axId val="87836160"/>
      </c:scatterChart>
      <c:valAx>
        <c:axId val="87837696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87836160"/>
        <c:crosses val="autoZero"/>
        <c:crossBetween val="midCat"/>
      </c:valAx>
      <c:valAx>
        <c:axId val="87836160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87837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Sheet2!$A$12:$A$32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Sheet2!$F$12:$F$32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-1.5999999999999999</c:v>
                </c:pt>
                <c:pt idx="3">
                  <c:v>-1.4</c:v>
                </c:pt>
                <c:pt idx="4">
                  <c:v>-1.1999999999999997</c:v>
                </c:pt>
                <c:pt idx="5">
                  <c:v>-1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-0.39999999999999991</c:v>
                </c:pt>
                <c:pt idx="9">
                  <c:v>-0.20000000000000018</c:v>
                </c:pt>
                <c:pt idx="10">
                  <c:v>0</c:v>
                </c:pt>
                <c:pt idx="11">
                  <c:v>0.20000000000000018</c:v>
                </c:pt>
                <c:pt idx="12">
                  <c:v>0.39999999999999947</c:v>
                </c:pt>
                <c:pt idx="13">
                  <c:v>0.60000000000000053</c:v>
                </c:pt>
                <c:pt idx="14">
                  <c:v>0.79999999999999982</c:v>
                </c:pt>
                <c:pt idx="15">
                  <c:v>1.0000000000000009</c:v>
                </c:pt>
                <c:pt idx="16">
                  <c:v>1.2000000000000002</c:v>
                </c:pt>
                <c:pt idx="17">
                  <c:v>1.4000000000000012</c:v>
                </c:pt>
                <c:pt idx="18">
                  <c:v>1.6000000000000005</c:v>
                </c:pt>
                <c:pt idx="19">
                  <c:v>1.8000000000000016</c:v>
                </c:pt>
                <c:pt idx="20">
                  <c:v>2.0000000000000018</c:v>
                </c:pt>
              </c:numCache>
            </c:numRef>
          </c:yVal>
          <c:smooth val="1"/>
        </c:ser>
        <c:axId val="98813440"/>
        <c:axId val="89802624"/>
      </c:scatterChart>
      <c:valAx>
        <c:axId val="98813440"/>
        <c:scaling>
          <c:orientation val="minMax"/>
        </c:scaling>
        <c:axPos val="b"/>
        <c:numFmt formatCode="General" sourceLinked="1"/>
        <c:tickLblPos val="nextTo"/>
        <c:crossAx val="89802624"/>
        <c:crosses val="autoZero"/>
        <c:crossBetween val="midCat"/>
      </c:valAx>
      <c:valAx>
        <c:axId val="89802624"/>
        <c:scaling>
          <c:orientation val="minMax"/>
        </c:scaling>
        <c:axPos val="l"/>
        <c:majorGridlines/>
        <c:numFmt formatCode="General" sourceLinked="1"/>
        <c:tickLblPos val="nextTo"/>
        <c:crossAx val="9881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19</xdr:row>
      <xdr:rowOff>133350</xdr:rowOff>
    </xdr:from>
    <xdr:to>
      <xdr:col>24</xdr:col>
      <xdr:colOff>161924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25</xdr:row>
      <xdr:rowOff>133350</xdr:rowOff>
    </xdr:from>
    <xdr:to>
      <xdr:col>18</xdr:col>
      <xdr:colOff>381000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A9" sqref="A9:XFD9"/>
    </sheetView>
  </sheetViews>
  <sheetFormatPr defaultRowHeight="15"/>
  <sheetData>
    <row r="1" spans="1:6">
      <c r="A1" t="s">
        <v>7</v>
      </c>
      <c r="B1" t="s">
        <v>0</v>
      </c>
      <c r="C1" t="s">
        <v>1</v>
      </c>
      <c r="E1" t="s">
        <v>8</v>
      </c>
      <c r="F1">
        <v>0.50317299999999998</v>
      </c>
    </row>
    <row r="2" spans="1:6">
      <c r="A2" t="s">
        <v>2</v>
      </c>
      <c r="B2">
        <v>10</v>
      </c>
      <c r="C2">
        <v>25</v>
      </c>
    </row>
    <row r="3" spans="1:6">
      <c r="A3" t="s">
        <v>3</v>
      </c>
      <c r="B3">
        <v>25</v>
      </c>
      <c r="C3">
        <v>32</v>
      </c>
    </row>
    <row r="4" spans="1:6">
      <c r="A4" t="s">
        <v>4</v>
      </c>
      <c r="B4">
        <v>26</v>
      </c>
      <c r="C4">
        <v>10</v>
      </c>
    </row>
    <row r="5" spans="1:6">
      <c r="A5" t="s">
        <v>5</v>
      </c>
      <c r="B5">
        <v>15</v>
      </c>
      <c r="C5">
        <v>12</v>
      </c>
    </row>
    <row r="6" spans="1:6">
      <c r="A6" t="s">
        <v>6</v>
      </c>
      <c r="B6">
        <v>19</v>
      </c>
      <c r="C6">
        <v>20</v>
      </c>
    </row>
    <row r="7" spans="1:6">
      <c r="A7" t="s">
        <v>9</v>
      </c>
      <c r="B7">
        <f>$F$1*(B3-B2)+B2</f>
        <v>17.547595000000001</v>
      </c>
      <c r="C7">
        <f>$F$1*(C3-C2)+C2</f>
        <v>28.522210999999999</v>
      </c>
    </row>
    <row r="8" spans="1:6">
      <c r="A8" t="s">
        <v>10</v>
      </c>
      <c r="B8">
        <f>$F$1*(B4-B5)+B5</f>
        <v>20.534903</v>
      </c>
      <c r="C8">
        <f>$F$1*(C4-C5)+C5</f>
        <v>10.993653999999999</v>
      </c>
    </row>
    <row r="12" spans="1:6">
      <c r="A12" t="s">
        <v>11</v>
      </c>
      <c r="B12">
        <f>B7*C8+B8*C6+B6*C7-B7*C6-B8*C7-B6*C8</f>
        <v>9.4731596817609898E-5</v>
      </c>
    </row>
    <row r="14" spans="1:6">
      <c r="A14" t="s">
        <v>33</v>
      </c>
      <c r="B14">
        <f>(B3-B2)*(C4-C5)</f>
        <v>-30</v>
      </c>
    </row>
    <row r="15" spans="1:6">
      <c r="A15" t="s">
        <v>34</v>
      </c>
      <c r="B15">
        <f>(B4-B5)*(C3-C2)</f>
        <v>77</v>
      </c>
    </row>
    <row r="16" spans="1:6">
      <c r="A16" s="2" t="s">
        <v>17</v>
      </c>
      <c r="B16" s="3">
        <f>B14-B15</f>
        <v>-107</v>
      </c>
    </row>
    <row r="17" spans="1:2">
      <c r="A17" t="s">
        <v>22</v>
      </c>
      <c r="B17">
        <f>B2*(C4-C5)</f>
        <v>-20</v>
      </c>
    </row>
    <row r="18" spans="1:2">
      <c r="A18" t="s">
        <v>23</v>
      </c>
      <c r="B18">
        <f>C5*(B3-B2)</f>
        <v>180</v>
      </c>
    </row>
    <row r="19" spans="1:2">
      <c r="A19" t="s">
        <v>24</v>
      </c>
      <c r="B19">
        <f>C6*(B4-B5)</f>
        <v>220</v>
      </c>
    </row>
    <row r="20" spans="1:2">
      <c r="A20" t="s">
        <v>25</v>
      </c>
      <c r="B20">
        <f>B6*(C3-C2)</f>
        <v>133</v>
      </c>
    </row>
    <row r="21" spans="1:2">
      <c r="A21" s="1" t="s">
        <v>26</v>
      </c>
      <c r="B21">
        <f>C6*(B3-B2)</f>
        <v>300</v>
      </c>
    </row>
    <row r="22" spans="1:2">
      <c r="A22" s="1" t="s">
        <v>27</v>
      </c>
      <c r="B22">
        <f>C2*(B4-B5)</f>
        <v>275</v>
      </c>
    </row>
    <row r="23" spans="1:2">
      <c r="A23" s="1" t="s">
        <v>28</v>
      </c>
      <c r="B23">
        <f>B5*(C3-C2)</f>
        <v>105</v>
      </c>
    </row>
    <row r="24" spans="1:2">
      <c r="A24" s="1" t="s">
        <v>29</v>
      </c>
      <c r="B24">
        <f>B6*(C4-C5)</f>
        <v>-38</v>
      </c>
    </row>
    <row r="25" spans="1:2">
      <c r="A25" s="2" t="s">
        <v>18</v>
      </c>
      <c r="B25" s="3">
        <f>B17+B18+B19+B20-B21-B22-B23-B24</f>
        <v>-129</v>
      </c>
    </row>
    <row r="26" spans="1:2">
      <c r="A26" t="s">
        <v>3</v>
      </c>
      <c r="B26">
        <f>B2*C5</f>
        <v>120</v>
      </c>
    </row>
    <row r="27" spans="1:2">
      <c r="A27" t="s">
        <v>4</v>
      </c>
      <c r="B27">
        <f>B5*C6</f>
        <v>300</v>
      </c>
    </row>
    <row r="28" spans="1:2">
      <c r="A28" t="s">
        <v>5</v>
      </c>
      <c r="B28">
        <f>B6*C2</f>
        <v>475</v>
      </c>
    </row>
    <row r="29" spans="1:2">
      <c r="A29" s="1" t="s">
        <v>30</v>
      </c>
      <c r="B29">
        <f>B2*C6</f>
        <v>200</v>
      </c>
    </row>
    <row r="30" spans="1:2">
      <c r="A30" s="1" t="s">
        <v>31</v>
      </c>
      <c r="B30">
        <f>B5*C2</f>
        <v>375</v>
      </c>
    </row>
    <row r="31" spans="1:2">
      <c r="A31" s="1" t="s">
        <v>32</v>
      </c>
      <c r="B31">
        <f>B6*C5</f>
        <v>228</v>
      </c>
    </row>
    <row r="32" spans="1:2">
      <c r="A32" s="2" t="s">
        <v>19</v>
      </c>
      <c r="B32" s="3">
        <f>B26+B27+B28-B29-B30-B31</f>
        <v>92</v>
      </c>
    </row>
    <row r="34" spans="1:2">
      <c r="A34" t="s">
        <v>20</v>
      </c>
      <c r="B34">
        <f>(-B25+SQRT((B25*B25)-4*B16*B32))/(2*B16)</f>
        <v>-1.7087808768888995</v>
      </c>
    </row>
    <row r="35" spans="1:2">
      <c r="A35" t="s">
        <v>21</v>
      </c>
      <c r="B35">
        <f>(-B25-SQRT((B25*B25)-4*B16*B32))/(2*B16)</f>
        <v>0.50317340025338553</v>
      </c>
    </row>
    <row r="37" spans="1:2">
      <c r="A37" t="s">
        <v>37</v>
      </c>
    </row>
    <row r="38" spans="1:2">
      <c r="A38" t="s">
        <v>38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10" sqref="B10"/>
    </sheetView>
  </sheetViews>
  <sheetFormatPr defaultRowHeight="15"/>
  <sheetData>
    <row r="1" spans="1:6">
      <c r="A1" t="s">
        <v>7</v>
      </c>
      <c r="B1" t="s">
        <v>0</v>
      </c>
      <c r="C1" t="s">
        <v>1</v>
      </c>
    </row>
    <row r="2" spans="1:6">
      <c r="A2" t="s">
        <v>2</v>
      </c>
      <c r="B2">
        <v>0</v>
      </c>
      <c r="C2">
        <v>0</v>
      </c>
    </row>
    <row r="3" spans="1:6">
      <c r="A3" t="s">
        <v>3</v>
      </c>
      <c r="B3">
        <v>2</v>
      </c>
      <c r="C3">
        <v>0</v>
      </c>
    </row>
    <row r="4" spans="1:6">
      <c r="A4" t="s">
        <v>4</v>
      </c>
      <c r="B4">
        <v>2</v>
      </c>
      <c r="C4">
        <v>2</v>
      </c>
    </row>
    <row r="5" spans="1:6">
      <c r="A5" t="s">
        <v>5</v>
      </c>
      <c r="B5">
        <v>0</v>
      </c>
      <c r="C5">
        <v>2</v>
      </c>
    </row>
    <row r="6" spans="1:6">
      <c r="A6" t="s">
        <v>6</v>
      </c>
      <c r="B6">
        <v>1</v>
      </c>
      <c r="C6">
        <v>1</v>
      </c>
    </row>
    <row r="8" spans="1:6">
      <c r="A8" t="s">
        <v>35</v>
      </c>
      <c r="B8">
        <v>0</v>
      </c>
    </row>
    <row r="9" spans="1:6">
      <c r="A9" t="s">
        <v>36</v>
      </c>
      <c r="B9">
        <v>1</v>
      </c>
    </row>
    <row r="11" spans="1:6">
      <c r="A11" t="s">
        <v>8</v>
      </c>
      <c r="B11" t="s">
        <v>13</v>
      </c>
      <c r="C11" t="s">
        <v>14</v>
      </c>
      <c r="D11" t="s">
        <v>15</v>
      </c>
      <c r="E11" t="s">
        <v>16</v>
      </c>
      <c r="F11" t="s">
        <v>12</v>
      </c>
    </row>
    <row r="12" spans="1:6">
      <c r="A12">
        <f>B8</f>
        <v>0</v>
      </c>
      <c r="B12">
        <f>$A12*(B$3-B$2)+B$2</f>
        <v>0</v>
      </c>
      <c r="C12">
        <f>$A12*(C$3-C$2)+C$2</f>
        <v>0</v>
      </c>
      <c r="D12">
        <f>$A12*(B$4-B$5)+B$5</f>
        <v>0</v>
      </c>
      <c r="E12">
        <f t="shared" ref="E12:E32" si="0">$A12*(C$4-C$5)+C$5</f>
        <v>2</v>
      </c>
      <c r="F12">
        <f>B12*E12+D12*$C$6+$B$6*C12-B12*$C$6-D12*C12-$B$6*E12</f>
        <v>-2</v>
      </c>
    </row>
    <row r="13" spans="1:6">
      <c r="A13">
        <f>A12+($B$9-$B$8)/20</f>
        <v>0.05</v>
      </c>
      <c r="B13">
        <f t="shared" ref="B13:C32" si="1">$A13*(B$3-B$2)+B$2</f>
        <v>0.1</v>
      </c>
      <c r="C13">
        <f t="shared" si="1"/>
        <v>0</v>
      </c>
      <c r="D13">
        <f t="shared" ref="D13:D32" si="2">$A13*(B$4-B$5)+B$5</f>
        <v>0.1</v>
      </c>
      <c r="E13">
        <f t="shared" si="0"/>
        <v>2</v>
      </c>
      <c r="F13">
        <f t="shared" ref="F13:F32" si="3">B13*E13+D13*$C$6+$B$6*C13-B13*$C$6-D13*C13-$B$6*E13</f>
        <v>-1.8</v>
      </c>
    </row>
    <row r="14" spans="1:6">
      <c r="A14">
        <f t="shared" ref="A14:A32" si="4">A13+($B$9-$B$8)/20</f>
        <v>0.1</v>
      </c>
      <c r="B14">
        <f t="shared" si="1"/>
        <v>0.2</v>
      </c>
      <c r="C14">
        <f t="shared" si="1"/>
        <v>0</v>
      </c>
      <c r="D14">
        <f t="shared" si="2"/>
        <v>0.2</v>
      </c>
      <c r="E14">
        <f t="shared" si="0"/>
        <v>2</v>
      </c>
      <c r="F14">
        <f t="shared" si="3"/>
        <v>-1.5999999999999999</v>
      </c>
    </row>
    <row r="15" spans="1:6">
      <c r="A15">
        <f t="shared" si="4"/>
        <v>0.15000000000000002</v>
      </c>
      <c r="B15">
        <f t="shared" si="1"/>
        <v>0.30000000000000004</v>
      </c>
      <c r="C15">
        <f t="shared" si="1"/>
        <v>0</v>
      </c>
      <c r="D15">
        <f t="shared" si="2"/>
        <v>0.30000000000000004</v>
      </c>
      <c r="E15">
        <f t="shared" si="0"/>
        <v>2</v>
      </c>
      <c r="F15">
        <f t="shared" si="3"/>
        <v>-1.4</v>
      </c>
    </row>
    <row r="16" spans="1:6">
      <c r="A16">
        <f t="shared" si="4"/>
        <v>0.2</v>
      </c>
      <c r="B16">
        <f t="shared" si="1"/>
        <v>0.4</v>
      </c>
      <c r="C16">
        <f t="shared" si="1"/>
        <v>0</v>
      </c>
      <c r="D16">
        <f t="shared" si="2"/>
        <v>0.4</v>
      </c>
      <c r="E16">
        <f t="shared" si="0"/>
        <v>2</v>
      </c>
      <c r="F16">
        <f t="shared" si="3"/>
        <v>-1.1999999999999997</v>
      </c>
    </row>
    <row r="17" spans="1:6">
      <c r="A17">
        <f t="shared" si="4"/>
        <v>0.25</v>
      </c>
      <c r="B17">
        <f t="shared" si="1"/>
        <v>0.5</v>
      </c>
      <c r="C17">
        <f t="shared" si="1"/>
        <v>0</v>
      </c>
      <c r="D17">
        <f t="shared" si="2"/>
        <v>0.5</v>
      </c>
      <c r="E17">
        <f t="shared" si="0"/>
        <v>2</v>
      </c>
      <c r="F17">
        <f t="shared" si="3"/>
        <v>-1</v>
      </c>
    </row>
    <row r="18" spans="1:6">
      <c r="A18">
        <f t="shared" si="4"/>
        <v>0.3</v>
      </c>
      <c r="B18">
        <f t="shared" si="1"/>
        <v>0.6</v>
      </c>
      <c r="C18">
        <f t="shared" si="1"/>
        <v>0</v>
      </c>
      <c r="D18">
        <f t="shared" si="2"/>
        <v>0.6</v>
      </c>
      <c r="E18">
        <f t="shared" si="0"/>
        <v>2</v>
      </c>
      <c r="F18">
        <f t="shared" si="3"/>
        <v>-0.80000000000000027</v>
      </c>
    </row>
    <row r="19" spans="1:6">
      <c r="A19">
        <f t="shared" si="4"/>
        <v>0.35</v>
      </c>
      <c r="B19">
        <f t="shared" si="1"/>
        <v>0.7</v>
      </c>
      <c r="C19">
        <f t="shared" si="1"/>
        <v>0</v>
      </c>
      <c r="D19">
        <f t="shared" si="2"/>
        <v>0.7</v>
      </c>
      <c r="E19">
        <f t="shared" si="0"/>
        <v>2</v>
      </c>
      <c r="F19">
        <f t="shared" si="3"/>
        <v>-0.60000000000000031</v>
      </c>
    </row>
    <row r="20" spans="1:6">
      <c r="A20">
        <f t="shared" si="4"/>
        <v>0.39999999999999997</v>
      </c>
      <c r="B20">
        <f t="shared" si="1"/>
        <v>0.79999999999999993</v>
      </c>
      <c r="C20">
        <f t="shared" si="1"/>
        <v>0</v>
      </c>
      <c r="D20">
        <f t="shared" si="2"/>
        <v>0.79999999999999993</v>
      </c>
      <c r="E20">
        <f t="shared" si="0"/>
        <v>2</v>
      </c>
      <c r="F20">
        <f t="shared" si="3"/>
        <v>-0.39999999999999991</v>
      </c>
    </row>
    <row r="21" spans="1:6">
      <c r="A21">
        <f t="shared" si="4"/>
        <v>0.44999999999999996</v>
      </c>
      <c r="B21">
        <f t="shared" si="1"/>
        <v>0.89999999999999991</v>
      </c>
      <c r="C21">
        <f t="shared" si="1"/>
        <v>0</v>
      </c>
      <c r="D21">
        <f t="shared" si="2"/>
        <v>0.89999999999999991</v>
      </c>
      <c r="E21">
        <f t="shared" si="0"/>
        <v>2</v>
      </c>
      <c r="F21">
        <f t="shared" si="3"/>
        <v>-0.20000000000000018</v>
      </c>
    </row>
    <row r="22" spans="1:6">
      <c r="A22">
        <f t="shared" si="4"/>
        <v>0.49999999999999994</v>
      </c>
      <c r="B22">
        <f t="shared" si="1"/>
        <v>0.99999999999999989</v>
      </c>
      <c r="C22">
        <f t="shared" si="1"/>
        <v>0</v>
      </c>
      <c r="D22">
        <f t="shared" si="2"/>
        <v>0.99999999999999989</v>
      </c>
      <c r="E22">
        <f t="shared" si="0"/>
        <v>2</v>
      </c>
      <c r="F22">
        <f t="shared" si="3"/>
        <v>0</v>
      </c>
    </row>
    <row r="23" spans="1:6">
      <c r="A23">
        <f t="shared" si="4"/>
        <v>0.54999999999999993</v>
      </c>
      <c r="B23">
        <f t="shared" si="1"/>
        <v>1.0999999999999999</v>
      </c>
      <c r="C23">
        <f t="shared" si="1"/>
        <v>0</v>
      </c>
      <c r="D23">
        <f t="shared" si="2"/>
        <v>1.0999999999999999</v>
      </c>
      <c r="E23">
        <f t="shared" si="0"/>
        <v>2</v>
      </c>
      <c r="F23">
        <f t="shared" si="3"/>
        <v>0.20000000000000018</v>
      </c>
    </row>
    <row r="24" spans="1:6">
      <c r="A24">
        <f t="shared" si="4"/>
        <v>0.6</v>
      </c>
      <c r="B24">
        <f t="shared" si="1"/>
        <v>1.2</v>
      </c>
      <c r="C24">
        <f t="shared" si="1"/>
        <v>0</v>
      </c>
      <c r="D24">
        <f t="shared" si="2"/>
        <v>1.2</v>
      </c>
      <c r="E24">
        <f t="shared" si="0"/>
        <v>2</v>
      </c>
      <c r="F24">
        <f t="shared" si="3"/>
        <v>0.39999999999999947</v>
      </c>
    </row>
    <row r="25" spans="1:6">
      <c r="A25">
        <f t="shared" si="4"/>
        <v>0.65</v>
      </c>
      <c r="B25">
        <f t="shared" si="1"/>
        <v>1.3</v>
      </c>
      <c r="C25">
        <f t="shared" si="1"/>
        <v>0</v>
      </c>
      <c r="D25">
        <f t="shared" si="2"/>
        <v>1.3</v>
      </c>
      <c r="E25">
        <f t="shared" si="0"/>
        <v>2</v>
      </c>
      <c r="F25">
        <f t="shared" si="3"/>
        <v>0.60000000000000053</v>
      </c>
    </row>
    <row r="26" spans="1:6">
      <c r="A26">
        <f t="shared" si="4"/>
        <v>0.70000000000000007</v>
      </c>
      <c r="B26">
        <f t="shared" si="1"/>
        <v>1.4000000000000001</v>
      </c>
      <c r="C26">
        <f t="shared" si="1"/>
        <v>0</v>
      </c>
      <c r="D26">
        <f t="shared" si="2"/>
        <v>1.4000000000000001</v>
      </c>
      <c r="E26">
        <f t="shared" si="0"/>
        <v>2</v>
      </c>
      <c r="F26">
        <f t="shared" si="3"/>
        <v>0.79999999999999982</v>
      </c>
    </row>
    <row r="27" spans="1:6">
      <c r="A27">
        <f t="shared" si="4"/>
        <v>0.75000000000000011</v>
      </c>
      <c r="B27">
        <f t="shared" si="1"/>
        <v>1.5000000000000002</v>
      </c>
      <c r="C27">
        <f t="shared" si="1"/>
        <v>0</v>
      </c>
      <c r="D27">
        <f t="shared" si="2"/>
        <v>1.5000000000000002</v>
      </c>
      <c r="E27">
        <f t="shared" si="0"/>
        <v>2</v>
      </c>
      <c r="F27">
        <f t="shared" si="3"/>
        <v>1.0000000000000009</v>
      </c>
    </row>
    <row r="28" spans="1:6">
      <c r="A28">
        <f t="shared" si="4"/>
        <v>0.80000000000000016</v>
      </c>
      <c r="B28">
        <f t="shared" si="1"/>
        <v>1.6000000000000003</v>
      </c>
      <c r="C28">
        <f t="shared" si="1"/>
        <v>0</v>
      </c>
      <c r="D28">
        <f t="shared" si="2"/>
        <v>1.6000000000000003</v>
      </c>
      <c r="E28">
        <f t="shared" si="0"/>
        <v>2</v>
      </c>
      <c r="F28">
        <f t="shared" si="3"/>
        <v>1.2000000000000002</v>
      </c>
    </row>
    <row r="29" spans="1:6">
      <c r="A29">
        <f t="shared" si="4"/>
        <v>0.8500000000000002</v>
      </c>
      <c r="B29">
        <f t="shared" si="1"/>
        <v>1.7000000000000004</v>
      </c>
      <c r="C29">
        <f t="shared" si="1"/>
        <v>0</v>
      </c>
      <c r="D29">
        <f t="shared" si="2"/>
        <v>1.7000000000000004</v>
      </c>
      <c r="E29">
        <f t="shared" si="0"/>
        <v>2</v>
      </c>
      <c r="F29">
        <f t="shared" si="3"/>
        <v>1.4000000000000012</v>
      </c>
    </row>
    <row r="30" spans="1:6">
      <c r="A30">
        <f t="shared" si="4"/>
        <v>0.90000000000000024</v>
      </c>
      <c r="B30">
        <f t="shared" si="1"/>
        <v>1.8000000000000005</v>
      </c>
      <c r="C30">
        <f t="shared" si="1"/>
        <v>0</v>
      </c>
      <c r="D30">
        <f t="shared" si="2"/>
        <v>1.8000000000000005</v>
      </c>
      <c r="E30">
        <f t="shared" si="0"/>
        <v>2</v>
      </c>
      <c r="F30">
        <f t="shared" si="3"/>
        <v>1.6000000000000005</v>
      </c>
    </row>
    <row r="31" spans="1:6">
      <c r="A31">
        <f t="shared" si="4"/>
        <v>0.95000000000000029</v>
      </c>
      <c r="B31">
        <f t="shared" si="1"/>
        <v>1.9000000000000006</v>
      </c>
      <c r="C31">
        <f t="shared" si="1"/>
        <v>0</v>
      </c>
      <c r="D31">
        <f t="shared" si="2"/>
        <v>1.9000000000000006</v>
      </c>
      <c r="E31">
        <f t="shared" si="0"/>
        <v>2</v>
      </c>
      <c r="F31">
        <f t="shared" si="3"/>
        <v>1.8000000000000016</v>
      </c>
    </row>
    <row r="32" spans="1:6">
      <c r="A32">
        <f t="shared" si="4"/>
        <v>1.0000000000000002</v>
      </c>
      <c r="B32">
        <f t="shared" si="1"/>
        <v>2.0000000000000004</v>
      </c>
      <c r="C32">
        <f t="shared" si="1"/>
        <v>0</v>
      </c>
      <c r="D32">
        <f t="shared" si="2"/>
        <v>2.0000000000000004</v>
      </c>
      <c r="E32">
        <f t="shared" si="0"/>
        <v>2</v>
      </c>
      <c r="F32">
        <f t="shared" si="3"/>
        <v>2.0000000000000018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Wangdera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Andera</dc:creator>
  <cp:lastModifiedBy>Craig Andera</cp:lastModifiedBy>
  <dcterms:created xsi:type="dcterms:W3CDTF">2009-09-16T18:04:41Z</dcterms:created>
  <dcterms:modified xsi:type="dcterms:W3CDTF">2009-09-17T11:38:40Z</dcterms:modified>
</cp:coreProperties>
</file>