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bookViews>
    <workbookView xWindow="0" yWindow="60" windowWidth="15360" windowHeight="6165" tabRatio="691" firstSheet="4" activeTab="8"/>
  </bookViews>
  <sheets>
    <sheet name="修订记录 " sheetId="22" r:id="rId1"/>
    <sheet name="项目需求" sheetId="1" r:id="rId2"/>
    <sheet name="质量目标" sheetId="2" r:id="rId3"/>
    <sheet name="测试策略（APP）" sheetId="8" r:id="rId4"/>
    <sheet name="风险识别" sheetId="13" r:id="rId5"/>
    <sheet name="会议纪要" sheetId="4" state="hidden" r:id="rId6"/>
    <sheet name="测试结果" sheetId="5" state="hidden" r:id="rId7"/>
    <sheet name="质量标准说明" sheetId="21" r:id="rId8"/>
    <sheet name="功能测试策略及标准详细定义" sheetId="6" r:id="rId9"/>
    <sheet name="性能指标描述参考" sheetId="15" r:id="rId10"/>
    <sheet name="移动端专项测试筛选参考及质量指标" sheetId="11" r:id="rId11"/>
    <sheet name="流程定义" sheetId="7" state="hidden" r:id="rId12"/>
  </sheets>
  <externalReferences>
    <externalReference r:id="rId13"/>
  </externalReferences>
  <definedNames>
    <definedName name="PreWHourSum">[1]測試用例垂直追溯表!#REF!</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 l="1"/>
  <c r="F3" i="2"/>
  <c r="D24" i="1"/>
  <c r="H7" i="2"/>
  <c r="F4" i="2"/>
  <c r="C3" i="2"/>
  <c r="D7" i="2"/>
  <c r="C4" i="8"/>
  <c r="G7" i="2"/>
  <c r="F7" i="2"/>
</calcChain>
</file>

<file path=xl/comments1.xml><?xml version="1.0" encoding="utf-8"?>
<comments xmlns="http://schemas.openxmlformats.org/spreadsheetml/2006/main">
  <authors>
    <author>作者</author>
  </authors>
  <commentList>
    <comment ref="A1" authorId="0" shapeId="0">
      <text>
        <r>
          <rPr>
            <b/>
            <sz val="9"/>
            <color indexed="81"/>
            <rFont val="宋体"/>
            <family val="3"/>
            <charset val="134"/>
          </rPr>
          <t>作者:</t>
        </r>
        <r>
          <rPr>
            <sz val="9"/>
            <color indexed="81"/>
            <rFont val="宋体"/>
            <family val="3"/>
            <charset val="134"/>
          </rPr>
          <t xml:space="preserve">
质量方案，原则上，需要在计划之前，填写完成项目需求。
可以根据实际情况，在研发计划前后给出。</t>
        </r>
      </text>
    </comment>
    <comment ref="B3" authorId="0" shapeId="0">
      <text>
        <r>
          <rPr>
            <b/>
            <sz val="9"/>
            <color indexed="81"/>
            <rFont val="宋体"/>
            <family val="3"/>
            <charset val="134"/>
          </rPr>
          <t>作者:</t>
        </r>
        <r>
          <rPr>
            <sz val="9"/>
            <color indexed="81"/>
            <rFont val="宋体"/>
            <family val="3"/>
            <charset val="134"/>
          </rPr>
          <t xml:space="preserve">
产品发布或交付的版本号，以业务侧为准。并不是开发提测的build号。</t>
        </r>
      </text>
    </comment>
    <comment ref="B4" authorId="0" shapeId="0">
      <text>
        <r>
          <rPr>
            <b/>
            <sz val="9"/>
            <color indexed="81"/>
            <rFont val="宋体"/>
            <family val="3"/>
            <charset val="134"/>
          </rPr>
          <t>作者:</t>
        </r>
        <r>
          <rPr>
            <sz val="9"/>
            <color indexed="81"/>
            <rFont val="宋体"/>
            <family val="3"/>
            <charset val="134"/>
          </rPr>
          <t xml:space="preserve">
建议，精确到日期。
此项，建议和产品经理or负责人or现场相关人员沟通，并和研发组长达成一致。</t>
        </r>
      </text>
    </comment>
    <comment ref="B5" authorId="0" shapeId="0">
      <text>
        <r>
          <rPr>
            <b/>
            <sz val="9"/>
            <color indexed="81"/>
            <rFont val="宋体"/>
            <family val="3"/>
            <charset val="134"/>
          </rPr>
          <t>作者:</t>
        </r>
        <r>
          <rPr>
            <sz val="9"/>
            <color indexed="81"/>
            <rFont val="宋体"/>
            <family val="3"/>
            <charset val="134"/>
          </rPr>
          <t xml:space="preserve">
版本内容：此处明确版本范围，避免后期产生纠纷。
此项，建议和产品经理沟通确认，并且和研发组长达成一致。</t>
        </r>
      </text>
    </comment>
    <comment ref="B6" authorId="0" shapeId="0">
      <text>
        <r>
          <rPr>
            <b/>
            <sz val="9"/>
            <color indexed="81"/>
            <rFont val="宋体"/>
            <family val="3"/>
            <charset val="134"/>
          </rPr>
          <t>作者:</t>
        </r>
        <r>
          <rPr>
            <sz val="9"/>
            <color indexed="81"/>
            <rFont val="宋体"/>
            <family val="3"/>
            <charset val="134"/>
          </rPr>
          <t xml:space="preserve">
版本用途：演示、培训、试用、正式推广等。
不同的用户，对应到功能、非功能测试，要求的标准不同。
此项，需要和产品经理or负责人确认，并和研发组长达成一致。</t>
        </r>
      </text>
    </comment>
    <comment ref="B7" authorId="0" shapeId="0">
      <text>
        <r>
          <rPr>
            <b/>
            <sz val="9"/>
            <color indexed="81"/>
            <rFont val="宋体"/>
            <family val="3"/>
            <charset val="134"/>
          </rPr>
          <t>作者:</t>
        </r>
        <r>
          <rPr>
            <sz val="9"/>
            <color indexed="81"/>
            <rFont val="宋体"/>
            <family val="3"/>
            <charset val="134"/>
          </rPr>
          <t xml:space="preserve">
本次版本发布的受众，如：招标方，客户方领导，用户，公司领导。
此项，建议和产品经理or现场人员沟通确认。</t>
        </r>
      </text>
    </comment>
    <comment ref="B8" authorId="0" shapeId="0">
      <text>
        <r>
          <rPr>
            <b/>
            <sz val="9"/>
            <color indexed="81"/>
            <rFont val="宋体"/>
            <family val="3"/>
            <charset val="134"/>
          </rPr>
          <t xml:space="preserve">作者:
</t>
        </r>
        <r>
          <rPr>
            <sz val="9"/>
            <color indexed="81"/>
            <rFont val="宋体"/>
            <family val="3"/>
            <charset val="134"/>
          </rPr>
          <t>此项建议与架构师or产品经理or业务负责人沟通，以业务实际情况或未来业务发展实际需要满足的业务量，以业务方式描述性能需求为主，可适当包含计算评估方式</t>
        </r>
      </text>
    </comment>
    <comment ref="B10" authorId="0" shapeId="0">
      <text>
        <r>
          <rPr>
            <b/>
            <sz val="9"/>
            <color indexed="81"/>
            <rFont val="宋体"/>
            <family val="3"/>
            <charset val="134"/>
          </rPr>
          <t>作者:</t>
        </r>
        <r>
          <rPr>
            <sz val="9"/>
            <color indexed="81"/>
            <rFont val="宋体"/>
            <family val="3"/>
            <charset val="134"/>
          </rPr>
          <t xml:space="preserve">
本次版本需要兼容的软件环境。
此项，建议和产品经理or负责人or现场相关人员沟通，确定目标用户的操作环境。并且和研发组长达成一致。
客户操作，建议收集现场信息；用户操作，建议结合统计平台的数据，给出兼容性方案。
具体兼容性的范围，需要考虑客户的操作环境，潜在用户的操作环境。性能指标描述参考</t>
        </r>
      </text>
    </comment>
    <comment ref="F13" authorId="0" shapeId="0">
      <text>
        <r>
          <rPr>
            <b/>
            <sz val="9"/>
            <color indexed="81"/>
            <rFont val="宋体"/>
            <family val="3"/>
            <charset val="134"/>
          </rPr>
          <t>作者:</t>
        </r>
        <r>
          <rPr>
            <sz val="9"/>
            <color indexed="81"/>
            <rFont val="宋体"/>
            <family val="3"/>
            <charset val="134"/>
          </rPr>
          <t xml:space="preserve">
参考百度统计2017-7-10</t>
        </r>
      </text>
    </comment>
    <comment ref="F14" authorId="0" shapeId="0">
      <text>
        <r>
          <rPr>
            <b/>
            <sz val="9"/>
            <color indexed="81"/>
            <rFont val="宋体"/>
            <family val="3"/>
            <charset val="134"/>
          </rPr>
          <t>作者:</t>
        </r>
        <r>
          <rPr>
            <sz val="9"/>
            <color indexed="81"/>
            <rFont val="宋体"/>
            <family val="3"/>
            <charset val="134"/>
          </rPr>
          <t xml:space="preserve">
参考百度统计2017-7-10</t>
        </r>
      </text>
    </comment>
    <comment ref="F15" authorId="0" shapeId="0">
      <text>
        <r>
          <rPr>
            <b/>
            <sz val="9"/>
            <color indexed="81"/>
            <rFont val="宋体"/>
            <family val="3"/>
            <charset val="134"/>
          </rPr>
          <t>作者:</t>
        </r>
        <r>
          <rPr>
            <sz val="9"/>
            <color indexed="81"/>
            <rFont val="宋体"/>
            <family val="3"/>
            <charset val="134"/>
          </rPr>
          <t xml:space="preserve">
参考百度统计2017-7-10</t>
        </r>
      </text>
    </comment>
    <comment ref="B38" authorId="0" shapeId="0">
      <text>
        <r>
          <rPr>
            <b/>
            <sz val="9"/>
            <color indexed="81"/>
            <rFont val="宋体"/>
            <family val="3"/>
            <charset val="134"/>
          </rPr>
          <t>作者:</t>
        </r>
        <r>
          <rPr>
            <sz val="9"/>
            <color indexed="81"/>
            <rFont val="宋体"/>
            <family val="3"/>
            <charset val="134"/>
          </rPr>
          <t xml:space="preserve">
对后期工作可能有影响、建议提前准备的事项。
需要和产品经理or负责人沟通，理解产品近3个月或更远的规划，了解产品当前的主要目的。综上，估计一个大致的后续计划。</t>
        </r>
      </text>
    </comment>
  </commentList>
</comments>
</file>

<file path=xl/comments2.xml><?xml version="1.0" encoding="utf-8"?>
<comments xmlns="http://schemas.openxmlformats.org/spreadsheetml/2006/main">
  <authors>
    <author>作者</author>
  </authors>
  <commentList>
    <comment ref="C6" authorId="0" shapeId="0">
      <text>
        <r>
          <rPr>
            <b/>
            <sz val="9"/>
            <color indexed="81"/>
            <rFont val="宋体"/>
            <family val="3"/>
            <charset val="134"/>
          </rPr>
          <t>作者:</t>
        </r>
        <r>
          <rPr>
            <sz val="9"/>
            <color indexed="81"/>
            <rFont val="宋体"/>
            <family val="3"/>
            <charset val="134"/>
          </rPr>
          <t xml:space="preserve">
兼容性质量目标：需要集合兼容性需求，结合成本、时间、用途，给出质量目标（可包含范围、优先级等。）</t>
        </r>
      </text>
    </comment>
  </commentList>
</comments>
</file>

<file path=xl/comments3.xml><?xml version="1.0" encoding="utf-8"?>
<comments xmlns="http://schemas.openxmlformats.org/spreadsheetml/2006/main">
  <authors>
    <author>作者</author>
  </authors>
  <commentList>
    <comment ref="D4" authorId="0" shapeId="0">
      <text>
        <r>
          <rPr>
            <b/>
            <sz val="9"/>
            <color indexed="81"/>
            <rFont val="宋体"/>
            <family val="3"/>
            <charset val="134"/>
          </rPr>
          <t>作者:</t>
        </r>
        <r>
          <rPr>
            <sz val="9"/>
            <color indexed="81"/>
            <rFont val="宋体"/>
            <family val="3"/>
            <charset val="134"/>
          </rPr>
          <t xml:space="preserve">
版本范围内，重点功能怎么测，难点功能怎么测，写清楚执行措施的关键步骤。措施，可以是整个软件过程，需要从测试角度出发。</t>
        </r>
      </text>
    </comment>
  </commentList>
</comments>
</file>

<file path=xl/comments4.xml><?xml version="1.0" encoding="utf-8"?>
<comments xmlns="http://schemas.openxmlformats.org/spreadsheetml/2006/main">
  <authors>
    <author>作者</author>
  </authors>
  <commentList>
    <comment ref="D2" authorId="0" shapeId="0">
      <text>
        <r>
          <rPr>
            <b/>
            <sz val="9"/>
            <color indexed="81"/>
            <rFont val="宋体"/>
            <family val="3"/>
            <charset val="134"/>
          </rPr>
          <t>作者:</t>
        </r>
        <r>
          <rPr>
            <sz val="9"/>
            <color indexed="81"/>
            <rFont val="宋体"/>
            <family val="3"/>
            <charset val="134"/>
          </rPr>
          <t xml:space="preserve">
规避-&gt;应对</t>
        </r>
      </text>
    </comment>
  </commentList>
</comments>
</file>

<file path=xl/sharedStrings.xml><?xml version="1.0" encoding="utf-8"?>
<sst xmlns="http://schemas.openxmlformats.org/spreadsheetml/2006/main" count="436" uniqueCount="361">
  <si>
    <t>内容</t>
    <phoneticPr fontId="4" type="noConversion"/>
  </si>
  <si>
    <t>填写区域</t>
    <phoneticPr fontId="4" type="noConversion"/>
  </si>
  <si>
    <t>参考说明</t>
    <phoneticPr fontId="4" type="noConversion"/>
  </si>
  <si>
    <t>N/A</t>
    <phoneticPr fontId="4" type="noConversion"/>
  </si>
  <si>
    <t>N/A</t>
    <phoneticPr fontId="4" type="noConversion"/>
  </si>
  <si>
    <t>N/A</t>
    <phoneticPr fontId="4" type="noConversion"/>
  </si>
  <si>
    <t>优先保证Chrome浏览器兼容性，有时间的再覆盖IE8/IE9/IE10/IE11/360安全浏览器</t>
    <phoneticPr fontId="4" type="noConversion"/>
  </si>
  <si>
    <t>建议主流分辨率：1366x768/1440x900/1024x768/1920x1080
演示版本可能需要用投影仪，建议考虑800*600</t>
    <phoneticPr fontId="4" type="noConversion"/>
  </si>
  <si>
    <t>Win7</t>
    <phoneticPr fontId="4" type="noConversion"/>
  </si>
  <si>
    <t>待定</t>
    <phoneticPr fontId="4" type="noConversion"/>
  </si>
  <si>
    <t>正式推广使用、验收等重要项目节点的说明</t>
    <phoneticPr fontId="4" type="noConversion"/>
  </si>
  <si>
    <t>变更记录</t>
    <phoneticPr fontId="4" type="noConversion"/>
  </si>
  <si>
    <t>上线时间</t>
    <phoneticPr fontId="4" type="noConversion"/>
  </si>
  <si>
    <t>子系统/模块</t>
    <phoneticPr fontId="4" type="noConversion"/>
  </si>
  <si>
    <t>兼容性</t>
    <phoneticPr fontId="4" type="noConversion"/>
  </si>
  <si>
    <t>序号</t>
    <phoneticPr fontId="4" type="noConversion"/>
  </si>
  <si>
    <t>类型</t>
    <phoneticPr fontId="4" type="noConversion"/>
  </si>
  <si>
    <t>描述</t>
    <phoneticPr fontId="4" type="noConversion"/>
  </si>
  <si>
    <t>沟通结果</t>
    <phoneticPr fontId="4" type="noConversion"/>
  </si>
  <si>
    <t>2017.3.1策略评审会议记要</t>
    <phoneticPr fontId="4" type="noConversion"/>
  </si>
  <si>
    <t>教学通</t>
    <phoneticPr fontId="4" type="noConversion"/>
  </si>
  <si>
    <t>需要确定教学通的版本，是畅言互联还是什么</t>
    <phoneticPr fontId="4" type="noConversion"/>
  </si>
  <si>
    <t>中心PC互联教学助手，正在向中心申请中</t>
    <phoneticPr fontId="4" type="noConversion"/>
  </si>
  <si>
    <t>已解决</t>
    <phoneticPr fontId="4" type="noConversion"/>
  </si>
  <si>
    <t>用户同步</t>
    <phoneticPr fontId="4" type="noConversion"/>
  </si>
  <si>
    <t>使用当前方式创建用户后，用户是否会同步至中心？</t>
    <phoneticPr fontId="4" type="noConversion"/>
  </si>
  <si>
    <t>已关闭同步服务，不会同步至中心</t>
    <phoneticPr fontId="4" type="noConversion"/>
  </si>
  <si>
    <t>用户</t>
    <phoneticPr fontId="4" type="noConversion"/>
  </si>
  <si>
    <t>需要确定本次培训的方式，是否需要给教师建立账号？</t>
    <phoneticPr fontId="4" type="noConversion"/>
  </si>
  <si>
    <t>不创建，仅仅是培训师培训，2小时</t>
    <phoneticPr fontId="4" type="noConversion"/>
  </si>
  <si>
    <t>知识图谱</t>
    <phoneticPr fontId="4" type="noConversion"/>
  </si>
  <si>
    <t>知识图谱只有在微课下才能展示， 本系统如何处理</t>
    <phoneticPr fontId="4" type="noConversion"/>
  </si>
  <si>
    <t>跟随微课模块一起屏蔽，不再部署该服务</t>
    <phoneticPr fontId="4" type="noConversion"/>
  </si>
  <si>
    <t>安全性</t>
    <phoneticPr fontId="4" type="noConversion"/>
  </si>
  <si>
    <t>上线前需要进行一次安全性扫描</t>
    <phoneticPr fontId="4" type="noConversion"/>
  </si>
  <si>
    <t>进行wvss安全性扫描</t>
    <phoneticPr fontId="4" type="noConversion"/>
  </si>
  <si>
    <t>后续版本</t>
    <phoneticPr fontId="4" type="noConversion"/>
  </si>
  <si>
    <t>关注哪些方面互联互通？</t>
    <phoneticPr fontId="4" type="noConversion"/>
  </si>
  <si>
    <t>多端应用需要关注中心化的哪些应用？</t>
    <phoneticPr fontId="4" type="noConversion"/>
  </si>
  <si>
    <t>数据贯通后，需要关注用户兼容及角色兼容这块策略</t>
    <phoneticPr fontId="4" type="noConversion"/>
  </si>
  <si>
    <t>后面版本的性能、兼容性、安全目标</t>
    <phoneticPr fontId="4" type="noConversion"/>
  </si>
  <si>
    <t>质量目标达成情况概述</t>
    <phoneticPr fontId="4" type="noConversion"/>
  </si>
  <si>
    <t>是否达成</t>
    <phoneticPr fontId="4" type="noConversion"/>
  </si>
  <si>
    <t>定义</t>
    <phoneticPr fontId="4" type="noConversion"/>
  </si>
  <si>
    <t>举例说明（仅摘出关键字）</t>
    <phoneticPr fontId="4" type="noConversion"/>
  </si>
  <si>
    <t>尽可能多的去发现系统中隐藏的缺陷，细到页面中各输入框、文本等元素的验证，包括正常输入、非正常输入、正常操作、非正常操作、破坏性测试、模拟不稳定环境测试等</t>
    <phoneticPr fontId="4" type="noConversion"/>
  </si>
  <si>
    <t>一、正常：
1、输入1-140个字内容
2、使用@好友功能
3、使用#话题功能
4、使用麦克风语音输入
5、好友及非好友是否能看到发布的说说
6、手输@好友
7、手输#话题
8、复制或拖动纯文本到输入框
9、各种输入方式组合
二、特殊：
1、输入为空
2、超过140个字
3、空格、@、#、%等特殊字符
4、连续快速点击写说说、发布按钮
5、网络慢条件下，连续快速点击发布按钮
6、一段特殊脚本&lt;script
7、敏感字
8、发布大量说说
9、复制或拖动带格式的文本到输入框
10、复制超过140个字文本到输入框</t>
    <phoneticPr fontId="4" type="noConversion"/>
  </si>
  <si>
    <t>细节功能的增删改查会做验证，但不包括非正常输入、非正常操作、破坏性测试、模拟不稳定环境测试等</t>
    <phoneticPr fontId="4" type="noConversion"/>
  </si>
  <si>
    <t>一、正常：
1、输入1-140个字内容
2、使用@好友功能
3、使用#话题功能
4、使用麦克风语音输入
5、好友及非好友是否能看到发布的说说
6、手输@好友
7、手输#话题
8、复制或拖动纯文本到输入框
9、各种输入方式组合</t>
    <phoneticPr fontId="4" type="noConversion"/>
  </si>
  <si>
    <t>用户频繁使用的重点功能、流程进行基本功能验证，非常用功能仅做可用性验证</t>
    <phoneticPr fontId="4" type="noConversion"/>
  </si>
  <si>
    <t>一、正常：
1、输入1-140个字内容
2、使用@好友功能
3、使用#话题功能
4、使用麦克风语音输入
5、好友及非好友是否能看到发布的说说</t>
    <phoneticPr fontId="4" type="noConversion"/>
  </si>
  <si>
    <t>按照演示脚本中的描述进行测试，发现影响演示的缺陷</t>
    <phoneticPr fontId="4" type="noConversion"/>
  </si>
  <si>
    <t>根据演示脚本内容进行可用性验证</t>
    <phoneticPr fontId="4" type="noConversion"/>
  </si>
  <si>
    <t>全功能测试</t>
    <phoneticPr fontId="4" type="noConversion"/>
  </si>
  <si>
    <t>基本功能测试</t>
    <phoneticPr fontId="4" type="noConversion"/>
  </si>
  <si>
    <t>主流程测试</t>
    <phoneticPr fontId="4" type="noConversion"/>
  </si>
  <si>
    <t>演示脚本测试</t>
    <phoneticPr fontId="4" type="noConversion"/>
  </si>
  <si>
    <t>无致命问题，严重问题不超过2个，总体DI指不超过25</t>
    <phoneticPr fontId="3" type="noConversion"/>
  </si>
  <si>
    <t>无致命和严重问题，总体DI值不超过20</t>
    <phoneticPr fontId="3" type="noConversion"/>
  </si>
  <si>
    <t>无致命和严重问题，总体DI值不超过10</t>
    <phoneticPr fontId="3" type="noConversion"/>
  </si>
  <si>
    <t>状态</t>
    <phoneticPr fontId="4" type="noConversion"/>
  </si>
  <si>
    <t>移动专项</t>
    <phoneticPr fontId="3" type="noConversion"/>
  </si>
  <si>
    <t>测试策略</t>
    <phoneticPr fontId="4" type="noConversion"/>
  </si>
  <si>
    <t>性能</t>
    <phoneticPr fontId="4" type="noConversion"/>
  </si>
  <si>
    <t>功能</t>
    <phoneticPr fontId="4" type="noConversion"/>
  </si>
  <si>
    <t>浏览器：Chrome、360安全急速模式；
分辨率：1920*1080，1440*900，1366*768</t>
    <phoneticPr fontId="4" type="noConversion"/>
  </si>
  <si>
    <t>当前版本暂不考虑</t>
    <phoneticPr fontId="4" type="noConversion"/>
  </si>
  <si>
    <t>当前版本暂不考虑</t>
    <phoneticPr fontId="4" type="noConversion"/>
  </si>
  <si>
    <t>当前版本暂不考虑</t>
    <phoneticPr fontId="4" type="noConversion"/>
  </si>
  <si>
    <t>测试策略</t>
    <phoneticPr fontId="4" type="noConversion"/>
  </si>
  <si>
    <t>TR2标准</t>
    <phoneticPr fontId="3" type="noConversion"/>
  </si>
  <si>
    <t>TR3标准</t>
    <phoneticPr fontId="3" type="noConversion"/>
  </si>
  <si>
    <t>建议主流浏览器：IE8/IE9/IE10/360安全(极速和兼容模式)</t>
    <phoneticPr fontId="4" type="noConversion"/>
  </si>
  <si>
    <t>建议主流操作系统：Win7/Win10，如果政府无win10用户，取消win10+IE11兼容性测试</t>
    <phoneticPr fontId="4" type="noConversion"/>
  </si>
  <si>
    <t>建议筛选一批机型作为客户采购推荐手机，测试时可作为重点机型进行覆盖</t>
    <phoneticPr fontId="4" type="noConversion"/>
  </si>
  <si>
    <t>内容</t>
    <phoneticPr fontId="4" type="noConversion"/>
  </si>
  <si>
    <t>稳定性测试</t>
    <phoneticPr fontId="4" type="noConversion"/>
  </si>
  <si>
    <t>安全测试策略及目标详细定义</t>
    <phoneticPr fontId="3" type="noConversion"/>
  </si>
  <si>
    <t>序号</t>
    <phoneticPr fontId="3" type="noConversion"/>
  </si>
  <si>
    <t>专项</t>
    <phoneticPr fontId="3" type="noConversion"/>
  </si>
  <si>
    <t>定义</t>
    <phoneticPr fontId="3" type="noConversion"/>
  </si>
  <si>
    <t>适用场景</t>
    <phoneticPr fontId="3" type="noConversion"/>
  </si>
  <si>
    <t>代码静态扫描</t>
    <phoneticPr fontId="3" type="noConversion"/>
  </si>
  <si>
    <t>在不运行代码的方式下，通过词法分析、语法分析、控制流、数据流分析等技术对程序代码进行扫描，验证代码是否满足规范性、安全性、可靠性、可维护性等指标的一种代码分析技术。</t>
    <phoneticPr fontId="3" type="noConversion"/>
  </si>
  <si>
    <t>1. 普遍适用于当前项目，旨在构建前提高代码健壮性及提前发现代码中的潜在漏洞及缺陷；
2. 对项目代码质量有较高要求或项目组想了解代码质量情况；
3. 目前未接入持续集成，人工分析需要投入一定的时间成本，接入持续集成后，可由研发进行问题的筛选；</t>
    <phoneticPr fontId="3" type="noConversion"/>
  </si>
  <si>
    <t>扫描后，规则判定为高危漏洞的问题需解决，如空指针、数据边界校验等。</t>
    <phoneticPr fontId="3" type="noConversion"/>
  </si>
  <si>
    <t>1. 终端使用人数较多的APP；
2. APP功能较多或功能较复杂的情况；
3. APP集成自身或接入第三方功能较多的情况；
4. 测试过程中异常崩溃情况较多，可选用；</t>
    <phoneticPr fontId="3" type="noConversion"/>
  </si>
  <si>
    <t>稳定性测试</t>
    <phoneticPr fontId="3" type="noConversion"/>
  </si>
  <si>
    <t>亦可称可靠性测试，通过给系统加载一定的业务压力，让系统持续运行一段时间（一般为7x24小时），检测系统是否能够稳定运行。当前app稳定性测试包括了随机测试和重复场景测试两种。</t>
    <phoneticPr fontId="3" type="noConversion"/>
  </si>
  <si>
    <t>性能测试</t>
    <phoneticPr fontId="3" type="noConversion"/>
  </si>
  <si>
    <t>移动APP应用的性能测试，包括客户端和服务器端的性能。服务器端主要对提供给app调用的平台服务进行施压；客户端性能是指在特定机型上，通过施加一定业务量的操作场景，评估app在指定机型上的性能情况</t>
    <phoneticPr fontId="3" type="noConversion"/>
  </si>
  <si>
    <t>1. 对于拥有一定用户量的APP应用，必选；
2. 评估后台服务压力承载情况及APP在高中低端手机中的性能情况
3. H5页面性能</t>
    <phoneticPr fontId="3" type="noConversion"/>
  </si>
  <si>
    <t>弱网测试</t>
    <phoneticPr fontId="3" type="noConversion"/>
  </si>
  <si>
    <t>1. 应用存在网络较差环境下的使用场景；
2. 测试应用的健壮性，在丢包或延时情况下的处理机制是否完善</t>
    <phoneticPr fontId="3" type="noConversion"/>
  </si>
  <si>
    <t>应用在丢包或者延时情况下，能够以友好的方式进行处理</t>
    <phoneticPr fontId="3" type="noConversion"/>
  </si>
  <si>
    <t>流量测试</t>
    <phoneticPr fontId="3" type="noConversion"/>
  </si>
  <si>
    <t>获取App在典型使用场景及状态下消耗的流量消耗情况</t>
    <phoneticPr fontId="3" type="noConversion"/>
  </si>
  <si>
    <t>1. 用户群体众多的互联网应用，可选；
2. 用户不受流量要求，可不选；
3. 应用中某些功能模块常用且涉及图片视频等耗流量资源，可选</t>
    <phoneticPr fontId="3" type="noConversion"/>
  </si>
  <si>
    <t>1. 指标可对比同类型竞品数据；
2. 对于特定场景，定义流量阙值；</t>
    <phoneticPr fontId="3" type="noConversion"/>
  </si>
  <si>
    <t>2017.3.14 需求讨论会议记要</t>
    <phoneticPr fontId="4" type="noConversion"/>
  </si>
  <si>
    <t>市场监管-双随机需求</t>
    <phoneticPr fontId="3" type="noConversion"/>
  </si>
  <si>
    <t>抽查清单部门如何选择？</t>
    <phoneticPr fontId="4" type="noConversion"/>
  </si>
  <si>
    <t xml:space="preserve">抽查清单选择不允许同时选择上下级部门：
   如果选了合肥市，再选蜀山区，给提示；先选蜀山，再选合肥也不行，同样给提示，同时选择合肥工商和食药可以 </t>
    <phoneticPr fontId="3" type="noConversion"/>
  </si>
  <si>
    <t>市场主体区域、执法人员区域如何设定？</t>
    <phoneticPr fontId="3" type="noConversion"/>
  </si>
  <si>
    <t>市场主体所属区域，执法人员执法区域根据抽查清单中区域自动带出
   1）执法人员可勾选合肥市，勾选合肥市之后，手动设置每组执法人员时给出提示，提示部门执法人员不足时，合肥市执法员随机补充
   2）执法人员勾选合肥市后，部门执法人员充足时，合肥市执法人员不参与分组</t>
    <phoneticPr fontId="3" type="noConversion"/>
  </si>
  <si>
    <t>分组标准如何？</t>
    <phoneticPr fontId="3" type="noConversion"/>
  </si>
  <si>
    <t>手动设置每组执法人员数
   1）执法人员执法区域勾选合肥市，此处也不能指定每组合肥市执法员人数
   1）显示区域+部门人数 如每组蜀山区工商5人 每组包河区工商3人</t>
    <phoneticPr fontId="3" type="noConversion"/>
  </si>
  <si>
    <t>双随机任务生成后，后续如何流转？</t>
    <phoneticPr fontId="3" type="noConversion"/>
  </si>
  <si>
    <t>达成/未达成</t>
    <phoneticPr fontId="3" type="noConversion"/>
  </si>
  <si>
    <t>未达成项概述</t>
    <phoneticPr fontId="4" type="noConversion"/>
  </si>
  <si>
    <t>未达成内容备注</t>
    <phoneticPr fontId="3" type="noConversion"/>
  </si>
  <si>
    <t>存在的风险</t>
    <phoneticPr fontId="4" type="noConversion"/>
  </si>
  <si>
    <t>备注影响发布上线的质量风险</t>
    <phoneticPr fontId="3" type="noConversion"/>
  </si>
  <si>
    <t>遗留问题列表</t>
    <phoneticPr fontId="3" type="noConversion"/>
  </si>
  <si>
    <t>标题</t>
    <phoneticPr fontId="3" type="noConversion"/>
  </si>
  <si>
    <t>严重性</t>
    <phoneticPr fontId="3" type="noConversion"/>
  </si>
  <si>
    <t>影响范围</t>
    <phoneticPr fontId="3" type="noConversion"/>
  </si>
  <si>
    <t>修复计划</t>
    <phoneticPr fontId="3" type="noConversion"/>
  </si>
  <si>
    <t>关闭时间</t>
    <phoneticPr fontId="3" type="noConversion"/>
  </si>
  <si>
    <t>xxx</t>
    <phoneticPr fontId="3" type="noConversion"/>
  </si>
  <si>
    <t>致命</t>
  </si>
  <si>
    <t>不修复/x版本修复</t>
    <phoneticPr fontId="3" type="noConversion"/>
  </si>
  <si>
    <t>xx-xx-xx</t>
    <phoneticPr fontId="3" type="noConversion"/>
  </si>
  <si>
    <t>类型</t>
    <phoneticPr fontId="3" type="noConversion"/>
  </si>
  <si>
    <t>风险描述</t>
    <phoneticPr fontId="4" type="noConversion"/>
  </si>
  <si>
    <t>是否解决</t>
    <phoneticPr fontId="4" type="noConversion"/>
  </si>
  <si>
    <t>响应时间</t>
    <phoneticPr fontId="4" type="noConversion"/>
  </si>
  <si>
    <t>并发用户数</t>
    <phoneticPr fontId="4" type="noConversion"/>
  </si>
  <si>
    <t>吞吐量</t>
    <phoneticPr fontId="4" type="noConversion"/>
  </si>
  <si>
    <t>批量测试指标</t>
    <phoneticPr fontId="4" type="noConversion"/>
  </si>
  <si>
    <t>操作系统</t>
  </si>
  <si>
    <t>通用指标</t>
    <phoneticPr fontId="10" type="noConversion"/>
  </si>
  <si>
    <t>NA</t>
    <phoneticPr fontId="3" type="noConversion"/>
  </si>
  <si>
    <t>质量指标</t>
    <phoneticPr fontId="3" type="noConversion"/>
  </si>
  <si>
    <t>指标说明</t>
    <phoneticPr fontId="3" type="noConversion"/>
  </si>
  <si>
    <t>分类</t>
    <phoneticPr fontId="3" type="noConversion"/>
  </si>
  <si>
    <t>类型</t>
    <phoneticPr fontId="3" type="noConversion"/>
  </si>
  <si>
    <t>备注</t>
    <phoneticPr fontId="3" type="noConversion"/>
  </si>
  <si>
    <t>WEB服务性能</t>
    <phoneticPr fontId="3" type="noConversion"/>
  </si>
  <si>
    <t>用户容量</t>
    <phoneticPr fontId="3" type="noConversion"/>
  </si>
  <si>
    <t>支持最大用户数xxx</t>
    <phoneticPr fontId="3" type="noConversion"/>
  </si>
  <si>
    <t>最大在线用户数xxx</t>
    <phoneticPr fontId="3" type="noConversion"/>
  </si>
  <si>
    <t>响应时间xxx秒内支持并发用户数xxx</t>
    <phoneticPr fontId="3" type="noConversion"/>
  </si>
  <si>
    <t>数据容量</t>
    <phoneticPr fontId="3" type="noConversion"/>
  </si>
  <si>
    <t>xx业务功能关联数据库表数据量xxx条</t>
    <phoneticPr fontId="3" type="noConversion"/>
  </si>
  <si>
    <t>月/年数据增长xxx条</t>
    <phoneticPr fontId="3" type="noConversion"/>
  </si>
  <si>
    <t>响应时间</t>
    <phoneticPr fontId="3" type="noConversion"/>
  </si>
  <si>
    <t>满足xx数据量下，xx业务功能在并发xx用户数下，平均响应时间为xx秒，最大响应时间不超过xx秒</t>
    <phoneticPr fontId="3" type="noConversion"/>
  </si>
  <si>
    <t>需定义单业务/组合业务</t>
    <phoneticPr fontId="3" type="noConversion"/>
  </si>
  <si>
    <t>事务处理</t>
    <phoneticPr fontId="3" type="noConversion"/>
  </si>
  <si>
    <t xml:space="preserve">系统在xxx个用户并发下，每秒处理xxx个事务    </t>
    <phoneticPr fontId="3" type="noConversion"/>
  </si>
  <si>
    <t>峰值系数</t>
    <phoneticPr fontId="3" type="noConversion"/>
  </si>
  <si>
    <t>稳定性</t>
    <phoneticPr fontId="3" type="noConversion"/>
  </si>
  <si>
    <t>WEB前端页面性能</t>
    <phoneticPr fontId="3" type="noConversion"/>
  </si>
  <si>
    <t>加载时间</t>
    <phoneticPr fontId="3" type="noConversion"/>
  </si>
  <si>
    <t>页面大小</t>
    <phoneticPr fontId="3" type="noConversion"/>
  </si>
  <si>
    <t>xx模块功能页面所有资源大小不超过xxxMB</t>
    <phoneticPr fontId="3" type="noConversion"/>
  </si>
  <si>
    <t>请求数量</t>
    <phoneticPr fontId="3" type="noConversion"/>
  </si>
  <si>
    <t>xx模块加载成功时所有网络请求总数不超过xxx个</t>
    <phoneticPr fontId="3" type="noConversion"/>
  </si>
  <si>
    <t>JOB性能</t>
    <phoneticPr fontId="3" type="noConversion"/>
  </si>
  <si>
    <t>效率</t>
    <phoneticPr fontId="3" type="noConversion"/>
  </si>
  <si>
    <t>处理xxx数据量，用时不超过xxx秒</t>
    <phoneticPr fontId="3" type="noConversion"/>
  </si>
  <si>
    <t>数据抽取性能</t>
    <phoneticPr fontId="3" type="noConversion"/>
  </si>
  <si>
    <t>基于xx数据库，xx数据抽取模式下：xx万数据量、xx字段（备注特殊类型），完成抽取用时xx秒</t>
    <phoneticPr fontId="3" type="noConversion"/>
  </si>
  <si>
    <t>需定义单任务/多任务</t>
    <phoneticPr fontId="3" type="noConversion"/>
  </si>
  <si>
    <t>接口承载数据量为xxx</t>
    <phoneticPr fontId="3" type="noConversion"/>
  </si>
  <si>
    <t>xx数据量下，xx接口在并发xx用户数下，平均响应时间为xx毫秒，最大响应时间不超过xx毫秒</t>
    <phoneticPr fontId="3" type="noConversion"/>
  </si>
  <si>
    <t>需定义单接口/混合接口</t>
    <phoneticPr fontId="3" type="noConversion"/>
  </si>
  <si>
    <t>并发xxx用户数下，每秒处理xx个事务</t>
    <phoneticPr fontId="3" type="noConversion"/>
  </si>
  <si>
    <t>移动端性能</t>
    <phoneticPr fontId="3" type="noConversion"/>
  </si>
  <si>
    <t>系统资源</t>
    <phoneticPr fontId="3" type="noConversion"/>
  </si>
  <si>
    <t>在低配机/中配机/高配机下，xx业务场景下cpu均值不超过xx%，峰值不超过xx%</t>
  </si>
  <si>
    <t>在低配机/中配机/高配机下，xx业务场景下pss内存占用均值不超过xxMB，峰值不超过xxMB</t>
  </si>
  <si>
    <t>启动/退出/核心业务场景/多图片功能</t>
    <phoneticPr fontId="3" type="noConversion"/>
  </si>
  <si>
    <t>在低配机/中配机/高配机下，xx业务场景一次完整操作在蜂窝网络/wifi下流量不超过xxKB</t>
  </si>
  <si>
    <t>启动时间</t>
    <phoneticPr fontId="3" type="noConversion"/>
  </si>
  <si>
    <t>首次启动（安装后启动）：在低配机/中配机/高配机下，2G/3G/4G/wifi下，打开至主界面加载完成不超过xx秒</t>
  </si>
  <si>
    <t>冷启动（开机后第一次启动）：在低配机/中配机/高配机下，2G/3G/4G/wifi下，打开至主界面加载完成不超过xx秒</t>
  </si>
  <si>
    <t>热启动（开机后非第一次启动）：在低配机/中配机/高配机下，2G/3G/4G/wifi下，打开至主界面加载完成不超过xx秒</t>
  </si>
  <si>
    <t>在低配机/中配机/高配机下，2G/3G/4G/wifi下xx业务功能场景操作开始至完成共耗时xx秒</t>
  </si>
  <si>
    <t>说明</t>
    <phoneticPr fontId="3" type="noConversion"/>
  </si>
  <si>
    <t>TR1标准</t>
    <phoneticPr fontId="3" type="noConversion"/>
  </si>
  <si>
    <t>大版本号</t>
    <phoneticPr fontId="4" type="noConversion"/>
  </si>
  <si>
    <t>版本内容</t>
    <phoneticPr fontId="4" type="noConversion"/>
  </si>
  <si>
    <t>版本用途</t>
    <phoneticPr fontId="4" type="noConversion"/>
  </si>
  <si>
    <t>版本内容举例：
上线新模块/功能
已有模块/功能的问题修复或优化
性能和稳定性优化、安全性问题修复
服务升级
服务器升级或迁移等</t>
    <phoneticPr fontId="4" type="noConversion"/>
  </si>
  <si>
    <t>保证1024*768/1920*1080兼容性</t>
    <phoneticPr fontId="4" type="noConversion"/>
  </si>
  <si>
    <t>后续计划</t>
    <phoneticPr fontId="4" type="noConversion"/>
  </si>
  <si>
    <t>特殊说明</t>
    <phoneticPr fontId="4" type="noConversion"/>
  </si>
  <si>
    <t>兼容环境</t>
    <phoneticPr fontId="4" type="noConversion"/>
  </si>
  <si>
    <t>兼容性</t>
    <phoneticPr fontId="4" type="noConversion"/>
  </si>
  <si>
    <t>移动专项</t>
    <phoneticPr fontId="4" type="noConversion"/>
  </si>
  <si>
    <t>安全性</t>
    <phoneticPr fontId="4" type="noConversion"/>
  </si>
  <si>
    <t>性能缺陷的定义及标准</t>
    <phoneticPr fontId="3" type="noConversion"/>
  </si>
  <si>
    <t>移动端专项测试筛选参考及质量指标</t>
    <phoneticPr fontId="3" type="noConversion"/>
  </si>
  <si>
    <t>功能测试策略及目标详细定义</t>
    <phoneticPr fontId="3" type="noConversion"/>
  </si>
  <si>
    <t>是</t>
    <phoneticPr fontId="4" type="noConversion"/>
  </si>
  <si>
    <t>1、双随机检查结果正常-&gt;结束
2、双随机检查结果整改上报-&gt;web端执法办案未处置案卷整上报-&gt;结束
   双随机检查结果整改上报-&gt;app端执法管理待整改-&gt;处置上报-&gt;结束
3、双随机执法员整改上报时设定整改期限，整改期限到期后，系统会自动触发生成一条待核查任务，待核查任务在app&gt;网格化监管&gt;任务&gt;核查任务中
之后走系统核查业务流</t>
    <phoneticPr fontId="3" type="noConversion"/>
  </si>
  <si>
    <t>首次显示时间（Time to First Impression）：在浏览器地址栏输入URL按回车到用户看到网页的第一个视觉标志为止
onLoad事件时间（Time to onLoad Event）：这个时间是直到浏览器触发onLoad事件的时间，当原始文档和所有引用的内容完全下载后才会触发这个事件
完全载入的时间（Time to Fully Loaded）：等于直到所有onLoad JavaScript 处理程序执行完毕，所有动态的或延迟加载的内容都通过这些处理程序触发的时间
页面大小： 组成页面的所有资源总大小
请求数量： 从网站下载资源时所有网络请求的总数
手机选取标准：从主测机型中选择配置高、中、低，预装软件符合用户手机现状、运行状况良好的手机，可根据条件仅选取一种、两种，如配置中上
安装应用：不低于30（高）／20（中）／15（低）个常用应用
后台运行应用：不低于5个，手机QQ、微信、输入法、手机助手、安全软件
高配标准：内存&gt;=3G 或 主频&gt;=1.5GHz，参考价格&gt;=2000，如：华为P8，三星s6，三星note5，华为mate8，小米note等
中配标准：内存&gt;=2G 或 主频&gt;=1.2GHz，参考价格&gt;=1200，如：小米4
低配标准：内存&lt;2G 或 主频&lt;1.2GHz，参考价格&lt;1200，如：小米2a</t>
    <phoneticPr fontId="3" type="noConversion"/>
  </si>
  <si>
    <t>首次显示时间不超过xx秒</t>
    <phoneticPr fontId="3" type="noConversion"/>
  </si>
  <si>
    <t>onLoad事件时间不超过xx秒</t>
    <phoneticPr fontId="3" type="noConversion"/>
  </si>
  <si>
    <t>完全载入时间不超过xx秒</t>
    <phoneticPr fontId="3" type="noConversion"/>
  </si>
  <si>
    <t>在低配机/中配机/高配机下，安装包大小xxMB、占用ROM为xxMB</t>
    <phoneticPr fontId="3" type="noConversion"/>
  </si>
  <si>
    <t>质量达标情况</t>
    <phoneticPr fontId="3" type="noConversion"/>
  </si>
  <si>
    <t>接口性能</t>
    <phoneticPr fontId="3" type="noConversion"/>
  </si>
  <si>
    <t>性能指标描述参考</t>
    <phoneticPr fontId="4" type="noConversion"/>
  </si>
  <si>
    <t>业务量均值xx、峰值xx</t>
    <phoneticPr fontId="3" type="noConversion"/>
  </si>
  <si>
    <t>XX并发下，XX时间内持续施压系统，系统事务报错率低于XX%（或无报错），物理资源使用情况趋于稳定</t>
    <phoneticPr fontId="3" type="noConversion"/>
  </si>
  <si>
    <t>XX并发下，XX时间内持续施压系统，系统事务报错率低于XX%（或无报错），物理资源使用情况趋于稳定</t>
    <phoneticPr fontId="3" type="noConversion"/>
  </si>
  <si>
    <t>业务指标</t>
    <phoneticPr fontId="3" type="noConversion"/>
  </si>
  <si>
    <t>指的是在一次性能测试过程中网络上传输的数据量的总和.吞吐量/传输时间,就是吞吐率，测试中主要是获取吞吐量的曲线</t>
    <phoneticPr fontId="3" type="noConversion"/>
  </si>
  <si>
    <t>每秒钟系统能够处理的交易或者事务的数量。常规要求：
基准测试：1用户操作，TPS应达到10
压力测试：当压力加大时，点击率/TPS曲线如果变化缓慢或者有平坦的趋势，很有可能是服务器开始出现瓶颈。</t>
    <phoneticPr fontId="3" type="noConversion"/>
  </si>
  <si>
    <t>并发数分为两类：
严格并发：即所有的用户在同一时刻做同一件事情或者操作，这种操作一般指做同一类型的业务
广义并发：尽管多个用户对系统发出了请求或者进行了操作，但是这些请求或者操作可以是相同的，也可以是不同的。
常规使用最多的是广义并发</t>
    <phoneticPr fontId="3" type="noConversion"/>
  </si>
  <si>
    <t>批量业务：数据量2000千万需要在10s内完成。</t>
    <phoneticPr fontId="3" type="noConversion"/>
  </si>
  <si>
    <t>ProcessorTime</t>
    <phoneticPr fontId="3" type="noConversion"/>
  </si>
  <si>
    <t>Memory Available Mbyte</t>
    <phoneticPr fontId="3" type="noConversion"/>
  </si>
  <si>
    <t>Physicsdisk Time</t>
    <phoneticPr fontId="3" type="noConversion"/>
  </si>
  <si>
    <t>Idle Time</t>
    <phoneticPr fontId="3" type="noConversion"/>
  </si>
  <si>
    <t>CPU</t>
    <phoneticPr fontId="3" type="noConversion"/>
  </si>
  <si>
    <t>磁盘I/O</t>
    <phoneticPr fontId="3" type="noConversion"/>
  </si>
  <si>
    <t>应用磁盘</t>
    <phoneticPr fontId="3" type="noConversion"/>
  </si>
  <si>
    <t>整个系统</t>
    <phoneticPr fontId="3" type="noConversion"/>
  </si>
  <si>
    <t>服务器CPU占用率，一般平均达到70%时，服务就接近饱和</t>
    <phoneticPr fontId="3" type="noConversion"/>
  </si>
  <si>
    <t>可用内存数，如果测试时发现内存有变化情况也要注意，如果是内存泄露则比较严重</t>
    <phoneticPr fontId="3" type="noConversion"/>
  </si>
  <si>
    <t>物理磁盘读写时间情况</t>
    <phoneticPr fontId="3" type="noConversion"/>
  </si>
  <si>
    <t>vmstat当%user+%sys超过80%时</t>
    <phoneticPr fontId="3" type="noConversion"/>
  </si>
  <si>
    <t>TPS</t>
    <phoneticPr fontId="4" type="noConversion"/>
  </si>
  <si>
    <t>性能指标</t>
    <phoneticPr fontId="3" type="noConversion"/>
  </si>
  <si>
    <t>系统资源指标</t>
    <phoneticPr fontId="4" type="noConversion"/>
  </si>
  <si>
    <t>性能</t>
    <phoneticPr fontId="4" type="noConversion"/>
  </si>
  <si>
    <t>一个公式可以表示：响应时间＝网络响应时间+应用程序响应时间。标准可参考国外的2/5/8原则：
（1）在2秒钟之内，页面给予用户响应并有所显示，可认为是“很不错的”；
（2）在2~5秒钟内，页面给予用户响应并有所显示，可认为是“好的”；
（3）在5~8秒钟内，页面给予用户响应并有所显示，可认为是“勉强接受的”；
（4）超过8秒就让人有点不耐烦了，用户很可能不会继续等待下去；</t>
    <phoneticPr fontId="3" type="noConversion"/>
  </si>
  <si>
    <t>PC</t>
    <phoneticPr fontId="4" type="noConversion"/>
  </si>
  <si>
    <t>移动端</t>
    <phoneticPr fontId="4" type="noConversion"/>
  </si>
  <si>
    <t>分辨率</t>
    <phoneticPr fontId="4" type="noConversion"/>
  </si>
  <si>
    <t>覆盖厂商</t>
    <phoneticPr fontId="4" type="noConversion"/>
  </si>
  <si>
    <t>浏览器</t>
    <phoneticPr fontId="4" type="noConversion"/>
  </si>
  <si>
    <t>操作系统</t>
    <phoneticPr fontId="4" type="noConversion"/>
  </si>
  <si>
    <t>覆盖系统/版本</t>
    <phoneticPr fontId="4" type="noConversion"/>
  </si>
  <si>
    <t>覆盖分辨率</t>
    <phoneticPr fontId="4" type="noConversion"/>
  </si>
  <si>
    <t>华为/OPPO/VIVO/三星/小米/联想/酷派/魅族/……</t>
    <phoneticPr fontId="4" type="noConversion"/>
  </si>
  <si>
    <t>Android5.1/Android6.0/Android4.4/Android5.0/Android7.0/……</t>
    <phoneticPr fontId="4" type="noConversion"/>
  </si>
  <si>
    <t>1080×1920/720×1280/480×854/540×960/720×1184/……</t>
    <phoneticPr fontId="4" type="noConversion"/>
  </si>
  <si>
    <t>E</t>
  </si>
  <si>
    <t>安全测试策略及目标详细定义</t>
    <phoneticPr fontId="4" type="noConversion"/>
  </si>
  <si>
    <t>安全性要求</t>
    <phoneticPr fontId="3" type="noConversion"/>
  </si>
  <si>
    <t>DI = 10*致命问题个数 + 3*严重问题个数 + 1*一般问题个数 + 0.2*细微问题个数</t>
    <phoneticPr fontId="3" type="noConversion"/>
  </si>
  <si>
    <t>性能需求</t>
    <phoneticPr fontId="4" type="noConversion"/>
  </si>
  <si>
    <t>性能需求指标模板svn路径：https://svn.iflytek.com:8888/svn/技术中心测试二部/部门规范~制度~流程~模版/工作模版/关键产物模板/性能相关模版</t>
    <phoneticPr fontId="4" type="noConversion"/>
  </si>
  <si>
    <t>代码静态扫描</t>
    <phoneticPr fontId="4" type="noConversion"/>
  </si>
  <si>
    <t>内存泄漏</t>
    <phoneticPr fontId="4" type="noConversion"/>
  </si>
  <si>
    <t>内存泄漏</t>
    <phoneticPr fontId="3" type="noConversion"/>
  </si>
  <si>
    <t>目标群众</t>
    <phoneticPr fontId="4" type="noConversion"/>
  </si>
  <si>
    <t>文档密级：公司内部A</t>
    <phoneticPr fontId="4" type="noConversion"/>
  </si>
  <si>
    <t>文档密级：公司内部A</t>
    <phoneticPr fontId="4" type="noConversion"/>
  </si>
  <si>
    <t>文档密级：公司内部A</t>
    <phoneticPr fontId="3" type="noConversion"/>
  </si>
  <si>
    <t>模拟一些弱网环境下的业务场景，以测试应用出现丢包、延时时的处理机制</t>
    <phoneticPr fontId="3" type="noConversion"/>
  </si>
  <si>
    <t>1. 必选，普遍适用当前的APP项目；
2. 极早发现并分析出引起APP的crash类型问题；</t>
    <phoneticPr fontId="3" type="noConversion"/>
  </si>
  <si>
    <t>H5性能</t>
    <phoneticPr fontId="3" type="noConversion"/>
  </si>
  <si>
    <t>执行团队</t>
    <phoneticPr fontId="3" type="noConversion"/>
  </si>
  <si>
    <t>移动专项测试小组</t>
    <phoneticPr fontId="3" type="noConversion"/>
  </si>
  <si>
    <t>移动专项测试小组</t>
    <phoneticPr fontId="3" type="noConversion"/>
  </si>
  <si>
    <t>移动专项测试小组</t>
    <phoneticPr fontId="3" type="noConversion"/>
  </si>
  <si>
    <t>功能测试团队</t>
    <phoneticPr fontId="3" type="noConversion"/>
  </si>
  <si>
    <t>工具方法</t>
    <phoneticPr fontId="3" type="noConversion"/>
  </si>
  <si>
    <t>1. 使用Findbugs工具进行扫描，可人工操作或接入持续集成；
2.Android端使用sdk中的Lint进行扫描；
3.iOS端使用Xcode Analyze+Infer；</t>
  </si>
  <si>
    <t>1. monkey的随机测试；
2. 指定场景自动化，并使用itest进行过程监控；
1.使用MonkeyTest做稳定性测试；</t>
  </si>
  <si>
    <t>1. 服务端通过施压引擎进行压测；
2. 客户端可使用人工或自动化方式，配合itest进行测试
1.iTest执行测试</t>
  </si>
  <si>
    <t>阈值待定</t>
    <phoneticPr fontId="3" type="noConversion"/>
  </si>
  <si>
    <t>弱网测试</t>
    <phoneticPr fontId="4" type="noConversion"/>
  </si>
  <si>
    <t>流量测试</t>
    <phoneticPr fontId="4" type="noConversion"/>
  </si>
  <si>
    <t>需求问题</t>
    <phoneticPr fontId="4" type="noConversion"/>
  </si>
  <si>
    <t>对于大量使用H5页面的移动APP应用，很有必要对H5的页面性能进行专门测试，通过测试发现的问题，进行修复与优化，提升H5页面加载性能，增加用户友好体验</t>
    <phoneticPr fontId="3" type="noConversion"/>
  </si>
  <si>
    <t>1、大量使用H5页面的APP应用
2、应用中的H5页面（或功能模块）会被用户频繁使用或操作</t>
    <phoneticPr fontId="3" type="noConversion"/>
  </si>
  <si>
    <t>1、对于H5页面资源文件存放在后台服务的H5页面，可以使用工具Yslow进行测试
2、对于H5页面资源文件打包集成在app内的H5页面，通过配合使用Fiddler和Chrome DevTools来检测页面性能问题</t>
    <phoneticPr fontId="3" type="noConversion"/>
  </si>
  <si>
    <t>1. 确定存在泄漏的代码块必须修复；
2.由android系统或第三方框架引起的内存泄露参考分析结果选择性修复，可组内讨论决定。</t>
    <phoneticPr fontId="3" type="noConversion"/>
  </si>
  <si>
    <t>1、分析H5页面性能测试出现的问题，结合项目实际需要，对问题的严重性进行分级
2、严重影响H5页面加载性能的问题（导致H5页面加载缓慢），必须修复</t>
    <phoneticPr fontId="3" type="noConversion"/>
  </si>
  <si>
    <t>具体的测试项选择，详见sheet&lt;移动专项测试筛选参考及质量指标&gt;的适应场景</t>
    <phoneticPr fontId="4" type="noConversion"/>
  </si>
  <si>
    <t>动态存储分配函数动态开辟的空间，在使用完毕后未释放，结果导致一直占据该内存单元，直到程序结束，即内存泄露。测试过程需要使用工具来分析和定位存在内存泄露风险及问题的代码块。</t>
    <phoneticPr fontId="3" type="noConversion"/>
  </si>
  <si>
    <t>移动端专项</t>
    <phoneticPr fontId="4" type="noConversion"/>
  </si>
  <si>
    <t>H5性能测试</t>
    <phoneticPr fontId="4" type="noConversion"/>
  </si>
  <si>
    <t>风险应对措施</t>
    <phoneticPr fontId="4" type="noConversion"/>
  </si>
  <si>
    <t>大版本号</t>
    <phoneticPr fontId="4" type="noConversion"/>
  </si>
  <si>
    <t>上线时间</t>
    <phoneticPr fontId="4" type="noConversion"/>
  </si>
  <si>
    <t>特定机型（关键客户机型）</t>
    <phoneticPr fontId="4" type="noConversion"/>
  </si>
  <si>
    <t>性能测试</t>
    <phoneticPr fontId="4" type="noConversion"/>
  </si>
  <si>
    <t>待定</t>
    <phoneticPr fontId="3" type="noConversion"/>
  </si>
  <si>
    <t>1、直接导致app出现crash、ANR的问题，必须修复（优先级最高）
2、对应异常日志，所有稳定性问题必须修复
3、app没有crash、anr的情况下，android系统或第三方框架引起的稳定性问题参考分析结果选择性修复，可组内讨论决定。</t>
    <phoneticPr fontId="3" type="noConversion"/>
  </si>
  <si>
    <t>1.高危漏洞数量为0</t>
    <phoneticPr fontId="3" type="noConversion"/>
  </si>
  <si>
    <t>1.严重问题数量为0</t>
    <phoneticPr fontId="3" type="noConversion"/>
  </si>
  <si>
    <t>1.严重问题数量为0</t>
    <phoneticPr fontId="3" type="noConversion"/>
  </si>
  <si>
    <t>1.发现的crash及ANR问题全部解决</t>
    <phoneticPr fontId="3" type="noConversion"/>
  </si>
  <si>
    <t>1. Android端使用开源工具LeakCanary；
2.iOS端使用Instruments；
3. 可选择手工执行工具或接入持续集成；</t>
    <phoneticPr fontId="3" type="noConversion"/>
  </si>
  <si>
    <t>1.使用Fiddler做弱网测试；
2.或者其他工具</t>
    <phoneticPr fontId="3" type="noConversion"/>
  </si>
  <si>
    <t>1.使用Fiddler做流量测试；
2.或者其他工具</t>
    <phoneticPr fontId="3" type="noConversion"/>
  </si>
  <si>
    <t>严重漏洞数量为0</t>
  </si>
  <si>
    <t>根据项目情况和专家沟通</t>
  </si>
  <si>
    <t>发现的crash及ANR问题全部解决</t>
  </si>
  <si>
    <t>不做</t>
  </si>
  <si>
    <t>效果一致性</t>
    <phoneticPr fontId="4" type="noConversion"/>
  </si>
  <si>
    <t>效果基线测试</t>
    <phoneticPr fontId="4" type="noConversion"/>
  </si>
  <si>
    <t>核心效果测试</t>
    <phoneticPr fontId="4" type="noConversion"/>
  </si>
  <si>
    <t>用户测试集</t>
    <phoneticPr fontId="4" type="noConversion"/>
  </si>
  <si>
    <t>灰度使用效果</t>
    <phoneticPr fontId="4" type="noConversion"/>
  </si>
  <si>
    <t>demo体验</t>
    <phoneticPr fontId="4" type="noConversion"/>
  </si>
  <si>
    <t>具体的测试项选择，详见sheet&lt;稳定性测试策略及详细目标定义&gt;的适应场景</t>
    <phoneticPr fontId="4" type="noConversion"/>
  </si>
  <si>
    <t>核心效果稳定性</t>
    <phoneticPr fontId="4" type="noConversion"/>
  </si>
  <si>
    <t>具体的测试项选择，详见sheet&lt;效果测试策略及详细目标定义&gt;的适应场景</t>
    <phoneticPr fontId="4" type="noConversion"/>
  </si>
  <si>
    <t>AI效果</t>
    <phoneticPr fontId="4" type="noConversion"/>
  </si>
  <si>
    <t>AI稳定性</t>
    <phoneticPr fontId="4" type="noConversion"/>
  </si>
  <si>
    <t>AI效果要求</t>
    <phoneticPr fontId="4" type="noConversion"/>
  </si>
  <si>
    <t>AI稳定性要求</t>
    <phoneticPr fontId="4" type="noConversion"/>
  </si>
  <si>
    <t>长时间稳定性</t>
    <phoneticPr fontId="4" type="noConversion"/>
  </si>
  <si>
    <t>效果测试策略及详细目标定义</t>
    <phoneticPr fontId="4" type="noConversion"/>
  </si>
  <si>
    <t>稳定性测试策略及详细目标定义</t>
    <phoneticPr fontId="4" type="noConversion"/>
  </si>
  <si>
    <t>安全性</t>
    <phoneticPr fontId="3" type="noConversion"/>
  </si>
  <si>
    <t>AI效果</t>
    <phoneticPr fontId="3" type="noConversion"/>
  </si>
  <si>
    <t>AI稳定性</t>
    <phoneticPr fontId="4" type="noConversion"/>
  </si>
  <si>
    <t>系统</t>
    <phoneticPr fontId="3" type="noConversion"/>
  </si>
  <si>
    <t>模块</t>
    <phoneticPr fontId="3" type="noConversion"/>
  </si>
  <si>
    <t>大版本号</t>
    <phoneticPr fontId="3" type="noConversion"/>
  </si>
  <si>
    <t>范围风险</t>
  </si>
  <si>
    <t>需求风险</t>
  </si>
  <si>
    <t>质量风险</t>
  </si>
  <si>
    <t>人力风险</t>
  </si>
  <si>
    <t>整体质量要求</t>
    <phoneticPr fontId="4" type="noConversion"/>
  </si>
  <si>
    <t>DI值测算方法</t>
    <phoneticPr fontId="3" type="noConversion"/>
  </si>
  <si>
    <t>TR3标准</t>
  </si>
  <si>
    <t>PC：
浏览器、分辨率和系统，排列组合并筛选</t>
    <phoneticPr fontId="4" type="noConversion"/>
  </si>
  <si>
    <t>DI要求</t>
    <phoneticPr fontId="4" type="noConversion"/>
  </si>
  <si>
    <t>DI = 10*致命问题个数 + 3*严重问题个数 + 1*一般问题个数 + 0.2*细微问题个数</t>
    <phoneticPr fontId="3" type="noConversion"/>
  </si>
  <si>
    <t>文档密级：公司内部A</t>
    <phoneticPr fontId="8" type="noConversion"/>
  </si>
  <si>
    <t>修订记录</t>
    <phoneticPr fontId="8" type="noConversion"/>
  </si>
  <si>
    <t>修订日期</t>
    <phoneticPr fontId="8" type="noConversion"/>
  </si>
  <si>
    <t>修订版本</t>
    <phoneticPr fontId="8" type="noConversion"/>
  </si>
  <si>
    <t>修订内容</t>
    <phoneticPr fontId="8" type="noConversion"/>
  </si>
  <si>
    <t>修订说明</t>
    <phoneticPr fontId="4" type="noConversion"/>
  </si>
  <si>
    <t>修订人</t>
    <phoneticPr fontId="8" type="noConversion"/>
  </si>
  <si>
    <t>审批人</t>
    <phoneticPr fontId="8" type="noConversion"/>
  </si>
  <si>
    <t>V1.0.0</t>
    <phoneticPr fontId="4" type="noConversion"/>
  </si>
  <si>
    <t>增加</t>
  </si>
  <si>
    <r>
      <t>空闲的</t>
    </r>
    <r>
      <rPr>
        <sz val="9"/>
        <color theme="2" tint="-0.499984740745262"/>
        <rFont val="宋体"/>
        <family val="3"/>
        <charset val="134"/>
      </rPr>
      <t>cpu时间比，当该指标达到20%，服务器基本上没什么处理能力。</t>
    </r>
    <phoneticPr fontId="3" type="noConversion"/>
  </si>
  <si>
    <r>
      <t>vmstat</t>
    </r>
    <r>
      <rPr>
        <sz val="9"/>
        <color theme="2" tint="-0.499984740745262"/>
        <rFont val="宋体"/>
        <family val="3"/>
        <charset val="134"/>
      </rPr>
      <t>当%iowait超过40%(AIX4.3.3或更高版本)时</t>
    </r>
    <phoneticPr fontId="3" type="noConversion"/>
  </si>
  <si>
    <r>
      <t>until决定了磁盘的性能，当</t>
    </r>
    <r>
      <rPr>
        <sz val="9"/>
        <color theme="2" tint="-0.499984740745262"/>
        <rFont val="宋体"/>
        <family val="3"/>
        <charset val="134"/>
      </rPr>
      <t>until超过60%系统的磁盘读写应该已经快到上限了</t>
    </r>
    <phoneticPr fontId="3" type="noConversion"/>
  </si>
  <si>
    <r>
      <t>Vmstat, sar页交换增大、</t>
    </r>
    <r>
      <rPr>
        <sz val="9"/>
        <color theme="2" tint="-0.499984740745262"/>
        <rFont val="宋体"/>
        <family val="3"/>
        <charset val="134"/>
      </rPr>
      <t>CPU等待并运行队列</t>
    </r>
    <phoneticPr fontId="3" type="noConversion"/>
  </si>
  <si>
    <t>新建</t>
    <phoneticPr fontId="8" type="noConversion"/>
  </si>
  <si>
    <t>周晓健</t>
    <phoneticPr fontId="10" type="noConversion"/>
  </si>
  <si>
    <t>该大版本不做</t>
  </si>
  <si>
    <t>公司内部</t>
    <phoneticPr fontId="4" type="noConversion"/>
  </si>
  <si>
    <t>不做</t>
    <phoneticPr fontId="4" type="noConversion"/>
  </si>
  <si>
    <t>V3.0</t>
    <phoneticPr fontId="4" type="noConversion"/>
  </si>
  <si>
    <t>产品化-试用</t>
    <phoneticPr fontId="4" type="noConversion"/>
  </si>
  <si>
    <t>小程序、营销超脑v3.1.0</t>
    <phoneticPr fontId="4" type="noConversion"/>
  </si>
  <si>
    <t>1、PC营销超脑</t>
    <phoneticPr fontId="4" type="noConversion"/>
  </si>
  <si>
    <t>存量客户转化</t>
    <phoneticPr fontId="4" type="noConversion"/>
  </si>
  <si>
    <t>客户召回</t>
    <phoneticPr fontId="4" type="noConversion"/>
  </si>
  <si>
    <t>流失客户转化</t>
    <phoneticPr fontId="4" type="noConversion"/>
  </si>
  <si>
    <t>标签管理</t>
    <phoneticPr fontId="4" type="noConversion"/>
  </si>
  <si>
    <t>短信模板配置</t>
    <phoneticPr fontId="4" type="noConversion"/>
  </si>
  <si>
    <t>待办任务</t>
    <phoneticPr fontId="4" type="noConversion"/>
  </si>
  <si>
    <t>2021-08-10</t>
    <phoneticPr fontId="4" type="noConversion"/>
  </si>
  <si>
    <t>全功能测试</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</si>
</sst>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51">
    <font>
      <sz val="11"/>
      <color theme="1"/>
      <name val="等线"/>
      <family val="2"/>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9"/>
      <name val="等线"/>
      <family val="2"/>
      <charset val="134"/>
      <scheme val="minor"/>
    </font>
    <font>
      <u/>
      <sz val="11"/>
      <color theme="10"/>
      <name val="等线"/>
      <family val="2"/>
      <charset val="134"/>
      <scheme val="minor"/>
    </font>
    <font>
      <b/>
      <sz val="11"/>
      <color theme="1"/>
      <name val="黑体"/>
      <family val="3"/>
      <charset val="134"/>
    </font>
    <font>
      <sz val="10"/>
      <color theme="1"/>
      <name val="微软雅黑"/>
      <family val="2"/>
      <charset val="134"/>
    </font>
    <font>
      <sz val="8"/>
      <name val="Arial"/>
      <family val="2"/>
    </font>
    <font>
      <sz val="11"/>
      <color theme="1"/>
      <name val="微软雅黑"/>
      <family val="2"/>
      <charset val="134"/>
    </font>
    <font>
      <sz val="9"/>
      <name val="宋体"/>
      <family val="3"/>
      <charset val="134"/>
    </font>
    <font>
      <sz val="11"/>
      <color theme="1"/>
      <name val="等线"/>
      <family val="3"/>
      <charset val="134"/>
      <scheme val="minor"/>
    </font>
    <font>
      <i/>
      <sz val="10"/>
      <color rgb="FF0070C0"/>
      <name val="黑体"/>
      <family val="3"/>
      <charset val="134"/>
    </font>
    <font>
      <sz val="9"/>
      <color indexed="81"/>
      <name val="宋体"/>
      <family val="3"/>
      <charset val="134"/>
    </font>
    <font>
      <b/>
      <sz val="9"/>
      <color indexed="81"/>
      <name val="宋体"/>
      <family val="3"/>
      <charset val="134"/>
    </font>
    <font>
      <i/>
      <sz val="8"/>
      <color rgb="FF0070C0"/>
      <name val="黑体"/>
      <family val="3"/>
      <charset val="134"/>
    </font>
    <font>
      <b/>
      <i/>
      <sz val="11"/>
      <color rgb="FF0070C0"/>
      <name val="黑体"/>
      <family val="3"/>
      <charset val="134"/>
    </font>
    <font>
      <i/>
      <sz val="8"/>
      <color rgb="FF0070C0"/>
      <name val="微软雅黑"/>
      <family val="2"/>
      <charset val="134"/>
    </font>
    <font>
      <i/>
      <sz val="11"/>
      <color theme="1"/>
      <name val="微软雅黑"/>
      <family val="2"/>
      <charset val="134"/>
    </font>
    <font>
      <b/>
      <sz val="11"/>
      <color theme="1"/>
      <name val="微软雅黑"/>
      <family val="2"/>
      <charset val="134"/>
    </font>
    <font>
      <sz val="11"/>
      <color rgb="FF000000"/>
      <name val="Noto Sans CJK SC Regular"/>
      <family val="1"/>
    </font>
    <font>
      <sz val="12"/>
      <color theme="1"/>
      <name val="等线"/>
      <family val="2"/>
      <charset val="134"/>
      <scheme val="minor"/>
    </font>
    <font>
      <b/>
      <sz val="18"/>
      <color theme="3"/>
      <name val="等线 Light"/>
      <family val="2"/>
      <charset val="134"/>
      <scheme val="major"/>
    </font>
    <font>
      <b/>
      <sz val="11"/>
      <color theme="1"/>
      <name val="宋体"/>
      <family val="3"/>
      <charset val="134"/>
    </font>
    <font>
      <sz val="11"/>
      <color theme="1"/>
      <name val="宋体"/>
      <family val="3"/>
      <charset val="134"/>
    </font>
    <font>
      <b/>
      <sz val="18"/>
      <color theme="1"/>
      <name val="宋体"/>
      <family val="3"/>
      <charset val="134"/>
    </font>
    <font>
      <b/>
      <sz val="11"/>
      <name val="宋体"/>
      <family val="3"/>
      <charset val="134"/>
    </font>
    <font>
      <sz val="11"/>
      <name val="宋体"/>
      <family val="3"/>
      <charset val="134"/>
    </font>
    <font>
      <b/>
      <sz val="10"/>
      <color theme="1"/>
      <name val="宋体"/>
      <family val="3"/>
      <charset val="134"/>
    </font>
    <font>
      <sz val="8"/>
      <color rgb="FF0070C0"/>
      <name val="宋体"/>
      <family val="3"/>
      <charset val="134"/>
    </font>
    <font>
      <sz val="8"/>
      <color theme="0" tint="-0.499984740745262"/>
      <name val="宋体"/>
      <family val="3"/>
      <charset val="134"/>
    </font>
    <font>
      <sz val="12"/>
      <color rgb="FF0070C0"/>
      <name val="宋体"/>
      <family val="3"/>
      <charset val="134"/>
    </font>
    <font>
      <b/>
      <u/>
      <sz val="8"/>
      <color rgb="FFFF0000"/>
      <name val="宋体"/>
      <family val="3"/>
      <charset val="134"/>
    </font>
    <font>
      <sz val="8"/>
      <name val="宋体"/>
      <family val="3"/>
      <charset val="134"/>
    </font>
    <font>
      <sz val="10"/>
      <color theme="1"/>
      <name val="宋体"/>
      <family val="3"/>
      <charset val="134"/>
    </font>
    <font>
      <sz val="14"/>
      <color rgb="FF0070C0"/>
      <name val="宋体"/>
      <family val="3"/>
      <charset val="134"/>
    </font>
    <font>
      <sz val="10"/>
      <color rgb="FF0070C0"/>
      <name val="宋体"/>
      <family val="3"/>
      <charset val="134"/>
    </font>
    <font>
      <b/>
      <sz val="12"/>
      <color theme="1"/>
      <name val="宋体"/>
      <family val="3"/>
      <charset val="134"/>
    </font>
    <font>
      <sz val="12"/>
      <color theme="1"/>
      <name val="宋体"/>
      <family val="3"/>
      <charset val="134"/>
    </font>
    <font>
      <u/>
      <sz val="9"/>
      <color theme="10"/>
      <name val="宋体"/>
      <family val="3"/>
      <charset val="134"/>
    </font>
    <font>
      <u/>
      <sz val="10"/>
      <color theme="10"/>
      <name val="宋体"/>
      <family val="3"/>
      <charset val="134"/>
    </font>
    <font>
      <sz val="10"/>
      <color rgb="FFFF0000"/>
      <name val="宋体"/>
      <family val="3"/>
      <charset val="134"/>
    </font>
    <font>
      <b/>
      <sz val="10"/>
      <name val="宋体"/>
      <family val="3"/>
      <charset val="134"/>
    </font>
    <font>
      <i/>
      <sz val="8"/>
      <color rgb="FF0070C0"/>
      <name val="宋体"/>
      <family val="3"/>
      <charset val="134"/>
    </font>
    <font>
      <b/>
      <sz val="12"/>
      <name val="宋体"/>
      <family val="3"/>
      <charset val="134"/>
    </font>
    <font>
      <sz val="10"/>
      <name val="宋体"/>
      <family val="3"/>
      <charset val="134"/>
    </font>
    <font>
      <sz val="10"/>
      <color theme="0" tint="-0.499984740745262"/>
      <name val="宋体"/>
      <family val="3"/>
      <charset val="134"/>
    </font>
    <font>
      <sz val="11"/>
      <color theme="0" tint="-0.499984740745262"/>
      <name val="宋体"/>
      <family val="3"/>
      <charset val="134"/>
    </font>
    <font>
      <sz val="9"/>
      <color theme="0" tint="-0.499984740745262"/>
      <name val="宋体"/>
      <family val="3"/>
      <charset val="134"/>
    </font>
    <font>
      <b/>
      <sz val="9"/>
      <color theme="1"/>
      <name val="宋体"/>
      <family val="3"/>
      <charset val="134"/>
    </font>
    <font>
      <sz val="9"/>
      <color theme="2" tint="-0.499984740745262"/>
      <name val="宋体"/>
      <family val="3"/>
      <charset val="134"/>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indexed="31"/>
        <bgColor indexed="64"/>
      </patternFill>
    </fill>
  </fills>
  <borders count="46">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style="thin">
        <color auto="1"/>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indexed="64"/>
      </left>
      <right/>
      <top/>
      <bottom/>
      <diagonal/>
    </border>
    <border>
      <left style="thin">
        <color auto="1"/>
      </left>
      <right/>
      <top/>
      <bottom style="thin">
        <color auto="1"/>
      </bottom>
      <diagonal/>
    </border>
    <border>
      <left style="medium">
        <color indexed="64"/>
      </left>
      <right style="thin">
        <color indexed="64"/>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5" fillId="0" borderId="0" applyNumberFormat="0" applyFill="0" applyBorder="0" applyAlignment="0" applyProtection="0">
      <alignment vertical="center"/>
    </xf>
    <xf numFmtId="0" fontId="2" fillId="0" borderId="0">
      <alignment vertical="center"/>
    </xf>
    <xf numFmtId="0" fontId="1" fillId="0" borderId="0">
      <alignment vertical="center"/>
    </xf>
    <xf numFmtId="0" fontId="11" fillId="0" borderId="0"/>
    <xf numFmtId="0" fontId="20" fillId="0" borderId="0">
      <alignment vertical="top"/>
    </xf>
    <xf numFmtId="0" fontId="21" fillId="0" borderId="0"/>
    <xf numFmtId="0" fontId="22" fillId="0" borderId="0" applyNumberFormat="0" applyFill="0" applyBorder="0" applyAlignment="0" applyProtection="0"/>
  </cellStyleXfs>
  <cellXfs count="256">
    <xf numFmtId="0" fontId="0" fillId="0" borderId="0" xfId="0"/>
    <xf numFmtId="0" fontId="0" fillId="0" borderId="0" xfId="0" applyAlignment="1">
      <alignment vertical="center"/>
    </xf>
    <xf numFmtId="0" fontId="0" fillId="0" borderId="0" xfId="0" applyAlignment="1">
      <alignment vertical="center" wrapText="1"/>
    </xf>
    <xf numFmtId="0" fontId="7" fillId="0" borderId="6" xfId="0" applyFont="1" applyBorder="1" applyAlignment="1">
      <alignment horizontal="center"/>
    </xf>
    <xf numFmtId="0" fontId="7" fillId="0" borderId="6" xfId="0" applyFont="1" applyBorder="1" applyAlignment="1">
      <alignment horizontal="center" vertical="center"/>
    </xf>
    <xf numFmtId="0" fontId="15" fillId="0" borderId="6" xfId="0" applyFont="1" applyBorder="1" applyAlignment="1">
      <alignment vertical="center" wrapText="1"/>
    </xf>
    <xf numFmtId="0" fontId="12" fillId="0" borderId="6" xfId="0" applyFont="1" applyBorder="1" applyAlignment="1">
      <alignment vertical="center"/>
    </xf>
    <xf numFmtId="0" fontId="9" fillId="0" borderId="0" xfId="0" applyFont="1"/>
    <xf numFmtId="0" fontId="7" fillId="0" borderId="5" xfId="0" applyFont="1" applyBorder="1" applyAlignment="1">
      <alignment horizontal="center"/>
    </xf>
    <xf numFmtId="0" fontId="18" fillId="0" borderId="0" xfId="0" applyFont="1"/>
    <xf numFmtId="0" fontId="7" fillId="0" borderId="6" xfId="0" applyFont="1" applyBorder="1"/>
    <xf numFmtId="0" fontId="7" fillId="0" borderId="5" xfId="0" applyFont="1" applyBorder="1"/>
    <xf numFmtId="0" fontId="7" fillId="0" borderId="14" xfId="0" applyFont="1" applyBorder="1"/>
    <xf numFmtId="0" fontId="7" fillId="0" borderId="8" xfId="0" applyFont="1" applyBorder="1"/>
    <xf numFmtId="0" fontId="17" fillId="0" borderId="5" xfId="0" applyFont="1" applyBorder="1"/>
    <xf numFmtId="0" fontId="17" fillId="0" borderId="6" xfId="0" applyFont="1" applyBorder="1"/>
    <xf numFmtId="0" fontId="17" fillId="0" borderId="6" xfId="0" applyFont="1" applyBorder="1" applyAlignment="1">
      <alignment horizontal="center"/>
    </xf>
    <xf numFmtId="0" fontId="17" fillId="0" borderId="5" xfId="0" applyFont="1" applyBorder="1" applyAlignment="1">
      <alignment horizontal="center"/>
    </xf>
    <xf numFmtId="0" fontId="7" fillId="0" borderId="7" xfId="0" applyFont="1" applyBorder="1" applyAlignment="1">
      <alignment horizontal="center" vertical="center"/>
    </xf>
    <xf numFmtId="0" fontId="6" fillId="6" borderId="1"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5" xfId="0" applyFont="1" applyFill="1" applyBorder="1" applyAlignment="1">
      <alignment horizontal="center" vertical="center" wrapText="1"/>
    </xf>
    <xf numFmtId="0" fontId="6" fillId="6" borderId="3" xfId="0" applyFont="1" applyFill="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vertical="center"/>
    </xf>
    <xf numFmtId="0" fontId="15" fillId="0" borderId="7" xfId="0" applyFont="1" applyBorder="1" applyAlignment="1">
      <alignment horizontal="center" vertical="center"/>
    </xf>
    <xf numFmtId="0" fontId="15" fillId="0" borderId="14" xfId="0" applyFont="1" applyBorder="1" applyAlignment="1">
      <alignment vertical="center" wrapText="1"/>
    </xf>
    <xf numFmtId="0" fontId="15" fillId="0" borderId="8" xfId="0" applyFont="1" applyBorder="1" applyAlignment="1">
      <alignment vertical="center"/>
    </xf>
    <xf numFmtId="0" fontId="7" fillId="0" borderId="4" xfId="0" applyFont="1" applyBorder="1" applyAlignment="1">
      <alignment horizontal="center"/>
    </xf>
    <xf numFmtId="0" fontId="17" fillId="0" borderId="4" xfId="0" applyFont="1" applyBorder="1"/>
    <xf numFmtId="0" fontId="7" fillId="0" borderId="4" xfId="0" applyFont="1" applyBorder="1"/>
    <xf numFmtId="0" fontId="7" fillId="0" borderId="7" xfId="0" applyFont="1" applyBorder="1"/>
    <xf numFmtId="0" fontId="23" fillId="0" borderId="0" xfId="3" applyFont="1">
      <alignment vertical="center"/>
    </xf>
    <xf numFmtId="0" fontId="24" fillId="0" borderId="0" xfId="3" applyFont="1">
      <alignment vertical="center"/>
    </xf>
    <xf numFmtId="49" fontId="26" fillId="8" borderId="27" xfId="3" applyNumberFormat="1" applyFont="1" applyFill="1" applyBorder="1" applyAlignment="1">
      <alignment horizontal="center" vertical="center"/>
    </xf>
    <xf numFmtId="14" fontId="27" fillId="0" borderId="27" xfId="3" applyNumberFormat="1" applyFont="1" applyBorder="1" applyAlignment="1">
      <alignment horizontal="center" vertical="center"/>
    </xf>
    <xf numFmtId="0" fontId="27" fillId="0" borderId="27" xfId="3" applyFont="1" applyBorder="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28" fillId="6" borderId="1" xfId="0" applyFont="1" applyFill="1" applyBorder="1" applyAlignment="1">
      <alignment horizontal="center" vertical="center" wrapText="1"/>
    </xf>
    <xf numFmtId="49" fontId="28" fillId="6" borderId="3" xfId="0" applyNumberFormat="1" applyFont="1" applyFill="1" applyBorder="1" applyAlignment="1">
      <alignment horizontal="center" vertical="center" wrapText="1"/>
    </xf>
    <xf numFmtId="0" fontId="28" fillId="0" borderId="4" xfId="0" applyFont="1" applyFill="1" applyBorder="1" applyAlignment="1">
      <alignment horizontal="center" vertical="center" wrapText="1"/>
    </xf>
    <xf numFmtId="49" fontId="30" fillId="0" borderId="5" xfId="0" applyNumberFormat="1" applyFont="1" applyFill="1" applyBorder="1" applyAlignment="1">
      <alignment horizontal="left" vertical="center" wrapText="1"/>
    </xf>
    <xf numFmtId="176" fontId="30" fillId="0" borderId="5" xfId="0" applyNumberFormat="1" applyFont="1" applyFill="1" applyBorder="1" applyAlignment="1">
      <alignment horizontal="left" vertical="center" wrapText="1"/>
    </xf>
    <xf numFmtId="0" fontId="30" fillId="0" borderId="5" xfId="0" applyFont="1" applyFill="1" applyBorder="1" applyAlignment="1">
      <alignment horizontal="left" vertical="center" wrapText="1"/>
    </xf>
    <xf numFmtId="0" fontId="32" fillId="0" borderId="5" xfId="1" applyFont="1" applyFill="1" applyBorder="1" applyAlignment="1">
      <alignment horizontal="left" vertical="center" wrapText="1"/>
    </xf>
    <xf numFmtId="0" fontId="33" fillId="3" borderId="6" xfId="0" applyFont="1" applyFill="1" applyBorder="1" applyAlignment="1">
      <alignment horizontal="center" vertical="center" wrapText="1"/>
    </xf>
    <xf numFmtId="0" fontId="29" fillId="3" borderId="6" xfId="0" applyFont="1" applyFill="1" applyBorder="1" applyAlignment="1">
      <alignment horizontal="left" vertical="center" wrapText="1"/>
    </xf>
    <xf numFmtId="0" fontId="29" fillId="3" borderId="6" xfId="0" applyFont="1" applyFill="1" applyBorder="1" applyAlignment="1">
      <alignment vertical="center" wrapText="1"/>
    </xf>
    <xf numFmtId="0" fontId="29" fillId="3" borderId="33" xfId="0" applyFont="1" applyFill="1" applyBorder="1" applyAlignment="1">
      <alignment horizontal="left" vertical="center" wrapText="1"/>
    </xf>
    <xf numFmtId="0" fontId="28" fillId="0" borderId="7" xfId="0" applyFont="1" applyFill="1" applyBorder="1" applyAlignment="1">
      <alignment horizontal="center" vertical="center" wrapText="1"/>
    </xf>
    <xf numFmtId="0" fontId="30" fillId="0" borderId="8" xfId="0" applyFont="1" applyFill="1" applyBorder="1" applyAlignment="1">
      <alignment horizontal="left" vertical="center" wrapText="1"/>
    </xf>
    <xf numFmtId="0" fontId="24" fillId="0" borderId="0" xfId="0" applyFont="1" applyAlignment="1">
      <alignment horizontal="center" vertical="center" wrapText="1"/>
    </xf>
    <xf numFmtId="49" fontId="28" fillId="6" borderId="10" xfId="0" applyNumberFormat="1" applyFont="1" applyFill="1" applyBorder="1" applyAlignment="1">
      <alignment horizontal="center" vertical="center" wrapText="1"/>
    </xf>
    <xf numFmtId="0" fontId="37" fillId="0" borderId="4" xfId="0" applyFont="1" applyFill="1" applyBorder="1" applyAlignment="1">
      <alignment horizontal="center" vertical="center" wrapText="1"/>
    </xf>
    <xf numFmtId="0" fontId="37" fillId="0" borderId="27" xfId="0" applyFont="1" applyFill="1" applyBorder="1" applyAlignment="1">
      <alignment horizontal="center" vertical="center" wrapText="1"/>
    </xf>
    <xf numFmtId="0" fontId="39" fillId="0" borderId="5" xfId="1" applyFont="1" applyFill="1" applyBorder="1" applyAlignment="1"/>
    <xf numFmtId="49" fontId="39" fillId="0" borderId="5" xfId="1" applyNumberFormat="1" applyFont="1" applyFill="1" applyBorder="1" applyAlignment="1">
      <alignment horizontal="left" vertical="center" wrapText="1"/>
    </xf>
    <xf numFmtId="0" fontId="28" fillId="2" borderId="4" xfId="0" applyFont="1" applyFill="1" applyBorder="1" applyAlignment="1">
      <alignment horizontal="center" vertical="center" wrapText="1"/>
    </xf>
    <xf numFmtId="0" fontId="28" fillId="2" borderId="6"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9" fillId="0" borderId="4" xfId="0" applyFont="1" applyFill="1" applyBorder="1" applyAlignment="1">
      <alignment vertical="center" wrapText="1"/>
    </xf>
    <xf numFmtId="0" fontId="40" fillId="0" borderId="5" xfId="1" applyFont="1" applyFill="1" applyBorder="1" applyAlignment="1"/>
    <xf numFmtId="0" fontId="34" fillId="0" borderId="4" xfId="0" applyFont="1" applyFill="1" applyBorder="1" applyAlignment="1">
      <alignment horizontal="left" vertical="center" wrapText="1"/>
    </xf>
    <xf numFmtId="0" fontId="34" fillId="0" borderId="6" xfId="0" applyFont="1" applyFill="1" applyBorder="1" applyAlignment="1">
      <alignment vertical="center" wrapText="1"/>
    </xf>
    <xf numFmtId="0" fontId="41" fillId="0" borderId="6" xfId="0" applyFont="1" applyFill="1" applyBorder="1" applyAlignment="1">
      <alignment horizontal="center" vertical="center" wrapText="1"/>
    </xf>
    <xf numFmtId="0" fontId="41" fillId="0" borderId="27" xfId="0" applyFont="1" applyFill="1" applyBorder="1" applyAlignment="1">
      <alignment horizontal="center" vertical="center" wrapText="1"/>
    </xf>
    <xf numFmtId="0" fontId="41" fillId="0" borderId="6" xfId="0" applyFont="1" applyFill="1" applyBorder="1" applyAlignment="1">
      <alignment vertical="center" wrapText="1"/>
    </xf>
    <xf numFmtId="0" fontId="24" fillId="0" borderId="7" xfId="0" applyFont="1" applyBorder="1" applyAlignment="1">
      <alignment vertical="center"/>
    </xf>
    <xf numFmtId="0" fontId="34" fillId="0" borderId="14" xfId="0" applyFont="1" applyFill="1" applyBorder="1" applyAlignment="1">
      <alignment vertical="center" wrapText="1"/>
    </xf>
    <xf numFmtId="0" fontId="41" fillId="0" borderId="14" xfId="0" applyFont="1" applyFill="1" applyBorder="1" applyAlignment="1">
      <alignment vertical="center" wrapText="1"/>
    </xf>
    <xf numFmtId="0" fontId="34" fillId="0" borderId="0" xfId="0" applyFont="1" applyAlignment="1">
      <alignment vertical="center"/>
    </xf>
    <xf numFmtId="0" fontId="42" fillId="2" borderId="44" xfId="0" applyFont="1" applyFill="1" applyBorder="1" applyAlignment="1">
      <alignment horizontal="center" vertical="center"/>
    </xf>
    <xf numFmtId="49" fontId="42" fillId="2" borderId="45" xfId="0" applyNumberFormat="1" applyFont="1" applyFill="1" applyBorder="1" applyAlignment="1">
      <alignment horizontal="center" vertical="center" wrapText="1"/>
    </xf>
    <xf numFmtId="0" fontId="42" fillId="2" borderId="34" xfId="0" applyFont="1" applyFill="1" applyBorder="1" applyAlignment="1">
      <alignment horizontal="center" vertical="center"/>
    </xf>
    <xf numFmtId="0" fontId="42" fillId="2" borderId="30" xfId="0" applyFont="1" applyFill="1" applyBorder="1" applyAlignment="1">
      <alignment horizontal="center" vertical="center" wrapText="1"/>
    </xf>
    <xf numFmtId="0" fontId="42" fillId="2" borderId="28" xfId="0" applyFont="1" applyFill="1" applyBorder="1" applyAlignment="1">
      <alignment horizontal="center" vertical="center" wrapText="1"/>
    </xf>
    <xf numFmtId="0" fontId="42" fillId="2" borderId="5" xfId="0" applyFont="1" applyFill="1" applyBorder="1" applyAlignment="1">
      <alignment horizontal="center" vertical="center" wrapText="1"/>
    </xf>
    <xf numFmtId="0" fontId="45" fillId="0" borderId="22" xfId="0" applyFont="1" applyFill="1" applyBorder="1" applyAlignment="1">
      <alignment horizontal="center" vertical="center" wrapText="1"/>
    </xf>
    <xf numFmtId="0" fontId="43" fillId="0" borderId="21" xfId="0" applyFont="1" applyFill="1" applyBorder="1" applyAlignment="1">
      <alignment horizontal="center" vertical="center" wrapText="1"/>
    </xf>
    <xf numFmtId="0" fontId="43" fillId="0" borderId="23" xfId="0" applyFont="1" applyFill="1" applyBorder="1" applyAlignment="1">
      <alignment horizontal="center" vertical="center" wrapText="1"/>
    </xf>
    <xf numFmtId="0" fontId="45" fillId="0" borderId="6" xfId="0" applyFont="1" applyFill="1" applyBorder="1" applyAlignment="1">
      <alignment vertical="center" wrapText="1"/>
    </xf>
    <xf numFmtId="0" fontId="45" fillId="0" borderId="23" xfId="0" applyFont="1" applyFill="1" applyBorder="1" applyAlignment="1">
      <alignment horizontal="center" vertical="center" wrapText="1"/>
    </xf>
    <xf numFmtId="0" fontId="45" fillId="0" borderId="24" xfId="0" applyFont="1" applyFill="1" applyBorder="1" applyAlignment="1">
      <alignment horizontal="center" vertical="center" wrapText="1"/>
    </xf>
    <xf numFmtId="0" fontId="45" fillId="0" borderId="25" xfId="0" applyFont="1" applyFill="1" applyBorder="1" applyAlignment="1">
      <alignment vertical="center" wrapText="1"/>
    </xf>
    <xf numFmtId="0" fontId="45" fillId="0" borderId="26" xfId="0" applyFont="1" applyFill="1" applyBorder="1" applyAlignment="1">
      <alignment horizontal="center" vertical="center" wrapText="1"/>
    </xf>
    <xf numFmtId="0" fontId="23" fillId="0" borderId="1" xfId="0" applyFont="1" applyBorder="1" applyAlignment="1">
      <alignment horizontal="center" vertical="center"/>
    </xf>
    <xf numFmtId="0" fontId="27" fillId="0" borderId="3" xfId="0" applyFont="1" applyBorder="1" applyAlignment="1">
      <alignment vertical="center"/>
    </xf>
    <xf numFmtId="0" fontId="23" fillId="0" borderId="4" xfId="0" applyFont="1" applyBorder="1" applyAlignment="1">
      <alignment horizontal="center" vertical="center"/>
    </xf>
    <xf numFmtId="0" fontId="27" fillId="0" borderId="5" xfId="0" applyFont="1" applyBorder="1" applyAlignment="1">
      <alignment vertical="center"/>
    </xf>
    <xf numFmtId="0" fontId="23" fillId="0" borderId="7" xfId="0" applyFont="1" applyBorder="1" applyAlignment="1">
      <alignment horizontal="center" vertical="center"/>
    </xf>
    <xf numFmtId="0" fontId="27" fillId="0" borderId="8" xfId="0" applyFont="1" applyBorder="1" applyAlignment="1">
      <alignment vertical="center"/>
    </xf>
    <xf numFmtId="0" fontId="23" fillId="0" borderId="44" xfId="0" applyFont="1" applyBorder="1" applyAlignment="1">
      <alignment horizontal="center" vertical="center"/>
    </xf>
    <xf numFmtId="0" fontId="24" fillId="0" borderId="45" xfId="0" applyFont="1" applyBorder="1" applyAlignment="1">
      <alignment vertical="center"/>
    </xf>
    <xf numFmtId="0" fontId="28" fillId="6" borderId="15"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0" borderId="4" xfId="0" applyFont="1" applyBorder="1" applyAlignment="1">
      <alignment horizontal="center" vertical="center" wrapText="1"/>
    </xf>
    <xf numFmtId="0" fontId="46" fillId="0" borderId="6" xfId="0" applyFont="1" applyBorder="1" applyAlignment="1">
      <alignment vertical="center" wrapText="1"/>
    </xf>
    <xf numFmtId="0" fontId="30" fillId="0" borderId="5" xfId="0" applyFont="1" applyBorder="1" applyAlignment="1">
      <alignment vertical="center" wrapText="1"/>
    </xf>
    <xf numFmtId="0" fontId="28" fillId="0" borderId="7" xfId="0" applyFont="1" applyBorder="1" applyAlignment="1">
      <alignment horizontal="center" vertical="center" wrapText="1"/>
    </xf>
    <xf numFmtId="0" fontId="46" fillId="0" borderId="14" xfId="0" applyFont="1" applyBorder="1" applyAlignment="1">
      <alignment vertical="center" wrapText="1"/>
    </xf>
    <xf numFmtId="0" fontId="30" fillId="0" borderId="8" xfId="0" applyFont="1" applyBorder="1" applyAlignment="1">
      <alignment vertical="center" wrapText="1"/>
    </xf>
    <xf numFmtId="0" fontId="23" fillId="0" borderId="1" xfId="0" applyFont="1" applyBorder="1" applyAlignment="1">
      <alignment vertical="center"/>
    </xf>
    <xf numFmtId="0" fontId="47" fillId="0" borderId="15" xfId="0" applyFont="1" applyBorder="1" applyAlignment="1">
      <alignment vertical="center"/>
    </xf>
    <xf numFmtId="0" fontId="47" fillId="0" borderId="3" xfId="0" applyFont="1" applyBorder="1" applyAlignment="1">
      <alignment vertical="center"/>
    </xf>
    <xf numFmtId="0" fontId="23" fillId="0" borderId="4" xfId="0" applyFont="1" applyBorder="1" applyAlignment="1">
      <alignment vertical="center"/>
    </xf>
    <xf numFmtId="0" fontId="47" fillId="0" borderId="6" xfId="0" applyFont="1" applyBorder="1" applyAlignment="1">
      <alignment vertical="center"/>
    </xf>
    <xf numFmtId="0" fontId="47" fillId="0" borderId="5" xfId="0" applyFont="1" applyBorder="1" applyAlignment="1">
      <alignment vertical="center"/>
    </xf>
    <xf numFmtId="0" fontId="23" fillId="0" borderId="7" xfId="0" applyFont="1" applyBorder="1" applyAlignment="1">
      <alignment vertical="center"/>
    </xf>
    <xf numFmtId="0" fontId="47" fillId="0" borderId="14" xfId="0" applyFont="1" applyBorder="1" applyAlignment="1">
      <alignment vertical="center"/>
    </xf>
    <xf numFmtId="0" fontId="47" fillId="0" borderId="8" xfId="0" applyFont="1" applyBorder="1" applyAlignment="1">
      <alignment vertical="center"/>
    </xf>
    <xf numFmtId="14" fontId="34" fillId="0" borderId="0" xfId="0" applyNumberFormat="1" applyFont="1" applyBorder="1" applyAlignment="1">
      <alignment horizontal="center"/>
    </xf>
    <xf numFmtId="0" fontId="34" fillId="0" borderId="0" xfId="0" applyFont="1" applyBorder="1" applyAlignment="1">
      <alignment horizontal="center"/>
    </xf>
    <xf numFmtId="0" fontId="34" fillId="0" borderId="0" xfId="0" applyFont="1" applyBorder="1" applyAlignment="1">
      <alignment horizontal="center" vertical="center"/>
    </xf>
    <xf numFmtId="0" fontId="24" fillId="0" borderId="0" xfId="0" applyFont="1"/>
    <xf numFmtId="0" fontId="42" fillId="7" borderId="27" xfId="0" applyFont="1" applyFill="1" applyBorder="1" applyAlignment="1">
      <alignment horizontal="center" vertical="center" wrapText="1"/>
    </xf>
    <xf numFmtId="0" fontId="45" fillId="0" borderId="27" xfId="0" applyFont="1" applyBorder="1" applyAlignment="1">
      <alignment horizontal="center" vertical="center" wrapText="1"/>
    </xf>
    <xf numFmtId="0" fontId="45" fillId="0" borderId="27" xfId="0" applyFont="1" applyBorder="1" applyAlignment="1">
      <alignment vertical="center" wrapText="1"/>
    </xf>
    <xf numFmtId="0" fontId="34" fillId="0" borderId="0" xfId="0" applyFont="1" applyBorder="1" applyAlignment="1">
      <alignment vertical="center"/>
    </xf>
    <xf numFmtId="0" fontId="34" fillId="0" borderId="0" xfId="0" applyFont="1" applyBorder="1" applyAlignment="1">
      <alignment vertical="center" wrapText="1"/>
    </xf>
    <xf numFmtId="0" fontId="34" fillId="0" borderId="0" xfId="0" applyFont="1" applyAlignment="1">
      <alignment vertical="center" wrapText="1"/>
    </xf>
    <xf numFmtId="0" fontId="41" fillId="0" borderId="0" xfId="0" applyFont="1" applyBorder="1" applyAlignment="1">
      <alignment horizontal="center" vertical="center" wrapText="1"/>
    </xf>
    <xf numFmtId="0" fontId="41" fillId="0" borderId="0" xfId="0" applyFont="1" applyBorder="1" applyAlignment="1">
      <alignment vertical="center" wrapText="1"/>
    </xf>
    <xf numFmtId="0" fontId="23" fillId="4" borderId="27" xfId="0" applyFont="1" applyFill="1" applyBorder="1" applyAlignment="1">
      <alignment horizontal="center" vertical="center"/>
    </xf>
    <xf numFmtId="0" fontId="23" fillId="4" borderId="27" xfId="0" applyFont="1" applyFill="1" applyBorder="1" applyAlignment="1">
      <alignment horizontal="center"/>
    </xf>
    <xf numFmtId="0" fontId="48" fillId="0" borderId="27" xfId="0" applyFont="1" applyBorder="1"/>
    <xf numFmtId="0" fontId="48" fillId="0" borderId="27" xfId="0" applyFont="1" applyBorder="1" applyAlignment="1">
      <alignment horizontal="center"/>
    </xf>
    <xf numFmtId="0" fontId="49" fillId="0" borderId="27" xfId="0" applyFont="1" applyBorder="1" applyAlignment="1">
      <alignment horizontal="center" vertical="center"/>
    </xf>
    <xf numFmtId="0" fontId="24" fillId="0" borderId="0" xfId="0" applyFont="1" applyAlignment="1">
      <alignment horizontal="center"/>
    </xf>
    <xf numFmtId="0" fontId="48" fillId="0" borderId="27" xfId="0" applyFont="1" applyBorder="1" applyAlignment="1">
      <alignment horizontal="left" vertical="center"/>
    </xf>
    <xf numFmtId="0" fontId="48" fillId="0" borderId="27" xfId="0" applyFont="1" applyBorder="1" applyAlignment="1">
      <alignment wrapText="1"/>
    </xf>
    <xf numFmtId="0" fontId="49" fillId="3" borderId="27" xfId="0" applyFont="1" applyFill="1" applyBorder="1" applyAlignment="1">
      <alignment horizontal="center" vertical="center"/>
    </xf>
    <xf numFmtId="0" fontId="34" fillId="0" borderId="0" xfId="0" applyFont="1" applyAlignment="1">
      <alignment wrapText="1"/>
    </xf>
    <xf numFmtId="0" fontId="34" fillId="0" borderId="0" xfId="0" applyFont="1" applyAlignment="1">
      <alignment horizontal="center" wrapText="1"/>
    </xf>
    <xf numFmtId="0" fontId="48" fillId="0" borderId="0" xfId="0" applyFont="1" applyBorder="1"/>
    <xf numFmtId="0" fontId="34" fillId="0" borderId="0" xfId="0" applyFont="1" applyAlignment="1">
      <alignment horizontal="center"/>
    </xf>
    <xf numFmtId="0" fontId="34" fillId="0" borderId="0" xfId="0" applyFont="1" applyAlignment="1">
      <alignment horizontal="center" vertical="center"/>
    </xf>
    <xf numFmtId="0" fontId="34" fillId="0" borderId="0" xfId="0" applyFont="1" applyAlignment="1">
      <alignment horizontal="center" vertical="center" wrapText="1"/>
    </xf>
    <xf numFmtId="0" fontId="23" fillId="0" borderId="0" xfId="0" applyFont="1"/>
    <xf numFmtId="0" fontId="28" fillId="6" borderId="1" xfId="0" applyFont="1" applyFill="1" applyBorder="1" applyAlignment="1">
      <alignment horizontal="center"/>
    </xf>
    <xf numFmtId="0" fontId="28" fillId="6" borderId="15" xfId="0" applyFont="1" applyFill="1" applyBorder="1" applyAlignment="1">
      <alignment horizontal="center" vertical="center"/>
    </xf>
    <xf numFmtId="0" fontId="28" fillId="6" borderId="15" xfId="0" applyFont="1" applyFill="1" applyBorder="1" applyAlignment="1">
      <alignment horizontal="center" wrapText="1"/>
    </xf>
    <xf numFmtId="0" fontId="34" fillId="0" borderId="4" xfId="0" applyFont="1" applyBorder="1" applyAlignment="1">
      <alignment horizontal="center" vertical="center"/>
    </xf>
    <xf numFmtId="0" fontId="28" fillId="0" borderId="6" xfId="0" applyFont="1" applyBorder="1" applyAlignment="1">
      <alignment horizontal="center" vertical="center"/>
    </xf>
    <xf numFmtId="0" fontId="30" fillId="0" borderId="6" xfId="0" applyFont="1" applyBorder="1" applyAlignment="1">
      <alignment vertical="center" wrapText="1"/>
    </xf>
    <xf numFmtId="0" fontId="30" fillId="0" borderId="27" xfId="0" applyFont="1" applyBorder="1" applyAlignment="1">
      <alignment horizontal="center" vertical="center" wrapText="1"/>
    </xf>
    <xf numFmtId="0" fontId="30" fillId="0" borderId="6" xfId="0" applyFont="1" applyBorder="1" applyAlignment="1">
      <alignment wrapText="1"/>
    </xf>
    <xf numFmtId="0" fontId="28" fillId="0" borderId="27" xfId="0" applyFont="1" applyBorder="1" applyAlignment="1">
      <alignment horizontal="center" vertical="center"/>
    </xf>
    <xf numFmtId="0" fontId="30" fillId="0" borderId="27" xfId="0" applyFont="1" applyBorder="1" applyAlignment="1">
      <alignment vertical="center" wrapText="1"/>
    </xf>
    <xf numFmtId="0" fontId="30" fillId="3" borderId="5" xfId="0" applyFont="1" applyFill="1" applyBorder="1" applyAlignment="1">
      <alignment vertical="center" wrapText="1"/>
    </xf>
    <xf numFmtId="0" fontId="28" fillId="0" borderId="14" xfId="0" applyFont="1" applyBorder="1" applyAlignment="1">
      <alignment horizontal="center" vertical="center"/>
    </xf>
    <xf numFmtId="0" fontId="30" fillId="0" borderId="14" xfId="0" applyFont="1" applyBorder="1" applyAlignment="1">
      <alignment vertical="center" wrapText="1"/>
    </xf>
    <xf numFmtId="0" fontId="30" fillId="0" borderId="14" xfId="0" applyFont="1" applyBorder="1" applyAlignment="1">
      <alignment horizontal="center" vertical="center" wrapText="1"/>
    </xf>
    <xf numFmtId="0" fontId="29" fillId="3" borderId="33" xfId="0" applyFont="1" applyFill="1" applyBorder="1" applyAlignment="1">
      <alignment horizontal="left" vertical="center" wrapText="1"/>
    </xf>
    <xf numFmtId="0" fontId="33" fillId="0" borderId="15" xfId="0" applyFont="1" applyFill="1" applyBorder="1" applyAlignment="1">
      <alignment vertical="center" wrapText="1"/>
    </xf>
    <xf numFmtId="0" fontId="33" fillId="0" borderId="6" xfId="0" applyFont="1" applyFill="1" applyBorder="1" applyAlignment="1">
      <alignment vertical="center" wrapText="1"/>
    </xf>
    <xf numFmtId="0" fontId="29" fillId="0" borderId="28" xfId="0" applyFont="1" applyFill="1" applyBorder="1" applyAlignment="1">
      <alignment vertical="center" wrapText="1"/>
    </xf>
    <xf numFmtId="0" fontId="29" fillId="0" borderId="5" xfId="0" applyFont="1" applyFill="1" applyBorder="1" applyAlignment="1">
      <alignment vertical="center" wrapText="1"/>
    </xf>
    <xf numFmtId="0" fontId="25" fillId="0" borderId="35" xfId="3" applyFont="1" applyBorder="1" applyAlignment="1">
      <alignment horizontal="center" vertical="center"/>
    </xf>
    <xf numFmtId="0" fontId="32" fillId="0" borderId="40" xfId="1" applyFont="1" applyFill="1" applyBorder="1" applyAlignment="1">
      <alignment horizontal="center" vertical="center" wrapText="1"/>
    </xf>
    <xf numFmtId="0" fontId="32" fillId="0" borderId="41" xfId="1" applyFont="1" applyFill="1" applyBorder="1" applyAlignment="1">
      <alignment horizontal="center" vertical="center" wrapText="1"/>
    </xf>
    <xf numFmtId="0" fontId="33" fillId="3" borderId="28" xfId="0" applyFont="1" applyFill="1" applyBorder="1" applyAlignment="1">
      <alignment horizontal="center" vertical="center" wrapText="1"/>
    </xf>
    <xf numFmtId="0" fontId="33" fillId="3" borderId="29" xfId="0" applyFont="1" applyFill="1" applyBorder="1" applyAlignment="1">
      <alignment horizontal="center" vertical="center" wrapText="1"/>
    </xf>
    <xf numFmtId="0" fontId="32" fillId="0" borderId="42" xfId="1" applyFont="1" applyFill="1" applyBorder="1" applyAlignment="1">
      <alignment horizontal="center" vertical="center" wrapText="1"/>
    </xf>
    <xf numFmtId="0" fontId="32" fillId="0" borderId="40" xfId="1" applyFont="1" applyFill="1" applyBorder="1" applyAlignment="1">
      <alignment horizontal="left" vertical="center" wrapText="1"/>
    </xf>
    <xf numFmtId="0" fontId="32" fillId="0" borderId="41" xfId="1" applyFont="1" applyFill="1" applyBorder="1" applyAlignment="1">
      <alignment horizontal="left" vertical="center" wrapText="1"/>
    </xf>
    <xf numFmtId="0" fontId="32" fillId="0" borderId="42" xfId="1" applyFont="1" applyFill="1" applyBorder="1" applyAlignment="1">
      <alignment horizontal="left" vertical="center" wrapText="1"/>
    </xf>
    <xf numFmtId="0" fontId="28" fillId="0" borderId="9" xfId="0" applyFont="1" applyFill="1" applyBorder="1" applyAlignment="1">
      <alignment horizontal="center" vertical="center" wrapText="1"/>
    </xf>
    <xf numFmtId="0" fontId="28" fillId="0" borderId="34"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29" fillId="3" borderId="14" xfId="0" applyFont="1" applyFill="1" applyBorder="1" applyAlignment="1">
      <alignment horizontal="left" vertical="center" wrapText="1"/>
    </xf>
    <xf numFmtId="0" fontId="29" fillId="3" borderId="6" xfId="0" applyFont="1" applyFill="1" applyBorder="1" applyAlignment="1">
      <alignment horizontal="left" vertical="center" wrapText="1"/>
    </xf>
    <xf numFmtId="0" fontId="29" fillId="3" borderId="27" xfId="0" applyFont="1" applyFill="1" applyBorder="1" applyAlignment="1">
      <alignment horizontal="left" vertical="center" wrapText="1"/>
    </xf>
    <xf numFmtId="0" fontId="35" fillId="3" borderId="11" xfId="0" applyFont="1" applyFill="1" applyBorder="1" applyAlignment="1">
      <alignment horizontal="center" vertical="center" wrapText="1"/>
    </xf>
    <xf numFmtId="0" fontId="35" fillId="3" borderId="12" xfId="0" applyFont="1" applyFill="1" applyBorder="1" applyAlignment="1">
      <alignment horizontal="center" vertical="center" wrapText="1"/>
    </xf>
    <xf numFmtId="0" fontId="35" fillId="3" borderId="30" xfId="0" applyFont="1" applyFill="1" applyBorder="1" applyAlignment="1">
      <alignment horizontal="center" vertical="center" wrapText="1"/>
    </xf>
    <xf numFmtId="0" fontId="36" fillId="3" borderId="31" xfId="0" applyFont="1" applyFill="1" applyBorder="1" applyAlignment="1">
      <alignment horizontal="center" vertical="center" wrapText="1"/>
    </xf>
    <xf numFmtId="0" fontId="36" fillId="3" borderId="32" xfId="0" applyFont="1" applyFill="1" applyBorder="1" applyAlignment="1">
      <alignment horizontal="center" vertical="center" wrapText="1"/>
    </xf>
    <xf numFmtId="0" fontId="36" fillId="3" borderId="33" xfId="0" applyFont="1" applyFill="1" applyBorder="1" applyAlignment="1">
      <alignment horizontal="center" vertical="center" wrapText="1"/>
    </xf>
    <xf numFmtId="0" fontId="29" fillId="3" borderId="31" xfId="0" applyFont="1" applyFill="1" applyBorder="1" applyAlignment="1">
      <alignment horizontal="left" vertical="center" wrapText="1"/>
    </xf>
    <xf numFmtId="0" fontId="29" fillId="3" borderId="32" xfId="0" applyFont="1" applyFill="1" applyBorder="1" applyAlignment="1">
      <alignment horizontal="left" vertical="center" wrapText="1"/>
    </xf>
    <xf numFmtId="0" fontId="29" fillId="3" borderId="33" xfId="0" applyFont="1" applyFill="1" applyBorder="1" applyAlignment="1">
      <alignment horizontal="left" vertical="center" wrapText="1"/>
    </xf>
    <xf numFmtId="0" fontId="28" fillId="0" borderId="43" xfId="0" applyFont="1" applyFill="1" applyBorder="1" applyAlignment="1">
      <alignment horizontal="center" vertical="center" wrapText="1"/>
    </xf>
    <xf numFmtId="49" fontId="28" fillId="6" borderId="15" xfId="0" applyNumberFormat="1" applyFont="1" applyFill="1" applyBorder="1" applyAlignment="1">
      <alignment horizontal="center" vertical="center" wrapText="1"/>
    </xf>
    <xf numFmtId="49" fontId="29" fillId="3" borderId="6" xfId="0" applyNumberFormat="1" applyFont="1" applyFill="1" applyBorder="1" applyAlignment="1">
      <alignment horizontal="left" vertical="center" wrapText="1"/>
    </xf>
    <xf numFmtId="49" fontId="29" fillId="3" borderId="27" xfId="0" applyNumberFormat="1" applyFont="1" applyFill="1" applyBorder="1" applyAlignment="1">
      <alignment horizontal="left" vertical="center" wrapText="1"/>
    </xf>
    <xf numFmtId="0" fontId="33" fillId="3" borderId="11" xfId="0" applyFont="1" applyFill="1" applyBorder="1" applyAlignment="1">
      <alignment horizontal="center" vertical="center" wrapText="1"/>
    </xf>
    <xf numFmtId="0" fontId="33" fillId="3" borderId="12" xfId="0" applyFont="1" applyFill="1" applyBorder="1" applyAlignment="1">
      <alignment horizontal="center" vertical="center" wrapText="1"/>
    </xf>
    <xf numFmtId="0" fontId="33" fillId="3" borderId="30" xfId="0" applyFont="1" applyFill="1" applyBorder="1" applyAlignment="1">
      <alignment horizontal="center" vertical="center" wrapText="1"/>
    </xf>
    <xf numFmtId="49" fontId="31" fillId="3" borderId="31" xfId="0" applyNumberFormat="1" applyFont="1" applyFill="1" applyBorder="1" applyAlignment="1">
      <alignment horizontal="left" vertical="center" wrapText="1"/>
    </xf>
    <xf numFmtId="49" fontId="31" fillId="3" borderId="37" xfId="0" applyNumberFormat="1" applyFont="1" applyFill="1" applyBorder="1" applyAlignment="1">
      <alignment horizontal="left" vertical="center" wrapText="1"/>
    </xf>
    <xf numFmtId="49" fontId="31" fillId="3" borderId="38" xfId="0" applyNumberFormat="1" applyFont="1" applyFill="1" applyBorder="1" applyAlignment="1">
      <alignment horizontal="left" vertical="center" wrapText="1"/>
    </xf>
    <xf numFmtId="49" fontId="31" fillId="3" borderId="33" xfId="0" applyNumberFormat="1" applyFont="1" applyFill="1" applyBorder="1" applyAlignment="1">
      <alignment horizontal="left" vertical="center" wrapText="1"/>
    </xf>
    <xf numFmtId="49" fontId="31" fillId="3" borderId="35" xfId="0" applyNumberFormat="1" applyFont="1" applyFill="1" applyBorder="1" applyAlignment="1">
      <alignment horizontal="left" vertical="center" wrapText="1"/>
    </xf>
    <xf numFmtId="49" fontId="31" fillId="3" borderId="39" xfId="0" applyNumberFormat="1" applyFont="1" applyFill="1" applyBorder="1" applyAlignment="1">
      <alignment horizontal="left" vertical="center" wrapText="1"/>
    </xf>
    <xf numFmtId="49" fontId="28" fillId="6" borderId="10" xfId="0" applyNumberFormat="1" applyFont="1" applyFill="1" applyBorder="1" applyAlignment="1">
      <alignment horizontal="center" vertical="center" wrapText="1"/>
    </xf>
    <xf numFmtId="49" fontId="38" fillId="0" borderId="27" xfId="0" applyNumberFormat="1" applyFont="1" applyBorder="1" applyAlignment="1" applyProtection="1">
      <alignment horizontal="center" vertical="center"/>
    </xf>
    <xf numFmtId="0" fontId="38" fillId="0" borderId="27" xfId="0" applyNumberFormat="1" applyFont="1" applyBorder="1" applyAlignment="1" applyProtection="1">
      <alignment horizontal="center" vertical="center"/>
    </xf>
    <xf numFmtId="0" fontId="45" fillId="0" borderId="11" xfId="0" applyFont="1" applyFill="1" applyBorder="1" applyAlignment="1">
      <alignment horizontal="left" vertical="center" wrapText="1"/>
    </xf>
    <xf numFmtId="0" fontId="45" fillId="0" borderId="12" xfId="0" applyFont="1" applyFill="1" applyBorder="1" applyAlignment="1">
      <alignment horizontal="left" vertical="center" wrapText="1"/>
    </xf>
    <xf numFmtId="0" fontId="45" fillId="0" borderId="30" xfId="0" applyFont="1" applyFill="1" applyBorder="1" applyAlignment="1">
      <alignment horizontal="left" vertical="center" wrapText="1"/>
    </xf>
    <xf numFmtId="0" fontId="45" fillId="0" borderId="13" xfId="0" applyFont="1" applyFill="1" applyBorder="1" applyAlignment="1">
      <alignment horizontal="left" vertical="center" wrapText="1"/>
    </xf>
    <xf numFmtId="0" fontId="45" fillId="0" borderId="6" xfId="0" applyFont="1" applyFill="1" applyBorder="1" applyAlignment="1">
      <alignment horizontal="left" vertical="center" wrapText="1"/>
    </xf>
    <xf numFmtId="49" fontId="45" fillId="0" borderId="11" xfId="0" applyNumberFormat="1" applyFont="1" applyFill="1" applyBorder="1" applyAlignment="1">
      <alignment horizontal="left" vertical="center" wrapText="1"/>
    </xf>
    <xf numFmtId="0" fontId="38" fillId="0" borderId="31" xfId="0" applyFont="1" applyFill="1" applyBorder="1" applyAlignment="1">
      <alignment horizontal="center" vertical="center" wrapText="1"/>
    </xf>
    <xf numFmtId="0" fontId="38" fillId="0" borderId="38" xfId="0" applyFont="1" applyFill="1" applyBorder="1" applyAlignment="1">
      <alignment horizontal="center" vertical="center" wrapText="1"/>
    </xf>
    <xf numFmtId="0" fontId="38" fillId="0" borderId="33"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25" fillId="2" borderId="11" xfId="0" applyFont="1" applyFill="1" applyBorder="1" applyAlignment="1">
      <alignment horizontal="center" vertical="center" wrapText="1"/>
    </xf>
    <xf numFmtId="0" fontId="25" fillId="2" borderId="12" xfId="0" applyFont="1" applyFill="1" applyBorder="1" applyAlignment="1">
      <alignment horizontal="center" vertical="center" wrapText="1"/>
    </xf>
    <xf numFmtId="0" fontId="25" fillId="2" borderId="30"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34" xfId="0" applyFont="1" applyFill="1" applyBorder="1" applyAlignment="1">
      <alignment horizontal="center" vertical="center" wrapText="1"/>
    </xf>
    <xf numFmtId="0" fontId="38" fillId="0" borderId="27" xfId="0" applyFont="1" applyFill="1" applyBorder="1" applyAlignment="1">
      <alignment horizontal="center" vertical="center" wrapText="1"/>
    </xf>
    <xf numFmtId="0" fontId="37" fillId="0" borderId="27" xfId="0" applyFont="1" applyFill="1" applyBorder="1" applyAlignment="1">
      <alignment horizontal="center" vertical="center" wrapText="1"/>
    </xf>
    <xf numFmtId="0" fontId="28" fillId="2" borderId="36" xfId="0" applyFont="1" applyFill="1" applyBorder="1" applyAlignment="1">
      <alignment horizontal="center" vertical="center"/>
    </xf>
    <xf numFmtId="0" fontId="28" fillId="2" borderId="15" xfId="0" applyFont="1" applyFill="1" applyBorder="1" applyAlignment="1">
      <alignment horizontal="center" vertical="center"/>
    </xf>
    <xf numFmtId="0" fontId="28" fillId="2" borderId="2" xfId="0" applyFont="1" applyFill="1" applyBorder="1" applyAlignment="1">
      <alignment horizontal="center" vertical="center"/>
    </xf>
    <xf numFmtId="0" fontId="28" fillId="2" borderId="3" xfId="0" applyFont="1" applyFill="1" applyBorder="1" applyAlignment="1">
      <alignment horizontal="center" vertical="center"/>
    </xf>
    <xf numFmtId="0" fontId="29" fillId="0" borderId="4" xfId="0" applyFont="1" applyFill="1" applyBorder="1" applyAlignment="1">
      <alignment horizontal="center" vertical="center" wrapText="1"/>
    </xf>
    <xf numFmtId="0" fontId="44" fillId="2" borderId="17" xfId="0" applyFont="1" applyFill="1" applyBorder="1" applyAlignment="1">
      <alignment horizontal="center" vertical="center"/>
    </xf>
    <xf numFmtId="0" fontId="44" fillId="2" borderId="19" xfId="0" applyFont="1" applyFill="1" applyBorder="1" applyAlignment="1">
      <alignment horizontal="center" vertical="center"/>
    </xf>
    <xf numFmtId="0" fontId="44" fillId="2" borderId="18" xfId="0" applyFont="1" applyFill="1" applyBorder="1" applyAlignment="1">
      <alignment horizontal="center" vertical="center" wrapText="1"/>
    </xf>
    <xf numFmtId="0" fontId="44" fillId="2" borderId="20" xfId="0" applyFont="1" applyFill="1" applyBorder="1" applyAlignment="1">
      <alignment horizontal="center" vertical="center" wrapText="1"/>
    </xf>
    <xf numFmtId="0" fontId="16" fillId="2" borderId="4" xfId="0" applyFont="1" applyFill="1" applyBorder="1" applyAlignment="1">
      <alignment horizontal="left" vertical="center"/>
    </xf>
    <xf numFmtId="0" fontId="16" fillId="2" borderId="6" xfId="0" applyFont="1" applyFill="1" applyBorder="1" applyAlignment="1">
      <alignment horizontal="left" vertical="center"/>
    </xf>
    <xf numFmtId="0" fontId="16" fillId="2" borderId="5" xfId="0" applyFont="1" applyFill="1" applyBorder="1" applyAlignment="1">
      <alignment horizontal="left" vertical="center"/>
    </xf>
    <xf numFmtId="0" fontId="12" fillId="0" borderId="6" xfId="0" applyFont="1" applyBorder="1" applyAlignment="1">
      <alignment horizontal="left" vertical="center"/>
    </xf>
    <xf numFmtId="0" fontId="12" fillId="0" borderId="14" xfId="0" applyFont="1" applyBorder="1" applyAlignment="1">
      <alignment horizontal="left" vertical="center"/>
    </xf>
    <xf numFmtId="0" fontId="12" fillId="0" borderId="6" xfId="0" applyFont="1" applyBorder="1" applyAlignment="1">
      <alignment horizontal="center" vertical="center" wrapText="1"/>
    </xf>
    <xf numFmtId="0" fontId="12" fillId="0" borderId="14" xfId="0" applyFont="1" applyBorder="1" applyAlignment="1">
      <alignment horizontal="center" vertical="center" wrapText="1"/>
    </xf>
    <xf numFmtId="0" fontId="7" fillId="0" borderId="4" xfId="0" applyFont="1" applyBorder="1" applyAlignment="1">
      <alignment horizontal="center" vertical="center"/>
    </xf>
    <xf numFmtId="0" fontId="17" fillId="0" borderId="14" xfId="0" applyFont="1" applyBorder="1" applyAlignment="1">
      <alignment horizontal="center" vertical="center"/>
    </xf>
    <xf numFmtId="0" fontId="17" fillId="0" borderId="8" xfId="0" applyFont="1" applyBorder="1" applyAlignment="1">
      <alignment horizontal="center" vertical="center"/>
    </xf>
    <xf numFmtId="0" fontId="19" fillId="6" borderId="1" xfId="0" applyFont="1" applyFill="1" applyBorder="1" applyAlignment="1">
      <alignment horizontal="center"/>
    </xf>
    <xf numFmtId="0" fontId="19" fillId="6" borderId="15" xfId="0" applyFont="1" applyFill="1" applyBorder="1" applyAlignment="1">
      <alignment horizontal="center"/>
    </xf>
    <xf numFmtId="0" fontId="19" fillId="6" borderId="3" xfId="0" applyFont="1" applyFill="1" applyBorder="1" applyAlignment="1">
      <alignment horizontal="center"/>
    </xf>
    <xf numFmtId="0" fontId="47" fillId="0" borderId="0" xfId="0" applyFont="1" applyAlignment="1">
      <alignment horizontal="left" vertical="center"/>
    </xf>
    <xf numFmtId="0" fontId="49" fillId="0" borderId="27" xfId="0" applyFont="1" applyBorder="1" applyAlignment="1">
      <alignment horizontal="center" vertical="center"/>
    </xf>
    <xf numFmtId="0" fontId="48" fillId="0" borderId="27" xfId="0" applyFont="1" applyBorder="1" applyAlignment="1">
      <alignment horizontal="center" vertical="center"/>
    </xf>
    <xf numFmtId="0" fontId="28" fillId="7" borderId="27" xfId="0" applyFont="1" applyFill="1" applyBorder="1" applyAlignment="1">
      <alignment horizontal="center"/>
    </xf>
    <xf numFmtId="0" fontId="48" fillId="0" borderId="28" xfId="0" applyFont="1" applyBorder="1" applyAlignment="1">
      <alignment horizontal="left" wrapText="1"/>
    </xf>
    <xf numFmtId="0" fontId="48" fillId="0" borderId="29" xfId="0" applyFont="1" applyBorder="1" applyAlignment="1">
      <alignment horizontal="left" wrapText="1"/>
    </xf>
    <xf numFmtId="0" fontId="48" fillId="3" borderId="27" xfId="0" applyFont="1" applyFill="1" applyBorder="1" applyAlignment="1">
      <alignment horizontal="left" wrapText="1"/>
    </xf>
    <xf numFmtId="0" fontId="48" fillId="3" borderId="27" xfId="0" applyFont="1" applyFill="1" applyBorder="1" applyAlignment="1">
      <alignment horizontal="left"/>
    </xf>
    <xf numFmtId="0" fontId="26" fillId="5" borderId="27" xfId="0" applyFont="1" applyFill="1" applyBorder="1" applyAlignment="1">
      <alignment horizontal="center" vertical="center" wrapText="1"/>
    </xf>
    <xf numFmtId="49" fontId="42" fillId="0" borderId="27" xfId="0" applyNumberFormat="1" applyFont="1" applyFill="1" applyBorder="1" applyAlignment="1">
      <alignment horizontal="center" vertical="center" wrapText="1"/>
    </xf>
    <xf numFmtId="0" fontId="45" fillId="0" borderId="27" xfId="0" applyFont="1" applyBorder="1" applyAlignment="1">
      <alignment horizontal="center" vertical="center" wrapText="1"/>
    </xf>
    <xf numFmtId="0" fontId="42" fillId="2" borderId="27" xfId="0" applyFont="1" applyFill="1" applyBorder="1" applyAlignment="1">
      <alignment horizontal="center" vertical="center" wrapText="1"/>
    </xf>
    <xf numFmtId="0" fontId="29" fillId="0" borderId="27" xfId="0" applyFont="1" applyFill="1" applyBorder="1" applyAlignment="1">
      <alignment vertical="center" wrapText="1"/>
    </xf>
    <xf numFmtId="0" fontId="29" fillId="0" borderId="7" xfId="0" applyFont="1" applyFill="1" applyBorder="1" applyAlignment="1">
      <alignment horizontal="center" vertical="center" wrapText="1"/>
    </xf>
    <xf numFmtId="0" fontId="29" fillId="0" borderId="7" xfId="0" applyFont="1" applyFill="1" applyBorder="1" applyAlignment="1">
      <alignment vertical="center" wrapText="1"/>
    </xf>
    <xf numFmtId="0" fontId="29" fillId="0" borderId="14" xfId="0" applyFont="1" applyFill="1" applyBorder="1" applyAlignment="1">
      <alignment vertical="center" wrapText="1"/>
    </xf>
    <xf numFmtId="0" fontId="29" fillId="0" borderId="16" xfId="0" applyFont="1" applyFill="1" applyBorder="1" applyAlignment="1">
      <alignment vertical="center" wrapText="1"/>
    </xf>
    <xf numFmtId="0" fontId="29" fillId="0" borderId="8" xfId="0" applyFont="1" applyFill="1" applyBorder="1" applyAlignment="1">
      <alignment vertical="center" wrapText="1"/>
    </xf>
  </cellXfs>
  <cellStyles count="8">
    <cellStyle name="标题 5" xfId="7"/>
    <cellStyle name="常规" xfId="0" builtinId="0"/>
    <cellStyle name="常规 2" xfId="2"/>
    <cellStyle name="常规 2 2" xfId="5"/>
    <cellStyle name="常规 2 3" xfId="4"/>
    <cellStyle name="常规 2 4" xfId="3"/>
    <cellStyle name="常规 3" xfId="6"/>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19050</xdr:colOff>
          <xdr:row>68</xdr:row>
          <xdr:rowOff>47625</xdr:rowOff>
        </xdr:to>
        <xdr:sp macro="" textlink="">
          <xdr:nvSpPr>
            <xdr:cNvPr id="16385" name="Object 1" hidden="1">
              <a:extLst>
                <a:ext uri="{63B3BB69-23CF-44E3-9099-C40C66FF867C}">
                  <a14:compatExt spid="_x0000_s16385"/>
                </a:ext>
                <a:ext uri="{FF2B5EF4-FFF2-40B4-BE49-F238E27FC236}">
                  <a16:creationId xmlns="" xmlns:a16="http://schemas.microsoft.com/office/drawing/2014/main" id="{00000000-0008-0000-1100-000001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ykm/&#24037;&#20316;&#25991;&#27284;/TEST/PIS/PIS-RT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備注"/>
      <sheetName val="垂直追溯表"/>
      <sheetName val="水平追溯表"/>
      <sheetName val="測試用例垂直追溯表"/>
      <sheetName val="汇总"/>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Microsoft_Visio_2003-2010___1.vsd"/></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1"/>
  <sheetViews>
    <sheetView workbookViewId="0">
      <selection activeCell="G32" sqref="G32"/>
    </sheetView>
  </sheetViews>
  <sheetFormatPr defaultColWidth="7.875" defaultRowHeight="13.5"/>
  <cols>
    <col min="1" max="1" width="7.875" style="33"/>
    <col min="2" max="2" width="13.875" style="33" customWidth="1"/>
    <col min="3" max="3" width="12.5" style="33" customWidth="1"/>
    <col min="4" max="7" width="12.125" style="33" customWidth="1"/>
    <col min="8" max="16384" width="7.875" style="33"/>
  </cols>
  <sheetData>
    <row r="2" spans="2:7">
      <c r="B2" s="32" t="s">
        <v>330</v>
      </c>
    </row>
    <row r="3" spans="2:7" ht="27.95" customHeight="1">
      <c r="B3" s="158" t="s">
        <v>331</v>
      </c>
      <c r="C3" s="158"/>
      <c r="D3" s="158"/>
      <c r="E3" s="158"/>
      <c r="F3" s="158"/>
      <c r="G3" s="158"/>
    </row>
    <row r="4" spans="2:7">
      <c r="B4" s="34" t="s">
        <v>332</v>
      </c>
      <c r="C4" s="34" t="s">
        <v>333</v>
      </c>
      <c r="D4" s="34" t="s">
        <v>334</v>
      </c>
      <c r="E4" s="34" t="s">
        <v>335</v>
      </c>
      <c r="F4" s="34" t="s">
        <v>336</v>
      </c>
      <c r="G4" s="34" t="s">
        <v>337</v>
      </c>
    </row>
    <row r="5" spans="2:7">
      <c r="B5" s="35">
        <v>43576</v>
      </c>
      <c r="C5" s="36" t="s">
        <v>338</v>
      </c>
      <c r="D5" s="36" t="s">
        <v>339</v>
      </c>
      <c r="E5" s="36" t="s">
        <v>344</v>
      </c>
      <c r="F5" s="36" t="s">
        <v>345</v>
      </c>
      <c r="G5" s="36"/>
    </row>
    <row r="6" spans="2:7">
      <c r="B6" s="35"/>
      <c r="C6" s="36"/>
      <c r="D6" s="36"/>
      <c r="E6" s="36"/>
      <c r="F6" s="36"/>
      <c r="G6" s="36"/>
    </row>
    <row r="7" spans="2:7">
      <c r="B7" s="35"/>
      <c r="C7" s="36"/>
      <c r="D7" s="36"/>
      <c r="E7" s="36"/>
      <c r="F7" s="36"/>
      <c r="G7" s="36"/>
    </row>
    <row r="8" spans="2:7">
      <c r="B8" s="35"/>
      <c r="C8" s="36"/>
      <c r="D8" s="36"/>
      <c r="E8" s="36"/>
      <c r="F8" s="36"/>
      <c r="G8" s="36"/>
    </row>
    <row r="9" spans="2:7">
      <c r="B9" s="35"/>
      <c r="C9" s="36"/>
      <c r="D9" s="36"/>
      <c r="E9" s="36"/>
      <c r="F9" s="36"/>
      <c r="G9" s="36"/>
    </row>
    <row r="10" spans="2:7">
      <c r="B10" s="35"/>
      <c r="C10" s="36"/>
      <c r="D10" s="36"/>
      <c r="E10" s="36"/>
      <c r="F10" s="36"/>
      <c r="G10" s="36"/>
    </row>
    <row r="11" spans="2:7">
      <c r="B11" s="36"/>
      <c r="C11" s="36"/>
      <c r="D11" s="36"/>
      <c r="E11" s="36"/>
      <c r="F11" s="36"/>
      <c r="G11" s="36"/>
    </row>
    <row r="12" spans="2:7">
      <c r="B12" s="36"/>
      <c r="C12" s="36"/>
      <c r="D12" s="36"/>
      <c r="E12" s="36"/>
      <c r="F12" s="36"/>
      <c r="G12" s="36"/>
    </row>
    <row r="13" spans="2:7">
      <c r="B13" s="36"/>
      <c r="C13" s="36"/>
      <c r="D13" s="36"/>
      <c r="E13" s="36"/>
      <c r="F13" s="36"/>
      <c r="G13" s="36"/>
    </row>
    <row r="14" spans="2:7">
      <c r="B14" s="36"/>
      <c r="C14" s="36"/>
      <c r="D14" s="36"/>
      <c r="E14" s="36"/>
      <c r="F14" s="36"/>
      <c r="G14" s="36"/>
    </row>
    <row r="15" spans="2:7">
      <c r="B15" s="36"/>
      <c r="C15" s="36"/>
      <c r="D15" s="36"/>
      <c r="E15" s="36"/>
      <c r="F15" s="36"/>
      <c r="G15" s="36"/>
    </row>
    <row r="16" spans="2:7">
      <c r="B16" s="36"/>
      <c r="C16" s="36"/>
      <c r="D16" s="36"/>
      <c r="E16" s="36"/>
      <c r="F16" s="36"/>
      <c r="G16" s="36"/>
    </row>
    <row r="17" spans="2:7">
      <c r="B17" s="36"/>
      <c r="C17" s="36"/>
      <c r="D17" s="36"/>
      <c r="E17" s="36"/>
      <c r="F17" s="36"/>
      <c r="G17" s="36"/>
    </row>
    <row r="18" spans="2:7">
      <c r="B18" s="36"/>
      <c r="C18" s="36"/>
      <c r="D18" s="36"/>
      <c r="E18" s="36"/>
      <c r="F18" s="36"/>
      <c r="G18" s="36"/>
    </row>
    <row r="19" spans="2:7">
      <c r="B19" s="36"/>
      <c r="C19" s="36"/>
      <c r="D19" s="36"/>
      <c r="E19" s="36"/>
      <c r="F19" s="36"/>
      <c r="G19" s="36"/>
    </row>
    <row r="20" spans="2:7">
      <c r="B20" s="36"/>
      <c r="C20" s="36"/>
      <c r="D20" s="36"/>
      <c r="E20" s="36"/>
      <c r="F20" s="36"/>
      <c r="G20" s="36"/>
    </row>
    <row r="21" spans="2:7">
      <c r="B21" s="36"/>
      <c r="C21" s="36"/>
      <c r="D21" s="36"/>
      <c r="E21" s="36"/>
      <c r="F21" s="36"/>
      <c r="G21" s="36"/>
    </row>
  </sheetData>
  <mergeCells count="1">
    <mergeCell ref="B3:G3"/>
  </mergeCells>
  <phoneticPr fontId="3" type="noConversion"/>
  <dataValidations count="1">
    <dataValidation type="list" allowBlank="1" showInputMessage="1" showErrorMessage="1" sqref="D5:D13">
      <formula1>"增加,修改,删除"</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F51"/>
  <sheetViews>
    <sheetView workbookViewId="0">
      <selection activeCell="D5" sqref="D5:E5"/>
    </sheetView>
  </sheetViews>
  <sheetFormatPr defaultColWidth="8.625" defaultRowHeight="13.5"/>
  <cols>
    <col min="1" max="1" width="10.625" style="71" customWidth="1"/>
    <col min="2" max="2" width="14.25" style="132" bestFit="1" customWidth="1"/>
    <col min="3" max="3" width="15" style="133" customWidth="1"/>
    <col min="4" max="4" width="86.5" style="120" bestFit="1" customWidth="1"/>
    <col min="5" max="5" width="28.875" style="120" customWidth="1"/>
    <col min="6" max="6" width="39.125" style="120" customWidth="1"/>
    <col min="7" max="16384" width="8.625" style="114"/>
  </cols>
  <sheetData>
    <row r="1" spans="1:6">
      <c r="A1" s="37" t="s">
        <v>254</v>
      </c>
      <c r="B1" s="111"/>
      <c r="C1" s="111"/>
      <c r="D1" s="112"/>
      <c r="E1" s="113"/>
      <c r="F1" s="114"/>
    </row>
    <row r="2" spans="1:6" ht="16.5" customHeight="1">
      <c r="B2" s="115" t="s">
        <v>15</v>
      </c>
      <c r="C2" s="241" t="s">
        <v>209</v>
      </c>
      <c r="D2" s="241"/>
      <c r="E2" s="241"/>
      <c r="F2" s="114"/>
    </row>
    <row r="3" spans="1:6" ht="71.25" customHeight="1">
      <c r="B3" s="116">
        <v>1</v>
      </c>
      <c r="C3" s="117" t="s">
        <v>126</v>
      </c>
      <c r="D3" s="242" t="s">
        <v>230</v>
      </c>
      <c r="E3" s="243"/>
      <c r="F3" s="114"/>
    </row>
    <row r="4" spans="1:6" ht="42.75" customHeight="1">
      <c r="B4" s="116">
        <v>2</v>
      </c>
      <c r="C4" s="117" t="s">
        <v>226</v>
      </c>
      <c r="D4" s="242" t="s">
        <v>211</v>
      </c>
      <c r="E4" s="243"/>
      <c r="F4" s="114"/>
    </row>
    <row r="5" spans="1:6" ht="57" customHeight="1">
      <c r="B5" s="116">
        <v>3</v>
      </c>
      <c r="C5" s="117" t="s">
        <v>127</v>
      </c>
      <c r="D5" s="242" t="s">
        <v>212</v>
      </c>
      <c r="E5" s="243"/>
      <c r="F5" s="114"/>
    </row>
    <row r="6" spans="1:6" s="37" customFormat="1">
      <c r="A6" s="118"/>
      <c r="B6" s="116">
        <v>4</v>
      </c>
      <c r="C6" s="117" t="s">
        <v>128</v>
      </c>
      <c r="D6" s="242" t="s">
        <v>210</v>
      </c>
      <c r="E6" s="243"/>
      <c r="F6" s="119"/>
    </row>
    <row r="7" spans="1:6">
      <c r="B7" s="116">
        <v>5</v>
      </c>
      <c r="C7" s="117" t="s">
        <v>129</v>
      </c>
      <c r="D7" s="242" t="s">
        <v>213</v>
      </c>
      <c r="E7" s="243"/>
    </row>
    <row r="8" spans="1:6">
      <c r="B8" s="121"/>
      <c r="C8" s="122"/>
      <c r="D8" s="122"/>
    </row>
    <row r="9" spans="1:6">
      <c r="B9" s="123" t="s">
        <v>135</v>
      </c>
      <c r="C9" s="124" t="s">
        <v>136</v>
      </c>
      <c r="D9" s="124" t="s">
        <v>227</v>
      </c>
      <c r="E9" s="124" t="s">
        <v>137</v>
      </c>
    </row>
    <row r="10" spans="1:6">
      <c r="B10" s="239" t="s">
        <v>138</v>
      </c>
      <c r="C10" s="240" t="s">
        <v>139</v>
      </c>
      <c r="D10" s="125" t="s">
        <v>140</v>
      </c>
      <c r="E10" s="125"/>
    </row>
    <row r="11" spans="1:6">
      <c r="B11" s="239"/>
      <c r="C11" s="240"/>
      <c r="D11" s="125" t="s">
        <v>141</v>
      </c>
      <c r="E11" s="125"/>
    </row>
    <row r="12" spans="1:6">
      <c r="A12" s="114"/>
      <c r="B12" s="239"/>
      <c r="C12" s="240"/>
      <c r="D12" s="125" t="s">
        <v>142</v>
      </c>
      <c r="E12" s="125"/>
      <c r="F12" s="114"/>
    </row>
    <row r="13" spans="1:6">
      <c r="A13" s="114"/>
      <c r="B13" s="239"/>
      <c r="C13" s="240" t="s">
        <v>143</v>
      </c>
      <c r="D13" s="125" t="s">
        <v>144</v>
      </c>
      <c r="E13" s="125"/>
      <c r="F13" s="114"/>
    </row>
    <row r="14" spans="1:6">
      <c r="A14" s="114"/>
      <c r="B14" s="239"/>
      <c r="C14" s="240"/>
      <c r="D14" s="125" t="s">
        <v>145</v>
      </c>
      <c r="E14" s="125"/>
      <c r="F14" s="114"/>
    </row>
    <row r="15" spans="1:6">
      <c r="A15" s="114"/>
      <c r="B15" s="239"/>
      <c r="C15" s="126" t="s">
        <v>146</v>
      </c>
      <c r="D15" s="125" t="s">
        <v>147</v>
      </c>
      <c r="E15" s="125" t="s">
        <v>148</v>
      </c>
      <c r="F15" s="114"/>
    </row>
    <row r="16" spans="1:6">
      <c r="A16" s="114"/>
      <c r="B16" s="239"/>
      <c r="C16" s="126" t="s">
        <v>149</v>
      </c>
      <c r="D16" s="125" t="s">
        <v>150</v>
      </c>
      <c r="E16" s="125"/>
      <c r="F16" s="114"/>
    </row>
    <row r="17" spans="1:6">
      <c r="A17" s="114"/>
      <c r="B17" s="239"/>
      <c r="C17" s="126" t="s">
        <v>151</v>
      </c>
      <c r="D17" s="125" t="s">
        <v>206</v>
      </c>
      <c r="E17" s="125"/>
      <c r="F17" s="114"/>
    </row>
    <row r="18" spans="1:6">
      <c r="A18" s="114"/>
      <c r="B18" s="239"/>
      <c r="C18" s="126" t="s">
        <v>152</v>
      </c>
      <c r="D18" s="125" t="s">
        <v>207</v>
      </c>
      <c r="E18" s="125"/>
      <c r="F18" s="114"/>
    </row>
    <row r="19" spans="1:6">
      <c r="A19" s="114"/>
      <c r="B19" s="239" t="s">
        <v>153</v>
      </c>
      <c r="C19" s="240" t="s">
        <v>154</v>
      </c>
      <c r="D19" s="125" t="s">
        <v>199</v>
      </c>
      <c r="E19" s="125"/>
      <c r="F19" s="114"/>
    </row>
    <row r="20" spans="1:6">
      <c r="A20" s="114"/>
      <c r="B20" s="239"/>
      <c r="C20" s="240"/>
      <c r="D20" s="125" t="s">
        <v>200</v>
      </c>
      <c r="E20" s="125"/>
      <c r="F20" s="114"/>
    </row>
    <row r="21" spans="1:6">
      <c r="A21" s="114"/>
      <c r="B21" s="239"/>
      <c r="C21" s="240"/>
      <c r="D21" s="125" t="s">
        <v>201</v>
      </c>
      <c r="E21" s="125"/>
      <c r="F21" s="114"/>
    </row>
    <row r="22" spans="1:6">
      <c r="A22" s="114"/>
      <c r="B22" s="239"/>
      <c r="C22" s="126" t="s">
        <v>155</v>
      </c>
      <c r="D22" s="125" t="s">
        <v>156</v>
      </c>
      <c r="E22" s="125"/>
      <c r="F22" s="114"/>
    </row>
    <row r="23" spans="1:6">
      <c r="A23" s="114"/>
      <c r="B23" s="239"/>
      <c r="C23" s="126" t="s">
        <v>157</v>
      </c>
      <c r="D23" s="125" t="s">
        <v>158</v>
      </c>
      <c r="E23" s="125"/>
      <c r="F23" s="114"/>
    </row>
    <row r="24" spans="1:6">
      <c r="A24" s="114"/>
      <c r="B24" s="127" t="s">
        <v>159</v>
      </c>
      <c r="C24" s="126" t="s">
        <v>160</v>
      </c>
      <c r="D24" s="125" t="s">
        <v>161</v>
      </c>
      <c r="E24" s="125"/>
      <c r="F24" s="114"/>
    </row>
    <row r="25" spans="1:6">
      <c r="A25" s="114"/>
      <c r="B25" s="127" t="s">
        <v>162</v>
      </c>
      <c r="C25" s="126" t="s">
        <v>160</v>
      </c>
      <c r="D25" s="125" t="s">
        <v>163</v>
      </c>
      <c r="E25" s="125" t="s">
        <v>164</v>
      </c>
      <c r="F25" s="114"/>
    </row>
    <row r="26" spans="1:6">
      <c r="A26" s="114"/>
      <c r="B26" s="239" t="s">
        <v>204</v>
      </c>
      <c r="C26" s="240" t="s">
        <v>143</v>
      </c>
      <c r="D26" s="125" t="s">
        <v>165</v>
      </c>
      <c r="E26" s="125"/>
      <c r="F26" s="114"/>
    </row>
    <row r="27" spans="1:6">
      <c r="A27" s="114"/>
      <c r="B27" s="239"/>
      <c r="C27" s="240"/>
      <c r="D27" s="125" t="s">
        <v>145</v>
      </c>
      <c r="E27" s="125"/>
      <c r="F27" s="114"/>
    </row>
    <row r="28" spans="1:6">
      <c r="A28" s="114"/>
      <c r="B28" s="239"/>
      <c r="C28" s="126" t="s">
        <v>146</v>
      </c>
      <c r="D28" s="125" t="s">
        <v>166</v>
      </c>
      <c r="E28" s="125" t="s">
        <v>167</v>
      </c>
      <c r="F28" s="114"/>
    </row>
    <row r="29" spans="1:6">
      <c r="A29" s="114"/>
      <c r="B29" s="239"/>
      <c r="C29" s="126" t="s">
        <v>149</v>
      </c>
      <c r="D29" s="125" t="s">
        <v>168</v>
      </c>
      <c r="E29" s="125"/>
      <c r="F29" s="114"/>
    </row>
    <row r="30" spans="1:6">
      <c r="A30" s="114"/>
      <c r="B30" s="239"/>
      <c r="C30" s="126" t="s">
        <v>152</v>
      </c>
      <c r="D30" s="125" t="s">
        <v>208</v>
      </c>
      <c r="E30" s="125"/>
      <c r="F30" s="114"/>
    </row>
    <row r="31" spans="1:6">
      <c r="A31" s="114"/>
      <c r="B31" s="239" t="s">
        <v>169</v>
      </c>
      <c r="C31" s="240" t="s">
        <v>170</v>
      </c>
      <c r="D31" s="125" t="s">
        <v>202</v>
      </c>
      <c r="E31" s="125"/>
      <c r="F31" s="114"/>
    </row>
    <row r="32" spans="1:6">
      <c r="A32" s="114"/>
      <c r="B32" s="239"/>
      <c r="C32" s="240"/>
      <c r="D32" s="125" t="s">
        <v>171</v>
      </c>
      <c r="E32" s="125"/>
      <c r="F32" s="114"/>
    </row>
    <row r="33" spans="1:6">
      <c r="A33" s="114"/>
      <c r="B33" s="239"/>
      <c r="C33" s="240"/>
      <c r="D33" s="125" t="s">
        <v>172</v>
      </c>
      <c r="E33" s="125" t="s">
        <v>173</v>
      </c>
      <c r="F33" s="114"/>
    </row>
    <row r="34" spans="1:6">
      <c r="A34" s="114"/>
      <c r="B34" s="239"/>
      <c r="C34" s="240"/>
      <c r="D34" s="125" t="s">
        <v>174</v>
      </c>
      <c r="E34" s="125"/>
      <c r="F34" s="114"/>
    </row>
    <row r="35" spans="1:6">
      <c r="A35" s="114"/>
      <c r="B35" s="239"/>
      <c r="C35" s="240" t="s">
        <v>175</v>
      </c>
      <c r="D35" s="125" t="s">
        <v>176</v>
      </c>
      <c r="E35" s="125"/>
      <c r="F35" s="114"/>
    </row>
    <row r="36" spans="1:6">
      <c r="A36" s="114"/>
      <c r="B36" s="239"/>
      <c r="C36" s="240"/>
      <c r="D36" s="125" t="s">
        <v>177</v>
      </c>
      <c r="E36" s="125"/>
      <c r="F36" s="114"/>
    </row>
    <row r="37" spans="1:6">
      <c r="A37" s="114"/>
      <c r="B37" s="239"/>
      <c r="C37" s="240"/>
      <c r="D37" s="125" t="s">
        <v>178</v>
      </c>
      <c r="E37" s="125"/>
      <c r="F37" s="114"/>
    </row>
    <row r="38" spans="1:6">
      <c r="A38" s="114"/>
      <c r="B38" s="239"/>
      <c r="C38" s="126" t="s">
        <v>146</v>
      </c>
      <c r="D38" s="125" t="s">
        <v>179</v>
      </c>
      <c r="E38" s="125"/>
      <c r="F38" s="114"/>
    </row>
    <row r="39" spans="1:6">
      <c r="A39" s="114"/>
      <c r="B39" s="38"/>
      <c r="C39" s="128"/>
      <c r="D39" s="114"/>
      <c r="E39" s="114"/>
      <c r="F39" s="114"/>
    </row>
    <row r="40" spans="1:6">
      <c r="A40" s="114"/>
      <c r="B40" s="246" t="s">
        <v>228</v>
      </c>
      <c r="C40" s="246"/>
      <c r="D40" s="246"/>
      <c r="E40" s="246"/>
      <c r="F40" s="114"/>
    </row>
    <row r="41" spans="1:6" ht="22.5">
      <c r="A41" s="114"/>
      <c r="B41" s="247" t="s">
        <v>130</v>
      </c>
      <c r="C41" s="248" t="s">
        <v>131</v>
      </c>
      <c r="D41" s="129" t="s">
        <v>214</v>
      </c>
      <c r="E41" s="130" t="s">
        <v>222</v>
      </c>
      <c r="F41" s="114"/>
    </row>
    <row r="42" spans="1:6" ht="33.75">
      <c r="A42" s="114"/>
      <c r="B42" s="247"/>
      <c r="C42" s="248"/>
      <c r="D42" s="129" t="s">
        <v>215</v>
      </c>
      <c r="E42" s="130" t="s">
        <v>223</v>
      </c>
      <c r="F42" s="114"/>
    </row>
    <row r="43" spans="1:6">
      <c r="A43" s="114"/>
      <c r="B43" s="247"/>
      <c r="C43" s="248"/>
      <c r="D43" s="129" t="s">
        <v>216</v>
      </c>
      <c r="E43" s="125" t="s">
        <v>224</v>
      </c>
      <c r="F43" s="114"/>
    </row>
    <row r="44" spans="1:6" ht="22.5">
      <c r="A44" s="114"/>
      <c r="B44" s="247"/>
      <c r="C44" s="248"/>
      <c r="D44" s="129" t="s">
        <v>217</v>
      </c>
      <c r="E44" s="130" t="s">
        <v>340</v>
      </c>
      <c r="F44" s="114"/>
    </row>
    <row r="45" spans="1:6">
      <c r="A45" s="114"/>
      <c r="B45" s="247"/>
      <c r="C45" s="248"/>
      <c r="D45" s="129" t="s">
        <v>218</v>
      </c>
      <c r="E45" s="125" t="s">
        <v>225</v>
      </c>
      <c r="F45" s="114"/>
    </row>
    <row r="46" spans="1:6" ht="22.5">
      <c r="A46" s="114"/>
      <c r="B46" s="247"/>
      <c r="C46" s="248"/>
      <c r="D46" s="129" t="s">
        <v>219</v>
      </c>
      <c r="E46" s="130" t="s">
        <v>341</v>
      </c>
      <c r="F46" s="114"/>
    </row>
    <row r="47" spans="1:6" ht="22.5">
      <c r="A47" s="114"/>
      <c r="B47" s="247"/>
      <c r="C47" s="248"/>
      <c r="D47" s="129" t="s">
        <v>220</v>
      </c>
      <c r="E47" s="130" t="s">
        <v>342</v>
      </c>
      <c r="F47" s="114"/>
    </row>
    <row r="48" spans="1:6" ht="22.5">
      <c r="A48" s="114"/>
      <c r="B48" s="247"/>
      <c r="C48" s="248"/>
      <c r="D48" s="129" t="s">
        <v>221</v>
      </c>
      <c r="E48" s="130" t="s">
        <v>343</v>
      </c>
      <c r="F48" s="114"/>
    </row>
    <row r="50" spans="1:6" ht="159" customHeight="1">
      <c r="B50" s="131" t="s">
        <v>180</v>
      </c>
      <c r="C50" s="244" t="s">
        <v>198</v>
      </c>
      <c r="D50" s="245"/>
      <c r="E50" s="245"/>
    </row>
    <row r="51" spans="1:6">
      <c r="A51" s="114"/>
      <c r="E51" s="134"/>
      <c r="F51" s="114"/>
    </row>
  </sheetData>
  <mergeCells count="20">
    <mergeCell ref="C50:E50"/>
    <mergeCell ref="B40:E40"/>
    <mergeCell ref="B41:B48"/>
    <mergeCell ref="C41:C48"/>
    <mergeCell ref="B31:B38"/>
    <mergeCell ref="C31:C34"/>
    <mergeCell ref="C35:C37"/>
    <mergeCell ref="B26:B30"/>
    <mergeCell ref="C26:C27"/>
    <mergeCell ref="C2:E2"/>
    <mergeCell ref="D3:E3"/>
    <mergeCell ref="D4:E4"/>
    <mergeCell ref="D5:E5"/>
    <mergeCell ref="D6:E6"/>
    <mergeCell ref="D7:E7"/>
    <mergeCell ref="B10:B18"/>
    <mergeCell ref="C10:C12"/>
    <mergeCell ref="C13:C14"/>
    <mergeCell ref="B19:B23"/>
    <mergeCell ref="C19:C21"/>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I9"/>
  <sheetViews>
    <sheetView topLeftCell="F1" workbookViewId="0">
      <selection activeCell="G9" sqref="G9"/>
    </sheetView>
  </sheetViews>
  <sheetFormatPr defaultColWidth="8.625" defaultRowHeight="13.5"/>
  <cols>
    <col min="1" max="1" width="8.625" style="114"/>
    <col min="2" max="2" width="9" style="135" customWidth="1"/>
    <col min="3" max="3" width="11.375" style="136" bestFit="1" customWidth="1"/>
    <col min="4" max="4" width="50" style="132" customWidth="1"/>
    <col min="5" max="5" width="12.75" style="137" bestFit="1" customWidth="1"/>
    <col min="6" max="6" width="45" style="132" bestFit="1" customWidth="1"/>
    <col min="7" max="7" width="40.25" style="120" bestFit="1" customWidth="1"/>
    <col min="8" max="8" width="27.75" style="120" bestFit="1" customWidth="1"/>
    <col min="9" max="9" width="39.125" style="120" customWidth="1"/>
    <col min="10" max="16384" width="8.625" style="114"/>
  </cols>
  <sheetData>
    <row r="1" spans="1:9" ht="14.25" thickBot="1">
      <c r="A1" s="114" t="s">
        <v>254</v>
      </c>
    </row>
    <row r="2" spans="1:9" s="138" customFormat="1">
      <c r="B2" s="139" t="s">
        <v>78</v>
      </c>
      <c r="C2" s="140" t="s">
        <v>79</v>
      </c>
      <c r="D2" s="141" t="s">
        <v>80</v>
      </c>
      <c r="E2" s="94" t="s">
        <v>258</v>
      </c>
      <c r="F2" s="141" t="s">
        <v>81</v>
      </c>
      <c r="G2" s="94" t="s">
        <v>263</v>
      </c>
      <c r="H2" s="94" t="s">
        <v>133</v>
      </c>
      <c r="I2" s="95" t="s">
        <v>134</v>
      </c>
    </row>
    <row r="3" spans="1:9" s="37" customFormat="1" ht="52.5">
      <c r="B3" s="142">
        <v>1</v>
      </c>
      <c r="C3" s="143" t="s">
        <v>82</v>
      </c>
      <c r="D3" s="144" t="s">
        <v>83</v>
      </c>
      <c r="E3" s="145" t="s">
        <v>259</v>
      </c>
      <c r="F3" s="144" t="s">
        <v>84</v>
      </c>
      <c r="G3" s="144" t="s">
        <v>264</v>
      </c>
      <c r="H3" s="144" t="s">
        <v>287</v>
      </c>
      <c r="I3" s="98" t="s">
        <v>85</v>
      </c>
    </row>
    <row r="4" spans="1:9" ht="42">
      <c r="B4" s="142">
        <v>2</v>
      </c>
      <c r="C4" s="143" t="s">
        <v>250</v>
      </c>
      <c r="D4" s="144" t="s">
        <v>277</v>
      </c>
      <c r="E4" s="145" t="s">
        <v>260</v>
      </c>
      <c r="F4" s="146" t="s">
        <v>86</v>
      </c>
      <c r="G4" s="144" t="s">
        <v>291</v>
      </c>
      <c r="H4" s="144" t="s">
        <v>288</v>
      </c>
      <c r="I4" s="98" t="s">
        <v>274</v>
      </c>
    </row>
    <row r="5" spans="1:9" s="37" customFormat="1" ht="42">
      <c r="B5" s="142">
        <v>3</v>
      </c>
      <c r="C5" s="147" t="s">
        <v>257</v>
      </c>
      <c r="D5" s="148" t="s">
        <v>271</v>
      </c>
      <c r="E5" s="145" t="s">
        <v>260</v>
      </c>
      <c r="F5" s="148" t="s">
        <v>272</v>
      </c>
      <c r="G5" s="148" t="s">
        <v>273</v>
      </c>
      <c r="H5" s="148" t="s">
        <v>289</v>
      </c>
      <c r="I5" s="149" t="s">
        <v>275</v>
      </c>
    </row>
    <row r="6" spans="1:9" ht="52.5">
      <c r="B6" s="142">
        <v>4</v>
      </c>
      <c r="C6" s="143" t="s">
        <v>87</v>
      </c>
      <c r="D6" s="144" t="s">
        <v>88</v>
      </c>
      <c r="E6" s="145" t="s">
        <v>261</v>
      </c>
      <c r="F6" s="144" t="s">
        <v>256</v>
      </c>
      <c r="G6" s="144" t="s">
        <v>265</v>
      </c>
      <c r="H6" s="144" t="s">
        <v>290</v>
      </c>
      <c r="I6" s="98" t="s">
        <v>286</v>
      </c>
    </row>
    <row r="7" spans="1:9" s="37" customFormat="1" ht="31.5">
      <c r="B7" s="142">
        <v>5</v>
      </c>
      <c r="C7" s="143" t="s">
        <v>89</v>
      </c>
      <c r="D7" s="144" t="s">
        <v>90</v>
      </c>
      <c r="E7" s="145" t="s">
        <v>262</v>
      </c>
      <c r="F7" s="144" t="s">
        <v>91</v>
      </c>
      <c r="G7" s="144" t="s">
        <v>266</v>
      </c>
      <c r="H7" s="144" t="s">
        <v>285</v>
      </c>
      <c r="I7" s="98" t="s">
        <v>132</v>
      </c>
    </row>
    <row r="8" spans="1:9" s="37" customFormat="1" ht="21">
      <c r="B8" s="142">
        <v>6</v>
      </c>
      <c r="C8" s="143" t="s">
        <v>92</v>
      </c>
      <c r="D8" s="144" t="s">
        <v>255</v>
      </c>
      <c r="E8" s="145" t="s">
        <v>262</v>
      </c>
      <c r="F8" s="144" t="s">
        <v>93</v>
      </c>
      <c r="G8" s="144" t="s">
        <v>292</v>
      </c>
      <c r="H8" s="144" t="s">
        <v>285</v>
      </c>
      <c r="I8" s="98" t="s">
        <v>94</v>
      </c>
    </row>
    <row r="9" spans="1:9" s="37" customFormat="1" ht="32.25" thickBot="1">
      <c r="B9" s="142">
        <v>7</v>
      </c>
      <c r="C9" s="150" t="s">
        <v>95</v>
      </c>
      <c r="D9" s="151" t="s">
        <v>96</v>
      </c>
      <c r="E9" s="152" t="s">
        <v>262</v>
      </c>
      <c r="F9" s="151" t="s">
        <v>97</v>
      </c>
      <c r="G9" s="151" t="s">
        <v>293</v>
      </c>
      <c r="H9" s="151" t="s">
        <v>267</v>
      </c>
      <c r="I9" s="101" t="s">
        <v>98</v>
      </c>
    </row>
  </sheetData>
  <phoneticPr fontId="3" type="noConversion"/>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499984740745262"/>
  </sheetPr>
  <dimension ref="A1"/>
  <sheetViews>
    <sheetView workbookViewId="0"/>
  </sheetViews>
  <sheetFormatPr defaultRowHeight="13.5"/>
  <sheetData/>
  <phoneticPr fontId="3" type="noConversion"/>
  <pageMargins left="0.7" right="0.7" top="0.75" bottom="0.75" header="0.3" footer="0.3"/>
  <pageSetup paperSize="0" orientation="portrait" horizontalDpi="0" verticalDpi="0" copies="0" r:id="rId1"/>
  <drawing r:id="rId2"/>
  <legacyDrawing r:id="rId3"/>
  <oleObjects>
    <mc:AlternateContent xmlns:mc="http://schemas.openxmlformats.org/markup-compatibility/2006">
      <mc:Choice Requires="x14">
        <oleObject progId="Visio.Drawing.11" shapeId="16385" r:id="rId4">
          <objectPr defaultSize="0" r:id="rId5">
            <anchor moveWithCells="1">
              <from>
                <xdr:col>0</xdr:col>
                <xdr:colOff>0</xdr:colOff>
                <xdr:row>0</xdr:row>
                <xdr:rowOff>0</xdr:rowOff>
              </from>
              <to>
                <xdr:col>10</xdr:col>
                <xdr:colOff>19050</xdr:colOff>
                <xdr:row>68</xdr:row>
                <xdr:rowOff>47625</xdr:rowOff>
              </to>
            </anchor>
          </objectPr>
        </oleObject>
      </mc:Choice>
      <mc:Fallback>
        <oleObject progId="Visio.Drawing.11" shapeId="1638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K49"/>
  <sheetViews>
    <sheetView zoomScale="115" zoomScaleNormal="115" workbookViewId="0">
      <selection activeCell="C8" sqref="C8:E9"/>
    </sheetView>
  </sheetViews>
  <sheetFormatPr defaultColWidth="9" defaultRowHeight="13.5"/>
  <cols>
    <col min="1" max="1" width="5.25" style="37" customWidth="1"/>
    <col min="2" max="2" width="13.125" style="38" bestFit="1" customWidth="1"/>
    <col min="3" max="3" width="10.375" style="37" customWidth="1"/>
    <col min="4" max="4" width="17.75" style="37" customWidth="1"/>
    <col min="5" max="5" width="36.625" style="37" customWidth="1"/>
    <col min="6" max="6" width="44.75" style="37" customWidth="1"/>
    <col min="7" max="7" width="13" style="37" customWidth="1"/>
    <col min="8" max="16384" width="9" style="37"/>
  </cols>
  <sheetData>
    <row r="1" spans="1:6" ht="14.25" thickBot="1">
      <c r="A1" s="37" t="s">
        <v>252</v>
      </c>
    </row>
    <row r="2" spans="1:6">
      <c r="B2" s="39" t="s">
        <v>0</v>
      </c>
      <c r="C2" s="184" t="s">
        <v>1</v>
      </c>
      <c r="D2" s="184"/>
      <c r="E2" s="184"/>
      <c r="F2" s="40" t="s">
        <v>2</v>
      </c>
    </row>
    <row r="3" spans="1:6">
      <c r="B3" s="41" t="s">
        <v>182</v>
      </c>
      <c r="C3" s="185" t="s">
        <v>349</v>
      </c>
      <c r="D3" s="186"/>
      <c r="E3" s="185"/>
      <c r="F3" s="42" t="s">
        <v>3</v>
      </c>
    </row>
    <row r="4" spans="1:6">
      <c r="B4" s="41" t="s">
        <v>12</v>
      </c>
      <c r="C4" s="185" t="s">
        <v>359</v>
      </c>
      <c r="D4" s="186"/>
      <c r="E4" s="185"/>
      <c r="F4" s="43" t="s">
        <v>3</v>
      </c>
    </row>
    <row r="5" spans="1:6" ht="63">
      <c r="B5" s="41" t="s">
        <v>183</v>
      </c>
      <c r="C5" s="185" t="s">
        <v>352</v>
      </c>
      <c r="D5" s="186"/>
      <c r="E5" s="185"/>
      <c r="F5" s="44" t="s">
        <v>185</v>
      </c>
    </row>
    <row r="6" spans="1:6" ht="30.75" customHeight="1">
      <c r="B6" s="41" t="s">
        <v>184</v>
      </c>
      <c r="C6" s="185" t="s">
        <v>350</v>
      </c>
      <c r="D6" s="186"/>
      <c r="E6" s="185"/>
      <c r="F6" s="44" t="s">
        <v>5</v>
      </c>
    </row>
    <row r="7" spans="1:6">
      <c r="B7" s="41" t="s">
        <v>251</v>
      </c>
      <c r="C7" s="185" t="s">
        <v>347</v>
      </c>
      <c r="D7" s="186"/>
      <c r="E7" s="185"/>
      <c r="F7" s="44" t="s">
        <v>4</v>
      </c>
    </row>
    <row r="8" spans="1:6" ht="16.5" customHeight="1">
      <c r="B8" s="167" t="s">
        <v>246</v>
      </c>
      <c r="C8" s="190" t="s">
        <v>346</v>
      </c>
      <c r="D8" s="191"/>
      <c r="E8" s="192"/>
      <c r="F8" s="45" t="s">
        <v>205</v>
      </c>
    </row>
    <row r="9" spans="1:6" ht="25.5" customHeight="1">
      <c r="B9" s="168"/>
      <c r="C9" s="193"/>
      <c r="D9" s="194"/>
      <c r="E9" s="195"/>
      <c r="F9" s="44" t="s">
        <v>247</v>
      </c>
    </row>
    <row r="10" spans="1:6" ht="21">
      <c r="B10" s="169" t="s">
        <v>189</v>
      </c>
      <c r="C10" s="187" t="s">
        <v>231</v>
      </c>
      <c r="D10" s="46" t="s">
        <v>235</v>
      </c>
      <c r="E10" s="47" t="s">
        <v>6</v>
      </c>
      <c r="F10" s="44" t="s">
        <v>72</v>
      </c>
    </row>
    <row r="11" spans="1:6" ht="21">
      <c r="B11" s="170"/>
      <c r="C11" s="188"/>
      <c r="D11" s="46" t="s">
        <v>233</v>
      </c>
      <c r="E11" s="47" t="s">
        <v>186</v>
      </c>
      <c r="F11" s="44" t="s">
        <v>7</v>
      </c>
    </row>
    <row r="12" spans="1:6" ht="21">
      <c r="B12" s="170"/>
      <c r="C12" s="189"/>
      <c r="D12" s="46" t="s">
        <v>236</v>
      </c>
      <c r="E12" s="47" t="s">
        <v>8</v>
      </c>
      <c r="F12" s="44" t="s">
        <v>73</v>
      </c>
    </row>
    <row r="13" spans="1:6">
      <c r="B13" s="170"/>
      <c r="C13" s="187" t="s">
        <v>232</v>
      </c>
      <c r="D13" s="46" t="s">
        <v>234</v>
      </c>
      <c r="E13" s="47"/>
      <c r="F13" s="44" t="s">
        <v>239</v>
      </c>
    </row>
    <row r="14" spans="1:6">
      <c r="B14" s="170"/>
      <c r="C14" s="188"/>
      <c r="D14" s="46" t="s">
        <v>237</v>
      </c>
      <c r="E14" s="47"/>
      <c r="F14" s="44" t="s">
        <v>240</v>
      </c>
    </row>
    <row r="15" spans="1:6">
      <c r="B15" s="170"/>
      <c r="C15" s="188"/>
      <c r="D15" s="46" t="s">
        <v>238</v>
      </c>
      <c r="E15" s="47"/>
      <c r="F15" s="44" t="s">
        <v>241</v>
      </c>
    </row>
    <row r="16" spans="1:6" ht="21">
      <c r="B16" s="170"/>
      <c r="C16" s="189"/>
      <c r="D16" s="46" t="s">
        <v>283</v>
      </c>
      <c r="E16" s="47"/>
      <c r="F16" s="44" t="s">
        <v>74</v>
      </c>
    </row>
    <row r="17" spans="2:6" ht="14.25" customHeight="1">
      <c r="B17" s="169" t="s">
        <v>278</v>
      </c>
      <c r="C17" s="161" t="s">
        <v>248</v>
      </c>
      <c r="D17" s="162"/>
      <c r="E17" s="48" t="s">
        <v>294</v>
      </c>
      <c r="F17" s="164" t="s">
        <v>276</v>
      </c>
    </row>
    <row r="18" spans="2:6">
      <c r="B18" s="170"/>
      <c r="C18" s="161" t="s">
        <v>249</v>
      </c>
      <c r="D18" s="162"/>
      <c r="E18" s="48" t="s">
        <v>294</v>
      </c>
      <c r="F18" s="165"/>
    </row>
    <row r="19" spans="2:6" ht="14.25" customHeight="1">
      <c r="B19" s="170"/>
      <c r="C19" s="161" t="s">
        <v>279</v>
      </c>
      <c r="D19" s="162"/>
      <c r="E19" s="48" t="s">
        <v>294</v>
      </c>
      <c r="F19" s="165"/>
    </row>
    <row r="20" spans="2:6">
      <c r="B20" s="170"/>
      <c r="C20" s="161" t="s">
        <v>76</v>
      </c>
      <c r="D20" s="162"/>
      <c r="E20" s="48" t="s">
        <v>296</v>
      </c>
      <c r="F20" s="165"/>
    </row>
    <row r="21" spans="2:6">
      <c r="B21" s="170"/>
      <c r="C21" s="161" t="s">
        <v>284</v>
      </c>
      <c r="D21" s="162"/>
      <c r="E21" s="48" t="s">
        <v>295</v>
      </c>
      <c r="F21" s="165"/>
    </row>
    <row r="22" spans="2:6">
      <c r="B22" s="170"/>
      <c r="C22" s="161" t="s">
        <v>268</v>
      </c>
      <c r="D22" s="162"/>
      <c r="E22" s="48" t="s">
        <v>297</v>
      </c>
      <c r="F22" s="165"/>
    </row>
    <row r="23" spans="2:6">
      <c r="B23" s="170"/>
      <c r="C23" s="161" t="s">
        <v>269</v>
      </c>
      <c r="D23" s="162"/>
      <c r="E23" s="48" t="s">
        <v>295</v>
      </c>
      <c r="F23" s="166"/>
    </row>
    <row r="24" spans="2:6" ht="13.5" customHeight="1">
      <c r="B24" s="169" t="s">
        <v>244</v>
      </c>
      <c r="C24" s="174" t="s">
        <v>242</v>
      </c>
      <c r="D24" s="177" t="e">
        <f>VLOOKUP(C24,#REF!,9,TRUE)</f>
        <v>#REF!</v>
      </c>
      <c r="E24" s="180" t="s">
        <v>348</v>
      </c>
      <c r="F24" s="164" t="s">
        <v>243</v>
      </c>
    </row>
    <row r="25" spans="2:6" ht="13.5" customHeight="1">
      <c r="B25" s="169"/>
      <c r="C25" s="175"/>
      <c r="D25" s="178"/>
      <c r="E25" s="181"/>
      <c r="F25" s="165"/>
    </row>
    <row r="26" spans="2:6" ht="13.5" customHeight="1">
      <c r="B26" s="169"/>
      <c r="C26" s="175"/>
      <c r="D26" s="178"/>
      <c r="E26" s="181"/>
      <c r="F26" s="165"/>
    </row>
    <row r="27" spans="2:6" ht="13.5" customHeight="1">
      <c r="B27" s="169"/>
      <c r="C27" s="175"/>
      <c r="D27" s="178"/>
      <c r="E27" s="181"/>
      <c r="F27" s="165"/>
    </row>
    <row r="28" spans="2:6" ht="13.5" customHeight="1">
      <c r="B28" s="169"/>
      <c r="C28" s="175"/>
      <c r="D28" s="178"/>
      <c r="E28" s="181"/>
      <c r="F28" s="165"/>
    </row>
    <row r="29" spans="2:6" ht="52.5" customHeight="1">
      <c r="B29" s="169"/>
      <c r="C29" s="176"/>
      <c r="D29" s="179"/>
      <c r="E29" s="182"/>
      <c r="F29" s="166"/>
    </row>
    <row r="30" spans="2:6" ht="14.25" customHeight="1">
      <c r="B30" s="167" t="s">
        <v>309</v>
      </c>
      <c r="C30" s="161" t="s">
        <v>298</v>
      </c>
      <c r="D30" s="162"/>
      <c r="E30" s="49" t="s">
        <v>297</v>
      </c>
      <c r="F30" s="159" t="s">
        <v>306</v>
      </c>
    </row>
    <row r="31" spans="2:6">
      <c r="B31" s="183"/>
      <c r="C31" s="161" t="s">
        <v>299</v>
      </c>
      <c r="D31" s="162"/>
      <c r="E31" s="153" t="s">
        <v>297</v>
      </c>
      <c r="F31" s="160"/>
    </row>
    <row r="32" spans="2:6">
      <c r="B32" s="183"/>
      <c r="C32" s="161" t="s">
        <v>300</v>
      </c>
      <c r="D32" s="162"/>
      <c r="E32" s="153" t="s">
        <v>297</v>
      </c>
      <c r="F32" s="160"/>
    </row>
    <row r="33" spans="2:6">
      <c r="B33" s="183"/>
      <c r="C33" s="161" t="s">
        <v>301</v>
      </c>
      <c r="D33" s="162"/>
      <c r="E33" s="153" t="s">
        <v>297</v>
      </c>
      <c r="F33" s="160"/>
    </row>
    <row r="34" spans="2:6">
      <c r="B34" s="183"/>
      <c r="C34" s="161" t="s">
        <v>302</v>
      </c>
      <c r="D34" s="162"/>
      <c r="E34" s="153" t="s">
        <v>297</v>
      </c>
      <c r="F34" s="160"/>
    </row>
    <row r="35" spans="2:6">
      <c r="B35" s="168"/>
      <c r="C35" s="161" t="s">
        <v>303</v>
      </c>
      <c r="D35" s="162"/>
      <c r="E35" s="153" t="s">
        <v>297</v>
      </c>
      <c r="F35" s="163"/>
    </row>
    <row r="36" spans="2:6" ht="21.75" customHeight="1">
      <c r="B36" s="167" t="s">
        <v>310</v>
      </c>
      <c r="C36" s="161" t="s">
        <v>311</v>
      </c>
      <c r="D36" s="162"/>
      <c r="E36" s="153" t="s">
        <v>297</v>
      </c>
      <c r="F36" s="159" t="s">
        <v>304</v>
      </c>
    </row>
    <row r="37" spans="2:6">
      <c r="B37" s="168"/>
      <c r="C37" s="161" t="s">
        <v>305</v>
      </c>
      <c r="D37" s="162"/>
      <c r="E37" s="153" t="s">
        <v>297</v>
      </c>
      <c r="F37" s="160"/>
    </row>
    <row r="38" spans="2:6" ht="37.5" customHeight="1">
      <c r="B38" s="41" t="s">
        <v>187</v>
      </c>
      <c r="C38" s="172" t="s">
        <v>351</v>
      </c>
      <c r="D38" s="173"/>
      <c r="E38" s="172"/>
      <c r="F38" s="44" t="s">
        <v>10</v>
      </c>
    </row>
    <row r="39" spans="2:6" ht="37.5" customHeight="1" thickBot="1">
      <c r="B39" s="50" t="s">
        <v>188</v>
      </c>
      <c r="C39" s="171" t="s">
        <v>9</v>
      </c>
      <c r="D39" s="171"/>
      <c r="E39" s="171"/>
      <c r="F39" s="51"/>
    </row>
    <row r="41" spans="2:6">
      <c r="B41" s="52"/>
    </row>
    <row r="49" spans="11:11">
      <c r="K49" s="37" t="s">
        <v>11</v>
      </c>
    </row>
  </sheetData>
  <mergeCells count="39">
    <mergeCell ref="C7:E7"/>
    <mergeCell ref="C10:C12"/>
    <mergeCell ref="C13:C16"/>
    <mergeCell ref="C8:E9"/>
    <mergeCell ref="C17:D17"/>
    <mergeCell ref="C2:E2"/>
    <mergeCell ref="C3:E3"/>
    <mergeCell ref="C4:E4"/>
    <mergeCell ref="C5:E5"/>
    <mergeCell ref="C6:E6"/>
    <mergeCell ref="C39:E39"/>
    <mergeCell ref="B17:B23"/>
    <mergeCell ref="B24:B29"/>
    <mergeCell ref="C38:E38"/>
    <mergeCell ref="C24:C29"/>
    <mergeCell ref="D24:D29"/>
    <mergeCell ref="E24:E29"/>
    <mergeCell ref="C21:D21"/>
    <mergeCell ref="C18:D18"/>
    <mergeCell ref="B30:B35"/>
    <mergeCell ref="C30:D30"/>
    <mergeCell ref="B36:B37"/>
    <mergeCell ref="C36:D36"/>
    <mergeCell ref="F24:F29"/>
    <mergeCell ref="B8:B9"/>
    <mergeCell ref="C19:D19"/>
    <mergeCell ref="C20:D20"/>
    <mergeCell ref="C22:D22"/>
    <mergeCell ref="C23:D23"/>
    <mergeCell ref="B10:B16"/>
    <mergeCell ref="F17:F23"/>
    <mergeCell ref="F36:F37"/>
    <mergeCell ref="C37:D37"/>
    <mergeCell ref="F30:F35"/>
    <mergeCell ref="C31:D31"/>
    <mergeCell ref="C32:D32"/>
    <mergeCell ref="C33:D33"/>
    <mergeCell ref="C34:D34"/>
    <mergeCell ref="C35:D35"/>
  </mergeCells>
  <phoneticPr fontId="4" type="noConversion"/>
  <dataValidations count="7">
    <dataValidation type="list" allowBlank="1" showInputMessage="1" showErrorMessage="1" sqref="C6:E6">
      <formula1>"产品化-演示,产品化-试用,产品化-推广(内),可推广（直接交付部署）,定制化-演示,定制化-试用,定制化-推广"</formula1>
    </dataValidation>
    <dataValidation type="list" errorStyle="information" allowBlank="1" showInputMessage="1" sqref="C8:E9">
      <formula1>"该大版本不做,待明确,已明确(见 性能需求_xxx项目.xlsx )"</formula1>
    </dataValidation>
    <dataValidation type="list" allowBlank="1" showInputMessage="1" showErrorMessage="1" sqref="E20">
      <formula1>"发现的crash及ANR问题全部解决,不做"</formula1>
    </dataValidation>
    <dataValidation type="list" allowBlank="1" showInputMessage="1" showErrorMessage="1" sqref="E17:E19">
      <formula1>"严重漏洞数量为0,不做"</formula1>
    </dataValidation>
    <dataValidation type="list" allowBlank="1" showInputMessage="1" showErrorMessage="1" sqref="E21:E23">
      <formula1>"根据项目情况和专家沟通,不做"</formula1>
    </dataValidation>
    <dataValidation type="list" allowBlank="1" showInputMessage="1" showErrorMessage="1" sqref="E30:E37">
      <formula1>"不一致小于0.1%,不做"</formula1>
    </dataValidation>
    <dataValidation type="list" allowBlank="1" showInputMessage="1" showErrorMessage="1" sqref="C24:C29">
      <formula1>#REF!</formula1>
    </dataValidation>
  </dataValidations>
  <hyperlinks>
    <hyperlink ref="F8" location="性能指标描述参考!A1" display="性能指标描述参考"/>
    <hyperlink ref="F24" location="安全测试策略及目标详细定义!A1" display="安全测试策略及目标详细定义!A1"/>
    <hyperlink ref="F36:F37" location="稳定性测试策略及详细目标定义!A1" display="具体的测试项选择，详见sheet&lt;稳定性测试策略及详细目标定义&gt;的适应场景"/>
    <hyperlink ref="F30:F35" location="效果测试策略及详细目标定义!A1" display="具体的测试项选择，详见sheet&lt;效果测试策略及详细目标定义&gt;的适应场景"/>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J22"/>
  <sheetViews>
    <sheetView workbookViewId="0">
      <selection activeCell="B7" sqref="B7:B12"/>
    </sheetView>
  </sheetViews>
  <sheetFormatPr defaultColWidth="9" defaultRowHeight="13.5"/>
  <cols>
    <col min="1" max="1" width="5.375" style="37" customWidth="1"/>
    <col min="2" max="2" width="13.875" style="37" bestFit="1" customWidth="1"/>
    <col min="3" max="3" width="18.625" style="37" customWidth="1"/>
    <col min="4" max="4" width="14.125" style="37" customWidth="1"/>
    <col min="5" max="5" width="21.625" style="37" customWidth="1"/>
    <col min="6" max="6" width="20.125" style="37" customWidth="1"/>
    <col min="7" max="7" width="20.25" style="37" customWidth="1"/>
    <col min="8" max="8" width="20.125" style="37" customWidth="1"/>
    <col min="9" max="9" width="25.375" style="37" customWidth="1"/>
    <col min="10" max="10" width="33.875" style="37" bestFit="1" customWidth="1"/>
    <col min="11" max="11" width="13" style="37" customWidth="1"/>
    <col min="12" max="16384" width="9" style="37"/>
  </cols>
  <sheetData>
    <row r="1" spans="1:9" ht="14.25" thickBot="1">
      <c r="A1" s="37" t="s">
        <v>253</v>
      </c>
    </row>
    <row r="2" spans="1:9">
      <c r="B2" s="39" t="s">
        <v>75</v>
      </c>
      <c r="C2" s="196"/>
      <c r="D2" s="196"/>
      <c r="E2" s="196"/>
      <c r="F2" s="196"/>
      <c r="G2" s="196"/>
      <c r="H2" s="53"/>
      <c r="I2" s="40" t="s">
        <v>2</v>
      </c>
    </row>
    <row r="3" spans="1:9" ht="21.75" customHeight="1">
      <c r="B3" s="54" t="s">
        <v>281</v>
      </c>
      <c r="C3" s="197" t="str">
        <f>项目需求!C3</f>
        <v>V3.0</v>
      </c>
      <c r="D3" s="198"/>
      <c r="E3" s="55" t="s">
        <v>282</v>
      </c>
      <c r="F3" s="197" t="str">
        <f>项目需求!C4</f>
        <v>2021-08-10</v>
      </c>
      <c r="G3" s="198"/>
      <c r="H3" s="209" t="s">
        <v>192</v>
      </c>
      <c r="I3" s="56" t="s">
        <v>195</v>
      </c>
    </row>
    <row r="4" spans="1:9" ht="14.25" customHeight="1">
      <c r="B4" s="212" t="s">
        <v>324</v>
      </c>
      <c r="C4" s="214" t="s">
        <v>326</v>
      </c>
      <c r="D4" s="214"/>
      <c r="E4" s="215" t="s">
        <v>328</v>
      </c>
      <c r="F4" s="205" t="str">
        <f>VLOOKUP(C4,质量标准说明!B3:C5,2,TRUE)</f>
        <v>无致命和严重问题，总体DI值不超过10</v>
      </c>
      <c r="G4" s="206"/>
      <c r="H4" s="210"/>
      <c r="I4" s="57" t="s">
        <v>77</v>
      </c>
    </row>
    <row r="5" spans="1:9" ht="14.25" customHeight="1">
      <c r="B5" s="213"/>
      <c r="C5" s="214"/>
      <c r="D5" s="214"/>
      <c r="E5" s="215"/>
      <c r="F5" s="207"/>
      <c r="G5" s="208"/>
      <c r="H5" s="210"/>
      <c r="I5" s="56" t="s">
        <v>194</v>
      </c>
    </row>
    <row r="6" spans="1:9">
      <c r="B6" s="58" t="s">
        <v>13</v>
      </c>
      <c r="C6" s="59" t="s">
        <v>190</v>
      </c>
      <c r="D6" s="59" t="s">
        <v>229</v>
      </c>
      <c r="E6" s="59" t="s">
        <v>191</v>
      </c>
      <c r="F6" s="60" t="s">
        <v>307</v>
      </c>
      <c r="G6" s="60" t="s">
        <v>308</v>
      </c>
      <c r="H6" s="211"/>
      <c r="I6" s="56" t="s">
        <v>193</v>
      </c>
    </row>
    <row r="7" spans="1:9" ht="14.25" customHeight="1">
      <c r="B7" s="61" t="s">
        <v>353</v>
      </c>
      <c r="C7" s="203" t="s">
        <v>327</v>
      </c>
      <c r="D7" s="204" t="str">
        <f>项目需求!C8</f>
        <v>该大版本不做</v>
      </c>
      <c r="E7" s="199" t="str">
        <f>项目需求!B24</f>
        <v>安全性要求</v>
      </c>
      <c r="F7" s="199" t="str">
        <f>"效果一致性:"&amp;(项目需求!E30)&amp;"
效果基线测试:"&amp;(项目需求!E31)&amp;"
核心效果测试:"&amp;(项目需求!E32)&amp;"
用户测试集:"&amp;(项目需求!E33)&amp;"
灰度使用效果:"&amp;(项目需求!E34)&amp;"
demo体验:"&amp;(项目需求!C35)</f>
        <v>效果一致性:不做
效果基线测试:不做
核心效果测试:不做
用户测试集:不做
灰度使用效果:不做
demo体验:demo体验</v>
      </c>
      <c r="G7" s="199" t="str">
        <f>"长时间稳定性:"&amp;(项目需求!E36)&amp;"
核心效果稳定性:"&amp;(项目需求!E37)</f>
        <v>长时间稳定性:不做
核心效果稳定性:不做</v>
      </c>
      <c r="H7" s="199" t="str">
        <f>项目需求!E24</f>
        <v>不做</v>
      </c>
      <c r="I7" s="56" t="s">
        <v>312</v>
      </c>
    </row>
    <row r="8" spans="1:9">
      <c r="B8" s="61" t="s">
        <v>354</v>
      </c>
      <c r="C8" s="203"/>
      <c r="D8" s="200"/>
      <c r="E8" s="200"/>
      <c r="F8" s="200"/>
      <c r="G8" s="200"/>
      <c r="H8" s="200"/>
      <c r="I8" s="56" t="s">
        <v>313</v>
      </c>
    </row>
    <row r="9" spans="1:9">
      <c r="B9" s="61" t="s">
        <v>355</v>
      </c>
      <c r="C9" s="203"/>
      <c r="D9" s="200"/>
      <c r="E9" s="200"/>
      <c r="F9" s="200"/>
      <c r="G9" s="200"/>
      <c r="H9" s="200"/>
      <c r="I9" s="62"/>
    </row>
    <row r="10" spans="1:9">
      <c r="B10" s="61" t="s">
        <v>356</v>
      </c>
      <c r="C10" s="203"/>
      <c r="D10" s="200"/>
      <c r="E10" s="200"/>
      <c r="F10" s="200"/>
      <c r="G10" s="200"/>
      <c r="H10" s="200"/>
      <c r="I10" s="62"/>
    </row>
    <row r="11" spans="1:9">
      <c r="B11" s="61" t="s">
        <v>357</v>
      </c>
      <c r="C11" s="203"/>
      <c r="D11" s="200"/>
      <c r="E11" s="200"/>
      <c r="F11" s="200"/>
      <c r="G11" s="200"/>
      <c r="H11" s="200"/>
      <c r="I11" s="62"/>
    </row>
    <row r="12" spans="1:9">
      <c r="B12" s="61" t="s">
        <v>358</v>
      </c>
      <c r="C12" s="203"/>
      <c r="D12" s="200"/>
      <c r="E12" s="200"/>
      <c r="F12" s="200"/>
      <c r="G12" s="200"/>
      <c r="H12" s="200"/>
      <c r="I12" s="62"/>
    </row>
    <row r="13" spans="1:9">
      <c r="B13" s="61"/>
      <c r="C13" s="203"/>
      <c r="D13" s="200"/>
      <c r="E13" s="200"/>
      <c r="F13" s="200"/>
      <c r="G13" s="200"/>
      <c r="H13" s="200"/>
      <c r="I13" s="62"/>
    </row>
    <row r="14" spans="1:9">
      <c r="B14" s="61"/>
      <c r="C14" s="203"/>
      <c r="D14" s="200"/>
      <c r="E14" s="200"/>
      <c r="F14" s="200"/>
      <c r="G14" s="200"/>
      <c r="H14" s="200"/>
      <c r="I14" s="62"/>
    </row>
    <row r="15" spans="1:9">
      <c r="B15" s="61"/>
      <c r="C15" s="200"/>
      <c r="D15" s="200"/>
      <c r="E15" s="200"/>
      <c r="F15" s="200"/>
      <c r="G15" s="200"/>
      <c r="H15" s="200"/>
      <c r="I15" s="62"/>
    </row>
    <row r="16" spans="1:9">
      <c r="B16" s="61"/>
      <c r="C16" s="200"/>
      <c r="D16" s="200"/>
      <c r="E16" s="200"/>
      <c r="F16" s="200"/>
      <c r="G16" s="200"/>
      <c r="H16" s="200"/>
      <c r="I16" s="62"/>
    </row>
    <row r="17" spans="2:10">
      <c r="B17" s="61"/>
      <c r="C17" s="200"/>
      <c r="D17" s="200"/>
      <c r="E17" s="200"/>
      <c r="F17" s="200"/>
      <c r="G17" s="200"/>
      <c r="H17" s="200"/>
      <c r="I17" s="62"/>
    </row>
    <row r="18" spans="2:10">
      <c r="B18" s="61"/>
      <c r="C18" s="200"/>
      <c r="D18" s="200"/>
      <c r="E18" s="200"/>
      <c r="F18" s="200"/>
      <c r="G18" s="200"/>
      <c r="H18" s="200"/>
      <c r="I18" s="62"/>
    </row>
    <row r="19" spans="2:10" ht="16.5" customHeight="1">
      <c r="B19" s="61"/>
      <c r="C19" s="202"/>
      <c r="D19" s="200"/>
      <c r="E19" s="201"/>
      <c r="F19" s="201"/>
      <c r="G19" s="201"/>
      <c r="H19" s="201"/>
      <c r="I19" s="62"/>
    </row>
    <row r="20" spans="2:10">
      <c r="B20" s="63"/>
      <c r="C20" s="64"/>
      <c r="D20" s="64"/>
      <c r="E20" s="65"/>
      <c r="F20" s="66"/>
      <c r="G20" s="67"/>
      <c r="H20" s="66"/>
      <c r="I20" s="64"/>
    </row>
    <row r="21" spans="2:10" ht="14.25" thickBot="1">
      <c r="B21" s="68"/>
      <c r="C21" s="69"/>
      <c r="D21" s="69"/>
      <c r="E21" s="70"/>
      <c r="F21" s="70"/>
      <c r="G21" s="70"/>
      <c r="H21" s="70"/>
      <c r="I21" s="69"/>
    </row>
    <row r="22" spans="2:10">
      <c r="J22" s="71"/>
    </row>
  </sheetData>
  <dataConsolidate/>
  <mergeCells count="15">
    <mergeCell ref="H7:H19"/>
    <mergeCell ref="F4:G5"/>
    <mergeCell ref="F3:G3"/>
    <mergeCell ref="H3:H6"/>
    <mergeCell ref="B4:B5"/>
    <mergeCell ref="C4:D5"/>
    <mergeCell ref="E4:E5"/>
    <mergeCell ref="C2:G2"/>
    <mergeCell ref="C3:D3"/>
    <mergeCell ref="F7:F19"/>
    <mergeCell ref="G7:G19"/>
    <mergeCell ref="C15:C19"/>
    <mergeCell ref="C7:C14"/>
    <mergeCell ref="D7:D19"/>
    <mergeCell ref="E7:E19"/>
  </mergeCells>
  <phoneticPr fontId="4" type="noConversion"/>
  <hyperlinks>
    <hyperlink ref="I3" location="功能测试策略及标准详细定义!A1" display="功能测试策略及目标详细定义"/>
    <hyperlink ref="I4" location="安全测试策略及目标详细定义!A1" display="安全测试策略及目标详细定义"/>
    <hyperlink ref="I5" location="移动端专项测试筛选参考及质量指标!A1" display="移动端专项测试筛选参考及质量指标"/>
    <hyperlink ref="I6" location="性能缺陷的定义及标准!A1" display="性能缺陷的定义及标准"/>
    <hyperlink ref="I7" location="效果测试策略及详细目标定义!A1" display="效果测试策略及详细目标定义"/>
    <hyperlink ref="I8" location="稳定性测试策略及详细目标定义!A1" display="稳定性测试策略及详细目标定义"/>
  </hyperlinks>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质量标准说明!$B$3:$B$5</xm:f>
          </x14:formula1>
          <xm:sqref>C4:D5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J11"/>
  <sheetViews>
    <sheetView topLeftCell="A4" workbookViewId="0">
      <selection activeCell="E9" sqref="E9"/>
    </sheetView>
  </sheetViews>
  <sheetFormatPr defaultColWidth="9" defaultRowHeight="13.5"/>
  <cols>
    <col min="1" max="1" width="9" style="37"/>
    <col min="2" max="2" width="9" style="37" customWidth="1"/>
    <col min="3" max="3" width="12.25" style="37" customWidth="1"/>
    <col min="4" max="4" width="16.625" style="37" customWidth="1"/>
    <col min="5" max="5" width="21" style="37" customWidth="1"/>
    <col min="6" max="9" width="11.75" style="37" customWidth="1"/>
    <col min="10" max="10" width="13" style="37" customWidth="1"/>
    <col min="11" max="16384" width="9" style="37"/>
  </cols>
  <sheetData>
    <row r="1" spans="1:10">
      <c r="A1" s="37" t="s">
        <v>254</v>
      </c>
    </row>
    <row r="3" spans="1:10" ht="14.25" thickBot="1"/>
    <row r="4" spans="1:10" ht="14.25" thickBot="1">
      <c r="B4" s="72" t="s">
        <v>319</v>
      </c>
      <c r="C4" s="73" t="str">
        <f>项目需求!C3</f>
        <v>V3.0</v>
      </c>
      <c r="D4" s="216" t="s">
        <v>62</v>
      </c>
      <c r="E4" s="217"/>
      <c r="F4" s="217"/>
      <c r="G4" s="217"/>
      <c r="H4" s="218"/>
      <c r="I4" s="218"/>
      <c r="J4" s="219"/>
    </row>
    <row r="5" spans="1:10">
      <c r="B5" s="74" t="s">
        <v>317</v>
      </c>
      <c r="C5" s="75" t="s">
        <v>318</v>
      </c>
      <c r="D5" s="249" t="s">
        <v>64</v>
      </c>
      <c r="E5" s="249" t="s">
        <v>14</v>
      </c>
      <c r="F5" s="249" t="s">
        <v>63</v>
      </c>
      <c r="G5" s="249" t="s">
        <v>61</v>
      </c>
      <c r="H5" s="76" t="s">
        <v>314</v>
      </c>
      <c r="I5" s="76" t="s">
        <v>315</v>
      </c>
      <c r="J5" s="77" t="s">
        <v>316</v>
      </c>
    </row>
    <row r="6" spans="1:10" ht="48" customHeight="1">
      <c r="B6" s="220" t="s">
        <v>231</v>
      </c>
      <c r="C6" s="61" t="s">
        <v>353</v>
      </c>
      <c r="D6" s="250" t="s">
        <v>360</v>
      </c>
      <c r="E6" s="250" t="s">
        <v>65</v>
      </c>
      <c r="F6" s="250" t="s">
        <v>66</v>
      </c>
      <c r="G6" s="250"/>
      <c r="H6" s="156"/>
      <c r="I6" s="156"/>
      <c r="J6" s="157" t="s">
        <v>67</v>
      </c>
    </row>
    <row r="7" spans="1:10" ht="42">
      <c r="B7" s="220"/>
      <c r="C7" s="61" t="s">
        <v>354</v>
      </c>
      <c r="D7" s="250" t="s">
        <v>360</v>
      </c>
      <c r="E7" s="250" t="s">
        <v>65</v>
      </c>
      <c r="F7" s="250" t="s">
        <v>67</v>
      </c>
      <c r="G7" s="250"/>
      <c r="H7" s="156"/>
      <c r="I7" s="156"/>
      <c r="J7" s="157" t="s">
        <v>67</v>
      </c>
    </row>
    <row r="8" spans="1:10" ht="42">
      <c r="B8" s="220"/>
      <c r="C8" s="61" t="s">
        <v>355</v>
      </c>
      <c r="D8" s="250" t="s">
        <v>360</v>
      </c>
      <c r="E8" s="250" t="s">
        <v>65</v>
      </c>
      <c r="F8" s="250" t="s">
        <v>68</v>
      </c>
      <c r="G8" s="250"/>
      <c r="H8" s="156"/>
      <c r="I8" s="156"/>
      <c r="J8" s="157" t="s">
        <v>67</v>
      </c>
    </row>
    <row r="9" spans="1:10" ht="42">
      <c r="B9" s="220"/>
      <c r="C9" s="61" t="s">
        <v>356</v>
      </c>
      <c r="D9" s="250" t="s">
        <v>360</v>
      </c>
      <c r="E9" s="250" t="s">
        <v>65</v>
      </c>
      <c r="F9" s="250" t="s">
        <v>67</v>
      </c>
      <c r="G9" s="250"/>
      <c r="H9" s="156"/>
      <c r="I9" s="156"/>
      <c r="J9" s="157" t="s">
        <v>67</v>
      </c>
    </row>
    <row r="10" spans="1:10" ht="42">
      <c r="B10" s="220"/>
      <c r="C10" s="61" t="s">
        <v>357</v>
      </c>
      <c r="D10" s="250" t="s">
        <v>360</v>
      </c>
      <c r="E10" s="250" t="s">
        <v>65</v>
      </c>
      <c r="F10" s="250" t="s">
        <v>67</v>
      </c>
      <c r="G10" s="250"/>
      <c r="H10" s="156"/>
      <c r="I10" s="156"/>
      <c r="J10" s="157" t="s">
        <v>67</v>
      </c>
    </row>
    <row r="11" spans="1:10" ht="42.75" thickBot="1">
      <c r="B11" s="251"/>
      <c r="C11" s="252" t="s">
        <v>358</v>
      </c>
      <c r="D11" s="250" t="s">
        <v>360</v>
      </c>
      <c r="E11" s="253" t="s">
        <v>65</v>
      </c>
      <c r="F11" s="253" t="s">
        <v>67</v>
      </c>
      <c r="G11" s="253"/>
      <c r="H11" s="254"/>
      <c r="I11" s="254"/>
      <c r="J11" s="255" t="s">
        <v>67</v>
      </c>
    </row>
  </sheetData>
  <mergeCells count="2">
    <mergeCell ref="D4:J4"/>
    <mergeCell ref="B6:B11"/>
  </mergeCells>
  <phoneticPr fontId="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E21"/>
  <sheetViews>
    <sheetView workbookViewId="0">
      <selection activeCell="C4" sqref="C4:D5"/>
    </sheetView>
  </sheetViews>
  <sheetFormatPr defaultColWidth="9" defaultRowHeight="13.5"/>
  <cols>
    <col min="1" max="1" width="9" style="37"/>
    <col min="2" max="2" width="17" style="38" customWidth="1"/>
    <col min="3" max="3" width="49.375" style="37" customWidth="1"/>
    <col min="4" max="4" width="47.375" style="37" customWidth="1"/>
    <col min="5" max="5" width="9" style="38"/>
    <col min="6" max="16384" width="9" style="37"/>
  </cols>
  <sheetData>
    <row r="1" spans="1:5" ht="14.25" thickBot="1">
      <c r="A1" s="37" t="s">
        <v>254</v>
      </c>
    </row>
    <row r="2" spans="1:5">
      <c r="B2" s="221" t="s">
        <v>123</v>
      </c>
      <c r="C2" s="223" t="s">
        <v>124</v>
      </c>
      <c r="D2" s="223" t="s">
        <v>280</v>
      </c>
      <c r="E2" s="223" t="s">
        <v>125</v>
      </c>
    </row>
    <row r="3" spans="1:5" ht="14.25" thickBot="1">
      <c r="B3" s="222"/>
      <c r="C3" s="224"/>
      <c r="D3" s="224"/>
      <c r="E3" s="224"/>
    </row>
    <row r="4" spans="1:5">
      <c r="B4" s="78" t="s">
        <v>322</v>
      </c>
      <c r="C4" s="154"/>
      <c r="D4" s="154"/>
      <c r="E4" s="79" t="s">
        <v>196</v>
      </c>
    </row>
    <row r="5" spans="1:5">
      <c r="B5" s="78" t="s">
        <v>320</v>
      </c>
      <c r="C5" s="155"/>
      <c r="D5" s="155"/>
      <c r="E5" s="80"/>
    </row>
    <row r="6" spans="1:5">
      <c r="B6" s="78" t="s">
        <v>321</v>
      </c>
      <c r="C6" s="81"/>
      <c r="D6" s="81"/>
      <c r="E6" s="82"/>
    </row>
    <row r="7" spans="1:5">
      <c r="B7" s="78" t="s">
        <v>323</v>
      </c>
      <c r="C7" s="81"/>
      <c r="D7" s="81"/>
      <c r="E7" s="82"/>
    </row>
    <row r="8" spans="1:5">
      <c r="B8" s="78" t="s">
        <v>270</v>
      </c>
      <c r="C8" s="81"/>
      <c r="D8" s="81"/>
      <c r="E8" s="82"/>
    </row>
    <row r="9" spans="1:5">
      <c r="B9" s="78"/>
      <c r="C9" s="81"/>
      <c r="D9" s="81"/>
      <c r="E9" s="82"/>
    </row>
    <row r="10" spans="1:5">
      <c r="B10" s="78"/>
      <c r="C10" s="81"/>
      <c r="D10" s="81"/>
      <c r="E10" s="82"/>
    </row>
    <row r="11" spans="1:5">
      <c r="B11" s="78"/>
      <c r="C11" s="81"/>
      <c r="D11" s="81"/>
      <c r="E11" s="82"/>
    </row>
    <row r="12" spans="1:5">
      <c r="B12" s="78"/>
      <c r="C12" s="81"/>
      <c r="D12" s="81"/>
      <c r="E12" s="82"/>
    </row>
    <row r="13" spans="1:5">
      <c r="B13" s="78"/>
      <c r="C13" s="81"/>
      <c r="D13" s="81"/>
      <c r="E13" s="82"/>
    </row>
    <row r="14" spans="1:5">
      <c r="B14" s="78"/>
      <c r="C14" s="81"/>
      <c r="D14" s="81"/>
      <c r="E14" s="82"/>
    </row>
    <row r="15" spans="1:5">
      <c r="B15" s="78"/>
      <c r="C15" s="81"/>
      <c r="D15" s="81"/>
      <c r="E15" s="82"/>
    </row>
    <row r="16" spans="1:5">
      <c r="B16" s="78"/>
      <c r="C16" s="81"/>
      <c r="D16" s="81"/>
      <c r="E16" s="82"/>
    </row>
    <row r="17" spans="2:5">
      <c r="B17" s="78"/>
      <c r="C17" s="81"/>
      <c r="D17" s="81"/>
      <c r="E17" s="82"/>
    </row>
    <row r="18" spans="2:5">
      <c r="B18" s="78"/>
      <c r="C18" s="81"/>
      <c r="D18" s="81"/>
      <c r="E18" s="82"/>
    </row>
    <row r="19" spans="2:5">
      <c r="B19" s="78"/>
      <c r="C19" s="81"/>
      <c r="D19" s="81"/>
      <c r="E19" s="82"/>
    </row>
    <row r="20" spans="2:5" ht="14.25" thickBot="1">
      <c r="B20" s="83"/>
      <c r="C20" s="84"/>
      <c r="D20" s="84"/>
      <c r="E20" s="85"/>
    </row>
    <row r="21" spans="2:5" ht="14.25" thickTop="1"/>
  </sheetData>
  <mergeCells count="4">
    <mergeCell ref="B2:B3"/>
    <mergeCell ref="C2:C3"/>
    <mergeCell ref="D2:D3"/>
    <mergeCell ref="E2:E3"/>
  </mergeCells>
  <phoneticPr fontId="3" type="noConversion"/>
  <dataValidations count="1">
    <dataValidation type="list" allowBlank="1" showInputMessage="1" showErrorMessage="1" sqref="B4:B8">
      <formula1>"需求风险,范围风险,进度风险,质量风险,人力风险"</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19"/>
  <sheetViews>
    <sheetView topLeftCell="A7" workbookViewId="0">
      <selection activeCell="D18" sqref="D18"/>
    </sheetView>
  </sheetViews>
  <sheetFormatPr defaultColWidth="9" defaultRowHeight="13.5"/>
  <cols>
    <col min="1" max="1" width="9" style="1"/>
    <col min="2" max="2" width="6.5" style="1" customWidth="1"/>
    <col min="3" max="3" width="10.375" style="1" customWidth="1"/>
    <col min="4" max="4" width="50.75" style="2" customWidth="1"/>
    <col min="5" max="5" width="63.375" style="2" customWidth="1"/>
    <col min="6" max="6" width="15.75" style="1" customWidth="1"/>
    <col min="7" max="16384" width="9" style="1"/>
  </cols>
  <sheetData>
    <row r="1" spans="1:6" ht="14.25" thickBot="1">
      <c r="A1" s="1" t="s">
        <v>254</v>
      </c>
    </row>
    <row r="2" spans="1:6">
      <c r="B2" s="19" t="s">
        <v>15</v>
      </c>
      <c r="C2" s="20" t="s">
        <v>16</v>
      </c>
      <c r="D2" s="21" t="s">
        <v>17</v>
      </c>
      <c r="E2" s="21" t="s">
        <v>18</v>
      </c>
      <c r="F2" s="22" t="s">
        <v>60</v>
      </c>
    </row>
    <row r="3" spans="1:6">
      <c r="B3" s="225" t="s">
        <v>19</v>
      </c>
      <c r="C3" s="226"/>
      <c r="D3" s="226"/>
      <c r="E3" s="226"/>
      <c r="F3" s="227"/>
    </row>
    <row r="4" spans="1:6">
      <c r="B4" s="23">
        <v>1</v>
      </c>
      <c r="C4" s="6" t="s">
        <v>20</v>
      </c>
      <c r="D4" s="5" t="s">
        <v>21</v>
      </c>
      <c r="E4" s="5" t="s">
        <v>22</v>
      </c>
      <c r="F4" s="24" t="s">
        <v>23</v>
      </c>
    </row>
    <row r="5" spans="1:6">
      <c r="B5" s="23">
        <v>2</v>
      </c>
      <c r="C5" s="6" t="s">
        <v>24</v>
      </c>
      <c r="D5" s="5" t="s">
        <v>25</v>
      </c>
      <c r="E5" s="5" t="s">
        <v>26</v>
      </c>
      <c r="F5" s="24" t="s">
        <v>23</v>
      </c>
    </row>
    <row r="6" spans="1:6">
      <c r="B6" s="23">
        <v>3</v>
      </c>
      <c r="C6" s="6" t="s">
        <v>27</v>
      </c>
      <c r="D6" s="5" t="s">
        <v>28</v>
      </c>
      <c r="E6" s="5" t="s">
        <v>29</v>
      </c>
      <c r="F6" s="24" t="s">
        <v>23</v>
      </c>
    </row>
    <row r="7" spans="1:6">
      <c r="B7" s="23">
        <v>4</v>
      </c>
      <c r="C7" s="6" t="s">
        <v>30</v>
      </c>
      <c r="D7" s="5" t="s">
        <v>31</v>
      </c>
      <c r="E7" s="5" t="s">
        <v>32</v>
      </c>
      <c r="F7" s="24" t="s">
        <v>23</v>
      </c>
    </row>
    <row r="8" spans="1:6">
      <c r="B8" s="23">
        <v>5</v>
      </c>
      <c r="C8" s="6" t="s">
        <v>33</v>
      </c>
      <c r="D8" s="5" t="s">
        <v>34</v>
      </c>
      <c r="E8" s="5" t="s">
        <v>35</v>
      </c>
      <c r="F8" s="24"/>
    </row>
    <row r="9" spans="1:6">
      <c r="B9" s="23">
        <v>6</v>
      </c>
      <c r="C9" s="228" t="s">
        <v>36</v>
      </c>
      <c r="D9" s="5" t="s">
        <v>37</v>
      </c>
      <c r="E9" s="5"/>
      <c r="F9" s="24"/>
    </row>
    <row r="10" spans="1:6">
      <c r="B10" s="23"/>
      <c r="C10" s="228"/>
      <c r="D10" s="5" t="s">
        <v>38</v>
      </c>
      <c r="E10" s="5"/>
      <c r="F10" s="24"/>
    </row>
    <row r="11" spans="1:6">
      <c r="B11" s="23"/>
      <c r="C11" s="228"/>
      <c r="D11" s="5" t="s">
        <v>39</v>
      </c>
      <c r="E11" s="5"/>
      <c r="F11" s="24"/>
    </row>
    <row r="12" spans="1:6" ht="14.25" thickBot="1">
      <c r="B12" s="25"/>
      <c r="C12" s="229"/>
      <c r="D12" s="26" t="s">
        <v>40</v>
      </c>
      <c r="E12" s="26"/>
      <c r="F12" s="27"/>
    </row>
    <row r="13" spans="1:6" ht="14.25" thickBot="1"/>
    <row r="14" spans="1:6">
      <c r="B14" s="19" t="s">
        <v>15</v>
      </c>
      <c r="C14" s="20" t="s">
        <v>16</v>
      </c>
      <c r="D14" s="21" t="s">
        <v>17</v>
      </c>
      <c r="E14" s="21" t="s">
        <v>18</v>
      </c>
      <c r="F14" s="22" t="s">
        <v>60</v>
      </c>
    </row>
    <row r="15" spans="1:6">
      <c r="B15" s="225" t="s">
        <v>99</v>
      </c>
      <c r="C15" s="226"/>
      <c r="D15" s="226"/>
      <c r="E15" s="226"/>
      <c r="F15" s="227"/>
    </row>
    <row r="16" spans="1:6" ht="31.5">
      <c r="B16" s="23">
        <v>1</v>
      </c>
      <c r="C16" s="230" t="s">
        <v>100</v>
      </c>
      <c r="D16" s="5" t="s">
        <v>101</v>
      </c>
      <c r="E16" s="5" t="s">
        <v>102</v>
      </c>
      <c r="F16" s="24" t="s">
        <v>23</v>
      </c>
    </row>
    <row r="17" spans="2:6" ht="42">
      <c r="B17" s="23">
        <v>2</v>
      </c>
      <c r="C17" s="230"/>
      <c r="D17" s="5" t="s">
        <v>103</v>
      </c>
      <c r="E17" s="5" t="s">
        <v>104</v>
      </c>
      <c r="F17" s="24" t="s">
        <v>23</v>
      </c>
    </row>
    <row r="18" spans="2:6" ht="31.5">
      <c r="B18" s="23">
        <v>3</v>
      </c>
      <c r="C18" s="230"/>
      <c r="D18" s="5" t="s">
        <v>105</v>
      </c>
      <c r="E18" s="5" t="s">
        <v>106</v>
      </c>
      <c r="F18" s="24" t="s">
        <v>23</v>
      </c>
    </row>
    <row r="19" spans="2:6" ht="63.75" thickBot="1">
      <c r="B19" s="25">
        <v>4</v>
      </c>
      <c r="C19" s="231"/>
      <c r="D19" s="26" t="s">
        <v>107</v>
      </c>
      <c r="E19" s="26" t="s">
        <v>197</v>
      </c>
      <c r="F19" s="27" t="s">
        <v>23</v>
      </c>
    </row>
  </sheetData>
  <mergeCells count="4">
    <mergeCell ref="B3:F3"/>
    <mergeCell ref="C9:C12"/>
    <mergeCell ref="B15:F15"/>
    <mergeCell ref="C16:C19"/>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F23"/>
  <sheetViews>
    <sheetView workbookViewId="0">
      <selection activeCell="B20" sqref="B20"/>
    </sheetView>
  </sheetViews>
  <sheetFormatPr defaultColWidth="9" defaultRowHeight="16.5"/>
  <cols>
    <col min="1" max="1" width="9" style="7"/>
    <col min="2" max="2" width="20" style="7" customWidth="1"/>
    <col min="3" max="3" width="12.5" style="7" customWidth="1"/>
    <col min="4" max="4" width="40.125" style="7" customWidth="1"/>
    <col min="5" max="5" width="16" style="7" customWidth="1"/>
    <col min="6" max="6" width="14.875" style="7" customWidth="1"/>
    <col min="7" max="16384" width="9" style="7"/>
  </cols>
  <sheetData>
    <row r="1" spans="2:6" ht="17.25" thickBot="1"/>
    <row r="2" spans="2:6">
      <c r="B2" s="235" t="s">
        <v>203</v>
      </c>
      <c r="C2" s="236"/>
      <c r="D2" s="237"/>
    </row>
    <row r="3" spans="2:6">
      <c r="B3" s="232" t="s">
        <v>41</v>
      </c>
      <c r="C3" s="4" t="s">
        <v>42</v>
      </c>
      <c r="D3" s="14" t="s">
        <v>108</v>
      </c>
    </row>
    <row r="4" spans="2:6">
      <c r="B4" s="232"/>
      <c r="C4" s="4" t="s">
        <v>109</v>
      </c>
      <c r="D4" s="14" t="s">
        <v>110</v>
      </c>
    </row>
    <row r="5" spans="2:6" ht="17.25" thickBot="1">
      <c r="B5" s="18" t="s">
        <v>111</v>
      </c>
      <c r="C5" s="233" t="s">
        <v>112</v>
      </c>
      <c r="D5" s="234"/>
    </row>
    <row r="6" spans="2:6" ht="17.25" thickBot="1"/>
    <row r="7" spans="2:6">
      <c r="B7" s="235" t="s">
        <v>113</v>
      </c>
      <c r="C7" s="236"/>
      <c r="D7" s="236"/>
      <c r="E7" s="236"/>
      <c r="F7" s="237"/>
    </row>
    <row r="8" spans="2:6" ht="17.25">
      <c r="B8" s="28" t="s">
        <v>114</v>
      </c>
      <c r="C8" s="3" t="s">
        <v>115</v>
      </c>
      <c r="D8" s="3" t="s">
        <v>116</v>
      </c>
      <c r="E8" s="3" t="s">
        <v>117</v>
      </c>
      <c r="F8" s="8" t="s">
        <v>118</v>
      </c>
    </row>
    <row r="9" spans="2:6" s="9" customFormat="1">
      <c r="B9" s="29" t="s">
        <v>119</v>
      </c>
      <c r="C9" s="16" t="s">
        <v>120</v>
      </c>
      <c r="D9" s="15" t="s">
        <v>119</v>
      </c>
      <c r="E9" s="16" t="s">
        <v>121</v>
      </c>
      <c r="F9" s="17" t="s">
        <v>122</v>
      </c>
    </row>
    <row r="10" spans="2:6" ht="17.25">
      <c r="B10" s="30"/>
      <c r="C10" s="3"/>
      <c r="D10" s="10"/>
      <c r="E10" s="10"/>
      <c r="F10" s="11"/>
    </row>
    <row r="11" spans="2:6" ht="17.25">
      <c r="B11" s="30"/>
      <c r="C11" s="3"/>
      <c r="D11" s="10"/>
      <c r="E11" s="10"/>
      <c r="F11" s="11"/>
    </row>
    <row r="12" spans="2:6" ht="17.25">
      <c r="B12" s="30"/>
      <c r="C12" s="3"/>
      <c r="D12" s="10"/>
      <c r="E12" s="10"/>
      <c r="F12" s="11"/>
    </row>
    <row r="13" spans="2:6" ht="17.25">
      <c r="B13" s="30"/>
      <c r="C13" s="3"/>
      <c r="D13" s="10"/>
      <c r="E13" s="10"/>
      <c r="F13" s="11"/>
    </row>
    <row r="14" spans="2:6" ht="17.25">
      <c r="B14" s="30"/>
      <c r="C14" s="3"/>
      <c r="D14" s="10"/>
      <c r="E14" s="10"/>
      <c r="F14" s="11"/>
    </row>
    <row r="15" spans="2:6" ht="17.25">
      <c r="B15" s="30"/>
      <c r="C15" s="3"/>
      <c r="D15" s="10"/>
      <c r="E15" s="10"/>
      <c r="F15" s="11"/>
    </row>
    <row r="16" spans="2:6" ht="17.25">
      <c r="B16" s="30"/>
      <c r="C16" s="3"/>
      <c r="D16" s="10"/>
      <c r="E16" s="10"/>
      <c r="F16" s="11"/>
    </row>
    <row r="17" spans="2:6" ht="17.25">
      <c r="B17" s="30"/>
      <c r="C17" s="3"/>
      <c r="D17" s="10"/>
      <c r="E17" s="10"/>
      <c r="F17" s="11"/>
    </row>
    <row r="18" spans="2:6" ht="17.25">
      <c r="B18" s="30"/>
      <c r="C18" s="10"/>
      <c r="D18" s="10"/>
      <c r="E18" s="10"/>
      <c r="F18" s="11"/>
    </row>
    <row r="19" spans="2:6" ht="17.25">
      <c r="B19" s="30"/>
      <c r="C19" s="10"/>
      <c r="D19" s="10"/>
      <c r="E19" s="10"/>
      <c r="F19" s="11"/>
    </row>
    <row r="20" spans="2:6" ht="17.25">
      <c r="B20" s="30"/>
      <c r="C20" s="10"/>
      <c r="D20" s="10"/>
      <c r="E20" s="10"/>
      <c r="F20" s="11"/>
    </row>
    <row r="21" spans="2:6" ht="17.25">
      <c r="B21" s="30"/>
      <c r="C21" s="10"/>
      <c r="D21" s="10"/>
      <c r="E21" s="10"/>
      <c r="F21" s="11"/>
    </row>
    <row r="22" spans="2:6" ht="17.25">
      <c r="B22" s="30"/>
      <c r="C22" s="10"/>
      <c r="D22" s="10"/>
      <c r="E22" s="10"/>
      <c r="F22" s="11"/>
    </row>
    <row r="23" spans="2:6" ht="18" thickBot="1">
      <c r="B23" s="31"/>
      <c r="C23" s="12"/>
      <c r="D23" s="12"/>
      <c r="E23" s="12"/>
      <c r="F23" s="13"/>
    </row>
  </sheetData>
  <mergeCells count="4">
    <mergeCell ref="B3:B4"/>
    <mergeCell ref="C5:D5"/>
    <mergeCell ref="B7:F7"/>
    <mergeCell ref="B2:D2"/>
  </mergeCells>
  <phoneticPr fontId="3" type="noConversion"/>
  <dataValidations count="1">
    <dataValidation type="list" allowBlank="1" showInputMessage="1" showErrorMessage="1" sqref="C9">
      <formula1>"致命,严重,一般,细微,建议"</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C8"/>
  <sheetViews>
    <sheetView workbookViewId="0">
      <selection activeCell="C16" sqref="C16"/>
    </sheetView>
  </sheetViews>
  <sheetFormatPr defaultColWidth="9" defaultRowHeight="13.5"/>
  <cols>
    <col min="1" max="1" width="9" style="37"/>
    <col min="2" max="2" width="15.125" style="38" bestFit="1" customWidth="1"/>
    <col min="3" max="3" width="72.75" style="37" bestFit="1" customWidth="1"/>
    <col min="4" max="16384" width="9" style="37"/>
  </cols>
  <sheetData>
    <row r="2" spans="2:3" ht="16.5" customHeight="1" thickBot="1"/>
    <row r="3" spans="2:3" ht="17.25" customHeight="1">
      <c r="B3" s="86" t="s">
        <v>181</v>
      </c>
      <c r="C3" s="87" t="s">
        <v>57</v>
      </c>
    </row>
    <row r="4" spans="2:3">
      <c r="B4" s="88" t="s">
        <v>70</v>
      </c>
      <c r="C4" s="89" t="s">
        <v>58</v>
      </c>
    </row>
    <row r="5" spans="2:3" ht="14.25" thickBot="1">
      <c r="B5" s="90" t="s">
        <v>71</v>
      </c>
      <c r="C5" s="91" t="s">
        <v>59</v>
      </c>
    </row>
    <row r="7" spans="2:3" ht="14.25" thickBot="1"/>
    <row r="8" spans="2:3" ht="14.25" thickBot="1">
      <c r="B8" s="92" t="s">
        <v>325</v>
      </c>
      <c r="C8" s="93" t="s">
        <v>329</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D13"/>
  <sheetViews>
    <sheetView tabSelected="1" workbookViewId="0">
      <selection activeCell="G3" sqref="G3"/>
    </sheetView>
  </sheetViews>
  <sheetFormatPr defaultColWidth="9" defaultRowHeight="13.5"/>
  <cols>
    <col min="1" max="1" width="9" style="37"/>
    <col min="2" max="2" width="11.875" style="37" customWidth="1"/>
    <col min="3" max="3" width="23.875" style="37" customWidth="1"/>
    <col min="4" max="4" width="60.625" style="37" customWidth="1"/>
    <col min="5" max="16384" width="9" style="37"/>
  </cols>
  <sheetData>
    <row r="1" spans="1:4" ht="14.25" thickBot="1">
      <c r="A1" s="37" t="s">
        <v>254</v>
      </c>
    </row>
    <row r="2" spans="1:4">
      <c r="B2" s="39" t="s">
        <v>69</v>
      </c>
      <c r="C2" s="94" t="s">
        <v>43</v>
      </c>
      <c r="D2" s="95" t="s">
        <v>44</v>
      </c>
    </row>
    <row r="3" spans="1:4" ht="220.5">
      <c r="B3" s="96" t="s">
        <v>53</v>
      </c>
      <c r="C3" s="97" t="s">
        <v>45</v>
      </c>
      <c r="D3" s="98" t="s">
        <v>46</v>
      </c>
    </row>
    <row r="4" spans="1:4" ht="105">
      <c r="B4" s="96" t="s">
        <v>54</v>
      </c>
      <c r="C4" s="97" t="s">
        <v>47</v>
      </c>
      <c r="D4" s="98" t="s">
        <v>48</v>
      </c>
    </row>
    <row r="5" spans="1:4" ht="63">
      <c r="B5" s="96" t="s">
        <v>55</v>
      </c>
      <c r="C5" s="97" t="s">
        <v>49</v>
      </c>
      <c r="D5" s="98" t="s">
        <v>50</v>
      </c>
    </row>
    <row r="6" spans="1:4" ht="24.75" thickBot="1">
      <c r="B6" s="99" t="s">
        <v>56</v>
      </c>
      <c r="C6" s="100" t="s">
        <v>51</v>
      </c>
      <c r="D6" s="101" t="s">
        <v>52</v>
      </c>
    </row>
    <row r="8" spans="1:4" ht="14.25" thickBot="1"/>
    <row r="9" spans="1:4">
      <c r="B9" s="102" t="s">
        <v>181</v>
      </c>
      <c r="C9" s="103" t="s">
        <v>57</v>
      </c>
      <c r="D9" s="104"/>
    </row>
    <row r="10" spans="1:4">
      <c r="B10" s="105" t="s">
        <v>70</v>
      </c>
      <c r="C10" s="106" t="s">
        <v>58</v>
      </c>
      <c r="D10" s="107"/>
    </row>
    <row r="11" spans="1:4" ht="14.25" thickBot="1">
      <c r="B11" s="108" t="s">
        <v>71</v>
      </c>
      <c r="C11" s="109" t="s">
        <v>59</v>
      </c>
      <c r="D11" s="110"/>
    </row>
    <row r="13" spans="1:4">
      <c r="B13" s="238" t="s">
        <v>245</v>
      </c>
      <c r="C13" s="238"/>
      <c r="D13" s="238"/>
    </row>
  </sheetData>
  <mergeCells count="1">
    <mergeCell ref="B13:D13"/>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修订记录 </vt:lpstr>
      <vt:lpstr>项目需求</vt:lpstr>
      <vt:lpstr>质量目标</vt:lpstr>
      <vt:lpstr>测试策略（APP）</vt:lpstr>
      <vt:lpstr>风险识别</vt:lpstr>
      <vt:lpstr>会议纪要</vt:lpstr>
      <vt:lpstr>测试结果</vt:lpstr>
      <vt:lpstr>质量标准说明</vt:lpstr>
      <vt:lpstr>功能测试策略及标准详细定义</vt:lpstr>
      <vt:lpstr>性能指标描述参考</vt:lpstr>
      <vt:lpstr>移动端专项测试筛选参考及质量指标</vt:lpstr>
      <vt:lpstr>流程定义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2021-08-12T02:27:29Z</dcterms:modified>
</cp:coreProperties>
</file>