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spiritual_ekonom" sheetId="1" r:id="rId4"/>
    <sheet state="visible" name="positive" sheetId="2" r:id="rId5"/>
    <sheet state="visible" name="negative" sheetId="3" r:id="rId6"/>
    <sheet state="visible" name="neutral" sheetId="4" r:id="rId7"/>
  </sheets>
  <definedNames>
    <definedName hidden="1" localSheetId="0" name="_xlnm._FilterDatabase">dimensi_vaksin_spiritual_ekonom!$A$1:$D$155</definedName>
  </definedNames>
  <calcPr/>
</workbook>
</file>

<file path=xl/sharedStrings.xml><?xml version="1.0" encoding="utf-8"?>
<sst xmlns="http://schemas.openxmlformats.org/spreadsheetml/2006/main" count="927" uniqueCount="305">
  <si>
    <t>raw</t>
  </si>
  <si>
    <t>processed</t>
  </si>
  <si>
    <t>label</t>
  </si>
  <si>
    <t>score</t>
  </si>
  <si>
    <t>Kerja sama pemerintah dengan perusahaan farmasi asal Amerika Serikat yaitu Merck terkait obat alternatif Covid-19 Molnupiravir sudah masuk finalisasi.</t>
  </si>
  <si>
    <t>kerja sama pemerintah dengan perusahaan farmasi asal amerika serikat yaitu merck terkait obat alternatif covid molnupiravir sudah masuk finalisasi</t>
  </si>
  <si>
    <t>neutral</t>
  </si>
  <si>
    <t>positive</t>
  </si>
  <si>
    <t>negative</t>
  </si>
  <si>
    <t>Satgas Covid-19 perlu menggencarkan sosialisasi terkait rencana ketersediaan vaksin, jadwal vaksinasi sampai mekanisme pembelian vaksin Covid-19 jalur mandiri.</t>
  </si>
  <si>
    <t>satgas covid perlu menggencarkan sosialisasi terkait rencana ketersediaan vaksin jadwal vaksinasi sampai mekanisme pembelian vaksin covid jalur mandiri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</si>
  <si>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</si>
  <si>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</si>
  <si>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Covid-19 #FitnahSprindik</t>
  </si>
  <si>
    <t>melakukan penyidikan dugaan tindak pidana korupsi penerimaan hadiah atau janji kepada pegawai negeri atau penyelenggara negara terkait pengadaan alat kesehatan rapid test covid</t>
  </si>
  <si>
    <t>Penggratisan tak menjamin efektivitas program vaksin Covid-19 karena faktor penolakan sebagian masyarakat berdasarkan pertimbangan religius (halal-haram) juga penolakan berdasarkan pertimbangan keamanan.</t>
  </si>
  <si>
    <t>penggratisan tidak menjamin efektivitas program vaksin covid karena faktor penolakan sebagian masyarakat berdasarkan pertimbangan religius halal 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</si>
  <si>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</si>
  <si>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dalam sprindik palsu firli disebut memberikan perintah kepada penyidik kpk untuk melakukan penyidikan terkait penerimaan hadiah atau janji kepada pegawa negeri atau penyelenggara negara terkait pengadaan alat kesehatan rapid test covid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</si>
  <si>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</si>
  <si>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</si>
  <si>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Hoax oleh oknum jahat serang Erick terkait kasus korupsi perihal penerimaan hadiah atau janji kepada pegawai negeri atau penyelenggara negara terkait pengadaan alat kesehatan Rapid Test Covid-19 #FitnahSpindik</t>
  </si>
  <si>
    <t>berita isu bohong oleh oknum jahat serang erick terkait kasus korupsi perihal penerimaan hadiah atau janji kepada pegawai negeri atau penyelenggara negara terkait pengadaan alat kesehatan rapid test covid</t>
  </si>
  <si>
    <t>Dg diadakan penyidikan yg menduga tindak pidana korupsi penerimaan hadiah atau janji kepada pegawai negeri atau penyelenggara negara terkait pengadaan alat kesehatan Rapid Test Covid-19 #FitnahSprindik</t>
  </si>
  <si>
    <t>dengan diadakan penyidikan yang menduga tindak pidana korupsi penerimaan hadiah atau janji kepada pegawai negeri atau penyelenggara negara terkait pengadaan alat kesehatan rapid test covid</t>
  </si>
  <si>
    <t>Wali Kota Kediri Abdullah Abu Bakar meminta semua pihak ikut sosialisasi terkait dengan penerapan protokol kesehatan menyusul jumlah kasus COVID-19 di Kota Kediri, Jawa Timur, yang semakin meningkat.</t>
  </si>
  <si>
    <t>wali kota kediri abdullah abu bakar meminta semua pihak ikut sosialisasi terkait dengan penerapan protokol kesehatan menyusul jumlah kasus covid di kota kediri jawa timur yang semakin meningkat</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</si>
  <si>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</si>
  <si>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</si>
  <si>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</si>
  <si>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satgas penanganan covid meminta rumah sakit untuk menghentikan promosi kepada masyarakat terkait layanan pemesanan awal pre order vaksin covid karena hingga saat ini pemerintah belum secara resmi memulai program vaksinasi</t>
  </si>
  <si>
    <t>#DiskusiInteraktifElshinta: Pro dan kontra vaksinasi covid-19 berbayar ditengah persoalan terkait masalah ketersediaan anggaran. Bagaimana solusinya?
LIVE! Anggota Komisi IX DPR RI Kurniasih Mufidayati
Streaming &amp;gt;&amp;gt;&amp;gt;</t>
  </si>
  <si>
    <t>profesional dan kontra vaksinasi covid berbayar ditengah persoalan terkait masalah ketersediaan anggaran bagaimana solusinya live anggota komisi ix dewan perwakilan rakyat ri kurniasih mufidayati streaming begitu begitu begitu</t>
  </si>
  <si>
    <t>#DiskusiInteraktifElshinta: Pro dan kontra vaksinasi covid-19 berbayar ditengah persoalan terkait masalah ketersediaan anggaran. Bagaimana solusinya?
Talk: Pemerhati Kesehatan, Koordinator Advokasi BPJS Timbul Siregar
Streaming &amp;gt;&amp;gt;&amp;gt;</t>
  </si>
  <si>
    <t>profesional dan kontra vaksinasi covid berbayar ditengah persoalan terkait masalah ketersediaan anggaran bagaimana solusinya talk pemerhati kesehatan koordinator advokasi bpjs timbul siregar streaming begitu begitu begitu</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</si>
  <si>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</si>
  <si>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jangan gunakan media utama untuk yakinkan rakyat jemput wakil tokki ppim dan dari noorazman untuk berdiskusi tentang vaksin jemput wakil provaksin sertai sama yakinkan rakyat jika benar vaksin covid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</si>
  <si>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</si>
  <si>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harga ubat dan vaksin covid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</si>
  <si>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</si>
  <si>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amerika serikat telah melaporkan lebih dari kasus baru covid dalam satu hari pada jumat lalu menetapkan rekor dunia baru yang memprihatinkan ketika negara itu sedang mempersiapkan distribusi vaksin covid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</si>
  <si>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</si>
  <si>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vaksin covid akan secara gratis bagi masyarakat presiden jokowi telah menginstruksikan dan memerintahkan untuk mengalokasikan anggaran terkait ketersediaan dan vaksinasi secara gratis sehingga tidak ada alasan bagi masyarakat untuk tidak mendapatkan vaksin</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</si>
  <si>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</si>
  <si>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</si>
  <si>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</si>
  <si>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protokol kesehatan wajib dipatuhi untuk mencegah penyebaran virus corona selain itu untuk meningkatkan imunitas dan menciptakan kekebalan kelompok kita harus divaksin covid loh sobat polri tenang saja vaksin gratis aman dan halal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</si>
  <si>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t>
  </si>
  <si>
    <t>protokol kesehatan wajib dipatuhi untuk mencegah penyebaran virus corona selain itu untuk meningkatkan imunitas dan menciptakan kekebalan kelompok kita harus divaksin covid loh sobat polri tenang saja vaksin gratis aman dan halal</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</si>
  <si>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</si>
  <si>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</si>
  <si>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Pemerintah juga terus mendorong pihak-pihak terkait dalam pembuatan vaksin ini agar vaksin merah putih bisa lulus uji klinis tahap 3.
Kesenjangan distribusi vaksin Covid-19 antara negara maju dan negara berkembang kian mengkhawatirkan</t>
  </si>
  <si>
    <t>pemerintah juga terus mendorong pihak pihak terkait dalam pembuatan vaksin ini agar vaksin merah putih bisa lulus uji klinis tahap kesenjangan distribusi vaksin covid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</si>
  <si>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</si>
  <si>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protokol kesehatan wajib dipatuhi untuk mencegah penyebaran virus corona selain itu untuk meningkatkan imunitas dan menciptakan kekebalan kelompok kita harus divaksin covid loh sobat polri tenang saja vaksin gratis aman dan halal vaksinasi masker</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</si>
  <si>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</si>
  <si>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protokol kesehatan wajib dipatuhi untuk mencegah penyebaran virus corona selain itu untuk mningkatkan imunitas dan mnciptakan kkeblan klompok kita harus divaksin covid loh sobat polri tenang saja vaksin gratis aman dan halal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</si>
  <si>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</si>
  <si>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kukar polres kutai kartanegara bersama instansi terkait melaksanakan penerapan disiplin dan penegakan hukum protokol kesehatan sebagai upaya pencegahan dan pengendalian covid serta selasa</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</si>
  <si>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</si>
  <si>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saya ambil semua maklumat berkaitan vaksin dan covid daripada internet termasuk membaca berita dari luar negara selain maklumat daripada ibu saya ahli keluarga serta kenalan their right but again tolong refer tryout reliable source tolong teman-teman</t>
  </si>
  <si>
    <t>Protokol kesehatan wajib dipatuhi untuk mencegah penyebaran virus Corona. Selain itu, untuk meningkatkan imunitas dan menciptakan kekebalan kelompok kita harus divaksin Covid-19 loh Sobat Polri. Tenang saja, vaksin gratis, aman dan halal.</t>
  </si>
  <si>
    <t>fourmi peptide colostrum bpom ri halal mui berasal dari amerika serikat dengan kualitas terbaik grade banyak jurnal penelitian tentang efektivitas colostrum dalam melawan covid fourmi new mi true mi</t>
  </si>
  <si>
    <t>Kukar – Polres Kutai Kartanegara bersama instansi terkait melaksanakan Penerapan Disiplin dan Penegakan Hukum Protokol Kesehatan sebagai Upaya Pencegahan dan Pengendalian Covid-19 serta, Selasa (1/9/2021).</t>
  </si>
  <si>
    <t>protokol kesehatan wajib dipatuhi untuk mencegah penyebaran virus corona selain itu untuk meningkatkan imunitas dan menciptakan kekebalan kelompok kita harus divaksin covid loh sobat polri vaksin gratis aman dan halal vaksinasi masker melindungi</t>
  </si>
  <si>
    <t>"Saya ambil semua maklumat berkaitan vaksin dan Covid-19 daripada Internet termasuk membaca berita dari luar negara selain maklumat daripada ibu saya, ahli keluarga serta kenalan.
Their right but again, pls refer to a reliable source pls guys…</t>
  </si>
  <si>
    <t>akan tetapi pemerintah masih memiliki pekerjaan rumah terkait pelaksanaan vaksinasi covid untuk kelompok lanjut usia yang baru mencapai juta dosis atau persen dari sasaran juta untuk mendapatkan dosis pertama</t>
  </si>
  <si>
    <t>Fourmi Peptide Colostrum:
✅ BPOM RI
✅ HALAL MUI
✅ Berasal dari Amerika Serikat dengan kualitas terbaik grade A
✅ Banyak jurnal penelitian tentang efektivitas colostrum dalam melawan Covid-19
FOURMI
New Mi. True Mi
#Testimonial #Sesak #MudahKelelahan #SakitPadaBagianDada</t>
  </si>
  <si>
    <t>selamat sore saat ini sertifikat vaksin ataupun keterangan negatif covid belum menjadi syarat pengguna krl pengguna krl masih diwajibkan menunjukkan strp surat keterangan dari instansi atau perusahaan maupun dokumen lainnya sesuai aturan iya terima kasih</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</si>
  <si>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</si>
  <si>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prokes wajib dipatuhi untuk mencegah penyebaran virus corona selain itu untuk meningkatkan imunitas dan menciptakan kekebalan kelompok kita harus divaksin covid loh sobat polri tenang saja vaksin gratis aman dan halal vaksinasi masker melindungi</t>
  </si>
  <si>
    <t>Akan tetapi, pemerintah masih memiliki pekerjaan rumah terkait pelaksanaan vaksinasi COVID-19 untuk kelompok lanjut usia yang baru mencapai 5,3 juta dosis atau 24,5 persen dari sasaran 21,5 juta untuk mendapatkan dosis pertama.</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</si>
  <si>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</si>
  <si>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@rickaramadhan7 Selamat sore, saat ini sertifikat vaksin ataupun keterangan negatif covid-19 belum menjadi syarat pengguna KRL. Pengguna KRL masih diwajibkan menunjukkan STRP, surat keterangan dari instansi atau perusahaan, maupun dokumen lainnya sesuai aturan ya. Tks.</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</si>
  <si>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</si>
  <si>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</si>
  <si>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</si>
  <si>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</si>
  <si>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</si>
  <si>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
Protokol kesehatan wajib dipatuhi untuk mencegah penyebaran virus Corona. Selain itu, untuk meningkatkan imunitas dan menciptakan kekebalan kelompok kita harus divaksin Covid-19 loh Sobat Polri. Tenang saja, vaksin gratis, aman dan halal.
#HariJadiKe73polwan</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</si>
  <si>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</si>
  <si>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</si>
  <si>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signifikan terhadap perekonomian nasional pemerintah harus melakukan riset dari jauh jauh hari terkait dengan kemungkinan kemungkinan semacam pandemi covid ini terjadi lagi dan mengambil langkah cepat baik untuk pengembangan vaksin ataupun obat obatan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</si>
  <si>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</si>
  <si>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</si>
  <si>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</si>
  <si>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kita bersama sama harus belajar dari kasus covid impor obat obatan dan vaksin menunjukkan pengaruh cukup signifikan terhadap perekonomian nasional pemerintah harus melakukan riset dari jauh jauh hari terkait dengan kemungkinan kemungkinan semacam pandemi covid</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</si>
  <si>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</si>
  <si>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indonesia adalah negara yang masih tergolong rendah dalam penanganan covid berdasarkan hasil riset lembaga think tank global lowy institute terkait pengendalian pandemic covid di berbagai negara pada awal tahun indonesia menduduki peringkat ke dari negara</t>
  </si>
  <si>
    <t>signifikan terhadap perekonomian nasional. Pemerintah harus melakukan riset dari jauh-jauh hari terkait dengan kemungkinan-kemungkinan semacam pandemi Covid-19 ini terjadi lagi dan mengambil langkah cepat, baik untuk pengembangan vaksin ataupun obat-obatan.</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</si>
  <si>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</si>
  <si>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</si>
  <si>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apabila vaksin merah putih sudah mendapatkan izin edar dari bpom mui who dan lainnya maka vaksin tersebut sudah layak dan aman untuk digunakan demi tercapainya herd immunity dengan demikian laju kasus covid di indonesia dapat terkendali dengan baik</t>
  </si>
  <si>
    <t>Kita bersama-sama harus belajar dari kasus Covid-19, impor obat-obatan dan vaksin menunjukkan pengaruh cukup signifikan terhadap perekonomian nasional. Pemerintah, harus melakukan riset dari jauh-jauh hari terkait dengan kemungkinan-kemungkinan semacam pandemi Covid-19</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</si>
  <si>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</si>
  <si>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</si>
  <si>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</si>
  <si>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</si>
  <si>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pada maret pandemi covid genap setahun berada di indonesia penemuan vaksin covid oleh berbagai negara menjadi sebuah upaya untuk mengakhiri pandemi ini namun situasi tersebut menyebabkan munculnya berbagai profesional dan kontra terkait vaksin covid</t>
  </si>
  <si>
    <t>Apabila vaksin Merah Putih sudah mendapatkan izin edar dari BPOM, MUI, WHO dan lainnya maka vaksin tersebut sudah layak dan aman untuk digunakan demi tercapainya herd immunity.Dengan demikian, laju kasus Covid-19 di Indonesia dapat terkendali dengan baik.</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</si>
  <si>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</si>
  <si>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</si>
  <si>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sejumlah pengembangan vaksin covid menggunakan dna mrna protein rekombinan dan vektor adenovirus kini sedang banyak dipelajari penggunaan teknik yang menargetkan protein dan protein lain yang terkait misalnya protein dan rbd</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</si>
  <si>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</si>
  <si>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program vaksinasi covid di indonesia mulai dilakukan oleh pemerintah pada saat yang sama sejumlah pejabat tokoh agama organisasi profesi serta perwakilan masyarakat turut mengikuti vaksinasi</t>
  </si>
  <si>
    <t>Pada Maret 2021, pandemi Covid-19 genap setahun berada di Indonesia. Penemuan vaksin Covid-19 oleh berbagai negara menjadi sebuah upaya untuk mengakhiri pandemi ini. Namun, situasi tersebut menyebabkan munculnya berbagai pro dan kontra terkait vaksin Covid-19.</t>
  </si>
  <si>
    <t>dilematika vaksin merah putih thread di tahun ini vaksin covid mulai ditemukan dan didistribusikan ke berbagai negara salah satunya adalah indonesia pemerintah telah menyuntikkan juta dosis vaksin virus corona covid hingga jumat juli</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</si>
  <si>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</si>
  <si>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ancaman kesehatan secara nasional wabah pandemi pada maret untuk membantu negara lain mengantipasi virus tersebut who mengpublikasikan sebuah paket yang berisi tentang dokumens pengarahan meliputi topik terkait dengan management tentang wabah pandemi covid</t>
  </si>
  <si>
    <t>sejumlah pengembangan vaksin COVID-19 menggunakan DNA,mRNA,protein rekombinan, dan vektor adenovirus kini sedang banyak dipelajari.Penggunaan teknik yang menargetkan protein S dan Protein lain yang terkait (misalnya,Protein n, S1, S2, dan RBD)</t>
  </si>
  <si>
    <t>program vaksinasi covid di indonesia mulai dilakukan oleh pemerintah pada rabu pagi di istana negara orang yang pertama kali disuntik vaksin buatan sinovac adalah presiden joko widodo pada saat yang sama sejumlah pejabat tokoh agama organisasi profesi serta</t>
  </si>
  <si>
    <t>Program vaksinasi COVID-19 di Indonesia mulai dilakukan oleh pemerintah. Pada saat yang sama, sejumlah pejabat, tokoh agama, organisasi profesi serta perwakilan masyarakat turut mengikuti vaksinasi.</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</si>
  <si>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</si>
  <si>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[Dilematika Vaksin Merah Putih]
-A Thread-
Di tahun 2021 ini vaksin Covid-19 mulai ditemukan dan didistribusikan ke berbagai negara. Salah satunya adalah Indonesia. Pemerintah telah menyuntikkan 50,6 juta dosis vaksin virus corona Covid-19 hingga Jumat, 9 Juli 2021.</t>
  </si>
  <si>
    <t>kementerian keuangan mencatat realisasi insentif bea masuk dan pajak dalam rangka impor pdri untuk impor vaksin serta alat kesehatan terkait dengan penanganan covid hingga pekan ketiga april mencapai rp triliun dana yang digunakan untuk pembebasan bea masuk</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</si>
  <si>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</si>
  <si>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</si>
  <si>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</si>
  <si>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semenjak ada pandemi covid kesehatan warga jadi menurun ekonomi tidak stabil banyak anak kecil yang ditinggalkan oleh orang tua nya karena meninggal terpapar covid pemerintah tentunya turun tangan terkait penyebaran virus covid ini</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</si>
  <si>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</si>
  <si>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yakni aman efektif dan halal serta dalam jumlah cukup untuk memenuhi kebutuhan di dalam negeri pengembangan vaksin covid merah putih terkendala proses uji klinis tahap tiga kesulitannya adalah mencari relawan untuk uji klinis sebab saat ini vaksinasi covid</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</si>
  <si>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</si>
  <si>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</si>
  <si>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</si>
  <si>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vaksin covid masih belum merata ada yang baru menerima suntikan pertama sudah menerima suntikan penuh dan bahkan ada yang sama sekali belum menerima suntikan vaksin covid yuk kita dukung pemerintah dan sejumlah kampus yang terkait serta lembaga kesehatan</t>
  </si>
  <si>
    <t>Semenjak ada pandemi covid-19 kesehatan warga jadi menurun , ekonomi tidak stabil.Banyak anak kecil yang ditinggalkan oleh orang tua nya karena meninggal terpapar covid -19.Pemerintah tentunya turun tangan terkait penyebaran virus covid-19 ini</t>
  </si>
  <si>
    <t>selain itu presiden jokowi menegaskan vaksin covid akan diberikan secara gratis kepada masyarakat indonesia keputusan tersebut diambil presiden karena telah menerima banyak masukan dari masyarakat terkait program vaksinasi</t>
  </si>
  <si>
    <t>yakni aman, efektif dan halal serta dalam jumlah cukup untuk memenuhi kebutuhan di dalam negeri. Pengembangan vaksin Covid-19 Merah Putih terkendala proses uji klinis tahap tiga. Kesulitannya adalah mencari relawan untuk uji klinis. Sebab, saat ini, vaksinasi Covid-19</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</si>
  <si>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</si>
  <si>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</si>
  <si>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</si>
  <si>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vaksin Covid-19 masih belum merata, ada yang baru menerima suntikan pertama, sudah menerima suntikan penuh dan bahkan ada yang sama sekali belum menerima suntikan vaksin Covid-19. Yuk kita dukung pemerintah, dan sejumlah kampus yang terkait, serta lembaga kesehatan</t>
  </si>
  <si>
    <t>berarti total jumlah vaksinasi kedua di indonesia mencapai sebagai informasi pemerintah indonesia memasang target total vaksinasi covid sebanyak jika dibandingkan dengan total sasaran covid tersebut berarti hingga jumat vaksinasi dosis</t>
  </si>
  <si>
    <t>Selain itu, Presiden Jokowi menegaskan vaksin Covid-19 akan diberikan secara gratis kepada masyarakat Indonesia. Keputusan tersebut diambil Presiden karena telah menerima banyak masukan dari masyarakat terkait program vaksinasi.</t>
  </si>
  <si>
    <t>meningkatnya kasus covid di indonesia membuat negara ini perlu untuk melakukan penelitian terkait pembuatan vaksin covid yang dinamakan dengan vaksin merah putih</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</si>
  <si>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</si>
  <si>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</si>
  <si>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</si>
  <si>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</si>
  <si>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</si>
  <si>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</si>
  <si>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Meningkatnya kasus COVID-19 di Indonesia membuat negara ini perlu untuk melakukan penelitian terkait pembuatan vaksin COVID-19 yang dinamakan dengan vaksin Merah Putih.</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</si>
  <si>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</si>
  <si>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</si>
  <si>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</si>
  <si>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</si>
  <si>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kriteria tersebut adalah aman efektif dan halal serta dalam jumlah yang cukup untuk memenuhi kebutuhan di dalam negeri mayoritas responden optimistis vaksin covid bernama merah putih yang dikembangkan kementerian riset dan teknologi republik indonesia</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</si>
  <si>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</si>
  <si>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</si>
  <si>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</si>
  <si>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berhak di antara mereka ketiga kehadiran vaksin covid membuka ruang diskursus tentang kemanjuran termasuk kehalalan dari vaksin tersebut</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</si>
  <si>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</si>
  <si>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</si>
  <si>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Kriteria tersebut adalah aman, efektif, dan halal serta dalam jumlah yang cukup untuk memenuhi kebutuhan di dalam negeri.
Mayoritas responden optimistis vaksin Covid-19 bernama Merah Putih yang dikembangkan Kementerian Riset dan Teknologi Republik Indonesia</t>
  </si>
  <si>
    <t>selain itu kehadiran vaksin covid menjadi berita baik untuk kembali memperbaiki kehidupan ekonomi yang sempat terganggu kedua diskursus keamanan dan halal tidaknya vaksin yang digunakan tidak terlalu dipikirkan masyarakat lokal</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</si>
  <si>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</si>
  <si>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</si>
  <si>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Berhak di antara mereka.Ketiga, kehadiran vaksin covid-19 membuka ruang diskursus tentang kemanjuran (termasuk ‘kehalalan’) dari vaksin tersebut.</t>
  </si>
  <si>
    <t>mengingat pula masih perlu dilakukan penelitian lanjut terkait efek samping vaksin dan rendahnya jumlah vaksin covid di indonesia namun terdapat kelompok masyarakat yang meragukan keberhasilan vaksin</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</si>
  <si>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</si>
  <si>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salah satu cara untuk memaksimalkan kepercayaan terkait vaksinasi covid oleh masyarakat dapat diimplementasikan ketika masyarakat berhasil menumbuhkan rasa keingintahuan untuk memperkaya dirinya sendiri dengan informasi akurat seputar vaksin covid</t>
  </si>
  <si>
    <t>Selain itu, kehadiran vaksin covid-19 menjadi berita baik untuk kembali memperbaiki kehidupan ekonomi yang sempat terganggu.Kedua, diskursus keamanan dan halal tidaknya vaksin yang digunakan, tidak terlalu dipikirkan masyarakat lokal.</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</si>
  <si>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</si>
  <si>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</si>
  <si>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pengembangan vaksin merah putih lainnya yakni kandidat vaksin covid ini juga diharapkan dapat memenuhi aspek keamanan efektivitas dan halal serta dalam jumlah cukup memenuhi kebutuhan dalam negeri vaksin merah putih juga diharapkan</t>
  </si>
  <si>
    <t>Mengingat pula masih perlu dilakukan penelitian lanjut terkait efek samping vaksin, dan rendahnya jumlah vaksin COVID-19 di Indonesia. Namun terdapat kelompok masyarakat yang meragukan keberhasilan vaksin.</t>
  </si>
  <si>
    <t>berbagai lembaga negara pun sudah menghimbau agar vaksin merah putih ini segera dituntaskan dan bisa segera diproduksi di indonesia salah satunya yaitu majelis ulama indonesia mui mui menilai angka penularan covid di sejumlah daerah di indonesia masih tinggi</t>
  </si>
  <si>
    <t>Salah satu cara untuk memaksimalkan kepercayaan terkait vaksinasi COVID-19 oleh masyarakat dapat diimplementasikan ketika masyarakat berhasil menumbuhkan rasa keingintahuan untuk memperkaya dirinya sendiri dengan informasi akurat seputar vaksin COVID-19.</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</si>
  <si>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</si>
  <si>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</si>
  <si>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selanjutnya pemerintah melaksanakan psbb larangan mudik dan diadakanya vaksinasi dengan adanya jenis virus covid yang cukup banyak pemerintah mendatangkan vaksin dari negara china vaksin covid sinovac adalah vaksin pertama yang digunakan di indonesia</t>
  </si>
  <si>
    <t>pengembangan vaksin Merah Putih lainnya yakni kandidat vaksin COVID-19 ini juga diharapkan dapat memenuhi aspek keamanan, efektivitas, dan halal serta dalam jumlah cukup memenuhi kebutuhan dalam negeri. Vaksin Merah Putih juga diharapkan</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</si>
  <si>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</si>
  <si>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Berbagai lembaga negara pun sudah menghimbau agar vaksin Merah Putih ini segera dituntaskan dan bisa segera diproduksi di Indonesia. Salah satunya yaitu Majelis Ulama Indonesia (MUI). MUI menilai angka penularan Covid-19 di sejumlah daerah di Indonesia masih tinggi,</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</si>
  <si>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</si>
  <si>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</si>
  <si>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berangkat dari itu saleh menambahkan masyarakat tidak perlu mencurigai langkah china mengimpor vaksin dari negara lain ia berharap penyelidikan terkait penyebab china mengimpor vaksin covid bisa mempertahankan kepercayaan publik terhadap vaksin buatan sinovac</t>
  </si>
  <si>
    <t>Selanjutnya pemerintah melaksanakan PSBB,larangan mudik,dan diadakanya vaksinasi.Dengan adanya jenis virus covid 19 yang cukup banyak pemerintah mendatangkan vaksin dari negara China.Vaksin Covid-19 Sinovac adalah vaksin pertama yang digunakan di Indonesia. L</t>
  </si>
  <si>
    <t>program vaksinasi covid pertama kali di indonesia dilakukan secara resmi di istana negara presiden ri joko widodo menjadi orang pertama yang menerima suntikan vaksin covid sejumlah pejabat dan toko agama turut mengikuti vaksinasi</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</si>
  <si>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</si>
  <si>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</si>
  <si>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</si>
  <si>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</si>
  <si>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Berangkat dari itu, Saleh menambahkan, masyarakat tidak perlu mencurigai langkah China mengimpor vaksin dari negara lain. Ia berharap, penyelidikan terkait penyebab China mengimpor vaksin Covid-19 bisa mempertahankan kepercayaan publik terhadap vaksin buatan Sinovac.</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</si>
  <si>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</si>
  <si>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Program vaksinasi Covid-19 pertama kali di Indonesia dilakukan secara resmi di Istana Negara. Presiden RI, Joko Widodo menjadi orang pertama yang menerima suntikan vaksin Covid-19. Sejumlah pejabat dan toko agama turut mengikuti vaksinasi.</t>
  </si>
  <si>
    <t>pemerintah telah menyuntikkan juta dosis vaksin virus corona covid hingga jumat juli dari jumlah tersebut juta orang telah menerima vaksin dosis pertama sedangkan juta orang sudah mendapat vaksin dosis kedua</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</si>
  <si>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</si>
  <si>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</si>
  <si>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</si>
  <si>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dalam proses penanganan covid pemerintah selalu berusaha mencari solusi terbaik dengan banyak melakukan riset riset terkait wabah ini bahkan pihak pemerintah juga bekerja sama dengan negara lain untuk menghadapi wabah ini bersama sama</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</si>
  <si>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</si>
  <si>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vaksinasi oleh pemerintah mendapat respon yang positif sehubungan dengan itu upaya pencegahan pandemi covid di indonesia masih belum memberikan hasil perkembangan yang positif semakin hari jumlah pasien semakin meningkat berdasarkan laporan dari worldometer per</t>
  </si>
  <si>
    <t>Pemerintah telah menyuntikkan 50,6 juta dosis vaksin virus corona Covid-19 hingga Jumat, 9 Juli 2021. Dari jumlah tersebut, 35,8 juta orang telah menerima vaksin dosis pertama. Sedangkan, 14,9 juta orang sudah mendapat vaksin dosis kedua.</t>
  </si>
  <si>
    <t>antusiasme peserta bimbingan teknis pengujian covid secara pcr bentuk kontribusi bbpom di jakarta terhadap penanggulangan covid sebagai bentuk kontribusi dalam rangka penanggulangan covid balai besar pom di jakarta mengadakan bimbingan teknis terkait</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</si>
  <si>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</si>
  <si>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dan juga teknisi yang harus menjaga kriteria tersebut yaitu aman untuk digunakan seluruh masyarkat indonesia efektif membantu pencegahan virus covid dan halal serta dalam jumlah yang cukup untuk memenuhi kebutuhan di dalam negeri</t>
  </si>
  <si>
    <t>Dalam proses penanganan covid-19 pemerintah selalu berusaha mencari solusi terbaik dengan banyak melakukan riset-riset terkait wabah ini. Bahkan pihak pemerintah juga bekerja sama dengan negara lain untuk menghadapi wabah ini bersama-sama.</t>
  </si>
  <si>
    <t>direktur bpom penny lukito mengatakan siap menggunakan standar dan regulasi internasional terkait keamanan kualitas dan khasiat untuk membantu pengembangan dan pemantauan vaksin covid merah putih</t>
  </si>
  <si>
    <t>Protokol kesehatan wajib dipatuhi untuk mencegah penyebaran virus Corona. Selain itu, untuk meningkatkan imunitas dan menciptakan kekebalan kelompok kita harus divaksin Covid-19 loh Sobat Polri. Tenang saja, vaksin gratis, aman dan halal.
Vaksinasi Masker Melindungi</t>
  </si>
  <si>
    <t>melihat dari kasus covid impor obat obatan dan vaksin menunjukkan pengaruh cukup signifikan terhadap perekonomian nasional pemerintah juga harus melakukan riset dari jauh jauh hari terkait dengan kemungkinan kemungkinan pandemi covid dan mengambil langkah cepat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</si>
  <si>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</si>
  <si>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</si>
  <si>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ANTUSIASME PESERTA BIMBINGAN TEKNIS PENGUJIAN COVID-19 SECARA RT-PCR: BENTUK KONTRIBUSI BBPOM DI JAKARTA TERHADAP PENANGGULANGAN COVID-19
Sebagai bentuk kontribusi dalam rangka penanggulangan COVID-19, Balai Besar POM di Jakarta mengadakan bimbingan teknis terkait</t>
  </si>
  <si>
    <t>terhadap perekonomian nasional pemerintah harus melakukan riset dari jauh jauh hari terkait dengan kemungkinan kemungkinan semacam pandemi covid dan mengambil langkah cepat baik untuk pengembangan vaksin ataupun obat obatan</t>
  </si>
  <si>
    <t>4.Dan juga teknisi yang harus menjaga kriteria tersebut yaitu aman untuk digunakan seluruh masyarkat Indonesia, efektif membantu pencegahan Virus Covid-19 dan halal serta dalam jumlah yang cukup untuk memenuhi kebutuhan di dalam negeri.</t>
  </si>
  <si>
    <t>prokes wajib dipatuhi untuk mencegah penyebaran virus corona selain itu untuk meningkatkan imunitas dan menciptakan kekebalan kelompok kita harus divaksin covid loh sobat polri tenang saja vaksin gratis aman dan halal prokes pakai masker</t>
  </si>
  <si>
    <t>Direktur BPOM Penny K Lukito mengatakan siap menggunakan standar dan regulasi internasional terkait keamanan, kualitas, dan khasiat untuk membantu pengembangan dan pemantauan vaksin Covid19 merah putih.</t>
  </si>
  <si>
    <t>protokol kesehatan wajib dipatuhi untuk mencegah penyebaran virus corona selain itu untuk meningkatkan imunitas dan menciptakan kekebalan kelompok kita harus divaksin covid loh sobat polri tenang saja vaksin gratis dan halal prokes pakai masker</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</si>
  <si>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</si>
  <si>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prokes wajib dipatuhi untuk mencegah penyebaran virus corona selain itu untuk meningkatkan imunitas amp menciptakan kekebalan kita harus divaksin covid tenang saja vaksin gratis aman amp halal prokes pakai masker</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</si>
  <si>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</si>
  <si>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protokol kesehatan wajib dipatuhi untuk mencegah penyebaran virus corona selain itu untuk meningkatkan imunitas dan menciptakan kekebalan kelompok kita harus divaksin covid loh sobat polri tenang saja vaksin gratis aman dan halal prokes pakai masker</t>
  </si>
  <si>
    <t>terhadap perekonomian nasional. Pemerintah harus melakukan riset dari jauh-jauh hari terkait dengan kemungkinan-kemungkinan semacam pandemi Covid-19 dan mengambil langkah cepat, baik untuk pengembangan vaksin ataupun obat-obatan.</t>
  </si>
  <si>
    <t>prokes wajib dipatuhi untuk mencegah penyebaran virus corona selain itu untuk meningkatkan imunitas dan menciptakan kekebalan kelompok kita harus divaksin covid loh sobat polri tenang saja vaksin gratis aman dan halal</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</si>
  <si>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</si>
  <si>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protokol kesehatan wajib dipatuhi untuk mencegah penyebaran virus corona selain itu untuk tingkatkan imunitas dan ciptakan kekebalan kelompok kita harus divaksin covid loh sobat polri tenang saja vaksin gratis aman dan halal prokes pakai masker</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</si>
  <si>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</si>
  <si>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</si>
  <si>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Protokol kesehatan wajib dipatuhi untuk mencegah penyebaran virus Corona. Selain itu, untuk meningkatkan imunitas dan menciptakan kekebalan kelompok kita harus divaksin Covid-19 loh Sobat Polri. Tenang saja, vaksin gratis, aman dan halal.
#DukungKekebalanImunitas</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</si>
  <si>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</si>
  <si>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</si>
  <si>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 loh sobat polri tenang saja vaksin gratis aman halal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</si>
  <si>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</si>
  <si>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protokol kesehatan wajib dipatuhi untuk mencegah penyebaran virus corona selain itu untuk meningkatkan imunitas dan menciptakan kekebalan kelompok kita harus divaksin covid sobat polri tenang saja vaksin gratis aman dan halal prokes pakai masker</t>
  </si>
  <si>
    <t>Prokes wajib dipatuhi untuk mencegah penyebaran virus Corona. Selain itu, untuk meningkatkan imunitas dan menciptakan kekebalan kelompok kita harus divaksin Covid-19 loh Sobat Polri. Tenang saja, vaksin gratis, aman dan halal.
Prokes Pakai Masker</t>
  </si>
  <si>
    <t>semua merek vaksin covid dari juta dosis vaksin yang disuntikan sudah mendapatkan izin dan terus mendapatkan pengawasan dari bpom mui juga sudah memberikan label halal jadi tidak perlu ragu buat</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</si>
  <si>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</si>
  <si>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protokol kesehatan wajib dipatuhi untuk mencegah penyebaran virus corona selain itu untuk meningkatkan imunitas dan menciptakan kekebalan kelompok kita harus divaksin covid loh sobat polri tenang vaksin gratis aman dan halal prokes pakai masker</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</si>
  <si>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</si>
  <si>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hari ini jumat indonesia kedatangan vaksin covid dari sinovac china berjumlah juta dosis vaksin covid salah satunya merupakan bantuan dari pemerintah china berjumlah satu juta sementara sisanya merupakan vaksin gratis yang diberikan oleh perusahaan sinovac</t>
  </si>
  <si>
    <t>Prokes wajib dipatuhi untuk mencegah penyebaran virus Corona. Selain itu, untuk meningkatkan imunitas dan menciptakan kekebalan kelompok kita harus divaksin Covid-19 loh Sobat Polri. Tenang saja, vaksin gratis, aman dan halal. #DukungKekebalanImunitas</t>
  </si>
  <si>
    <t>pemerintah menerima kedatangan dua juta vaksin covid merek sinovac dari tiongkok pada jumat sehingga total vaksin yang sudah diterima indonesia berjumlah juta dosis</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</si>
  <si>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</si>
  <si>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kadang terfikir enggak agamawan tidak mau persoalkan ke hukum kerajaan membeli barang yang ada unsur keraguan ini banyak keraguan dalam vaksin covid especially dia punya effectivene kalau kerajaan kata efektif kenapa perlu dos amp israel</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</si>
  <si>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</si>
  <si>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pada hari ini jumat kementerian kesehatan kemenkes mencatat bahwa positivity rate harian covid per mencapai baca selengkapnya klik</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</si>
  <si>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</si>
  <si>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hasil laporan dinas kesehatan kabupaten kota amp rs rujukan covid di daerah istimewa yogyakarta update hari jumat september pkl wib total suspek kumulatif adalah orang total akumulasi jumlah kasus terkonfirmasi covid adalah orang</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</si>
  <si>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</si>
  <si>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big pharma dugaan kuat pasti nyogok atau terkait dengan perusahaan ini supaya karyawannya mau disuntik amazon dosis kroger petco dan seterusnya belum di belahan dunia lain ini cerita bulan april sekarang mungkin tambah alasan pecat</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</si>
  <si>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</si>
  <si>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indonesia terus mendapat bantuan vaksin covid dari beragam negara pada jumat pemerintah menerima dua juta dosis vaksin sinovac sumbangan dari china yang tiba di bandar udara internasional soekarno hatta</t>
  </si>
  <si>
    <t>Semua merek vaksin COVID-19 dari 100juta dosis vaksin yang disuntikan sudah mendapatkan izin dan terus mendapatkan pengawasan dari BPOM. MUI juga sudah memberikan label halal. Jadi nggak perlu ragu buat #SegerakanVaksinasi .</t>
  </si>
  <si>
    <t>pandemi covid memberi pelajaran berharga termasuk dalam menjaga pertumbuhan ekonomi negara beberapa hal yang bisa dipelajari antara lain pentingnya sinergitas antara bi pemerintah dan otoritas terkait lainnya untuk memitigasi guncangan akibat pandemi</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</si>
  <si>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</si>
  <si>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polsek kualuh hulu melaksanakan kegiatan vaksinasi covid sama al gratis untuk tahap yang pertama sekaligus menerapkan protokol kesehatan yang didominasi anak sekolah smpn kualuh hulu kabupaten labura jumat pkl wib</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</si>
  <si>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</si>
  <si>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kira kira berapa jumlah yang di vaksin berapa yang berobat pakai obat medis mesti ada penelitian serius terkait kipi</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</si>
  <si>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</si>
  <si>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yuk supaya berkah kita menonton perjuangan perawat dimasa covid rindu official movie</t>
  </si>
  <si>
    <t>Pemerintah menerima kedatangan dua juta vaksin Covid-19 merek Sinovac dari Tiongkok pada Jumat (24/9). Sehingga total vaksin yang sudah diterima Indonesia berjumlah 273,6 juta dosis.</t>
  </si>
  <si>
    <t>di china begitu ada loh negara yang menjarakan ulama hanya karena bilang saya sehat terkait covid kurang zalim bagaimana coba</t>
  </si>
  <si>
    <t>@khalids Kadang2 terfikir gak, agamawan tak nak persoalkan ke hukum kerajaan membeli barang yang ada unsur keraguan ni? Banyak keraguan dalam vaksin COVID-19 especially dia punya effectiveness. Kalau kerajaan kata efektif, kenapa perlu dos 3 &amp;amp; 4 (israel)?</t>
  </si>
  <si>
    <t>semarang dalam rangka menjawab kerinduan umat terhadap pembinaan rohani dan penguatan iman umat katolik kemhan melaksanakan retret pada hari kamis jumat oktober dengan jumlah peserta yang terbatas dan penerapan protokol kesehatan covid secara ketat</t>
  </si>
  <si>
    <t>Pada hari ini, Jumat (24/9/2021), Kementerian Kesehatan (Kemenkes) mencatat bahwa positivity rate harian Covid-19 per mencapai 1,48%.
Baca selengkapnya, klik 👇 #UpdateCovid19</t>
  </si>
  <si>
    <t>kementerian komunikasi dan informatika kominfo mencatat dan melabeli ribuan hoaks terkait covid dan vaksin</t>
  </si>
  <si>
    <t>Hasil laporan Dinas Kesehatan Kabupaten/Kota &amp;amp; RS Rujukan Covid di DIY:
Update Hari Jumat, 24 September 2021, pkl. 16.00 WIB:
__
Total Suspek Kumulatif adalah 86.406 orang
__
Total akumulasi jumlah kasus terkonfirmasi COVID-19 adalah 154.399 orang</t>
  </si>
  <si>
    <t>sebanyak kepala puskesmas di kabupaten bintan kepulauan riau dilaporkan mengembalikan uang dugaan korupsi terkait dana insentif tenaga kesehatan perorangan covid kabupaten bintan tahun anggaran senilai rp juta kepada kejari bintan</t>
  </si>
  <si>
    <t>big pharma dugaan kuat pasti nyogok atau terkait dgn perusahaan2 ini, supaya karyawannya mau disuntik: Amazon 1 dosis $40, Kroger $100, Petco $75 dst belum di belahan dunia lain ini cerita bulan April,, skrg mungkin tambah alasan pecat</t>
  </si>
  <si>
    <t>presiden joko widodo jokowi mengungkapkan kegembiraannya terkait pencapaian vaksinasi covid di indonesia yang telah mencapai juta dosis</t>
  </si>
  <si>
    <t>Indonesia terus mendapat bantuan vaksin COVID-19 dari beragam negara. Pada Jumat (24/9) pemerintah menerima dua juta dosis vaksin Sinovac sumbangan dari China yang tiba di Bandar Udara Internasional Soekarno Hatta.</t>
  </si>
  <si>
    <t>komisi ix dewan perwakilan rakyat ri memberikan sejumlah catatan terkait dengan proses registrasi lima merek vaksin covid yang akan diputuskan pekan depan sebagai booster oleh bpom</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</si>
  <si>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</si>
  <si>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endang menjelaskan ada aturan yang dicabut serta ada pemberlakuan aturan lain terkait syarat memiliki asuransi untuk menutupi biaya pengobatan covid selama di saudi</t>
  </si>
  <si>
    <t>Polsek Kualuh Hulu melaksanakan kegiatan Vaksinasi Covid-19 massal gratis untuk tahap yg Pertama sekaligus menerapkan Protokol Kesehatan yg didominasi anak sekolah SMPN 1 Kualuh Hulu Kab.Labura. Jumat (05/11) pkl 09.00 wib</t>
  </si>
  <si>
    <t>dengan menaikkan pemberitaan terkait secara tidak langsung anda sudah membantu mengantarkan covid pulang ke negara asalnya tidak ada lagi pcr tidak ada lagi antigen</t>
  </si>
  <si>
    <t>kira kira brp jumlah yang di vaksin ? brp yg berobat pakai obat medis ? musti ada penelitian serius terkait KIPI</t>
  </si>
  <si>
    <t>hyuna terinfeksi covid nation mengonfirmasi bahwa hyuna dinyatakan positif covid setelah menjalani tes pcr hyuna sudah mendapatkan vaksin dosis kedua amp semua kegiatannya akan dibatalkan hingga karantina mandiri selesai speedy recovery</t>
  </si>
  <si>
    <t>#JumatBerkah yu biar berkah kita nonton perjuangan perawat dimasa covid-19 RINDU (OFFICIAL MOVIE)</t>
  </si>
  <si>
    <t>polres pati menggelar pelayanan vaksinasi covid diselenggarakan pada hari jumat april pkl wib dengan jumlah dosis jenis moderna dan covovax jangan terlewat iya grati lho</t>
  </si>
  <si>
    <t>@maspiyuaja Di China begitu. Ada loh negara yg menjarakan ulama hanya karena bilang saya sehat terkait covid19. Kurang zalim gimana coba?</t>
  </si>
  <si>
    <t>salam presisi polres pati kembali menggelar pelayanan vaksinasi covid yang diselenggarakan pada hari jumat april pukul wib dengan jumlah dosis jenis moderna dan covovax jangan sampai terlewat iya grati lho</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</si>
  <si>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</si>
  <si>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layanan vaksin gratis akan disediakan di simpul transportasi untuk para pemudik yang belum booster kabar baik untuk para pemudik kementerian perhubungan kemenhub akan menyediakan layanan vaksinasi gratis yang</t>
  </si>
  <si>
    <t>@ABSetyono @kemkominfo @PlateJohnny @jokowi Kementerian Komunikasi dan Informatika (Kominfo) mencatat dan melabeli ribuan hoaks terkait Covid-19 dan vaksin.
@kemkominfo</t>
  </si>
  <si>
    <t>salam presisi polres pati kembali menggelar pelayanan vaksinasi covid yang diselenggarakan pada hari jumat april pukul wib dengan jumlah dosis jenis moderna dan covovax jangan sampai terlewat</t>
  </si>
  <si>
    <t>Sebanyak 14 Kepala Puskesmas di Kabupaten Bintan, Kepulauan Riau dilaporkan mengembalikan uang dugaan korupsi terkait dana insentif tenaga kesehatan perorangan Covid-19 Kabupaten Bintan Tahun Anggaran 2020-2021 senilai Rp 504 Juta kepada Kejari Bintan.</t>
  </si>
  <si>
    <t>dari khairul mengatakan vaksin booster di tarakan baru mencapai untuk usia tahun keatas saat ini kasus covid di tarakan mengalami penurunan namun ia menghimbau masyarakat agar tetap mematuhi prokes saat mudik lebaran</t>
  </si>
  <si>
    <t>Presiden Joko Widodo (Jokowi) mengungkapkan kegembiraannya terkait pencapaian vaksinasi Covid-19 di Indonesia yang telah mencapai 281 juta dosis.</t>
  </si>
  <si>
    <t>dewan pimpinan majelis ulama indonesia mui beliau menyatakan bahwa vaksinasi covid tidak membatalkan ibadah puasa umat islam</t>
  </si>
  <si>
    <t>Komisi IX DPR RI memberikan sejumlah catatan terkait dengan proses registrasi lima merek vaksin Covid-19 yang akan diputuskan pekan depan sebagai booster oleh BPOM #VaksinBooster</t>
  </si>
  <si>
    <t>salam presisi polres pati kembali menggelar pelayanan vaksinasi covid yang diselenggarakan pada hari jumat april pukul wib dengan jumlah dosis jenis moderna dan covovax jangan sampai terlewat iya grati</t>
  </si>
  <si>
    <t>Endang menjelaskan, ada 6 aturan yang dicabut serta ada pemberlakuan aturan lain terkait syarat memiliki asuransi untuk menutupi biaya pengobatan Covid-19 selama di Saudi. / #Nasional #JernihkanHarapan</t>
  </si>
  <si>
    <t>salam presisi polres pati kembali menggelar pelayanan vaksinasi covid yang diselenggarakan pada hari jumat april pukul wib dengan jumlah dosis jenis moderna dan covovax</t>
  </si>
  <si>
    <t>Dengan menaikkan pemberitaan terkait #RussiaUkraineConflict secara tidak langsung Anda sudah membantu mengantarkan COVID-19 pulang ke negara asalnya, tidak ada lagi PCR tidak ada lagi Antigen.</t>
  </si>
  <si>
    <t>hadiri sosialisasi terkait revisi keputusan menteri kesehatan nomor tahun tentang petunjuk teknis klaim penggantian biaya pelayanan pasien covid secara virtual jumat humasrsupc</t>
  </si>
  <si>
    <t>HyunA terinfeksi COVID-19
P Nation (07/03) mengonfirmasi bahwa HyunA dinyatakan positif COVID-19 setelah menjalani tes PCR.
HyunA sudah mendapatkan vaksin dosis kedua &amp;amp; semua kegiatannya akan dibatalkan hingga karantina mandiri selesai.
Speedy recovery!</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</si>
  <si>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</si>
  <si>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Polres Pati menggelar pelayanan vaksinasi Covid19 diselenggarakan pada Hari Jumat, 8 April 2022 pkl 19.30 s.d. 22.00 WIB dgn jumlah dosis 300 jenis moderna (1,2,3) dan Covovax (1,2). Jangan terlewat ya GRATISS LHO...
#GeraiVaksinPolresPati
#BentukHerdImunity
#BersatuLawanCovid19</t>
  </si>
  <si>
    <t>update data covid kabupaten kutai kartanegara jumat april sumber data dinas kesehatan kabupaten kutai kartanegara</t>
  </si>
  <si>
    <t>Salam Presisi..Polres Pati kembali menggelar pelayanan vaksinasi Covid19 yang diselenggarakan pada Hari Jumat, 8 April 2022 pukul 19.30 s.d. 22.00 WIB dengan jumlah dosis 300 jenis moderna (1,2,3) dan Covovax (1,2). Jangan sampai terlewat ya GRATISS LHO...
#GeraiVaksinPolresPati</t>
  </si>
  <si>
    <t>wali kota blitar santoso memberikan penghargaan kepada para pejuang penanganan covid di kota blitar yang selama tahun terakhir bergelut melawan virus ganas tersebut mereka para pejuang ini adalah kesehatan relawan tenaga pendukung dan lembaga terkait lainnya</t>
  </si>
  <si>
    <t>Layanan Vaksin Gratis Akan Disediakan di Simpul Transportasi Untuk Para Pemudik Yang Belum Booster: Kabar baik untuk para pemudik, Kementerian Perhubungan (Kemenhub) akan menyediakan layanan vaksinasi gratis yang… #Nasional #covid19 #mudiklebaran2022</t>
  </si>
  <si>
    <t>Salam Presisi..Polres Pati kembali menggelar pelayanan vaksinasi Covid19 yang diselenggarakan pada Hari Jumat, 8 April 2022 pukul 19.30 s.d. 22.00 WIB dengan jumlah dosis 300 jenis moderna (1,2,3) dan Covovax (1,2). Jangan sampai terlewat ya GRATISS LHO...</t>
  </si>
  <si>
    <t>Salam Presisi..Polres Pati kembali menggelar pelayanan vaksinasi Covid19 yang diselenggarakan pada Hari Jumat, 8 April 2022 pukul 19.30 s.d. 22.00 WIB dengan jumlah dosis 300 jenis moderna (1,2,3) dan Covovax (1,2). Jangan sampai terlewat .</t>
  </si>
  <si>
    <t>Dr. Khairul mengatakan, Vaksin booster di Tarakan baru mencapai 13,27% untuk usia 18 tahun keatas. Saat ini kasus Covid-19 di Tarakan mengalami penurunan, namun ia menghimbau masyarakat agar tetap mematuhi prokes saat mudik lebaran 2022.</t>
  </si>
  <si>
    <t>Dewan Pimpinan Majelis Ulama Indonesia (MUI) beliau nyatakan bahwa vaksinasi Covid-19 tak membatalkan ibadah puasa umat Islam. #OtsusMemilikiDampakPositif #PapuaIndonesia</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</si>
  <si>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</si>
  <si>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</si>
  <si>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hadiri sosialisasi terkait Revisi Keputusan Menteri Kesehatan Nomor 5673 Tahun 2021 tentang Petunjuk
teknis klaim penggantian biaya pelayanan pasien COVID-19 secara virtual, Jumat(08/04).
- HumasRSUPC -
#kanwilkumhamdki
#kanwilkemenkumhamdki</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</si>
  <si>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</si>
  <si>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Update Data Covid-19 Kabupaten Kutai Kartanegara
Jumat , 08 April 2022
Sumber Data:
Dinas Kesehatan Kabupaten Kutai Kartanegara
#prokomkukar
#covid19
#bersamalawancorona
#rsudamparikesit
#dinkeskukar
#dirumahaja
#infokukar
#komitmenpemkabkukar
#kutaikartanegara</t>
  </si>
  <si>
    <t>Wali Kota Blitar Santoso, memberikan penghargaan kepada para pejuang penanganan Covid-19 di Kota Blitar yang selama 2 tahun terakhir bergelut melawan virus ganas tersebut. Mereka para pejuang ini adalah kesehatan, relawan, tenaga pendukung dan lembaga terkait lainnya.</t>
  </si>
  <si>
    <t>rata-rata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</si>
</sst>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font>
    <font>
      <color theme="1"/>
      <name val="Arial"/>
    </font>
  </fonts>
  <fills count="3">
    <fill>
      <patternFill patternType="none"/>
    </fill>
    <fill>
      <patternFill patternType="lightGray"/>
    </fill>
    <fill>
      <patternFill patternType="solid">
        <fgColor rgb="FF93C47D"/>
        <bgColor rgb="FF93C47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0" fillId="2" fontId="2" numFmtId="0" xfId="0" applyAlignment="1" applyFill="1" applyFont="1">
      <alignment horizontal="right" vertical="bottom"/>
    </xf>
    <xf borderId="0" fillId="0" fontId="3" numFmtId="0" xfId="0" applyAlignment="1" applyFont="1">
      <alignment vertical="bottom"/>
    </xf>
    <xf borderId="0" fillId="2" fontId="3" numFmtId="0" xfId="0" applyAlignment="1" applyFont="1">
      <alignment horizontal="righ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dimensi_vaksin_spiritual_ekonom!$G$2</c:f>
            </c:strRef>
          </c:tx>
          <c:spPr>
            <a:solidFill>
              <a:schemeClr val="accent1"/>
            </a:solidFill>
            <a:ln cmpd="sng">
              <a:solidFill>
                <a:srgbClr val="000000"/>
              </a:solidFill>
            </a:ln>
          </c:spPr>
          <c:val>
            <c:numRef>
              <c:f>dimensi_vaksin_spiritual_ekonom!$G$3</c:f>
              <c:numCache/>
            </c:numRef>
          </c:val>
        </c:ser>
        <c:ser>
          <c:idx val="1"/>
          <c:order val="1"/>
          <c:tx>
            <c:strRef>
              <c:f>dimensi_vaksin_spiritual_ekonom!$F$2</c:f>
            </c:strRef>
          </c:tx>
          <c:spPr>
            <a:solidFill>
              <a:schemeClr val="accent2"/>
            </a:solidFill>
            <a:ln cmpd="sng">
              <a:solidFill>
                <a:srgbClr val="000000"/>
              </a:solidFill>
            </a:ln>
          </c:spPr>
          <c:val>
            <c:numRef>
              <c:f>dimensi_vaksin_spiritual_ekonom!$F$3</c:f>
              <c:numCache/>
            </c:numRef>
          </c:val>
        </c:ser>
        <c:ser>
          <c:idx val="2"/>
          <c:order val="2"/>
          <c:tx>
            <c:strRef>
              <c:f>dimensi_vaksin_spiritual_ekonom!$H$2</c:f>
            </c:strRef>
          </c:tx>
          <c:spPr>
            <a:solidFill>
              <a:schemeClr val="accent3"/>
            </a:solidFill>
            <a:ln cmpd="sng">
              <a:solidFill>
                <a:srgbClr val="000000"/>
              </a:solidFill>
            </a:ln>
          </c:spPr>
          <c:val>
            <c:numRef>
              <c:f>dimensi_vaksin_spiritual_ekonom!$H$3</c:f>
              <c:numCache/>
            </c:numRef>
          </c:val>
        </c:ser>
        <c:axId val="1444903752"/>
        <c:axId val="1897233504"/>
      </c:barChart>
      <c:catAx>
        <c:axId val="14449037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Accuracy</a:t>
                </a:r>
              </a:p>
            </c:rich>
          </c:tx>
          <c:overlay val="0"/>
        </c:title>
        <c:numFmt formatCode="General" sourceLinked="1"/>
        <c:majorTickMark val="none"/>
        <c:minorTickMark val="none"/>
        <c:spPr/>
        <c:txPr>
          <a:bodyPr/>
          <a:lstStyle/>
          <a:p>
            <a:pPr lvl="0">
              <a:defRPr b="0">
                <a:solidFill>
                  <a:srgbClr val="000000"/>
                </a:solidFill>
                <a:latin typeface="+mn-lt"/>
              </a:defRPr>
            </a:pPr>
          </a:p>
        </c:txPr>
        <c:crossAx val="1897233504"/>
      </c:catAx>
      <c:valAx>
        <c:axId val="18972335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of Data</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490375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dimensi_vaksin_spiritual_ekonom!$E$17</c:f>
            </c:strRef>
          </c:tx>
          <c:spPr>
            <a:solidFill>
              <a:schemeClr val="accent1"/>
            </a:solidFill>
            <a:ln cmpd="sng">
              <a:solidFill>
                <a:srgbClr val="000000"/>
              </a:solidFill>
            </a:ln>
          </c:spPr>
          <c:cat>
            <c:strRef>
              <c:f>dimensi_vaksin_spiritual_ekonom!$F$16:$P$16</c:f>
            </c:strRef>
          </c:cat>
          <c:val>
            <c:numRef>
              <c:f>dimensi_vaksin_spiritual_ekonom!$F$17:$P$17</c:f>
              <c:numCache/>
            </c:numRef>
          </c:val>
        </c:ser>
        <c:ser>
          <c:idx val="1"/>
          <c:order val="1"/>
          <c:tx>
            <c:strRef>
              <c:f>dimensi_vaksin_spiritual_ekonom!$E$18</c:f>
            </c:strRef>
          </c:tx>
          <c:spPr>
            <a:solidFill>
              <a:schemeClr val="accent2"/>
            </a:solidFill>
            <a:ln cmpd="sng">
              <a:solidFill>
                <a:srgbClr val="000000"/>
              </a:solidFill>
            </a:ln>
          </c:spPr>
          <c:cat>
            <c:strRef>
              <c:f>dimensi_vaksin_spiritual_ekonom!$F$16:$P$16</c:f>
            </c:strRef>
          </c:cat>
          <c:val>
            <c:numRef>
              <c:f>dimensi_vaksin_spiritual_ekonom!$F$18:$P$18</c:f>
              <c:numCache/>
            </c:numRef>
          </c:val>
        </c:ser>
        <c:ser>
          <c:idx val="2"/>
          <c:order val="2"/>
          <c:tx>
            <c:strRef>
              <c:f>dimensi_vaksin_spiritual_ekonom!$E$19</c:f>
            </c:strRef>
          </c:tx>
          <c:spPr>
            <a:solidFill>
              <a:schemeClr val="accent3"/>
            </a:solidFill>
            <a:ln cmpd="sng">
              <a:solidFill>
                <a:srgbClr val="000000"/>
              </a:solidFill>
            </a:ln>
          </c:spPr>
          <c:cat>
            <c:strRef>
              <c:f>dimensi_vaksin_spiritual_ekonom!$F$16:$P$16</c:f>
            </c:strRef>
          </c:cat>
          <c:val>
            <c:numRef>
              <c:f>dimensi_vaksin_spiritual_ekonom!$F$19:$P$19</c:f>
              <c:numCache/>
            </c:numRef>
          </c:val>
        </c:ser>
        <c:axId val="1863586393"/>
        <c:axId val="76194236"/>
      </c:barChart>
      <c:catAx>
        <c:axId val="18635863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Accuracy</a:t>
                </a:r>
              </a:p>
            </c:rich>
          </c:tx>
          <c:overlay val="0"/>
        </c:title>
        <c:numFmt formatCode="General" sourceLinked="1"/>
        <c:majorTickMark val="none"/>
        <c:minorTickMark val="none"/>
        <c:spPr/>
        <c:txPr>
          <a:bodyPr/>
          <a:lstStyle/>
          <a:p>
            <a:pPr lvl="0">
              <a:defRPr b="0">
                <a:solidFill>
                  <a:srgbClr val="000000"/>
                </a:solidFill>
                <a:latin typeface="+mn-lt"/>
              </a:defRPr>
            </a:pPr>
          </a:p>
        </c:txPr>
        <c:crossAx val="76194236"/>
      </c:catAx>
      <c:valAx>
        <c:axId val="761942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of Data</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6358639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752475</xdr:colOff>
      <xdr:row>3</xdr:row>
      <xdr:rowOff>190500</xdr:rowOff>
    </xdr:from>
    <xdr:ext cx="3448050" cy="3514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76200</xdr:colOff>
      <xdr:row>19</xdr:row>
      <xdr:rowOff>133350</xdr:rowOff>
    </xdr:from>
    <xdr:ext cx="4343400" cy="2771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16" width="5.38"/>
  </cols>
  <sheetData>
    <row r="1">
      <c r="A1" s="1" t="s">
        <v>0</v>
      </c>
      <c r="B1" s="1" t="s">
        <v>1</v>
      </c>
      <c r="C1" s="1" t="s">
        <v>2</v>
      </c>
      <c r="D1" s="1" t="s">
        <v>3</v>
      </c>
    </row>
    <row r="2">
      <c r="A2" s="1" t="s">
        <v>4</v>
      </c>
      <c r="B2" s="1" t="s">
        <v>5</v>
      </c>
      <c r="C2" s="1" t="s">
        <v>6</v>
      </c>
      <c r="D2" s="1">
        <v>0.98827189207077</v>
      </c>
      <c r="F2" s="2" t="s">
        <v>7</v>
      </c>
      <c r="G2" s="2" t="s">
        <v>8</v>
      </c>
      <c r="H2" s="2" t="s">
        <v>6</v>
      </c>
    </row>
    <row r="3">
      <c r="A3" s="1" t="s">
        <v>9</v>
      </c>
      <c r="B3" s="1" t="s">
        <v>10</v>
      </c>
      <c r="C3" s="1" t="s">
        <v>6</v>
      </c>
      <c r="D3" s="1">
        <v>0.998336553573608</v>
      </c>
      <c r="F3" s="3">
        <f>COUNTIF($C$2:$C$155,"positive")</f>
        <v>55</v>
      </c>
      <c r="G3" s="3">
        <f>COUNTIF($C$2:$C$155,"negative")</f>
        <v>22</v>
      </c>
      <c r="H3" s="3">
        <f>COUNTIF($C$2:$C$155,"neutral")</f>
        <v>77</v>
      </c>
      <c r="I3" s="3">
        <f>SUM(F3:H3)</f>
        <v>154</v>
      </c>
    </row>
    <row r="4">
      <c r="A4" s="1" t="s">
        <v>11</v>
      </c>
      <c r="B4" s="1" t="s">
        <v>12</v>
      </c>
      <c r="C4" s="1" t="s">
        <v>6</v>
      </c>
      <c r="D4" s="1">
        <v>0.998548209667205</v>
      </c>
    </row>
    <row r="5">
      <c r="A5" s="1" t="s">
        <v>13</v>
      </c>
      <c r="B5" s="1" t="s">
        <v>14</v>
      </c>
      <c r="C5" s="1" t="s">
        <v>6</v>
      </c>
      <c r="D5" s="1">
        <v>0.998576164245605</v>
      </c>
    </row>
    <row r="6">
      <c r="A6" s="1" t="s">
        <v>15</v>
      </c>
      <c r="B6" s="1" t="s">
        <v>16</v>
      </c>
      <c r="C6" s="1" t="s">
        <v>8</v>
      </c>
      <c r="D6" s="1">
        <v>0.956338703632354</v>
      </c>
    </row>
    <row r="7">
      <c r="A7" s="1" t="s">
        <v>17</v>
      </c>
      <c r="B7" s="1" t="s">
        <v>18</v>
      </c>
      <c r="C7" s="1" t="s">
        <v>6</v>
      </c>
      <c r="D7" s="1">
        <v>0.998483479022979</v>
      </c>
    </row>
    <row r="8">
      <c r="A8" s="1" t="s">
        <v>19</v>
      </c>
      <c r="B8" s="1" t="s">
        <v>20</v>
      </c>
      <c r="C8" s="1" t="s">
        <v>6</v>
      </c>
      <c r="D8" s="1">
        <v>0.998546540737152</v>
      </c>
    </row>
    <row r="9">
      <c r="A9" s="1" t="s">
        <v>21</v>
      </c>
      <c r="B9" s="1" t="s">
        <v>22</v>
      </c>
      <c r="C9" s="1" t="s">
        <v>6</v>
      </c>
      <c r="D9" s="1">
        <v>0.992057740688324</v>
      </c>
    </row>
    <row r="10">
      <c r="A10" s="1" t="s">
        <v>23</v>
      </c>
      <c r="B10" s="1" t="s">
        <v>24</v>
      </c>
      <c r="C10" s="1" t="s">
        <v>6</v>
      </c>
      <c r="D10" s="1">
        <v>0.998088061809539</v>
      </c>
    </row>
    <row r="11">
      <c r="A11" s="1" t="s">
        <v>25</v>
      </c>
      <c r="B11" s="1" t="s">
        <v>26</v>
      </c>
      <c r="C11" s="1" t="s">
        <v>6</v>
      </c>
      <c r="D11" s="1">
        <v>0.998302221298217</v>
      </c>
    </row>
    <row r="12">
      <c r="A12" s="1" t="s">
        <v>27</v>
      </c>
      <c r="B12" s="1" t="s">
        <v>28</v>
      </c>
      <c r="C12" s="1" t="s">
        <v>8</v>
      </c>
      <c r="D12" s="1">
        <v>0.999735057353973</v>
      </c>
    </row>
    <row r="13">
      <c r="A13" s="1" t="s">
        <v>29</v>
      </c>
      <c r="B13" s="1" t="s">
        <v>30</v>
      </c>
      <c r="C13" s="1" t="s">
        <v>6</v>
      </c>
      <c r="D13" s="1">
        <v>0.9966841340065</v>
      </c>
    </row>
    <row r="14">
      <c r="A14" s="1" t="s">
        <v>31</v>
      </c>
      <c r="B14" s="1" t="s">
        <v>32</v>
      </c>
      <c r="C14" s="1" t="s">
        <v>6</v>
      </c>
      <c r="D14" s="1">
        <v>0.989965260028839</v>
      </c>
    </row>
    <row r="15">
      <c r="A15" s="1" t="s">
        <v>33</v>
      </c>
      <c r="B15" s="1" t="s">
        <v>34</v>
      </c>
      <c r="C15" s="1" t="s">
        <v>6</v>
      </c>
      <c r="D15" s="1">
        <v>0.970322966575622</v>
      </c>
    </row>
    <row r="16">
      <c r="A16" s="1" t="s">
        <v>35</v>
      </c>
      <c r="B16" s="1" t="s">
        <v>36</v>
      </c>
      <c r="C16" s="1" t="s">
        <v>7</v>
      </c>
      <c r="D16" s="1">
        <v>0.998761057853698</v>
      </c>
      <c r="F16" s="4">
        <v>0.0</v>
      </c>
      <c r="G16" s="4">
        <v>10.0</v>
      </c>
      <c r="H16" s="4">
        <v>20.0</v>
      </c>
      <c r="I16" s="4">
        <v>30.0</v>
      </c>
      <c r="J16" s="4">
        <v>40.0</v>
      </c>
      <c r="K16" s="4">
        <v>50.0</v>
      </c>
      <c r="L16" s="4">
        <v>60.0</v>
      </c>
      <c r="M16" s="4">
        <v>70.0</v>
      </c>
      <c r="N16" s="4">
        <v>80.0</v>
      </c>
      <c r="O16" s="4">
        <v>90.0</v>
      </c>
      <c r="P16" s="4">
        <v>100.0</v>
      </c>
    </row>
    <row r="17">
      <c r="A17" s="1" t="s">
        <v>37</v>
      </c>
      <c r="B17" s="1" t="s">
        <v>38</v>
      </c>
      <c r="C17" s="1" t="s">
        <v>8</v>
      </c>
      <c r="D17" s="1">
        <v>0.928850352764129</v>
      </c>
      <c r="E17" s="1" t="s">
        <v>7</v>
      </c>
      <c r="F17" s="4">
        <v>0.0</v>
      </c>
      <c r="G17" s="4">
        <v>0.0</v>
      </c>
      <c r="H17" s="4">
        <v>0.0</v>
      </c>
      <c r="I17" s="4">
        <v>0.0</v>
      </c>
      <c r="J17" s="4">
        <v>0.0</v>
      </c>
      <c r="K17" s="4">
        <v>0.0</v>
      </c>
      <c r="L17" s="4">
        <v>1.0</v>
      </c>
      <c r="M17" s="4">
        <v>1.0</v>
      </c>
      <c r="N17" s="4">
        <v>11.0</v>
      </c>
      <c r="O17" s="4">
        <v>42.0</v>
      </c>
      <c r="P17" s="4">
        <v>0.0</v>
      </c>
    </row>
    <row r="18">
      <c r="A18" s="1" t="s">
        <v>39</v>
      </c>
      <c r="B18" s="1" t="s">
        <v>40</v>
      </c>
      <c r="C18" s="1" t="s">
        <v>8</v>
      </c>
      <c r="D18" s="1">
        <v>0.565286517143249</v>
      </c>
      <c r="E18" s="1" t="s">
        <v>8</v>
      </c>
      <c r="F18" s="4">
        <v>0.0</v>
      </c>
      <c r="G18" s="4">
        <v>0.0</v>
      </c>
      <c r="H18" s="4">
        <v>0.0</v>
      </c>
      <c r="I18" s="4">
        <v>1.0</v>
      </c>
      <c r="J18" s="4">
        <v>1.0</v>
      </c>
      <c r="K18" s="4">
        <v>1.0</v>
      </c>
      <c r="L18" s="4">
        <v>2.0</v>
      </c>
      <c r="M18" s="4">
        <v>2.0</v>
      </c>
      <c r="N18" s="4">
        <v>2.0</v>
      </c>
      <c r="O18" s="4">
        <v>13.0</v>
      </c>
      <c r="P18" s="4">
        <v>0.0</v>
      </c>
    </row>
    <row r="19">
      <c r="A19" s="1" t="s">
        <v>41</v>
      </c>
      <c r="B19" s="1" t="s">
        <v>42</v>
      </c>
      <c r="C19" s="1" t="s">
        <v>6</v>
      </c>
      <c r="D19" s="1">
        <v>0.624402046203613</v>
      </c>
      <c r="E19" s="1" t="s">
        <v>6</v>
      </c>
      <c r="F19" s="4">
        <v>0.0</v>
      </c>
      <c r="G19" s="4">
        <v>0.0</v>
      </c>
      <c r="H19" s="4">
        <v>0.0</v>
      </c>
      <c r="I19" s="4">
        <v>0.0</v>
      </c>
      <c r="J19" s="4">
        <v>1.0</v>
      </c>
      <c r="K19" s="4">
        <v>2.0</v>
      </c>
      <c r="L19" s="4">
        <v>1.0</v>
      </c>
      <c r="M19" s="4">
        <v>4.0</v>
      </c>
      <c r="N19" s="4">
        <v>6.0</v>
      </c>
      <c r="O19" s="4">
        <v>63.0</v>
      </c>
      <c r="P19" s="4">
        <v>0.0</v>
      </c>
    </row>
    <row r="20">
      <c r="A20" s="1" t="s">
        <v>43</v>
      </c>
      <c r="B20" s="1" t="s">
        <v>44</v>
      </c>
      <c r="C20" s="1" t="s">
        <v>6</v>
      </c>
      <c r="D20" s="1">
        <v>0.805983901023864</v>
      </c>
    </row>
    <row r="21">
      <c r="A21" s="1" t="s">
        <v>45</v>
      </c>
      <c r="B21" s="1" t="s">
        <v>46</v>
      </c>
      <c r="C21" s="1" t="s">
        <v>7</v>
      </c>
      <c r="D21" s="1">
        <v>0.999377965927124</v>
      </c>
    </row>
    <row r="22">
      <c r="A22" s="1" t="s">
        <v>47</v>
      </c>
      <c r="B22" s="1" t="s">
        <v>48</v>
      </c>
      <c r="C22" s="1" t="s">
        <v>7</v>
      </c>
      <c r="D22" s="1">
        <v>0.999647140502929</v>
      </c>
    </row>
    <row r="23">
      <c r="A23" s="1" t="s">
        <v>49</v>
      </c>
      <c r="B23" s="1" t="s">
        <v>50</v>
      </c>
      <c r="C23" s="1" t="s">
        <v>6</v>
      </c>
      <c r="D23" s="1">
        <v>0.869768023490905</v>
      </c>
    </row>
    <row r="24">
      <c r="A24" s="1" t="s">
        <v>51</v>
      </c>
      <c r="B24" s="1" t="s">
        <v>52</v>
      </c>
      <c r="C24" s="1" t="s">
        <v>8</v>
      </c>
      <c r="D24" s="1">
        <v>0.902869760990142</v>
      </c>
    </row>
    <row r="25">
      <c r="A25" s="1" t="s">
        <v>53</v>
      </c>
      <c r="B25" s="1" t="s">
        <v>54</v>
      </c>
      <c r="C25" s="1" t="s">
        <v>7</v>
      </c>
      <c r="D25" s="1">
        <v>0.999574840068817</v>
      </c>
    </row>
    <row r="26">
      <c r="A26" s="1" t="s">
        <v>55</v>
      </c>
      <c r="B26" s="1" t="s">
        <v>56</v>
      </c>
      <c r="C26" s="1" t="s">
        <v>7</v>
      </c>
      <c r="D26" s="1">
        <v>0.999014973640441</v>
      </c>
    </row>
    <row r="27">
      <c r="A27" s="1" t="s">
        <v>57</v>
      </c>
      <c r="B27" s="1" t="s">
        <v>58</v>
      </c>
      <c r="C27" s="1" t="s">
        <v>6</v>
      </c>
      <c r="D27" s="1">
        <v>0.99830675125122</v>
      </c>
    </row>
    <row r="28">
      <c r="A28" s="1" t="s">
        <v>59</v>
      </c>
      <c r="B28" s="1" t="s">
        <v>60</v>
      </c>
      <c r="C28" s="1" t="s">
        <v>8</v>
      </c>
      <c r="D28" s="1">
        <v>0.805351972579956</v>
      </c>
    </row>
    <row r="29">
      <c r="A29" s="1" t="s">
        <v>61</v>
      </c>
      <c r="B29" s="1" t="s">
        <v>62</v>
      </c>
      <c r="C29" s="1" t="s">
        <v>7</v>
      </c>
      <c r="D29" s="1">
        <v>0.650384664535522</v>
      </c>
    </row>
    <row r="30">
      <c r="A30" s="1" t="s">
        <v>63</v>
      </c>
      <c r="B30" s="1" t="s">
        <v>64</v>
      </c>
      <c r="C30" s="1" t="s">
        <v>7</v>
      </c>
      <c r="D30" s="1">
        <v>0.999262511730194</v>
      </c>
    </row>
    <row r="31">
      <c r="A31" s="1" t="s">
        <v>65</v>
      </c>
      <c r="B31" s="1" t="s">
        <v>66</v>
      </c>
      <c r="C31" s="1" t="s">
        <v>6</v>
      </c>
      <c r="D31" s="1">
        <v>0.997806131839752</v>
      </c>
    </row>
    <row r="32">
      <c r="A32" s="1" t="s">
        <v>67</v>
      </c>
      <c r="B32" s="1" t="s">
        <v>68</v>
      </c>
      <c r="C32" s="1" t="s">
        <v>6</v>
      </c>
      <c r="D32" s="1">
        <v>0.998198330402374</v>
      </c>
    </row>
    <row r="33">
      <c r="A33" s="1" t="s">
        <v>69</v>
      </c>
      <c r="B33" s="1" t="s">
        <v>70</v>
      </c>
      <c r="C33" s="1" t="s">
        <v>7</v>
      </c>
      <c r="D33" s="1">
        <v>0.999300956726074</v>
      </c>
    </row>
    <row r="34">
      <c r="A34" s="1" t="s">
        <v>71</v>
      </c>
      <c r="B34" s="1" t="s">
        <v>72</v>
      </c>
      <c r="C34" s="1" t="s">
        <v>7</v>
      </c>
      <c r="D34" s="1">
        <v>0.997733831405639</v>
      </c>
    </row>
    <row r="35">
      <c r="A35" s="1" t="s">
        <v>73</v>
      </c>
      <c r="B35" s="1" t="s">
        <v>74</v>
      </c>
      <c r="C35" s="1" t="s">
        <v>6</v>
      </c>
      <c r="D35" s="1">
        <v>0.9984672665596</v>
      </c>
    </row>
    <row r="36">
      <c r="A36" s="1" t="s">
        <v>75</v>
      </c>
      <c r="B36" s="1" t="s">
        <v>76</v>
      </c>
      <c r="C36" s="1" t="s">
        <v>8</v>
      </c>
      <c r="D36" s="1">
        <v>0.976053297519683</v>
      </c>
    </row>
    <row r="37">
      <c r="A37" s="1" t="s">
        <v>77</v>
      </c>
      <c r="B37" s="1" t="s">
        <v>78</v>
      </c>
      <c r="C37" s="1" t="s">
        <v>7</v>
      </c>
      <c r="D37" s="1">
        <v>0.822567224502563</v>
      </c>
    </row>
    <row r="38">
      <c r="A38" s="1" t="s">
        <v>79</v>
      </c>
      <c r="B38" s="1" t="s">
        <v>80</v>
      </c>
      <c r="C38" s="1" t="s">
        <v>7</v>
      </c>
      <c r="D38" s="1">
        <v>0.993425369262695</v>
      </c>
    </row>
    <row r="39">
      <c r="A39" s="1" t="s">
        <v>81</v>
      </c>
      <c r="B39" s="1" t="s">
        <v>82</v>
      </c>
      <c r="C39" s="1" t="s">
        <v>7</v>
      </c>
      <c r="D39" s="1">
        <v>0.862802386283874</v>
      </c>
    </row>
    <row r="40">
      <c r="A40" s="1" t="s">
        <v>83</v>
      </c>
      <c r="B40" s="1" t="s">
        <v>84</v>
      </c>
      <c r="C40" s="1" t="s">
        <v>6</v>
      </c>
      <c r="D40" s="1">
        <v>0.995815455913543</v>
      </c>
    </row>
    <row r="41">
      <c r="A41" s="1" t="s">
        <v>85</v>
      </c>
      <c r="B41" s="1" t="s">
        <v>86</v>
      </c>
      <c r="C41" s="1" t="s">
        <v>8</v>
      </c>
      <c r="D41" s="1">
        <v>0.915541350841522</v>
      </c>
    </row>
    <row r="42">
      <c r="A42" s="1" t="s">
        <v>87</v>
      </c>
      <c r="B42" s="1" t="s">
        <v>88</v>
      </c>
      <c r="C42" s="1" t="s">
        <v>6</v>
      </c>
      <c r="D42" s="1">
        <v>0.998012065887451</v>
      </c>
    </row>
    <row r="43">
      <c r="A43" s="1" t="s">
        <v>89</v>
      </c>
      <c r="B43" s="1" t="s">
        <v>90</v>
      </c>
      <c r="C43" s="1" t="s">
        <v>7</v>
      </c>
      <c r="D43" s="1">
        <v>0.897418618202209</v>
      </c>
    </row>
    <row r="44">
      <c r="A44" s="1" t="s">
        <v>91</v>
      </c>
      <c r="B44" s="1" t="s">
        <v>92</v>
      </c>
      <c r="C44" s="1" t="s">
        <v>7</v>
      </c>
      <c r="D44" s="1">
        <v>0.998457789421081</v>
      </c>
    </row>
    <row r="45">
      <c r="A45" s="1" t="s">
        <v>93</v>
      </c>
      <c r="B45" s="1" t="s">
        <v>94</v>
      </c>
      <c r="C45" s="1" t="s">
        <v>6</v>
      </c>
      <c r="D45" s="1">
        <v>0.567944943904876</v>
      </c>
    </row>
    <row r="46">
      <c r="A46" s="1" t="s">
        <v>95</v>
      </c>
      <c r="B46" s="1" t="s">
        <v>96</v>
      </c>
      <c r="C46" s="1" t="s">
        <v>7</v>
      </c>
      <c r="D46" s="1">
        <v>0.825153410434722</v>
      </c>
    </row>
    <row r="47">
      <c r="A47" s="1" t="s">
        <v>97</v>
      </c>
      <c r="B47" s="1" t="s">
        <v>98</v>
      </c>
      <c r="C47" s="1" t="s">
        <v>6</v>
      </c>
      <c r="D47" s="1">
        <v>0.973242402076721</v>
      </c>
    </row>
    <row r="48">
      <c r="A48" s="1" t="s">
        <v>99</v>
      </c>
      <c r="B48" s="1" t="s">
        <v>100</v>
      </c>
      <c r="C48" s="1" t="s">
        <v>7</v>
      </c>
      <c r="D48" s="1">
        <v>0.987540900707244</v>
      </c>
    </row>
    <row r="49">
      <c r="A49" s="1" t="s">
        <v>101</v>
      </c>
      <c r="B49" s="1" t="s">
        <v>102</v>
      </c>
      <c r="C49" s="1" t="s">
        <v>6</v>
      </c>
      <c r="D49" s="1">
        <v>0.96917051076889</v>
      </c>
    </row>
    <row r="50">
      <c r="A50" s="1" t="s">
        <v>103</v>
      </c>
      <c r="B50" s="1" t="s">
        <v>104</v>
      </c>
      <c r="C50" s="1" t="s">
        <v>6</v>
      </c>
      <c r="D50" s="1">
        <v>0.997942864894866</v>
      </c>
    </row>
    <row r="51">
      <c r="A51" s="1" t="s">
        <v>105</v>
      </c>
      <c r="B51" s="1" t="s">
        <v>106</v>
      </c>
      <c r="C51" s="1" t="s">
        <v>6</v>
      </c>
      <c r="D51" s="1">
        <v>0.996855735778808</v>
      </c>
    </row>
    <row r="52">
      <c r="A52" s="1" t="s">
        <v>107</v>
      </c>
      <c r="B52" s="1" t="s">
        <v>108</v>
      </c>
      <c r="C52" s="1" t="s">
        <v>6</v>
      </c>
      <c r="D52" s="1">
        <v>0.990052998065948</v>
      </c>
    </row>
    <row r="53">
      <c r="A53" s="1" t="s">
        <v>109</v>
      </c>
      <c r="B53" s="1" t="s">
        <v>110</v>
      </c>
      <c r="C53" s="1" t="s">
        <v>6</v>
      </c>
      <c r="D53" s="1">
        <v>0.996783375740051</v>
      </c>
    </row>
    <row r="54">
      <c r="A54" s="1" t="s">
        <v>111</v>
      </c>
      <c r="B54" s="1" t="s">
        <v>112</v>
      </c>
      <c r="C54" s="1" t="s">
        <v>7</v>
      </c>
      <c r="D54" s="1">
        <v>0.995809435844421</v>
      </c>
    </row>
    <row r="55">
      <c r="A55" s="1" t="s">
        <v>113</v>
      </c>
      <c r="B55" s="1" t="s">
        <v>114</v>
      </c>
      <c r="C55" s="1" t="s">
        <v>6</v>
      </c>
      <c r="D55" s="1">
        <v>0.997706413269043</v>
      </c>
    </row>
    <row r="56">
      <c r="A56" s="1" t="s">
        <v>115</v>
      </c>
      <c r="B56" s="1" t="s">
        <v>116</v>
      </c>
      <c r="C56" s="1" t="s">
        <v>7</v>
      </c>
      <c r="D56" s="1">
        <v>0.828687965869903</v>
      </c>
    </row>
    <row r="57">
      <c r="A57" s="1" t="s">
        <v>117</v>
      </c>
      <c r="B57" s="1" t="s">
        <v>118</v>
      </c>
      <c r="C57" s="1" t="s">
        <v>8</v>
      </c>
      <c r="D57" s="1">
        <v>0.998821556568145</v>
      </c>
    </row>
    <row r="58">
      <c r="A58" s="1" t="s">
        <v>119</v>
      </c>
      <c r="B58" s="1" t="s">
        <v>120</v>
      </c>
      <c r="C58" s="1" t="s">
        <v>7</v>
      </c>
      <c r="D58" s="1">
        <v>0.991800010204315</v>
      </c>
    </row>
    <row r="59">
      <c r="A59" s="1" t="s">
        <v>121</v>
      </c>
      <c r="B59" s="1" t="s">
        <v>122</v>
      </c>
      <c r="C59" s="1" t="s">
        <v>8</v>
      </c>
      <c r="D59" s="1">
        <v>0.999698758125305</v>
      </c>
    </row>
    <row r="60">
      <c r="A60" s="1" t="s">
        <v>123</v>
      </c>
      <c r="B60" s="1" t="s">
        <v>124</v>
      </c>
      <c r="C60" s="1" t="s">
        <v>8</v>
      </c>
      <c r="D60" s="1">
        <v>0.47428473830223</v>
      </c>
    </row>
    <row r="61">
      <c r="A61" s="1" t="s">
        <v>125</v>
      </c>
      <c r="B61" s="1" t="s">
        <v>126</v>
      </c>
      <c r="C61" s="1" t="s">
        <v>6</v>
      </c>
      <c r="D61" s="1">
        <v>0.996216356754303</v>
      </c>
    </row>
    <row r="62">
      <c r="A62" s="1" t="s">
        <v>127</v>
      </c>
      <c r="B62" s="1" t="s">
        <v>128</v>
      </c>
      <c r="C62" s="1" t="s">
        <v>7</v>
      </c>
      <c r="D62" s="1">
        <v>0.8412367105484</v>
      </c>
    </row>
    <row r="63">
      <c r="A63" s="1" t="s">
        <v>129</v>
      </c>
      <c r="B63" s="1" t="s">
        <v>130</v>
      </c>
      <c r="C63" s="1" t="s">
        <v>8</v>
      </c>
      <c r="D63" s="1">
        <v>0.890352368354797</v>
      </c>
    </row>
    <row r="64">
      <c r="A64" s="1" t="s">
        <v>131</v>
      </c>
      <c r="B64" s="1" t="s">
        <v>132</v>
      </c>
      <c r="C64" s="1" t="s">
        <v>6</v>
      </c>
      <c r="D64" s="1">
        <v>0.996575534343719</v>
      </c>
    </row>
    <row r="65">
      <c r="A65" s="1" t="s">
        <v>133</v>
      </c>
      <c r="B65" s="1" t="s">
        <v>134</v>
      </c>
      <c r="C65" s="1" t="s">
        <v>6</v>
      </c>
      <c r="D65" s="1">
        <v>0.987514615058898</v>
      </c>
    </row>
    <row r="66">
      <c r="A66" s="1" t="s">
        <v>135</v>
      </c>
      <c r="B66" s="1" t="s">
        <v>136</v>
      </c>
      <c r="C66" s="1" t="s">
        <v>6</v>
      </c>
      <c r="D66" s="1">
        <v>0.7764692902565</v>
      </c>
    </row>
    <row r="67">
      <c r="A67" s="1" t="s">
        <v>137</v>
      </c>
      <c r="B67" s="1" t="s">
        <v>138</v>
      </c>
      <c r="C67" s="1" t="s">
        <v>6</v>
      </c>
      <c r="D67" s="1">
        <v>0.796079397201538</v>
      </c>
    </row>
    <row r="68">
      <c r="A68" s="1" t="s">
        <v>139</v>
      </c>
      <c r="B68" s="1" t="s">
        <v>140</v>
      </c>
      <c r="C68" s="1" t="s">
        <v>8</v>
      </c>
      <c r="D68" s="1">
        <v>0.756337404251098</v>
      </c>
    </row>
    <row r="69">
      <c r="A69" s="1" t="s">
        <v>141</v>
      </c>
      <c r="B69" s="1" t="s">
        <v>142</v>
      </c>
      <c r="C69" s="1" t="s">
        <v>6</v>
      </c>
      <c r="D69" s="1">
        <v>0.989089548587799</v>
      </c>
    </row>
    <row r="70">
      <c r="A70" s="1" t="s">
        <v>143</v>
      </c>
      <c r="B70" s="1" t="s">
        <v>144</v>
      </c>
      <c r="C70" s="1" t="s">
        <v>6</v>
      </c>
      <c r="D70" s="1">
        <v>0.847836077213287</v>
      </c>
    </row>
    <row r="71">
      <c r="A71" s="1" t="s">
        <v>145</v>
      </c>
      <c r="B71" s="1" t="s">
        <v>146</v>
      </c>
      <c r="C71" s="1" t="s">
        <v>7</v>
      </c>
      <c r="D71" s="1">
        <v>0.822872698307037</v>
      </c>
    </row>
    <row r="72">
      <c r="A72" s="1" t="s">
        <v>147</v>
      </c>
      <c r="B72" s="1" t="s">
        <v>148</v>
      </c>
      <c r="C72" s="1" t="s">
        <v>6</v>
      </c>
      <c r="D72" s="1">
        <v>0.993028938770294</v>
      </c>
    </row>
    <row r="73">
      <c r="A73" s="1" t="s">
        <v>149</v>
      </c>
      <c r="B73" s="1" t="s">
        <v>150</v>
      </c>
      <c r="C73" s="1" t="s">
        <v>6</v>
      </c>
      <c r="D73" s="1">
        <v>0.97083044052124</v>
      </c>
    </row>
    <row r="74">
      <c r="A74" s="1" t="s">
        <v>151</v>
      </c>
      <c r="B74" s="1" t="s">
        <v>152</v>
      </c>
      <c r="C74" s="1" t="s">
        <v>7</v>
      </c>
      <c r="D74" s="1">
        <v>0.997603237628936</v>
      </c>
    </row>
    <row r="75">
      <c r="A75" s="1" t="s">
        <v>153</v>
      </c>
      <c r="B75" s="1" t="s">
        <v>154</v>
      </c>
      <c r="C75" s="1" t="s">
        <v>7</v>
      </c>
      <c r="D75" s="1">
        <v>0.8412966132164</v>
      </c>
    </row>
    <row r="76">
      <c r="A76" s="1" t="s">
        <v>155</v>
      </c>
      <c r="B76" s="1" t="s">
        <v>156</v>
      </c>
      <c r="C76" s="1" t="s">
        <v>7</v>
      </c>
      <c r="D76" s="1">
        <v>0.955595910549163</v>
      </c>
    </row>
    <row r="77">
      <c r="A77" s="1" t="s">
        <v>157</v>
      </c>
      <c r="B77" s="1" t="s">
        <v>158</v>
      </c>
      <c r="C77" s="1" t="s">
        <v>8</v>
      </c>
      <c r="D77" s="1">
        <v>0.996998071670532</v>
      </c>
    </row>
    <row r="78">
      <c r="A78" s="1" t="s">
        <v>159</v>
      </c>
      <c r="B78" s="1" t="s">
        <v>160</v>
      </c>
      <c r="C78" s="1" t="s">
        <v>7</v>
      </c>
      <c r="D78" s="1">
        <v>0.998345732688903</v>
      </c>
    </row>
    <row r="79">
      <c r="A79" s="1" t="s">
        <v>161</v>
      </c>
      <c r="B79" s="1" t="s">
        <v>162</v>
      </c>
      <c r="C79" s="1" t="s">
        <v>6</v>
      </c>
      <c r="D79" s="1">
        <v>0.750708997249603</v>
      </c>
    </row>
    <row r="80">
      <c r="A80" s="1" t="s">
        <v>163</v>
      </c>
      <c r="B80" s="1" t="s">
        <v>164</v>
      </c>
      <c r="C80" s="1" t="s">
        <v>7</v>
      </c>
      <c r="D80" s="1">
        <v>0.903013885021209</v>
      </c>
    </row>
    <row r="81">
      <c r="A81" s="1" t="s">
        <v>165</v>
      </c>
      <c r="B81" s="1" t="s">
        <v>166</v>
      </c>
      <c r="C81" s="1" t="s">
        <v>6</v>
      </c>
      <c r="D81" s="1">
        <v>0.982634246349334</v>
      </c>
    </row>
    <row r="82">
      <c r="A82" s="1" t="s">
        <v>167</v>
      </c>
      <c r="B82" s="1" t="s">
        <v>168</v>
      </c>
      <c r="C82" s="1" t="s">
        <v>6</v>
      </c>
      <c r="D82" s="1">
        <v>0.525607287883758</v>
      </c>
    </row>
    <row r="83">
      <c r="A83" s="1" t="s">
        <v>169</v>
      </c>
      <c r="B83" s="1" t="s">
        <v>170</v>
      </c>
      <c r="C83" s="1" t="s">
        <v>6</v>
      </c>
      <c r="D83" s="1">
        <v>0.992950558662414</v>
      </c>
    </row>
    <row r="84">
      <c r="A84" s="1" t="s">
        <v>171</v>
      </c>
      <c r="B84" s="1" t="s">
        <v>172</v>
      </c>
      <c r="C84" s="1" t="s">
        <v>6</v>
      </c>
      <c r="D84" s="1">
        <v>0.996887147426605</v>
      </c>
    </row>
    <row r="85">
      <c r="A85" s="1" t="s">
        <v>173</v>
      </c>
      <c r="B85" s="1" t="s">
        <v>174</v>
      </c>
      <c r="C85" s="1" t="s">
        <v>8</v>
      </c>
      <c r="D85" s="1">
        <v>0.725257396697998</v>
      </c>
    </row>
    <row r="86">
      <c r="A86" s="1" t="s">
        <v>175</v>
      </c>
      <c r="B86" s="1" t="s">
        <v>176</v>
      </c>
      <c r="C86" s="1" t="s">
        <v>6</v>
      </c>
      <c r="D86" s="1">
        <v>0.989745318889617</v>
      </c>
    </row>
    <row r="87">
      <c r="A87" s="1" t="s">
        <v>177</v>
      </c>
      <c r="B87" s="1" t="s">
        <v>178</v>
      </c>
      <c r="C87" s="1" t="s">
        <v>6</v>
      </c>
      <c r="D87" s="1">
        <v>0.998227298259735</v>
      </c>
    </row>
    <row r="88">
      <c r="A88" s="1" t="s">
        <v>179</v>
      </c>
      <c r="B88" s="1" t="s">
        <v>180</v>
      </c>
      <c r="C88" s="1" t="s">
        <v>6</v>
      </c>
      <c r="D88" s="1">
        <v>0.842518866062164</v>
      </c>
    </row>
    <row r="89">
      <c r="A89" s="1" t="s">
        <v>181</v>
      </c>
      <c r="B89" s="1" t="s">
        <v>182</v>
      </c>
      <c r="C89" s="1" t="s">
        <v>6</v>
      </c>
      <c r="D89" s="1">
        <v>0.954812705516815</v>
      </c>
    </row>
    <row r="90">
      <c r="A90" s="1" t="s">
        <v>183</v>
      </c>
      <c r="B90" s="1" t="s">
        <v>184</v>
      </c>
      <c r="C90" s="1" t="s">
        <v>8</v>
      </c>
      <c r="D90" s="1">
        <v>0.64930522441864</v>
      </c>
    </row>
    <row r="91">
      <c r="A91" s="1" t="s">
        <v>185</v>
      </c>
      <c r="B91" s="1" t="s">
        <v>186</v>
      </c>
      <c r="C91" s="1" t="s">
        <v>6</v>
      </c>
      <c r="D91" s="1">
        <v>0.998037636280059</v>
      </c>
    </row>
    <row r="92">
      <c r="A92" s="1" t="s">
        <v>187</v>
      </c>
      <c r="B92" s="1" t="s">
        <v>188</v>
      </c>
      <c r="C92" s="1" t="s">
        <v>8</v>
      </c>
      <c r="D92" s="1">
        <v>0.368929088115692</v>
      </c>
    </row>
    <row r="93">
      <c r="A93" s="1" t="s">
        <v>189</v>
      </c>
      <c r="B93" s="1" t="s">
        <v>190</v>
      </c>
      <c r="C93" s="1" t="s">
        <v>7</v>
      </c>
      <c r="D93" s="1">
        <v>0.838547766208648</v>
      </c>
    </row>
    <row r="94">
      <c r="A94" s="1" t="s">
        <v>191</v>
      </c>
      <c r="B94" s="1" t="s">
        <v>192</v>
      </c>
      <c r="C94" s="1" t="s">
        <v>8</v>
      </c>
      <c r="D94" s="1">
        <v>0.621330499649047</v>
      </c>
    </row>
    <row r="95">
      <c r="A95" s="1" t="s">
        <v>193</v>
      </c>
      <c r="B95" s="1" t="s">
        <v>194</v>
      </c>
      <c r="C95" s="1" t="s">
        <v>6</v>
      </c>
      <c r="D95" s="1">
        <v>0.997577488422393</v>
      </c>
    </row>
    <row r="96">
      <c r="A96" s="1" t="s">
        <v>195</v>
      </c>
      <c r="B96" s="1" t="s">
        <v>196</v>
      </c>
      <c r="C96" s="1" t="s">
        <v>7</v>
      </c>
      <c r="D96" s="1">
        <v>0.99957925081253</v>
      </c>
    </row>
    <row r="97">
      <c r="A97" s="1" t="s">
        <v>197</v>
      </c>
      <c r="B97" s="1" t="s">
        <v>198</v>
      </c>
      <c r="C97" s="1" t="s">
        <v>6</v>
      </c>
      <c r="D97" s="1">
        <v>0.997914731502533</v>
      </c>
    </row>
    <row r="98">
      <c r="A98" s="1" t="s">
        <v>199</v>
      </c>
      <c r="B98" s="1" t="s">
        <v>200</v>
      </c>
      <c r="C98" s="1" t="s">
        <v>6</v>
      </c>
      <c r="D98" s="1">
        <v>0.451000183820724</v>
      </c>
    </row>
    <row r="99">
      <c r="A99" s="1" t="s">
        <v>201</v>
      </c>
      <c r="B99" s="1" t="s">
        <v>202</v>
      </c>
      <c r="C99" s="1" t="s">
        <v>7</v>
      </c>
      <c r="D99" s="1">
        <v>0.98619657754898</v>
      </c>
    </row>
    <row r="100">
      <c r="A100" s="1" t="s">
        <v>203</v>
      </c>
      <c r="B100" s="1" t="s">
        <v>204</v>
      </c>
      <c r="C100" s="1" t="s">
        <v>6</v>
      </c>
      <c r="D100" s="1">
        <v>0.758163511753082</v>
      </c>
    </row>
    <row r="101">
      <c r="A101" s="1" t="s">
        <v>205</v>
      </c>
      <c r="B101" s="1" t="s">
        <v>206</v>
      </c>
      <c r="C101" s="1" t="s">
        <v>7</v>
      </c>
      <c r="D101" s="1">
        <v>0.999516010284423</v>
      </c>
    </row>
    <row r="102">
      <c r="A102" s="1" t="s">
        <v>207</v>
      </c>
      <c r="B102" s="1" t="s">
        <v>208</v>
      </c>
      <c r="C102" s="1" t="s">
        <v>7</v>
      </c>
      <c r="D102" s="1">
        <v>0.999520301818847</v>
      </c>
    </row>
    <row r="103">
      <c r="A103" s="1" t="s">
        <v>209</v>
      </c>
      <c r="B103" s="1" t="s">
        <v>210</v>
      </c>
      <c r="C103" s="1" t="s">
        <v>7</v>
      </c>
      <c r="D103" s="1">
        <v>0.999128997325897</v>
      </c>
    </row>
    <row r="104">
      <c r="A104" s="1" t="s">
        <v>211</v>
      </c>
      <c r="B104" s="1" t="s">
        <v>212</v>
      </c>
      <c r="C104" s="1" t="s">
        <v>7</v>
      </c>
      <c r="D104" s="1">
        <v>0.999568045139312</v>
      </c>
    </row>
    <row r="105">
      <c r="A105" s="1" t="s">
        <v>213</v>
      </c>
      <c r="B105" s="1" t="s">
        <v>214</v>
      </c>
      <c r="C105" s="1" t="s">
        <v>7</v>
      </c>
      <c r="D105" s="1">
        <v>0.999611914157867</v>
      </c>
    </row>
    <row r="106">
      <c r="A106" s="1" t="s">
        <v>215</v>
      </c>
      <c r="B106" s="1" t="s">
        <v>216</v>
      </c>
      <c r="C106" s="1" t="s">
        <v>7</v>
      </c>
      <c r="D106" s="1">
        <v>0.999536514282226</v>
      </c>
    </row>
    <row r="107">
      <c r="A107" s="1" t="s">
        <v>217</v>
      </c>
      <c r="B107" s="1" t="s">
        <v>218</v>
      </c>
      <c r="C107" s="1" t="s">
        <v>7</v>
      </c>
      <c r="D107" s="1">
        <v>0.999550282955169</v>
      </c>
    </row>
    <row r="108">
      <c r="A108" s="1" t="s">
        <v>219</v>
      </c>
      <c r="B108" s="1" t="s">
        <v>220</v>
      </c>
      <c r="C108" s="1" t="s">
        <v>7</v>
      </c>
      <c r="D108" s="1">
        <v>0.993437588214874</v>
      </c>
    </row>
    <row r="109">
      <c r="A109" s="1" t="s">
        <v>221</v>
      </c>
      <c r="B109" s="1" t="s">
        <v>222</v>
      </c>
      <c r="C109" s="1" t="s">
        <v>7</v>
      </c>
      <c r="D109" s="1">
        <v>0.999397158622741</v>
      </c>
    </row>
    <row r="110">
      <c r="A110" s="1" t="s">
        <v>223</v>
      </c>
      <c r="B110" s="1" t="s">
        <v>224</v>
      </c>
      <c r="C110" s="1" t="s">
        <v>7</v>
      </c>
      <c r="D110" s="1">
        <v>0.999468863010406</v>
      </c>
    </row>
    <row r="111">
      <c r="A111" s="1" t="s">
        <v>225</v>
      </c>
      <c r="B111" s="1" t="s">
        <v>226</v>
      </c>
      <c r="C111" s="1" t="s">
        <v>7</v>
      </c>
      <c r="D111" s="1">
        <v>0.991107940673828</v>
      </c>
    </row>
    <row r="112">
      <c r="A112" s="1" t="s">
        <v>227</v>
      </c>
      <c r="B112" s="1" t="s">
        <v>228</v>
      </c>
      <c r="C112" s="1" t="s">
        <v>7</v>
      </c>
      <c r="D112" s="1">
        <v>0.99937903881073</v>
      </c>
    </row>
    <row r="113">
      <c r="A113" s="1" t="s">
        <v>229</v>
      </c>
      <c r="B113" s="1" t="s">
        <v>230</v>
      </c>
      <c r="C113" s="1" t="s">
        <v>6</v>
      </c>
      <c r="D113" s="1">
        <v>0.995818674564361</v>
      </c>
    </row>
    <row r="114">
      <c r="A114" s="1" t="s">
        <v>231</v>
      </c>
      <c r="B114" s="1" t="s">
        <v>232</v>
      </c>
      <c r="C114" s="1" t="s">
        <v>6</v>
      </c>
      <c r="D114" s="1">
        <v>0.998294532299041</v>
      </c>
    </row>
    <row r="115">
      <c r="A115" s="1" t="s">
        <v>233</v>
      </c>
      <c r="B115" s="1" t="s">
        <v>234</v>
      </c>
      <c r="C115" s="1" t="s">
        <v>7</v>
      </c>
      <c r="D115" s="1">
        <v>0.8478924036026</v>
      </c>
    </row>
    <row r="116">
      <c r="A116" s="1" t="s">
        <v>235</v>
      </c>
      <c r="B116" s="1" t="s">
        <v>236</v>
      </c>
      <c r="C116" s="1" t="s">
        <v>6</v>
      </c>
      <c r="D116" s="1">
        <v>0.989653170108795</v>
      </c>
    </row>
    <row r="117">
      <c r="A117" s="1" t="s">
        <v>237</v>
      </c>
      <c r="B117" s="1" t="s">
        <v>238</v>
      </c>
      <c r="C117" s="1" t="s">
        <v>6</v>
      </c>
      <c r="D117" s="1">
        <v>0.998383641242981</v>
      </c>
    </row>
    <row r="118">
      <c r="A118" s="1" t="s">
        <v>239</v>
      </c>
      <c r="B118" s="1" t="s">
        <v>240</v>
      </c>
      <c r="C118" s="1" t="s">
        <v>8</v>
      </c>
      <c r="D118" s="1">
        <v>0.999821960926055</v>
      </c>
    </row>
    <row r="119">
      <c r="A119" s="1" t="s">
        <v>241</v>
      </c>
      <c r="B119" s="1" t="s">
        <v>242</v>
      </c>
      <c r="C119" s="1" t="s">
        <v>6</v>
      </c>
      <c r="D119" s="1">
        <v>0.998622179031372</v>
      </c>
    </row>
    <row r="120">
      <c r="A120" s="1" t="s">
        <v>243</v>
      </c>
      <c r="B120" s="1" t="s">
        <v>244</v>
      </c>
      <c r="C120" s="1" t="s">
        <v>7</v>
      </c>
      <c r="D120" s="1">
        <v>0.890263617038726</v>
      </c>
    </row>
    <row r="121">
      <c r="A121" s="1" t="s">
        <v>245</v>
      </c>
      <c r="B121" s="1" t="s">
        <v>246</v>
      </c>
      <c r="C121" s="1" t="s">
        <v>6</v>
      </c>
      <c r="D121" s="1">
        <v>0.99737799167633</v>
      </c>
    </row>
    <row r="122">
      <c r="A122" s="1" t="s">
        <v>247</v>
      </c>
      <c r="B122" s="1" t="s">
        <v>248</v>
      </c>
      <c r="C122" s="1" t="s">
        <v>6</v>
      </c>
      <c r="D122" s="1">
        <v>0.971779108047485</v>
      </c>
    </row>
    <row r="123">
      <c r="A123" s="1" t="s">
        <v>249</v>
      </c>
      <c r="B123" s="1" t="s">
        <v>250</v>
      </c>
      <c r="C123" s="1" t="s">
        <v>6</v>
      </c>
      <c r="D123" s="1">
        <v>0.87721437215805</v>
      </c>
    </row>
    <row r="124">
      <c r="A124" s="1" t="s">
        <v>251</v>
      </c>
      <c r="B124" s="1" t="s">
        <v>252</v>
      </c>
      <c r="C124" s="1" t="s">
        <v>8</v>
      </c>
      <c r="D124" s="1">
        <v>0.999662041664123</v>
      </c>
    </row>
    <row r="125">
      <c r="A125" s="1" t="s">
        <v>253</v>
      </c>
      <c r="B125" s="1" t="s">
        <v>254</v>
      </c>
      <c r="C125" s="1" t="s">
        <v>6</v>
      </c>
      <c r="D125" s="1">
        <v>0.995067000389099</v>
      </c>
    </row>
    <row r="126">
      <c r="A126" s="1" t="s">
        <v>255</v>
      </c>
      <c r="B126" s="1" t="s">
        <v>256</v>
      </c>
      <c r="C126" s="1" t="s">
        <v>6</v>
      </c>
      <c r="D126" s="1">
        <v>0.998822033405304</v>
      </c>
    </row>
    <row r="127">
      <c r="A127" s="1" t="s">
        <v>257</v>
      </c>
      <c r="B127" s="1" t="s">
        <v>258</v>
      </c>
      <c r="C127" s="1" t="s">
        <v>6</v>
      </c>
      <c r="D127" s="1">
        <v>0.997579038143158</v>
      </c>
    </row>
    <row r="128">
      <c r="A128" s="1" t="s">
        <v>259</v>
      </c>
      <c r="B128" s="1" t="s">
        <v>260</v>
      </c>
      <c r="C128" s="1" t="s">
        <v>6</v>
      </c>
      <c r="D128" s="1">
        <v>0.997341334819793</v>
      </c>
    </row>
    <row r="129">
      <c r="A129" s="1" t="s">
        <v>261</v>
      </c>
      <c r="B129" s="1" t="s">
        <v>262</v>
      </c>
      <c r="C129" s="1" t="s">
        <v>6</v>
      </c>
      <c r="D129" s="1">
        <v>0.998445093631744</v>
      </c>
    </row>
    <row r="130">
      <c r="A130" s="1" t="s">
        <v>263</v>
      </c>
      <c r="B130" s="1" t="s">
        <v>264</v>
      </c>
      <c r="C130" s="1" t="s">
        <v>6</v>
      </c>
      <c r="D130" s="1">
        <v>0.998442709445953</v>
      </c>
    </row>
    <row r="131">
      <c r="A131" s="1" t="s">
        <v>265</v>
      </c>
      <c r="B131" s="1" t="s">
        <v>266</v>
      </c>
      <c r="C131" s="1" t="s">
        <v>8</v>
      </c>
      <c r="D131" s="1">
        <v>0.997575104236602</v>
      </c>
    </row>
    <row r="132">
      <c r="A132" s="1" t="s">
        <v>267</v>
      </c>
      <c r="B132" s="1" t="s">
        <v>268</v>
      </c>
      <c r="C132" s="1" t="s">
        <v>6</v>
      </c>
      <c r="D132" s="1">
        <v>0.976606667041778</v>
      </c>
    </row>
    <row r="133">
      <c r="A133" s="1" t="s">
        <v>269</v>
      </c>
      <c r="B133" s="1" t="s">
        <v>270</v>
      </c>
      <c r="C133" s="1" t="s">
        <v>6</v>
      </c>
      <c r="D133" s="1">
        <v>0.875140368938446</v>
      </c>
    </row>
    <row r="134">
      <c r="A134" s="1" t="s">
        <v>271</v>
      </c>
      <c r="B134" s="1" t="s">
        <v>272</v>
      </c>
      <c r="C134" s="1" t="s">
        <v>7</v>
      </c>
      <c r="D134" s="1">
        <v>0.726972460746765</v>
      </c>
    </row>
    <row r="135">
      <c r="A135" s="1" t="s">
        <v>273</v>
      </c>
      <c r="B135" s="1" t="s">
        <v>274</v>
      </c>
      <c r="C135" s="1" t="s">
        <v>6</v>
      </c>
      <c r="D135" s="1">
        <v>0.996746659278869</v>
      </c>
    </row>
    <row r="136">
      <c r="A136" s="1" t="s">
        <v>275</v>
      </c>
      <c r="B136" s="1" t="s">
        <v>276</v>
      </c>
      <c r="C136" s="1" t="s">
        <v>6</v>
      </c>
      <c r="D136" s="1">
        <v>0.99655944108963</v>
      </c>
    </row>
    <row r="137">
      <c r="A137" s="1" t="s">
        <v>277</v>
      </c>
      <c r="B137" s="1" t="s">
        <v>278</v>
      </c>
      <c r="C137" s="1" t="s">
        <v>6</v>
      </c>
      <c r="D137" s="1">
        <v>0.997865498065948</v>
      </c>
    </row>
    <row r="138">
      <c r="A138" s="1" t="s">
        <v>279</v>
      </c>
      <c r="B138" s="1" t="s">
        <v>280</v>
      </c>
      <c r="C138" s="1" t="s">
        <v>6</v>
      </c>
      <c r="D138" s="1">
        <v>0.998529314994812</v>
      </c>
    </row>
    <row r="139">
      <c r="A139" s="1" t="s">
        <v>281</v>
      </c>
      <c r="B139" s="1" t="s">
        <v>282</v>
      </c>
      <c r="C139" s="1" t="s">
        <v>6</v>
      </c>
      <c r="D139" s="1">
        <v>0.988488733768463</v>
      </c>
    </row>
    <row r="140">
      <c r="A140" s="1" t="s">
        <v>283</v>
      </c>
      <c r="B140" s="1" t="s">
        <v>284</v>
      </c>
      <c r="C140" s="1" t="s">
        <v>6</v>
      </c>
      <c r="D140" s="1">
        <v>0.998725831508636</v>
      </c>
    </row>
    <row r="141">
      <c r="A141" s="1" t="s">
        <v>285</v>
      </c>
      <c r="B141" s="1" t="s">
        <v>286</v>
      </c>
      <c r="C141" s="1" t="s">
        <v>6</v>
      </c>
      <c r="D141" s="1">
        <v>0.998563826084137</v>
      </c>
    </row>
    <row r="142">
      <c r="A142" s="1" t="s">
        <v>287</v>
      </c>
      <c r="B142" s="1" t="s">
        <v>288</v>
      </c>
      <c r="C142" s="1" t="s">
        <v>8</v>
      </c>
      <c r="D142" s="1">
        <v>0.999805033206939</v>
      </c>
    </row>
    <row r="143">
      <c r="A143" s="1" t="s">
        <v>289</v>
      </c>
      <c r="B143" s="1" t="s">
        <v>290</v>
      </c>
      <c r="C143" s="1" t="s">
        <v>6</v>
      </c>
      <c r="D143" s="1">
        <v>0.998359382152557</v>
      </c>
    </row>
    <row r="144">
      <c r="A144" s="1" t="s">
        <v>291</v>
      </c>
      <c r="B144" s="1" t="s">
        <v>292</v>
      </c>
      <c r="C144" s="1" t="s">
        <v>6</v>
      </c>
      <c r="D144" s="1">
        <v>0.96998780965805</v>
      </c>
    </row>
    <row r="145">
      <c r="A145" s="1" t="s">
        <v>293</v>
      </c>
      <c r="C145" s="1" t="s">
        <v>7</v>
      </c>
      <c r="D145" s="1">
        <v>0.991156697273254</v>
      </c>
    </row>
    <row r="146">
      <c r="A146" s="1" t="s">
        <v>294</v>
      </c>
      <c r="C146" s="1" t="s">
        <v>7</v>
      </c>
      <c r="D146" s="1">
        <v>0.991156697273254</v>
      </c>
    </row>
    <row r="147">
      <c r="A147" s="1" t="s">
        <v>295</v>
      </c>
      <c r="C147" s="1" t="s">
        <v>7</v>
      </c>
      <c r="D147" s="1">
        <v>0.991156697273254</v>
      </c>
    </row>
    <row r="148">
      <c r="A148" s="1" t="s">
        <v>296</v>
      </c>
      <c r="C148" s="1" t="s">
        <v>7</v>
      </c>
      <c r="D148" s="1">
        <v>0.991156697273254</v>
      </c>
    </row>
    <row r="149">
      <c r="A149" s="1" t="s">
        <v>297</v>
      </c>
      <c r="C149" s="1" t="s">
        <v>7</v>
      </c>
      <c r="D149" s="1">
        <v>0.991156697273254</v>
      </c>
    </row>
    <row r="150">
      <c r="A150" s="1" t="s">
        <v>298</v>
      </c>
      <c r="C150" s="1" t="s">
        <v>7</v>
      </c>
      <c r="D150" s="1">
        <v>0.991156697273254</v>
      </c>
    </row>
    <row r="151">
      <c r="A151" s="1" t="s">
        <v>299</v>
      </c>
      <c r="C151" s="1" t="s">
        <v>7</v>
      </c>
      <c r="D151" s="1">
        <v>0.991156697273254</v>
      </c>
    </row>
    <row r="152">
      <c r="A152" s="1" t="s">
        <v>300</v>
      </c>
      <c r="C152" s="1" t="s">
        <v>7</v>
      </c>
      <c r="D152" s="1">
        <v>0.991156697273254</v>
      </c>
    </row>
    <row r="153">
      <c r="A153" s="1" t="s">
        <v>301</v>
      </c>
      <c r="C153" s="1" t="s">
        <v>7</v>
      </c>
      <c r="D153" s="1">
        <v>0.991156697273254</v>
      </c>
    </row>
    <row r="154">
      <c r="A154" s="1" t="s">
        <v>302</v>
      </c>
      <c r="C154" s="1" t="s">
        <v>7</v>
      </c>
      <c r="D154" s="1">
        <v>0.991156697273254</v>
      </c>
    </row>
    <row r="155">
      <c r="A155" s="1" t="s">
        <v>303</v>
      </c>
      <c r="C155" s="1" t="s">
        <v>7</v>
      </c>
      <c r="D155" s="1">
        <v>0.991156697273254</v>
      </c>
    </row>
  </sheetData>
  <autoFilter ref="$A$1:$D$15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17" width="8.25"/>
  </cols>
  <sheetData>
    <row r="1">
      <c r="A1" s="1" t="s">
        <v>0</v>
      </c>
      <c r="B1" s="1" t="s">
        <v>1</v>
      </c>
      <c r="C1" s="1" t="s">
        <v>2</v>
      </c>
      <c r="D1" s="1" t="s">
        <v>3</v>
      </c>
      <c r="F1" s="5">
        <v>0.0</v>
      </c>
      <c r="G1" s="5">
        <v>10.0</v>
      </c>
      <c r="H1" s="5">
        <v>20.0</v>
      </c>
      <c r="I1" s="5">
        <v>30.0</v>
      </c>
      <c r="J1" s="5">
        <v>40.0</v>
      </c>
      <c r="K1" s="5">
        <v>50.0</v>
      </c>
      <c r="L1" s="5">
        <v>60.0</v>
      </c>
      <c r="M1" s="5">
        <v>70.0</v>
      </c>
      <c r="N1" s="5">
        <v>80.0</v>
      </c>
      <c r="O1" s="5">
        <v>90.0</v>
      </c>
      <c r="P1" s="5">
        <v>100.0</v>
      </c>
      <c r="Q1" s="6"/>
    </row>
    <row r="2">
      <c r="A2" s="1" t="s">
        <v>35</v>
      </c>
      <c r="B2" s="1" t="s">
        <v>36</v>
      </c>
      <c r="C2" s="1" t="s">
        <v>7</v>
      </c>
      <c r="D2" s="1">
        <v>0.998761057853698</v>
      </c>
      <c r="E2" s="4">
        <f t="shared" ref="E2:E56" si="1">D2*100</f>
        <v>99.87610579</v>
      </c>
      <c r="F2" s="7">
        <f>COUNTIFS($E$2:$E$56,"=0",$E$2:$E$56,"&lt;=10")</f>
        <v>0</v>
      </c>
      <c r="G2" s="7">
        <f>COUNTIFS($E$2:$E$56,"&gt;10",$E$2:$E$56,"&lt;=20")</f>
        <v>0</v>
      </c>
      <c r="H2" s="7">
        <f>COUNTIFS($E$2:$E$56,"&gt;20",$E$2:$E$56,"&lt;=30")</f>
        <v>0</v>
      </c>
      <c r="I2" s="7">
        <f>COUNTIFS($E$2:$E$56,"&gt;30",$E$2:$E$56,"&lt;=40")</f>
        <v>0</v>
      </c>
      <c r="J2" s="7">
        <f>COUNTIFS($E$2:$E$56,"&gt;40",$E$2:$E$56,"&lt;=50")</f>
        <v>0</v>
      </c>
      <c r="K2" s="7">
        <f>COUNTIFS($E$2:$E$56,"&gt;50",$E$2:$E$56,"&lt;=60")</f>
        <v>0</v>
      </c>
      <c r="L2" s="7">
        <f>COUNTIFS($E$2:$E$56,"&gt;60",$E$2:$E$56,"&lt;=70")</f>
        <v>1</v>
      </c>
      <c r="M2" s="7">
        <f>COUNTIFS($E$2:$E$56,"&gt;70",$E$2:$E$56,"&lt;=80")</f>
        <v>1</v>
      </c>
      <c r="N2" s="7">
        <f>COUNTIFS($E$2:$E$56,"&gt;80",$E$2:$E$56,"&lt;=90")</f>
        <v>11</v>
      </c>
      <c r="O2" s="7">
        <f>COUNTIFS($E$2:$E$56,"&gt;90",$E$2:$E$56,"&lt;=100")</f>
        <v>42</v>
      </c>
      <c r="P2" s="7">
        <f>COUNTIFS($E$2:$E$56,"=100")</f>
        <v>0</v>
      </c>
      <c r="Q2" s="8">
        <f>SUM(F2:P2)</f>
        <v>55</v>
      </c>
    </row>
    <row r="3">
      <c r="A3" s="1" t="s">
        <v>45</v>
      </c>
      <c r="B3" s="1" t="s">
        <v>46</v>
      </c>
      <c r="C3" s="1" t="s">
        <v>7</v>
      </c>
      <c r="D3" s="1">
        <v>0.999377965927124</v>
      </c>
      <c r="E3" s="4">
        <f t="shared" si="1"/>
        <v>99.93779659</v>
      </c>
      <c r="F3" s="6"/>
      <c r="G3" s="6"/>
      <c r="H3" s="6"/>
      <c r="I3" s="6"/>
      <c r="J3" s="6"/>
      <c r="K3" s="6"/>
      <c r="L3" s="6"/>
      <c r="M3" s="6"/>
      <c r="N3" s="6"/>
      <c r="O3" s="6"/>
      <c r="P3" s="6" t="s">
        <v>304</v>
      </c>
      <c r="Q3" s="8">
        <f>AVERAGE(E2:E56)</f>
        <v>95.23288044</v>
      </c>
    </row>
    <row r="4">
      <c r="A4" s="1" t="s">
        <v>47</v>
      </c>
      <c r="B4" s="1" t="s">
        <v>48</v>
      </c>
      <c r="C4" s="1" t="s">
        <v>7</v>
      </c>
      <c r="D4" s="1">
        <v>0.999647140502929</v>
      </c>
      <c r="E4" s="4">
        <f t="shared" si="1"/>
        <v>99.96471405</v>
      </c>
    </row>
    <row r="5">
      <c r="A5" s="1" t="s">
        <v>53</v>
      </c>
      <c r="B5" s="1" t="s">
        <v>54</v>
      </c>
      <c r="C5" s="1" t="s">
        <v>7</v>
      </c>
      <c r="D5" s="1">
        <v>0.999574840068817</v>
      </c>
      <c r="E5" s="4">
        <f t="shared" si="1"/>
        <v>99.95748401</v>
      </c>
    </row>
    <row r="6">
      <c r="A6" s="1" t="s">
        <v>55</v>
      </c>
      <c r="B6" s="1" t="s">
        <v>56</v>
      </c>
      <c r="C6" s="1" t="s">
        <v>7</v>
      </c>
      <c r="D6" s="1">
        <v>0.999014973640441</v>
      </c>
      <c r="E6" s="4">
        <f t="shared" si="1"/>
        <v>99.90149736</v>
      </c>
    </row>
    <row r="7">
      <c r="A7" s="1" t="s">
        <v>61</v>
      </c>
      <c r="B7" s="1" t="s">
        <v>62</v>
      </c>
      <c r="C7" s="1" t="s">
        <v>7</v>
      </c>
      <c r="D7" s="1">
        <v>0.650384664535522</v>
      </c>
      <c r="E7" s="4">
        <f t="shared" si="1"/>
        <v>65.03846645</v>
      </c>
    </row>
    <row r="8">
      <c r="A8" s="1" t="s">
        <v>63</v>
      </c>
      <c r="B8" s="1" t="s">
        <v>64</v>
      </c>
      <c r="C8" s="1" t="s">
        <v>7</v>
      </c>
      <c r="D8" s="1">
        <v>0.999262511730194</v>
      </c>
      <c r="E8" s="4">
        <f t="shared" si="1"/>
        <v>99.92625117</v>
      </c>
    </row>
    <row r="9">
      <c r="A9" s="1" t="s">
        <v>69</v>
      </c>
      <c r="B9" s="1" t="s">
        <v>70</v>
      </c>
      <c r="C9" s="1" t="s">
        <v>7</v>
      </c>
      <c r="D9" s="1">
        <v>0.999300956726074</v>
      </c>
      <c r="E9" s="4">
        <f t="shared" si="1"/>
        <v>99.93009567</v>
      </c>
    </row>
    <row r="10">
      <c r="A10" s="1" t="s">
        <v>71</v>
      </c>
      <c r="B10" s="1" t="s">
        <v>72</v>
      </c>
      <c r="C10" s="1" t="s">
        <v>7</v>
      </c>
      <c r="D10" s="1">
        <v>0.997733831405639</v>
      </c>
      <c r="E10" s="4">
        <f t="shared" si="1"/>
        <v>99.77338314</v>
      </c>
    </row>
    <row r="11">
      <c r="A11" s="1" t="s">
        <v>77</v>
      </c>
      <c r="B11" s="1" t="s">
        <v>78</v>
      </c>
      <c r="C11" s="1" t="s">
        <v>7</v>
      </c>
      <c r="D11" s="1">
        <v>0.822567224502563</v>
      </c>
      <c r="E11" s="4">
        <f t="shared" si="1"/>
        <v>82.25672245</v>
      </c>
    </row>
    <row r="12">
      <c r="A12" s="1" t="s">
        <v>79</v>
      </c>
      <c r="B12" s="1" t="s">
        <v>80</v>
      </c>
      <c r="C12" s="1" t="s">
        <v>7</v>
      </c>
      <c r="D12" s="1">
        <v>0.993425369262695</v>
      </c>
      <c r="E12" s="4">
        <f t="shared" si="1"/>
        <v>99.34253693</v>
      </c>
    </row>
    <row r="13">
      <c r="A13" s="1" t="s">
        <v>81</v>
      </c>
      <c r="B13" s="1" t="s">
        <v>82</v>
      </c>
      <c r="C13" s="1" t="s">
        <v>7</v>
      </c>
      <c r="D13" s="1">
        <v>0.862802386283874</v>
      </c>
      <c r="E13" s="4">
        <f t="shared" si="1"/>
        <v>86.28023863</v>
      </c>
    </row>
    <row r="14">
      <c r="A14" s="1" t="s">
        <v>89</v>
      </c>
      <c r="B14" s="1" t="s">
        <v>90</v>
      </c>
      <c r="C14" s="1" t="s">
        <v>7</v>
      </c>
      <c r="D14" s="1">
        <v>0.897418618202209</v>
      </c>
      <c r="E14" s="4">
        <f t="shared" si="1"/>
        <v>89.74186182</v>
      </c>
    </row>
    <row r="15">
      <c r="A15" s="1" t="s">
        <v>91</v>
      </c>
      <c r="B15" s="1" t="s">
        <v>92</v>
      </c>
      <c r="C15" s="1" t="s">
        <v>7</v>
      </c>
      <c r="D15" s="1">
        <v>0.998457789421081</v>
      </c>
      <c r="E15" s="4">
        <f t="shared" si="1"/>
        <v>99.84577894</v>
      </c>
    </row>
    <row r="16">
      <c r="A16" s="1" t="s">
        <v>95</v>
      </c>
      <c r="B16" s="1" t="s">
        <v>96</v>
      </c>
      <c r="C16" s="1" t="s">
        <v>7</v>
      </c>
      <c r="D16" s="1">
        <v>0.825153410434722</v>
      </c>
      <c r="E16" s="4">
        <f t="shared" si="1"/>
        <v>82.51534104</v>
      </c>
    </row>
    <row r="17">
      <c r="A17" s="1" t="s">
        <v>99</v>
      </c>
      <c r="B17" s="1" t="s">
        <v>100</v>
      </c>
      <c r="C17" s="1" t="s">
        <v>7</v>
      </c>
      <c r="D17" s="1">
        <v>0.987540900707244</v>
      </c>
      <c r="E17" s="4">
        <f t="shared" si="1"/>
        <v>98.75409007</v>
      </c>
    </row>
    <row r="18">
      <c r="A18" s="1" t="s">
        <v>111</v>
      </c>
      <c r="B18" s="1" t="s">
        <v>112</v>
      </c>
      <c r="C18" s="1" t="s">
        <v>7</v>
      </c>
      <c r="D18" s="1">
        <v>0.995809435844421</v>
      </c>
      <c r="E18" s="4">
        <f t="shared" si="1"/>
        <v>99.58094358</v>
      </c>
    </row>
    <row r="19">
      <c r="A19" s="1" t="s">
        <v>115</v>
      </c>
      <c r="B19" s="1" t="s">
        <v>116</v>
      </c>
      <c r="C19" s="1" t="s">
        <v>7</v>
      </c>
      <c r="D19" s="1">
        <v>0.828687965869903</v>
      </c>
      <c r="E19" s="4">
        <f t="shared" si="1"/>
        <v>82.86879659</v>
      </c>
    </row>
    <row r="20">
      <c r="A20" s="1" t="s">
        <v>119</v>
      </c>
      <c r="B20" s="1" t="s">
        <v>120</v>
      </c>
      <c r="C20" s="1" t="s">
        <v>7</v>
      </c>
      <c r="D20" s="1">
        <v>0.991800010204315</v>
      </c>
      <c r="E20" s="4">
        <f t="shared" si="1"/>
        <v>99.18000102</v>
      </c>
    </row>
    <row r="21">
      <c r="A21" s="1" t="s">
        <v>127</v>
      </c>
      <c r="B21" s="1" t="s">
        <v>128</v>
      </c>
      <c r="C21" s="1" t="s">
        <v>7</v>
      </c>
      <c r="D21" s="1">
        <v>0.8412367105484</v>
      </c>
      <c r="E21" s="4">
        <f t="shared" si="1"/>
        <v>84.12367105</v>
      </c>
    </row>
    <row r="22">
      <c r="A22" s="1" t="s">
        <v>145</v>
      </c>
      <c r="B22" s="1" t="s">
        <v>146</v>
      </c>
      <c r="C22" s="1" t="s">
        <v>7</v>
      </c>
      <c r="D22" s="1">
        <v>0.822872698307037</v>
      </c>
      <c r="E22" s="4">
        <f t="shared" si="1"/>
        <v>82.28726983</v>
      </c>
    </row>
    <row r="23">
      <c r="A23" s="1" t="s">
        <v>151</v>
      </c>
      <c r="B23" s="1" t="s">
        <v>152</v>
      </c>
      <c r="C23" s="1" t="s">
        <v>7</v>
      </c>
      <c r="D23" s="1">
        <v>0.997603237628936</v>
      </c>
      <c r="E23" s="4">
        <f t="shared" si="1"/>
        <v>99.76032376</v>
      </c>
    </row>
    <row r="24">
      <c r="A24" s="1" t="s">
        <v>153</v>
      </c>
      <c r="B24" s="1" t="s">
        <v>154</v>
      </c>
      <c r="C24" s="1" t="s">
        <v>7</v>
      </c>
      <c r="D24" s="1">
        <v>0.8412966132164</v>
      </c>
      <c r="E24" s="4">
        <f t="shared" si="1"/>
        <v>84.12966132</v>
      </c>
    </row>
    <row r="25">
      <c r="A25" s="1" t="s">
        <v>155</v>
      </c>
      <c r="B25" s="1" t="s">
        <v>156</v>
      </c>
      <c r="C25" s="1" t="s">
        <v>7</v>
      </c>
      <c r="D25" s="1">
        <v>0.955595910549163</v>
      </c>
      <c r="E25" s="4">
        <f t="shared" si="1"/>
        <v>95.55959105</v>
      </c>
    </row>
    <row r="26">
      <c r="A26" s="1" t="s">
        <v>159</v>
      </c>
      <c r="B26" s="1" t="s">
        <v>160</v>
      </c>
      <c r="C26" s="1" t="s">
        <v>7</v>
      </c>
      <c r="D26" s="1">
        <v>0.998345732688903</v>
      </c>
      <c r="E26" s="4">
        <f t="shared" si="1"/>
        <v>99.83457327</v>
      </c>
    </row>
    <row r="27">
      <c r="A27" s="1" t="s">
        <v>163</v>
      </c>
      <c r="B27" s="1" t="s">
        <v>164</v>
      </c>
      <c r="C27" s="1" t="s">
        <v>7</v>
      </c>
      <c r="D27" s="1">
        <v>0.903013885021209</v>
      </c>
      <c r="E27" s="4">
        <f t="shared" si="1"/>
        <v>90.3013885</v>
      </c>
    </row>
    <row r="28">
      <c r="A28" s="1" t="s">
        <v>189</v>
      </c>
      <c r="B28" s="1" t="s">
        <v>190</v>
      </c>
      <c r="C28" s="1" t="s">
        <v>7</v>
      </c>
      <c r="D28" s="1">
        <v>0.838547766208648</v>
      </c>
      <c r="E28" s="4">
        <f t="shared" si="1"/>
        <v>83.85477662</v>
      </c>
    </row>
    <row r="29">
      <c r="A29" s="1" t="s">
        <v>195</v>
      </c>
      <c r="B29" s="1" t="s">
        <v>196</v>
      </c>
      <c r="C29" s="1" t="s">
        <v>7</v>
      </c>
      <c r="D29" s="1">
        <v>0.99957925081253</v>
      </c>
      <c r="E29" s="4">
        <f t="shared" si="1"/>
        <v>99.95792508</v>
      </c>
    </row>
    <row r="30">
      <c r="A30" s="1" t="s">
        <v>201</v>
      </c>
      <c r="B30" s="1" t="s">
        <v>202</v>
      </c>
      <c r="C30" s="1" t="s">
        <v>7</v>
      </c>
      <c r="D30" s="1">
        <v>0.98619657754898</v>
      </c>
      <c r="E30" s="4">
        <f t="shared" si="1"/>
        <v>98.61965775</v>
      </c>
    </row>
    <row r="31">
      <c r="A31" s="1" t="s">
        <v>205</v>
      </c>
      <c r="B31" s="1" t="s">
        <v>206</v>
      </c>
      <c r="C31" s="1" t="s">
        <v>7</v>
      </c>
      <c r="D31" s="1">
        <v>0.999516010284423</v>
      </c>
      <c r="E31" s="4">
        <f t="shared" si="1"/>
        <v>99.95160103</v>
      </c>
    </row>
    <row r="32">
      <c r="A32" s="1" t="s">
        <v>207</v>
      </c>
      <c r="B32" s="1" t="s">
        <v>208</v>
      </c>
      <c r="C32" s="1" t="s">
        <v>7</v>
      </c>
      <c r="D32" s="1">
        <v>0.999520301818847</v>
      </c>
      <c r="E32" s="4">
        <f t="shared" si="1"/>
        <v>99.95203018</v>
      </c>
    </row>
    <row r="33">
      <c r="A33" s="1" t="s">
        <v>209</v>
      </c>
      <c r="B33" s="1" t="s">
        <v>210</v>
      </c>
      <c r="C33" s="1" t="s">
        <v>7</v>
      </c>
      <c r="D33" s="1">
        <v>0.999128997325897</v>
      </c>
      <c r="E33" s="4">
        <f t="shared" si="1"/>
        <v>99.91289973</v>
      </c>
    </row>
    <row r="34">
      <c r="A34" s="1" t="s">
        <v>211</v>
      </c>
      <c r="B34" s="1" t="s">
        <v>212</v>
      </c>
      <c r="C34" s="1" t="s">
        <v>7</v>
      </c>
      <c r="D34" s="1">
        <v>0.999568045139312</v>
      </c>
      <c r="E34" s="4">
        <f t="shared" si="1"/>
        <v>99.95680451</v>
      </c>
    </row>
    <row r="35">
      <c r="A35" s="1" t="s">
        <v>213</v>
      </c>
      <c r="B35" s="1" t="s">
        <v>214</v>
      </c>
      <c r="C35" s="1" t="s">
        <v>7</v>
      </c>
      <c r="D35" s="1">
        <v>0.999611914157867</v>
      </c>
      <c r="E35" s="4">
        <f t="shared" si="1"/>
        <v>99.96119142</v>
      </c>
    </row>
    <row r="36">
      <c r="A36" s="1" t="s">
        <v>215</v>
      </c>
      <c r="B36" s="1" t="s">
        <v>216</v>
      </c>
      <c r="C36" s="1" t="s">
        <v>7</v>
      </c>
      <c r="D36" s="1">
        <v>0.999536514282226</v>
      </c>
      <c r="E36" s="4">
        <f t="shared" si="1"/>
        <v>99.95365143</v>
      </c>
    </row>
    <row r="37">
      <c r="A37" s="1" t="s">
        <v>217</v>
      </c>
      <c r="B37" s="1" t="s">
        <v>218</v>
      </c>
      <c r="C37" s="1" t="s">
        <v>7</v>
      </c>
      <c r="D37" s="1">
        <v>0.999550282955169</v>
      </c>
      <c r="E37" s="4">
        <f t="shared" si="1"/>
        <v>99.9550283</v>
      </c>
    </row>
    <row r="38">
      <c r="A38" s="1" t="s">
        <v>219</v>
      </c>
      <c r="B38" s="1" t="s">
        <v>220</v>
      </c>
      <c r="C38" s="1" t="s">
        <v>7</v>
      </c>
      <c r="D38" s="1">
        <v>0.993437588214874</v>
      </c>
      <c r="E38" s="4">
        <f t="shared" si="1"/>
        <v>99.34375882</v>
      </c>
    </row>
    <row r="39">
      <c r="A39" s="1" t="s">
        <v>221</v>
      </c>
      <c r="B39" s="1" t="s">
        <v>222</v>
      </c>
      <c r="C39" s="1" t="s">
        <v>7</v>
      </c>
      <c r="D39" s="1">
        <v>0.999397158622741</v>
      </c>
      <c r="E39" s="4">
        <f t="shared" si="1"/>
        <v>99.93971586</v>
      </c>
    </row>
    <row r="40">
      <c r="A40" s="1" t="s">
        <v>223</v>
      </c>
      <c r="B40" s="1" t="s">
        <v>224</v>
      </c>
      <c r="C40" s="1" t="s">
        <v>7</v>
      </c>
      <c r="D40" s="1">
        <v>0.999468863010406</v>
      </c>
      <c r="E40" s="4">
        <f t="shared" si="1"/>
        <v>99.9468863</v>
      </c>
    </row>
    <row r="41">
      <c r="A41" s="1" t="s">
        <v>225</v>
      </c>
      <c r="B41" s="1" t="s">
        <v>226</v>
      </c>
      <c r="C41" s="1" t="s">
        <v>7</v>
      </c>
      <c r="D41" s="1">
        <v>0.991107940673828</v>
      </c>
      <c r="E41" s="4">
        <f t="shared" si="1"/>
        <v>99.11079407</v>
      </c>
    </row>
    <row r="42">
      <c r="A42" s="1" t="s">
        <v>227</v>
      </c>
      <c r="B42" s="1" t="s">
        <v>228</v>
      </c>
      <c r="C42" s="1" t="s">
        <v>7</v>
      </c>
      <c r="D42" s="1">
        <v>0.99937903881073</v>
      </c>
      <c r="E42" s="4">
        <f t="shared" si="1"/>
        <v>99.93790388</v>
      </c>
    </row>
    <row r="43">
      <c r="A43" s="1" t="s">
        <v>233</v>
      </c>
      <c r="B43" s="1" t="s">
        <v>234</v>
      </c>
      <c r="C43" s="1" t="s">
        <v>7</v>
      </c>
      <c r="D43" s="1">
        <v>0.8478924036026</v>
      </c>
      <c r="E43" s="4">
        <f t="shared" si="1"/>
        <v>84.78924036</v>
      </c>
    </row>
    <row r="44">
      <c r="A44" s="1" t="s">
        <v>243</v>
      </c>
      <c r="B44" s="1" t="s">
        <v>244</v>
      </c>
      <c r="C44" s="1" t="s">
        <v>7</v>
      </c>
      <c r="D44" s="1">
        <v>0.890263617038726</v>
      </c>
      <c r="E44" s="4">
        <f t="shared" si="1"/>
        <v>89.0263617</v>
      </c>
    </row>
    <row r="45">
      <c r="A45" s="1" t="s">
        <v>271</v>
      </c>
      <c r="B45" s="1" t="s">
        <v>272</v>
      </c>
      <c r="C45" s="1" t="s">
        <v>7</v>
      </c>
      <c r="D45" s="1">
        <v>0.726972460746765</v>
      </c>
      <c r="E45" s="4">
        <f t="shared" si="1"/>
        <v>72.69724607</v>
      </c>
    </row>
    <row r="46">
      <c r="A46" s="1" t="s">
        <v>293</v>
      </c>
      <c r="C46" s="1" t="s">
        <v>7</v>
      </c>
      <c r="D46" s="1">
        <v>0.991156697273254</v>
      </c>
      <c r="E46" s="4">
        <f t="shared" si="1"/>
        <v>99.11566973</v>
      </c>
    </row>
    <row r="47">
      <c r="A47" s="1" t="s">
        <v>294</v>
      </c>
      <c r="C47" s="1" t="s">
        <v>7</v>
      </c>
      <c r="D47" s="1">
        <v>0.991156697273254</v>
      </c>
      <c r="E47" s="4">
        <f t="shared" si="1"/>
        <v>99.11566973</v>
      </c>
    </row>
    <row r="48">
      <c r="A48" s="1" t="s">
        <v>295</v>
      </c>
      <c r="C48" s="1" t="s">
        <v>7</v>
      </c>
      <c r="D48" s="1">
        <v>0.991156697273254</v>
      </c>
      <c r="E48" s="4">
        <f t="shared" si="1"/>
        <v>99.11566973</v>
      </c>
    </row>
    <row r="49">
      <c r="A49" s="1" t="s">
        <v>296</v>
      </c>
      <c r="C49" s="1" t="s">
        <v>7</v>
      </c>
      <c r="D49" s="1">
        <v>0.991156697273254</v>
      </c>
      <c r="E49" s="4">
        <f t="shared" si="1"/>
        <v>99.11566973</v>
      </c>
    </row>
    <row r="50">
      <c r="A50" s="1" t="s">
        <v>297</v>
      </c>
      <c r="C50" s="1" t="s">
        <v>7</v>
      </c>
      <c r="D50" s="1">
        <v>0.991156697273254</v>
      </c>
      <c r="E50" s="4">
        <f t="shared" si="1"/>
        <v>99.11566973</v>
      </c>
    </row>
    <row r="51">
      <c r="A51" s="1" t="s">
        <v>298</v>
      </c>
      <c r="C51" s="1" t="s">
        <v>7</v>
      </c>
      <c r="D51" s="1">
        <v>0.991156697273254</v>
      </c>
      <c r="E51" s="4">
        <f t="shared" si="1"/>
        <v>99.11566973</v>
      </c>
    </row>
    <row r="52">
      <c r="A52" s="1" t="s">
        <v>299</v>
      </c>
      <c r="C52" s="1" t="s">
        <v>7</v>
      </c>
      <c r="D52" s="1">
        <v>0.991156697273254</v>
      </c>
      <c r="E52" s="4">
        <f t="shared" si="1"/>
        <v>99.11566973</v>
      </c>
    </row>
    <row r="53">
      <c r="A53" s="1" t="s">
        <v>300</v>
      </c>
      <c r="C53" s="1" t="s">
        <v>7</v>
      </c>
      <c r="D53" s="1">
        <v>0.991156697273254</v>
      </c>
      <c r="E53" s="4">
        <f t="shared" si="1"/>
        <v>99.11566973</v>
      </c>
    </row>
    <row r="54">
      <c r="A54" s="1" t="s">
        <v>301</v>
      </c>
      <c r="C54" s="1" t="s">
        <v>7</v>
      </c>
      <c r="D54" s="1">
        <v>0.991156697273254</v>
      </c>
      <c r="E54" s="4">
        <f t="shared" si="1"/>
        <v>99.11566973</v>
      </c>
    </row>
    <row r="55">
      <c r="A55" s="1" t="s">
        <v>302</v>
      </c>
      <c r="C55" s="1" t="s">
        <v>7</v>
      </c>
      <c r="D55" s="1">
        <v>0.991156697273254</v>
      </c>
      <c r="E55" s="4">
        <f t="shared" si="1"/>
        <v>99.11566973</v>
      </c>
    </row>
    <row r="56">
      <c r="A56" s="1" t="s">
        <v>303</v>
      </c>
      <c r="C56" s="1" t="s">
        <v>7</v>
      </c>
      <c r="D56" s="1">
        <v>0.991156697273254</v>
      </c>
      <c r="E56" s="4">
        <f t="shared" si="1"/>
        <v>99.11566973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17" width="7.25"/>
  </cols>
  <sheetData>
    <row r="1">
      <c r="A1" s="1" t="s">
        <v>0</v>
      </c>
      <c r="B1" s="1" t="s">
        <v>1</v>
      </c>
      <c r="C1" s="1" t="s">
        <v>2</v>
      </c>
      <c r="D1" s="1" t="s">
        <v>3</v>
      </c>
      <c r="F1" s="5">
        <v>0.0</v>
      </c>
      <c r="G1" s="5">
        <v>10.0</v>
      </c>
      <c r="H1" s="5">
        <v>20.0</v>
      </c>
      <c r="I1" s="5">
        <v>30.0</v>
      </c>
      <c r="J1" s="5">
        <v>40.0</v>
      </c>
      <c r="K1" s="5">
        <v>50.0</v>
      </c>
      <c r="L1" s="5">
        <v>60.0</v>
      </c>
      <c r="M1" s="5">
        <v>70.0</v>
      </c>
      <c r="N1" s="5">
        <v>80.0</v>
      </c>
      <c r="O1" s="5">
        <v>90.0</v>
      </c>
      <c r="P1" s="5">
        <v>100.0</v>
      </c>
      <c r="Q1" s="6"/>
    </row>
    <row r="2">
      <c r="A2" s="1" t="s">
        <v>15</v>
      </c>
      <c r="B2" s="1" t="s">
        <v>16</v>
      </c>
      <c r="C2" s="1" t="s">
        <v>8</v>
      </c>
      <c r="D2" s="1">
        <v>0.956338703632354</v>
      </c>
      <c r="E2" s="4">
        <f t="shared" ref="E2:E23" si="1">D2*100</f>
        <v>95.63387036</v>
      </c>
      <c r="F2" s="7">
        <f>COUNTIFS($E$2:$E$23,"=0",$E$2:$E$23,"&lt;=10")</f>
        <v>0</v>
      </c>
      <c r="G2" s="7">
        <f>COUNTIFS($E$2:$E$23,"&gt;10",$E$2:$E$23,"&lt;=20")</f>
        <v>0</v>
      </c>
      <c r="H2" s="7">
        <f>COUNTIFS($E$2:$E$23,"&gt;20",$E$2:$E$23,"&lt;=30")</f>
        <v>0</v>
      </c>
      <c r="I2" s="7">
        <f>COUNTIFS($E$2:$E$23,"&gt;30",$E$2:$E$23,"&lt;=40")</f>
        <v>1</v>
      </c>
      <c r="J2" s="7">
        <f>COUNTIFS($E$2:$E$23,"&gt;40",$E$2:$E$23,"&lt;=50")</f>
        <v>1</v>
      </c>
      <c r="K2" s="7">
        <f>COUNTIFS($E$2:$E$23,"&gt;50",$E$2:$E$23,"&lt;=60")</f>
        <v>1</v>
      </c>
      <c r="L2" s="7">
        <f>COUNTIFS($E$2:$E$23,"&gt;60",$E$2:$E$23,"&lt;=70")</f>
        <v>2</v>
      </c>
      <c r="M2" s="7">
        <f>COUNTIFS($E$2:$E$23,"&gt;70",$E$2:$E$23,"&lt;=80")</f>
        <v>2</v>
      </c>
      <c r="N2" s="7">
        <f>COUNTIFS($E$2:$E$23,"&gt;80",$E$2:$E$23,"&lt;=90")</f>
        <v>2</v>
      </c>
      <c r="O2" s="7">
        <f>COUNTIFS($E$2:$E$23,"&gt;90",$E$2:$E$23,"&lt;=100")</f>
        <v>13</v>
      </c>
      <c r="P2" s="7">
        <f>COUNTIFS($E$2:$E$23,"=100")</f>
        <v>0</v>
      </c>
      <c r="Q2" s="8">
        <f>SUM(F2:P2)</f>
        <v>22</v>
      </c>
    </row>
    <row r="3">
      <c r="A3" s="1" t="s">
        <v>27</v>
      </c>
      <c r="B3" s="1" t="s">
        <v>28</v>
      </c>
      <c r="C3" s="1" t="s">
        <v>8</v>
      </c>
      <c r="D3" s="1">
        <v>0.999735057353973</v>
      </c>
      <c r="E3" s="4">
        <f t="shared" si="1"/>
        <v>99.97350574</v>
      </c>
      <c r="F3" s="6"/>
      <c r="G3" s="6"/>
      <c r="H3" s="6"/>
      <c r="I3" s="6"/>
      <c r="J3" s="6"/>
      <c r="K3" s="6"/>
      <c r="L3" s="6"/>
      <c r="M3" s="6"/>
      <c r="N3" s="6"/>
      <c r="O3" s="6"/>
      <c r="P3" s="6" t="s">
        <v>304</v>
      </c>
      <c r="Q3" s="8">
        <f>AVERAGE(E2:E23)</f>
        <v>84.21911936</v>
      </c>
    </row>
    <row r="4">
      <c r="A4" s="1" t="s">
        <v>37</v>
      </c>
      <c r="B4" s="1" t="s">
        <v>38</v>
      </c>
      <c r="C4" s="1" t="s">
        <v>8</v>
      </c>
      <c r="D4" s="1">
        <v>0.928850352764129</v>
      </c>
      <c r="E4" s="4">
        <f t="shared" si="1"/>
        <v>92.88503528</v>
      </c>
    </row>
    <row r="5">
      <c r="A5" s="1" t="s">
        <v>39</v>
      </c>
      <c r="B5" s="1" t="s">
        <v>40</v>
      </c>
      <c r="C5" s="1" t="s">
        <v>8</v>
      </c>
      <c r="D5" s="1">
        <v>0.565286517143249</v>
      </c>
      <c r="E5" s="4">
        <f t="shared" si="1"/>
        <v>56.52865171</v>
      </c>
    </row>
    <row r="6">
      <c r="A6" s="1" t="s">
        <v>51</v>
      </c>
      <c r="B6" s="1" t="s">
        <v>52</v>
      </c>
      <c r="C6" s="1" t="s">
        <v>8</v>
      </c>
      <c r="D6" s="1">
        <v>0.902869760990142</v>
      </c>
      <c r="E6" s="4">
        <f t="shared" si="1"/>
        <v>90.2869761</v>
      </c>
    </row>
    <row r="7">
      <c r="A7" s="1" t="s">
        <v>59</v>
      </c>
      <c r="B7" s="1" t="s">
        <v>60</v>
      </c>
      <c r="C7" s="1" t="s">
        <v>8</v>
      </c>
      <c r="D7" s="1">
        <v>0.805351972579956</v>
      </c>
      <c r="E7" s="4">
        <f t="shared" si="1"/>
        <v>80.53519726</v>
      </c>
    </row>
    <row r="8">
      <c r="A8" s="1" t="s">
        <v>75</v>
      </c>
      <c r="B8" s="1" t="s">
        <v>76</v>
      </c>
      <c r="C8" s="1" t="s">
        <v>8</v>
      </c>
      <c r="D8" s="1">
        <v>0.976053297519683</v>
      </c>
      <c r="E8" s="4">
        <f t="shared" si="1"/>
        <v>97.60532975</v>
      </c>
    </row>
    <row r="9">
      <c r="A9" s="1" t="s">
        <v>85</v>
      </c>
      <c r="B9" s="1" t="s">
        <v>86</v>
      </c>
      <c r="C9" s="1" t="s">
        <v>8</v>
      </c>
      <c r="D9" s="1">
        <v>0.915541350841522</v>
      </c>
      <c r="E9" s="4">
        <f t="shared" si="1"/>
        <v>91.55413508</v>
      </c>
    </row>
    <row r="10">
      <c r="A10" s="1" t="s">
        <v>117</v>
      </c>
      <c r="B10" s="1" t="s">
        <v>118</v>
      </c>
      <c r="C10" s="1" t="s">
        <v>8</v>
      </c>
      <c r="D10" s="1">
        <v>0.998821556568145</v>
      </c>
      <c r="E10" s="4">
        <f t="shared" si="1"/>
        <v>99.88215566</v>
      </c>
    </row>
    <row r="11">
      <c r="A11" s="1" t="s">
        <v>121</v>
      </c>
      <c r="B11" s="1" t="s">
        <v>122</v>
      </c>
      <c r="C11" s="1" t="s">
        <v>8</v>
      </c>
      <c r="D11" s="1">
        <v>0.999698758125305</v>
      </c>
      <c r="E11" s="4">
        <f t="shared" si="1"/>
        <v>99.96987581</v>
      </c>
    </row>
    <row r="12">
      <c r="A12" s="1" t="s">
        <v>123</v>
      </c>
      <c r="B12" s="1" t="s">
        <v>124</v>
      </c>
      <c r="C12" s="1" t="s">
        <v>8</v>
      </c>
      <c r="D12" s="1">
        <v>0.47428473830223</v>
      </c>
      <c r="E12" s="4">
        <f t="shared" si="1"/>
        <v>47.42847383</v>
      </c>
    </row>
    <row r="13">
      <c r="A13" s="1" t="s">
        <v>129</v>
      </c>
      <c r="B13" s="1" t="s">
        <v>130</v>
      </c>
      <c r="C13" s="1" t="s">
        <v>8</v>
      </c>
      <c r="D13" s="1">
        <v>0.890352368354797</v>
      </c>
      <c r="E13" s="4">
        <f t="shared" si="1"/>
        <v>89.03523684</v>
      </c>
    </row>
    <row r="14">
      <c r="A14" s="1" t="s">
        <v>139</v>
      </c>
      <c r="B14" s="1" t="s">
        <v>140</v>
      </c>
      <c r="C14" s="1" t="s">
        <v>8</v>
      </c>
      <c r="D14" s="1">
        <v>0.756337404251098</v>
      </c>
      <c r="E14" s="4">
        <f t="shared" si="1"/>
        <v>75.63374043</v>
      </c>
    </row>
    <row r="15">
      <c r="A15" s="1" t="s">
        <v>157</v>
      </c>
      <c r="B15" s="1" t="s">
        <v>158</v>
      </c>
      <c r="C15" s="1" t="s">
        <v>8</v>
      </c>
      <c r="D15" s="1">
        <v>0.996998071670532</v>
      </c>
      <c r="E15" s="4">
        <f t="shared" si="1"/>
        <v>99.69980717</v>
      </c>
    </row>
    <row r="16">
      <c r="A16" s="1" t="s">
        <v>173</v>
      </c>
      <c r="B16" s="1" t="s">
        <v>174</v>
      </c>
      <c r="C16" s="1" t="s">
        <v>8</v>
      </c>
      <c r="D16" s="1">
        <v>0.725257396697998</v>
      </c>
      <c r="E16" s="4">
        <f t="shared" si="1"/>
        <v>72.52573967</v>
      </c>
    </row>
    <row r="17">
      <c r="A17" s="1" t="s">
        <v>183</v>
      </c>
      <c r="B17" s="1" t="s">
        <v>184</v>
      </c>
      <c r="C17" s="1" t="s">
        <v>8</v>
      </c>
      <c r="D17" s="1">
        <v>0.64930522441864</v>
      </c>
      <c r="E17" s="4">
        <f t="shared" si="1"/>
        <v>64.93052244</v>
      </c>
    </row>
    <row r="18">
      <c r="A18" s="1" t="s">
        <v>187</v>
      </c>
      <c r="B18" s="1" t="s">
        <v>188</v>
      </c>
      <c r="C18" s="1" t="s">
        <v>8</v>
      </c>
      <c r="D18" s="1">
        <v>0.368929088115692</v>
      </c>
      <c r="E18" s="4">
        <f t="shared" si="1"/>
        <v>36.89290881</v>
      </c>
    </row>
    <row r="19">
      <c r="A19" s="1" t="s">
        <v>191</v>
      </c>
      <c r="B19" s="1" t="s">
        <v>192</v>
      </c>
      <c r="C19" s="1" t="s">
        <v>8</v>
      </c>
      <c r="D19" s="1">
        <v>0.621330499649047</v>
      </c>
      <c r="E19" s="4">
        <f t="shared" si="1"/>
        <v>62.13304996</v>
      </c>
    </row>
    <row r="20">
      <c r="A20" s="1" t="s">
        <v>239</v>
      </c>
      <c r="B20" s="1" t="s">
        <v>240</v>
      </c>
      <c r="C20" s="1" t="s">
        <v>8</v>
      </c>
      <c r="D20" s="1">
        <v>0.999821960926055</v>
      </c>
      <c r="E20" s="4">
        <f t="shared" si="1"/>
        <v>99.98219609</v>
      </c>
    </row>
    <row r="21">
      <c r="A21" s="1" t="s">
        <v>251</v>
      </c>
      <c r="B21" s="1" t="s">
        <v>252</v>
      </c>
      <c r="C21" s="1" t="s">
        <v>8</v>
      </c>
      <c r="D21" s="1">
        <v>0.999662041664123</v>
      </c>
      <c r="E21" s="4">
        <f t="shared" si="1"/>
        <v>99.96620417</v>
      </c>
    </row>
    <row r="22">
      <c r="A22" s="1" t="s">
        <v>265</v>
      </c>
      <c r="B22" s="1" t="s">
        <v>266</v>
      </c>
      <c r="C22" s="1" t="s">
        <v>8</v>
      </c>
      <c r="D22" s="1">
        <v>0.997575104236602</v>
      </c>
      <c r="E22" s="4">
        <f t="shared" si="1"/>
        <v>99.75751042</v>
      </c>
    </row>
    <row r="23">
      <c r="A23" s="1" t="s">
        <v>287</v>
      </c>
      <c r="B23" s="1" t="s">
        <v>288</v>
      </c>
      <c r="C23" s="1" t="s">
        <v>8</v>
      </c>
      <c r="D23" s="1">
        <v>0.999805033206939</v>
      </c>
      <c r="E23" s="4">
        <f t="shared" si="1"/>
        <v>99.98050332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17" width="7.25"/>
  </cols>
  <sheetData>
    <row r="1">
      <c r="A1" s="1" t="s">
        <v>0</v>
      </c>
      <c r="B1" s="1" t="s">
        <v>1</v>
      </c>
      <c r="C1" s="1" t="s">
        <v>2</v>
      </c>
      <c r="D1" s="1" t="s">
        <v>3</v>
      </c>
      <c r="F1" s="5">
        <v>0.0</v>
      </c>
      <c r="G1" s="5">
        <v>10.0</v>
      </c>
      <c r="H1" s="5">
        <v>20.0</v>
      </c>
      <c r="I1" s="5">
        <v>30.0</v>
      </c>
      <c r="J1" s="5">
        <v>40.0</v>
      </c>
      <c r="K1" s="5">
        <v>50.0</v>
      </c>
      <c r="L1" s="5">
        <v>60.0</v>
      </c>
      <c r="M1" s="5">
        <v>70.0</v>
      </c>
      <c r="N1" s="5">
        <v>80.0</v>
      </c>
      <c r="O1" s="5">
        <v>90.0</v>
      </c>
      <c r="P1" s="5">
        <v>100.0</v>
      </c>
      <c r="Q1" s="6"/>
    </row>
    <row r="2">
      <c r="A2" s="1" t="s">
        <v>4</v>
      </c>
      <c r="B2" s="1" t="s">
        <v>5</v>
      </c>
      <c r="C2" s="1" t="s">
        <v>6</v>
      </c>
      <c r="D2" s="1">
        <v>0.98827189207077</v>
      </c>
      <c r="E2" s="4">
        <f t="shared" ref="E2:E78" si="1">D2*100</f>
        <v>98.82718921</v>
      </c>
      <c r="F2" s="7">
        <f>COUNTIFS($E$2:$E$78,"=0",$E$2:$E$78,"&lt;=10")</f>
        <v>0</v>
      </c>
      <c r="G2" s="7">
        <f>COUNTIFS($E$2:$E$78,"&gt;10",$E$2:$E$78,"&lt;=20")</f>
        <v>0</v>
      </c>
      <c r="H2" s="7">
        <f>COUNTIFS($E$2:$E$78,"&gt;20",$E$2:$E$78,"&lt;=30")</f>
        <v>0</v>
      </c>
      <c r="I2" s="7">
        <f>COUNTIFS($E$2:$E$78,"&gt;30",$E$2:$E$78,"&lt;=40")</f>
        <v>0</v>
      </c>
      <c r="J2" s="7">
        <f>COUNTIFS($E$2:$E$78,"&gt;40",$E$2:$E$78,"&lt;=50")</f>
        <v>1</v>
      </c>
      <c r="K2" s="7">
        <f>COUNTIFS($E$2:$E$78,"&gt;50",$E$2:$E$78,"&lt;=60")</f>
        <v>2</v>
      </c>
      <c r="L2" s="7">
        <f>COUNTIFS($E$2:$E$78,"&gt;60",$E$2:$E$78,"&lt;=70")</f>
        <v>1</v>
      </c>
      <c r="M2" s="7">
        <f>COUNTIFS($E$2:$E$78,"&gt;70",$E$2:$E$78,"&lt;=80")</f>
        <v>4</v>
      </c>
      <c r="N2" s="7">
        <f>COUNTIFS($E$2:$E$78,"&gt;80",$E$2:$E$78,"&lt;=90")</f>
        <v>6</v>
      </c>
      <c r="O2" s="7">
        <f>COUNTIFS($E$2:$E$78,"&gt;90",$E$2:$E$78,"&lt;=100")</f>
        <v>63</v>
      </c>
      <c r="P2" s="7">
        <f>COUNTIFS($E$2:$E$78,"=100")</f>
        <v>0</v>
      </c>
      <c r="Q2" s="8">
        <f>SUM(F2:P2)</f>
        <v>77</v>
      </c>
    </row>
    <row r="3">
      <c r="A3" s="1" t="s">
        <v>9</v>
      </c>
      <c r="B3" s="1" t="s">
        <v>10</v>
      </c>
      <c r="C3" s="1" t="s">
        <v>6</v>
      </c>
      <c r="D3" s="1">
        <v>0.998336553573608</v>
      </c>
      <c r="E3" s="4">
        <f t="shared" si="1"/>
        <v>99.83365536</v>
      </c>
      <c r="F3" s="6"/>
      <c r="G3" s="6"/>
      <c r="H3" s="6"/>
      <c r="I3" s="6"/>
      <c r="J3" s="6"/>
      <c r="K3" s="6"/>
      <c r="L3" s="6"/>
      <c r="M3" s="6"/>
      <c r="N3" s="6"/>
      <c r="O3" s="6"/>
      <c r="P3" s="6" t="s">
        <v>304</v>
      </c>
      <c r="Q3" s="8">
        <f>AVERAGE(E2:E78)</f>
        <v>94.67725069</v>
      </c>
    </row>
    <row r="4">
      <c r="A4" s="1" t="s">
        <v>11</v>
      </c>
      <c r="B4" s="1" t="s">
        <v>12</v>
      </c>
      <c r="C4" s="1" t="s">
        <v>6</v>
      </c>
      <c r="D4" s="1">
        <v>0.998548209667205</v>
      </c>
      <c r="E4" s="4">
        <f t="shared" si="1"/>
        <v>99.85482097</v>
      </c>
    </row>
    <row r="5">
      <c r="A5" s="1" t="s">
        <v>13</v>
      </c>
      <c r="B5" s="1" t="s">
        <v>14</v>
      </c>
      <c r="C5" s="1" t="s">
        <v>6</v>
      </c>
      <c r="D5" s="1">
        <v>0.998576164245605</v>
      </c>
      <c r="E5" s="4">
        <f t="shared" si="1"/>
        <v>99.85761642</v>
      </c>
    </row>
    <row r="6">
      <c r="A6" s="1" t="s">
        <v>17</v>
      </c>
      <c r="B6" s="1" t="s">
        <v>18</v>
      </c>
      <c r="C6" s="1" t="s">
        <v>6</v>
      </c>
      <c r="D6" s="1">
        <v>0.998483479022979</v>
      </c>
      <c r="E6" s="4">
        <f t="shared" si="1"/>
        <v>99.8483479</v>
      </c>
    </row>
    <row r="7">
      <c r="A7" s="1" t="s">
        <v>19</v>
      </c>
      <c r="B7" s="1" t="s">
        <v>20</v>
      </c>
      <c r="C7" s="1" t="s">
        <v>6</v>
      </c>
      <c r="D7" s="1">
        <v>0.998546540737152</v>
      </c>
      <c r="E7" s="4">
        <f t="shared" si="1"/>
        <v>99.85465407</v>
      </c>
    </row>
    <row r="8">
      <c r="A8" s="1" t="s">
        <v>21</v>
      </c>
      <c r="B8" s="1" t="s">
        <v>22</v>
      </c>
      <c r="C8" s="1" t="s">
        <v>6</v>
      </c>
      <c r="D8" s="1">
        <v>0.992057740688324</v>
      </c>
      <c r="E8" s="4">
        <f t="shared" si="1"/>
        <v>99.20577407</v>
      </c>
    </row>
    <row r="9">
      <c r="A9" s="1" t="s">
        <v>23</v>
      </c>
      <c r="B9" s="1" t="s">
        <v>24</v>
      </c>
      <c r="C9" s="1" t="s">
        <v>6</v>
      </c>
      <c r="D9" s="1">
        <v>0.998088061809539</v>
      </c>
      <c r="E9" s="4">
        <f t="shared" si="1"/>
        <v>99.80880618</v>
      </c>
    </row>
    <row r="10">
      <c r="A10" s="1" t="s">
        <v>25</v>
      </c>
      <c r="B10" s="1" t="s">
        <v>26</v>
      </c>
      <c r="C10" s="1" t="s">
        <v>6</v>
      </c>
      <c r="D10" s="1">
        <v>0.998302221298217</v>
      </c>
      <c r="E10" s="4">
        <f t="shared" si="1"/>
        <v>99.83022213</v>
      </c>
    </row>
    <row r="11">
      <c r="A11" s="1" t="s">
        <v>29</v>
      </c>
      <c r="B11" s="1" t="s">
        <v>30</v>
      </c>
      <c r="C11" s="1" t="s">
        <v>6</v>
      </c>
      <c r="D11" s="1">
        <v>0.9966841340065</v>
      </c>
      <c r="E11" s="4">
        <f t="shared" si="1"/>
        <v>99.6684134</v>
      </c>
    </row>
    <row r="12">
      <c r="A12" s="1" t="s">
        <v>31</v>
      </c>
      <c r="B12" s="1" t="s">
        <v>32</v>
      </c>
      <c r="C12" s="1" t="s">
        <v>6</v>
      </c>
      <c r="D12" s="1">
        <v>0.989965260028839</v>
      </c>
      <c r="E12" s="4">
        <f t="shared" si="1"/>
        <v>98.996526</v>
      </c>
    </row>
    <row r="13">
      <c r="A13" s="1" t="s">
        <v>33</v>
      </c>
      <c r="B13" s="1" t="s">
        <v>34</v>
      </c>
      <c r="C13" s="1" t="s">
        <v>6</v>
      </c>
      <c r="D13" s="1">
        <v>0.970322966575622</v>
      </c>
      <c r="E13" s="4">
        <f t="shared" si="1"/>
        <v>97.03229666</v>
      </c>
    </row>
    <row r="14">
      <c r="A14" s="1" t="s">
        <v>41</v>
      </c>
      <c r="B14" s="1" t="s">
        <v>42</v>
      </c>
      <c r="C14" s="1" t="s">
        <v>6</v>
      </c>
      <c r="D14" s="1">
        <v>0.624402046203613</v>
      </c>
      <c r="E14" s="4">
        <f t="shared" si="1"/>
        <v>62.44020462</v>
      </c>
    </row>
    <row r="15">
      <c r="A15" s="1" t="s">
        <v>43</v>
      </c>
      <c r="B15" s="1" t="s">
        <v>44</v>
      </c>
      <c r="C15" s="1" t="s">
        <v>6</v>
      </c>
      <c r="D15" s="1">
        <v>0.805983901023864</v>
      </c>
      <c r="E15" s="4">
        <f t="shared" si="1"/>
        <v>80.5983901</v>
      </c>
    </row>
    <row r="16">
      <c r="A16" s="1" t="s">
        <v>49</v>
      </c>
      <c r="B16" s="1" t="s">
        <v>50</v>
      </c>
      <c r="C16" s="1" t="s">
        <v>6</v>
      </c>
      <c r="D16" s="1">
        <v>0.869768023490905</v>
      </c>
      <c r="E16" s="4">
        <f t="shared" si="1"/>
        <v>86.97680235</v>
      </c>
    </row>
    <row r="17">
      <c r="A17" s="1" t="s">
        <v>57</v>
      </c>
      <c r="B17" s="1" t="s">
        <v>58</v>
      </c>
      <c r="C17" s="1" t="s">
        <v>6</v>
      </c>
      <c r="D17" s="1">
        <v>0.99830675125122</v>
      </c>
      <c r="E17" s="4">
        <f t="shared" si="1"/>
        <v>99.83067513</v>
      </c>
    </row>
    <row r="18">
      <c r="A18" s="1" t="s">
        <v>65</v>
      </c>
      <c r="B18" s="1" t="s">
        <v>66</v>
      </c>
      <c r="C18" s="1" t="s">
        <v>6</v>
      </c>
      <c r="D18" s="1">
        <v>0.997806131839752</v>
      </c>
      <c r="E18" s="4">
        <f t="shared" si="1"/>
        <v>99.78061318</v>
      </c>
    </row>
    <row r="19">
      <c r="A19" s="1" t="s">
        <v>67</v>
      </c>
      <c r="B19" s="1" t="s">
        <v>68</v>
      </c>
      <c r="C19" s="1" t="s">
        <v>6</v>
      </c>
      <c r="D19" s="1">
        <v>0.998198330402374</v>
      </c>
      <c r="E19" s="4">
        <f t="shared" si="1"/>
        <v>99.81983304</v>
      </c>
    </row>
    <row r="20">
      <c r="A20" s="1" t="s">
        <v>73</v>
      </c>
      <c r="B20" s="1" t="s">
        <v>74</v>
      </c>
      <c r="C20" s="1" t="s">
        <v>6</v>
      </c>
      <c r="D20" s="1">
        <v>0.9984672665596</v>
      </c>
      <c r="E20" s="4">
        <f t="shared" si="1"/>
        <v>99.84672666</v>
      </c>
    </row>
    <row r="21">
      <c r="A21" s="1" t="s">
        <v>83</v>
      </c>
      <c r="B21" s="1" t="s">
        <v>84</v>
      </c>
      <c r="C21" s="1" t="s">
        <v>6</v>
      </c>
      <c r="D21" s="1">
        <v>0.995815455913543</v>
      </c>
      <c r="E21" s="4">
        <f t="shared" si="1"/>
        <v>99.58154559</v>
      </c>
    </row>
    <row r="22">
      <c r="A22" s="1" t="s">
        <v>87</v>
      </c>
      <c r="B22" s="1" t="s">
        <v>88</v>
      </c>
      <c r="C22" s="1" t="s">
        <v>6</v>
      </c>
      <c r="D22" s="1">
        <v>0.998012065887451</v>
      </c>
      <c r="E22" s="4">
        <f t="shared" si="1"/>
        <v>99.80120659</v>
      </c>
    </row>
    <row r="23">
      <c r="A23" s="1" t="s">
        <v>93</v>
      </c>
      <c r="B23" s="1" t="s">
        <v>94</v>
      </c>
      <c r="C23" s="1" t="s">
        <v>6</v>
      </c>
      <c r="D23" s="1">
        <v>0.567944943904876</v>
      </c>
      <c r="E23" s="4">
        <f t="shared" si="1"/>
        <v>56.79449439</v>
      </c>
    </row>
    <row r="24">
      <c r="A24" s="1" t="s">
        <v>97</v>
      </c>
      <c r="B24" s="1" t="s">
        <v>98</v>
      </c>
      <c r="C24" s="1" t="s">
        <v>6</v>
      </c>
      <c r="D24" s="1">
        <v>0.973242402076721</v>
      </c>
      <c r="E24" s="4">
        <f t="shared" si="1"/>
        <v>97.32424021</v>
      </c>
    </row>
    <row r="25">
      <c r="A25" s="1" t="s">
        <v>101</v>
      </c>
      <c r="B25" s="1" t="s">
        <v>102</v>
      </c>
      <c r="C25" s="1" t="s">
        <v>6</v>
      </c>
      <c r="D25" s="1">
        <v>0.96917051076889</v>
      </c>
      <c r="E25" s="4">
        <f t="shared" si="1"/>
        <v>96.91705108</v>
      </c>
    </row>
    <row r="26">
      <c r="A26" s="1" t="s">
        <v>103</v>
      </c>
      <c r="B26" s="1" t="s">
        <v>104</v>
      </c>
      <c r="C26" s="1" t="s">
        <v>6</v>
      </c>
      <c r="D26" s="1">
        <v>0.997942864894866</v>
      </c>
      <c r="E26" s="4">
        <f t="shared" si="1"/>
        <v>99.79428649</v>
      </c>
    </row>
    <row r="27">
      <c r="A27" s="1" t="s">
        <v>105</v>
      </c>
      <c r="B27" s="1" t="s">
        <v>106</v>
      </c>
      <c r="C27" s="1" t="s">
        <v>6</v>
      </c>
      <c r="D27" s="1">
        <v>0.996855735778808</v>
      </c>
      <c r="E27" s="4">
        <f t="shared" si="1"/>
        <v>99.68557358</v>
      </c>
    </row>
    <row r="28">
      <c r="A28" s="1" t="s">
        <v>107</v>
      </c>
      <c r="B28" s="1" t="s">
        <v>108</v>
      </c>
      <c r="C28" s="1" t="s">
        <v>6</v>
      </c>
      <c r="D28" s="1">
        <v>0.990052998065948</v>
      </c>
      <c r="E28" s="4">
        <f t="shared" si="1"/>
        <v>99.00529981</v>
      </c>
    </row>
    <row r="29">
      <c r="A29" s="1" t="s">
        <v>109</v>
      </c>
      <c r="B29" s="1" t="s">
        <v>110</v>
      </c>
      <c r="C29" s="1" t="s">
        <v>6</v>
      </c>
      <c r="D29" s="1">
        <v>0.996783375740051</v>
      </c>
      <c r="E29" s="4">
        <f t="shared" si="1"/>
        <v>99.67833757</v>
      </c>
    </row>
    <row r="30">
      <c r="A30" s="1" t="s">
        <v>113</v>
      </c>
      <c r="B30" s="1" t="s">
        <v>114</v>
      </c>
      <c r="C30" s="1" t="s">
        <v>6</v>
      </c>
      <c r="D30" s="1">
        <v>0.997706413269043</v>
      </c>
      <c r="E30" s="4">
        <f t="shared" si="1"/>
        <v>99.77064133</v>
      </c>
    </row>
    <row r="31">
      <c r="A31" s="1" t="s">
        <v>125</v>
      </c>
      <c r="B31" s="1" t="s">
        <v>126</v>
      </c>
      <c r="C31" s="1" t="s">
        <v>6</v>
      </c>
      <c r="D31" s="1">
        <v>0.996216356754303</v>
      </c>
      <c r="E31" s="4">
        <f t="shared" si="1"/>
        <v>99.62163568</v>
      </c>
    </row>
    <row r="32">
      <c r="A32" s="1" t="s">
        <v>131</v>
      </c>
      <c r="B32" s="1" t="s">
        <v>132</v>
      </c>
      <c r="C32" s="1" t="s">
        <v>6</v>
      </c>
      <c r="D32" s="1">
        <v>0.996575534343719</v>
      </c>
      <c r="E32" s="4">
        <f t="shared" si="1"/>
        <v>99.65755343</v>
      </c>
    </row>
    <row r="33">
      <c r="A33" s="1" t="s">
        <v>133</v>
      </c>
      <c r="B33" s="1" t="s">
        <v>134</v>
      </c>
      <c r="C33" s="1" t="s">
        <v>6</v>
      </c>
      <c r="D33" s="1">
        <v>0.987514615058898</v>
      </c>
      <c r="E33" s="4">
        <f t="shared" si="1"/>
        <v>98.75146151</v>
      </c>
    </row>
    <row r="34">
      <c r="A34" s="1" t="s">
        <v>135</v>
      </c>
      <c r="B34" s="1" t="s">
        <v>136</v>
      </c>
      <c r="C34" s="1" t="s">
        <v>6</v>
      </c>
      <c r="D34" s="1">
        <v>0.7764692902565</v>
      </c>
      <c r="E34" s="4">
        <f t="shared" si="1"/>
        <v>77.64692903</v>
      </c>
    </row>
    <row r="35">
      <c r="A35" s="1" t="s">
        <v>137</v>
      </c>
      <c r="B35" s="1" t="s">
        <v>138</v>
      </c>
      <c r="C35" s="1" t="s">
        <v>6</v>
      </c>
      <c r="D35" s="1">
        <v>0.796079397201538</v>
      </c>
      <c r="E35" s="4">
        <f t="shared" si="1"/>
        <v>79.60793972</v>
      </c>
    </row>
    <row r="36">
      <c r="A36" s="1" t="s">
        <v>141</v>
      </c>
      <c r="B36" s="1" t="s">
        <v>142</v>
      </c>
      <c r="C36" s="1" t="s">
        <v>6</v>
      </c>
      <c r="D36" s="1">
        <v>0.989089548587799</v>
      </c>
      <c r="E36" s="4">
        <f t="shared" si="1"/>
        <v>98.90895486</v>
      </c>
    </row>
    <row r="37">
      <c r="A37" s="1" t="s">
        <v>143</v>
      </c>
      <c r="B37" s="1" t="s">
        <v>144</v>
      </c>
      <c r="C37" s="1" t="s">
        <v>6</v>
      </c>
      <c r="D37" s="1">
        <v>0.847836077213287</v>
      </c>
      <c r="E37" s="4">
        <f t="shared" si="1"/>
        <v>84.78360772</v>
      </c>
    </row>
    <row r="38">
      <c r="A38" s="1" t="s">
        <v>147</v>
      </c>
      <c r="B38" s="1" t="s">
        <v>148</v>
      </c>
      <c r="C38" s="1" t="s">
        <v>6</v>
      </c>
      <c r="D38" s="1">
        <v>0.993028938770294</v>
      </c>
      <c r="E38" s="4">
        <f t="shared" si="1"/>
        <v>99.30289388</v>
      </c>
    </row>
    <row r="39">
      <c r="A39" s="1" t="s">
        <v>149</v>
      </c>
      <c r="B39" s="1" t="s">
        <v>150</v>
      </c>
      <c r="C39" s="1" t="s">
        <v>6</v>
      </c>
      <c r="D39" s="1">
        <v>0.97083044052124</v>
      </c>
      <c r="E39" s="4">
        <f t="shared" si="1"/>
        <v>97.08304405</v>
      </c>
    </row>
    <row r="40">
      <c r="A40" s="1" t="s">
        <v>161</v>
      </c>
      <c r="B40" s="1" t="s">
        <v>162</v>
      </c>
      <c r="C40" s="1" t="s">
        <v>6</v>
      </c>
      <c r="D40" s="1">
        <v>0.750708997249603</v>
      </c>
      <c r="E40" s="4">
        <f t="shared" si="1"/>
        <v>75.07089972</v>
      </c>
    </row>
    <row r="41">
      <c r="A41" s="1" t="s">
        <v>165</v>
      </c>
      <c r="B41" s="1" t="s">
        <v>166</v>
      </c>
      <c r="C41" s="1" t="s">
        <v>6</v>
      </c>
      <c r="D41" s="1">
        <v>0.982634246349334</v>
      </c>
      <c r="E41" s="4">
        <f t="shared" si="1"/>
        <v>98.26342463</v>
      </c>
    </row>
    <row r="42">
      <c r="A42" s="1" t="s">
        <v>167</v>
      </c>
      <c r="B42" s="1" t="s">
        <v>168</v>
      </c>
      <c r="C42" s="1" t="s">
        <v>6</v>
      </c>
      <c r="D42" s="1">
        <v>0.525607287883758</v>
      </c>
      <c r="E42" s="4">
        <f t="shared" si="1"/>
        <v>52.56072879</v>
      </c>
    </row>
    <row r="43">
      <c r="A43" s="1" t="s">
        <v>169</v>
      </c>
      <c r="B43" s="1" t="s">
        <v>170</v>
      </c>
      <c r="C43" s="1" t="s">
        <v>6</v>
      </c>
      <c r="D43" s="1">
        <v>0.992950558662414</v>
      </c>
      <c r="E43" s="4">
        <f t="shared" si="1"/>
        <v>99.29505587</v>
      </c>
    </row>
    <row r="44">
      <c r="A44" s="1" t="s">
        <v>171</v>
      </c>
      <c r="B44" s="1" t="s">
        <v>172</v>
      </c>
      <c r="C44" s="1" t="s">
        <v>6</v>
      </c>
      <c r="D44" s="1">
        <v>0.996887147426605</v>
      </c>
      <c r="E44" s="4">
        <f t="shared" si="1"/>
        <v>99.68871474</v>
      </c>
    </row>
    <row r="45">
      <c r="A45" s="1" t="s">
        <v>175</v>
      </c>
      <c r="B45" s="1" t="s">
        <v>176</v>
      </c>
      <c r="C45" s="1" t="s">
        <v>6</v>
      </c>
      <c r="D45" s="1">
        <v>0.989745318889617</v>
      </c>
      <c r="E45" s="4">
        <f t="shared" si="1"/>
        <v>98.97453189</v>
      </c>
    </row>
    <row r="46">
      <c r="A46" s="1" t="s">
        <v>177</v>
      </c>
      <c r="B46" s="1" t="s">
        <v>178</v>
      </c>
      <c r="C46" s="1" t="s">
        <v>6</v>
      </c>
      <c r="D46" s="1">
        <v>0.998227298259735</v>
      </c>
      <c r="E46" s="4">
        <f t="shared" si="1"/>
        <v>99.82272983</v>
      </c>
    </row>
    <row r="47">
      <c r="A47" s="1" t="s">
        <v>179</v>
      </c>
      <c r="B47" s="1" t="s">
        <v>180</v>
      </c>
      <c r="C47" s="1" t="s">
        <v>6</v>
      </c>
      <c r="D47" s="1">
        <v>0.842518866062164</v>
      </c>
      <c r="E47" s="4">
        <f t="shared" si="1"/>
        <v>84.25188661</v>
      </c>
    </row>
    <row r="48">
      <c r="A48" s="1" t="s">
        <v>181</v>
      </c>
      <c r="B48" s="1" t="s">
        <v>182</v>
      </c>
      <c r="C48" s="1" t="s">
        <v>6</v>
      </c>
      <c r="D48" s="1">
        <v>0.954812705516815</v>
      </c>
      <c r="E48" s="4">
        <f t="shared" si="1"/>
        <v>95.48127055</v>
      </c>
    </row>
    <row r="49">
      <c r="A49" s="1" t="s">
        <v>185</v>
      </c>
      <c r="B49" s="1" t="s">
        <v>186</v>
      </c>
      <c r="C49" s="1" t="s">
        <v>6</v>
      </c>
      <c r="D49" s="1">
        <v>0.998037636280059</v>
      </c>
      <c r="E49" s="4">
        <f t="shared" si="1"/>
        <v>99.80376363</v>
      </c>
    </row>
    <row r="50">
      <c r="A50" s="1" t="s">
        <v>193</v>
      </c>
      <c r="B50" s="1" t="s">
        <v>194</v>
      </c>
      <c r="C50" s="1" t="s">
        <v>6</v>
      </c>
      <c r="D50" s="1">
        <v>0.997577488422393</v>
      </c>
      <c r="E50" s="4">
        <f t="shared" si="1"/>
        <v>99.75774884</v>
      </c>
    </row>
    <row r="51">
      <c r="A51" s="1" t="s">
        <v>197</v>
      </c>
      <c r="B51" s="1" t="s">
        <v>198</v>
      </c>
      <c r="C51" s="1" t="s">
        <v>6</v>
      </c>
      <c r="D51" s="1">
        <v>0.997914731502533</v>
      </c>
      <c r="E51" s="4">
        <f t="shared" si="1"/>
        <v>99.79147315</v>
      </c>
    </row>
    <row r="52">
      <c r="A52" s="1" t="s">
        <v>199</v>
      </c>
      <c r="B52" s="1" t="s">
        <v>200</v>
      </c>
      <c r="C52" s="1" t="s">
        <v>6</v>
      </c>
      <c r="D52" s="1">
        <v>0.451000183820724</v>
      </c>
      <c r="E52" s="4">
        <f t="shared" si="1"/>
        <v>45.10001838</v>
      </c>
    </row>
    <row r="53">
      <c r="A53" s="1" t="s">
        <v>203</v>
      </c>
      <c r="B53" s="1" t="s">
        <v>204</v>
      </c>
      <c r="C53" s="1" t="s">
        <v>6</v>
      </c>
      <c r="D53" s="1">
        <v>0.758163511753082</v>
      </c>
      <c r="E53" s="4">
        <f t="shared" si="1"/>
        <v>75.81635118</v>
      </c>
    </row>
    <row r="54">
      <c r="A54" s="1" t="s">
        <v>229</v>
      </c>
      <c r="B54" s="1" t="s">
        <v>230</v>
      </c>
      <c r="C54" s="1" t="s">
        <v>6</v>
      </c>
      <c r="D54" s="1">
        <v>0.995818674564361</v>
      </c>
      <c r="E54" s="4">
        <f t="shared" si="1"/>
        <v>99.58186746</v>
      </c>
    </row>
    <row r="55">
      <c r="A55" s="1" t="s">
        <v>231</v>
      </c>
      <c r="B55" s="1" t="s">
        <v>232</v>
      </c>
      <c r="C55" s="1" t="s">
        <v>6</v>
      </c>
      <c r="D55" s="1">
        <v>0.998294532299041</v>
      </c>
      <c r="E55" s="4">
        <f t="shared" si="1"/>
        <v>99.82945323</v>
      </c>
    </row>
    <row r="56">
      <c r="A56" s="1" t="s">
        <v>235</v>
      </c>
      <c r="B56" s="1" t="s">
        <v>236</v>
      </c>
      <c r="C56" s="1" t="s">
        <v>6</v>
      </c>
      <c r="D56" s="1">
        <v>0.989653170108795</v>
      </c>
      <c r="E56" s="4">
        <f t="shared" si="1"/>
        <v>98.96531701</v>
      </c>
    </row>
    <row r="57">
      <c r="A57" s="1" t="s">
        <v>237</v>
      </c>
      <c r="B57" s="1" t="s">
        <v>238</v>
      </c>
      <c r="C57" s="1" t="s">
        <v>6</v>
      </c>
      <c r="D57" s="1">
        <v>0.998383641242981</v>
      </c>
      <c r="E57" s="4">
        <f t="shared" si="1"/>
        <v>99.83836412</v>
      </c>
    </row>
    <row r="58">
      <c r="A58" s="1" t="s">
        <v>241</v>
      </c>
      <c r="B58" s="1" t="s">
        <v>242</v>
      </c>
      <c r="C58" s="1" t="s">
        <v>6</v>
      </c>
      <c r="D58" s="1">
        <v>0.998622179031372</v>
      </c>
      <c r="E58" s="4">
        <f t="shared" si="1"/>
        <v>99.8622179</v>
      </c>
    </row>
    <row r="59">
      <c r="A59" s="1" t="s">
        <v>245</v>
      </c>
      <c r="B59" s="1" t="s">
        <v>246</v>
      </c>
      <c r="C59" s="1" t="s">
        <v>6</v>
      </c>
      <c r="D59" s="1">
        <v>0.99737799167633</v>
      </c>
      <c r="E59" s="4">
        <f t="shared" si="1"/>
        <v>99.73779917</v>
      </c>
    </row>
    <row r="60">
      <c r="A60" s="1" t="s">
        <v>247</v>
      </c>
      <c r="B60" s="1" t="s">
        <v>248</v>
      </c>
      <c r="C60" s="1" t="s">
        <v>6</v>
      </c>
      <c r="D60" s="1">
        <v>0.971779108047485</v>
      </c>
      <c r="E60" s="4">
        <f t="shared" si="1"/>
        <v>97.1779108</v>
      </c>
    </row>
    <row r="61">
      <c r="A61" s="1" t="s">
        <v>249</v>
      </c>
      <c r="B61" s="1" t="s">
        <v>250</v>
      </c>
      <c r="C61" s="1" t="s">
        <v>6</v>
      </c>
      <c r="D61" s="1">
        <v>0.87721437215805</v>
      </c>
      <c r="E61" s="4">
        <f t="shared" si="1"/>
        <v>87.72143722</v>
      </c>
    </row>
    <row r="62">
      <c r="A62" s="1" t="s">
        <v>253</v>
      </c>
      <c r="B62" s="1" t="s">
        <v>254</v>
      </c>
      <c r="C62" s="1" t="s">
        <v>6</v>
      </c>
      <c r="D62" s="1">
        <v>0.995067000389099</v>
      </c>
      <c r="E62" s="4">
        <f t="shared" si="1"/>
        <v>99.50670004</v>
      </c>
    </row>
    <row r="63">
      <c r="A63" s="1" t="s">
        <v>255</v>
      </c>
      <c r="B63" s="1" t="s">
        <v>256</v>
      </c>
      <c r="C63" s="1" t="s">
        <v>6</v>
      </c>
      <c r="D63" s="1">
        <v>0.998822033405304</v>
      </c>
      <c r="E63" s="4">
        <f t="shared" si="1"/>
        <v>99.88220334</v>
      </c>
    </row>
    <row r="64">
      <c r="A64" s="1" t="s">
        <v>257</v>
      </c>
      <c r="B64" s="1" t="s">
        <v>258</v>
      </c>
      <c r="C64" s="1" t="s">
        <v>6</v>
      </c>
      <c r="D64" s="1">
        <v>0.997579038143158</v>
      </c>
      <c r="E64" s="4">
        <f t="shared" si="1"/>
        <v>99.75790381</v>
      </c>
    </row>
    <row r="65">
      <c r="A65" s="1" t="s">
        <v>259</v>
      </c>
      <c r="B65" s="1" t="s">
        <v>260</v>
      </c>
      <c r="C65" s="1" t="s">
        <v>6</v>
      </c>
      <c r="D65" s="1">
        <v>0.997341334819793</v>
      </c>
      <c r="E65" s="4">
        <f t="shared" si="1"/>
        <v>99.73413348</v>
      </c>
    </row>
    <row r="66">
      <c r="A66" s="1" t="s">
        <v>261</v>
      </c>
      <c r="B66" s="1" t="s">
        <v>262</v>
      </c>
      <c r="C66" s="1" t="s">
        <v>6</v>
      </c>
      <c r="D66" s="1">
        <v>0.998445093631744</v>
      </c>
      <c r="E66" s="4">
        <f t="shared" si="1"/>
        <v>99.84450936</v>
      </c>
    </row>
    <row r="67">
      <c r="A67" s="1" t="s">
        <v>263</v>
      </c>
      <c r="B67" s="1" t="s">
        <v>264</v>
      </c>
      <c r="C67" s="1" t="s">
        <v>6</v>
      </c>
      <c r="D67" s="1">
        <v>0.998442709445953</v>
      </c>
      <c r="E67" s="4">
        <f t="shared" si="1"/>
        <v>99.84427094</v>
      </c>
    </row>
    <row r="68">
      <c r="A68" s="1" t="s">
        <v>267</v>
      </c>
      <c r="B68" s="1" t="s">
        <v>268</v>
      </c>
      <c r="C68" s="1" t="s">
        <v>6</v>
      </c>
      <c r="D68" s="1">
        <v>0.976606667041778</v>
      </c>
      <c r="E68" s="4">
        <f t="shared" si="1"/>
        <v>97.6606667</v>
      </c>
    </row>
    <row r="69">
      <c r="A69" s="1" t="s">
        <v>269</v>
      </c>
      <c r="B69" s="1" t="s">
        <v>270</v>
      </c>
      <c r="C69" s="1" t="s">
        <v>6</v>
      </c>
      <c r="D69" s="1">
        <v>0.875140368938446</v>
      </c>
      <c r="E69" s="4">
        <f t="shared" si="1"/>
        <v>87.51403689</v>
      </c>
    </row>
    <row r="70">
      <c r="A70" s="1" t="s">
        <v>273</v>
      </c>
      <c r="B70" s="1" t="s">
        <v>274</v>
      </c>
      <c r="C70" s="1" t="s">
        <v>6</v>
      </c>
      <c r="D70" s="1">
        <v>0.996746659278869</v>
      </c>
      <c r="E70" s="4">
        <f t="shared" si="1"/>
        <v>99.67466593</v>
      </c>
    </row>
    <row r="71">
      <c r="A71" s="1" t="s">
        <v>275</v>
      </c>
      <c r="B71" s="1" t="s">
        <v>276</v>
      </c>
      <c r="C71" s="1" t="s">
        <v>6</v>
      </c>
      <c r="D71" s="1">
        <v>0.99655944108963</v>
      </c>
      <c r="E71" s="4">
        <f t="shared" si="1"/>
        <v>99.65594411</v>
      </c>
    </row>
    <row r="72">
      <c r="A72" s="1" t="s">
        <v>277</v>
      </c>
      <c r="B72" s="1" t="s">
        <v>278</v>
      </c>
      <c r="C72" s="1" t="s">
        <v>6</v>
      </c>
      <c r="D72" s="1">
        <v>0.997865498065948</v>
      </c>
      <c r="E72" s="4">
        <f t="shared" si="1"/>
        <v>99.78654981</v>
      </c>
    </row>
    <row r="73">
      <c r="A73" s="1" t="s">
        <v>279</v>
      </c>
      <c r="B73" s="1" t="s">
        <v>280</v>
      </c>
      <c r="C73" s="1" t="s">
        <v>6</v>
      </c>
      <c r="D73" s="1">
        <v>0.998529314994812</v>
      </c>
      <c r="E73" s="4">
        <f t="shared" si="1"/>
        <v>99.8529315</v>
      </c>
    </row>
    <row r="74">
      <c r="A74" s="1" t="s">
        <v>281</v>
      </c>
      <c r="B74" s="1" t="s">
        <v>282</v>
      </c>
      <c r="C74" s="1" t="s">
        <v>6</v>
      </c>
      <c r="D74" s="1">
        <v>0.988488733768463</v>
      </c>
      <c r="E74" s="4">
        <f t="shared" si="1"/>
        <v>98.84887338</v>
      </c>
    </row>
    <row r="75">
      <c r="A75" s="1" t="s">
        <v>283</v>
      </c>
      <c r="B75" s="1" t="s">
        <v>284</v>
      </c>
      <c r="C75" s="1" t="s">
        <v>6</v>
      </c>
      <c r="D75" s="1">
        <v>0.998725831508636</v>
      </c>
      <c r="E75" s="4">
        <f t="shared" si="1"/>
        <v>99.87258315</v>
      </c>
    </row>
    <row r="76">
      <c r="A76" s="1" t="s">
        <v>285</v>
      </c>
      <c r="B76" s="1" t="s">
        <v>286</v>
      </c>
      <c r="C76" s="1" t="s">
        <v>6</v>
      </c>
      <c r="D76" s="1">
        <v>0.998563826084137</v>
      </c>
      <c r="E76" s="4">
        <f t="shared" si="1"/>
        <v>99.85638261</v>
      </c>
    </row>
    <row r="77">
      <c r="A77" s="1" t="s">
        <v>289</v>
      </c>
      <c r="B77" s="1" t="s">
        <v>290</v>
      </c>
      <c r="C77" s="1" t="s">
        <v>6</v>
      </c>
      <c r="D77" s="1">
        <v>0.998359382152557</v>
      </c>
      <c r="E77" s="4">
        <f t="shared" si="1"/>
        <v>99.83593822</v>
      </c>
    </row>
    <row r="78">
      <c r="A78" s="1" t="s">
        <v>291</v>
      </c>
      <c r="B78" s="1" t="s">
        <v>292</v>
      </c>
      <c r="C78" s="1" t="s">
        <v>6</v>
      </c>
      <c r="D78" s="1">
        <v>0.96998780965805</v>
      </c>
      <c r="E78" s="4">
        <f t="shared" si="1"/>
        <v>96.99878097</v>
      </c>
    </row>
  </sheetData>
  <drawing r:id="rId1"/>
</worksheet>
</file>