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risso2/Downloads/"/>
    </mc:Choice>
  </mc:AlternateContent>
  <xr:revisionPtr revIDLastSave="0" documentId="13_ncr:1_{71CF0AB5-55AE-A24A-A16C-DD8B4792B563}" xr6:coauthVersionLast="47" xr6:coauthVersionMax="47" xr10:uidLastSave="{00000000-0000-0000-0000-000000000000}"/>
  <bookViews>
    <workbookView xWindow="0" yWindow="500" windowWidth="28800" windowHeight="15800" firstSheet="7" activeTab="9" xr2:uid="{787DBEC1-C46A-9648-989D-B7C3E205F73C}"/>
  </bookViews>
  <sheets>
    <sheet name="README" sheetId="25" r:id="rId1"/>
    <sheet name="CounterBalancing" sheetId="1" r:id="rId2"/>
    <sheet name="Face1" sheetId="2" r:id="rId3"/>
    <sheet name="Face2" sheetId="3" r:id="rId4"/>
    <sheet name="Words1" sheetId="6" r:id="rId5"/>
    <sheet name="Words2" sheetId="7" r:id="rId6"/>
    <sheet name="SocScene1" sheetId="4" r:id="rId7"/>
    <sheet name="SocScene2" sheetId="5" r:id="rId8"/>
    <sheet name="NonSocScene1" sheetId="26" r:id="rId9"/>
    <sheet name="NonSocScene2" sheetId="27" r:id="rId10"/>
    <sheet name="instruct0" sheetId="8" r:id="rId11"/>
    <sheet name="instruct1" sheetId="9" r:id="rId12"/>
    <sheet name="instructAneg" sheetId="10" r:id="rId13"/>
    <sheet name="instructLneg" sheetId="11" r:id="rId14"/>
    <sheet name="instructOrder" sheetId="12" r:id="rId15"/>
    <sheet name="order0" sheetId="13" r:id="rId16"/>
    <sheet name="order1" sheetId="14" r:id="rId17"/>
    <sheet name="order2" sheetId="15" r:id="rId18"/>
    <sheet name="order3" sheetId="16" r:id="rId19"/>
    <sheet name="order4" sheetId="17" r:id="rId20"/>
    <sheet name="order5" sheetId="18" r:id="rId21"/>
    <sheet name="order6" sheetId="19" r:id="rId22"/>
    <sheet name="order7" sheetId="20" r:id="rId23"/>
    <sheet name="order8" sheetId="21" r:id="rId24"/>
    <sheet name="order9" sheetId="23" r:id="rId25"/>
    <sheet name="order10" sheetId="22" r:id="rId26"/>
    <sheet name="order11" sheetId="24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M55" i="25"/>
  <c r="S55" i="25"/>
  <c r="S54" i="25"/>
  <c r="P55" i="25"/>
  <c r="P54" i="25"/>
  <c r="M54" i="25"/>
  <c r="J54" i="25"/>
  <c r="J55" i="25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R56" i="25"/>
  <c r="O56" i="25"/>
  <c r="L56" i="25"/>
  <c r="I56" i="25"/>
  <c r="R55" i="25"/>
  <c r="O55" i="25"/>
  <c r="L55" i="25"/>
  <c r="I55" i="25"/>
  <c r="R54" i="25"/>
  <c r="O54" i="25"/>
  <c r="L54" i="25"/>
  <c r="I54" i="25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<sst xmlns="http://schemas.openxmlformats.org/spreadsheetml/2006/main" count="2114" uniqueCount="319">
  <si>
    <t>UBC Version</t>
  </si>
  <si>
    <t>Block1</t>
  </si>
  <si>
    <t>Block2</t>
  </si>
  <si>
    <t>Block3</t>
  </si>
  <si>
    <t>Block4</t>
  </si>
  <si>
    <t>Block5</t>
  </si>
  <si>
    <t>Block6</t>
  </si>
  <si>
    <t>Block 7</t>
  </si>
  <si>
    <t>Block 8</t>
  </si>
  <si>
    <t>Face2</t>
  </si>
  <si>
    <t>Words2</t>
  </si>
  <si>
    <t>SocScene1</t>
  </si>
  <si>
    <t>NonSocScene2</t>
  </si>
  <si>
    <t>Words1</t>
  </si>
  <si>
    <t>NonSocScene1</t>
  </si>
  <si>
    <t>SocScene2</t>
  </si>
  <si>
    <t>Face1</t>
  </si>
  <si>
    <t>stimulus</t>
  </si>
  <si>
    <t>dimension</t>
  </si>
  <si>
    <t>sizeX</t>
  </si>
  <si>
    <t>sizeY</t>
  </si>
  <si>
    <t>Condition</t>
  </si>
  <si>
    <t>StimCategory</t>
  </si>
  <si>
    <t>correctAns</t>
  </si>
  <si>
    <t>Set</t>
  </si>
  <si>
    <t>StimBlock</t>
  </si>
  <si>
    <t>AmbPrevTrial</t>
  </si>
  <si>
    <t>[255,396]</t>
  </si>
  <si>
    <t>Angry</t>
  </si>
  <si>
    <t>Face</t>
  </si>
  <si>
    <t>L</t>
  </si>
  <si>
    <t>Surprise</t>
  </si>
  <si>
    <t>Happy</t>
  </si>
  <si>
    <t>A</t>
  </si>
  <si>
    <t>[533,400]</t>
  </si>
  <si>
    <t>negative</t>
  </si>
  <si>
    <t>ambiguous</t>
  </si>
  <si>
    <t>positive</t>
  </si>
  <si>
    <t>[640,480]</t>
  </si>
  <si>
    <t>stim/3310.jpg</t>
  </si>
  <si>
    <t>[720,405]</t>
  </si>
  <si>
    <t>instrConds</t>
  </si>
  <si>
    <t>instructLneg.xlsx</t>
  </si>
  <si>
    <t>instructAneg.xlsx</t>
  </si>
  <si>
    <t>display</t>
  </si>
  <si>
    <t>instruct_ANEG_LPOS.jpeg</t>
  </si>
  <si>
    <t>instruct_LNEG_APOS.jpeg</t>
  </si>
  <si>
    <t>condsFile</t>
  </si>
  <si>
    <t>Words2.xlsx</t>
  </si>
  <si>
    <t>Face2.xlsx</t>
  </si>
  <si>
    <t>Words1.xlsx</t>
  </si>
  <si>
    <t>Face1.xlsx</t>
  </si>
  <si>
    <t>order4</t>
  </si>
  <si>
    <t>Task.js</t>
  </si>
  <si>
    <t>Task.psyexp</t>
  </si>
  <si>
    <t>Task.py</t>
  </si>
  <si>
    <t>TaskNoModule.js</t>
  </si>
  <si>
    <t>ValBiTask.js</t>
  </si>
  <si>
    <t>ValBiTaskNoModule.js</t>
  </si>
  <si>
    <t>fix.jpg</t>
  </si>
  <si>
    <t>index.html</t>
  </si>
  <si>
    <t>Social Scenes</t>
  </si>
  <si>
    <t>condition</t>
  </si>
  <si>
    <t>Faces</t>
  </si>
  <si>
    <t>Words</t>
  </si>
  <si>
    <t>Nonsocial Scenes</t>
  </si>
  <si>
    <t>STIMULI &amp; BLOCKS</t>
  </si>
  <si>
    <t>stim/HF04_AO.jpg</t>
  </si>
  <si>
    <t>stim/HM09_SUR.jpg</t>
  </si>
  <si>
    <t>stim/WM10_SUR.jpg</t>
  </si>
  <si>
    <t>stim/AM03_AO.jpg</t>
  </si>
  <si>
    <t>stim/WF14_SUR.jpg</t>
  </si>
  <si>
    <t>stim/WF14_AO.jpg</t>
  </si>
  <si>
    <t>stim/BF05_SUR.jpg</t>
  </si>
  <si>
    <t>stim/HF01_HO.jpg</t>
  </si>
  <si>
    <t>stim/HM10_HO.jpg</t>
  </si>
  <si>
    <t>stim/AF02_SUR.jpg</t>
  </si>
  <si>
    <t>stim/AM04_HO.jpg</t>
  </si>
  <si>
    <t>stim/WM03_SUR.jpg</t>
  </si>
  <si>
    <t>stim/BM02_HO.jpg</t>
  </si>
  <si>
    <t>stim/BF05_AO.jpg</t>
  </si>
  <si>
    <t>stim/BM04_SUR.jpg</t>
  </si>
  <si>
    <t>stim/BF08_SUR.jpg</t>
  </si>
  <si>
    <t>stim/AF01_HO.jpg</t>
  </si>
  <si>
    <t>stim/HF04_SUR.jpg</t>
  </si>
  <si>
    <t>stim/WM11_HO.jpg</t>
  </si>
  <si>
    <t>stim/AM07_SUR.jpg</t>
  </si>
  <si>
    <t>stim/BM04_AO.jpg</t>
  </si>
  <si>
    <t>stim/HM10_SUR.jpg</t>
  </si>
  <si>
    <t>stim/AF01_SUR.jpg</t>
  </si>
  <si>
    <t>stim/WF01_AO.jpg</t>
  </si>
  <si>
    <t>stim/AF06_HO.jpg</t>
  </si>
  <si>
    <t>stim/WF05_HO.jpg</t>
  </si>
  <si>
    <t>stim/HF09_SUR.jpg</t>
  </si>
  <si>
    <t>stim/AM04_SUR.jpg</t>
  </si>
  <si>
    <t>stim/BF08_AO.jpg</t>
  </si>
  <si>
    <t>stim/WF01_SUR.jpg</t>
  </si>
  <si>
    <t>stim/BM09_SUR.jpg</t>
  </si>
  <si>
    <t>stim/BM09_HO.jpg</t>
  </si>
  <si>
    <t>stim/WM11_SUR.jpg</t>
  </si>
  <si>
    <t>stim/BF03_HO.jpg</t>
  </si>
  <si>
    <t>stim/AM07_AO.jpg</t>
  </si>
  <si>
    <t>stim/HM09_AO.jpg</t>
  </si>
  <si>
    <t>stim/AM03_SUR.jpg</t>
  </si>
  <si>
    <t>stim/HM02_SUR.jpg</t>
  </si>
  <si>
    <t>stim/WM10_HO.jpg</t>
  </si>
  <si>
    <t>stim/BM02_SUR.jpg</t>
  </si>
  <si>
    <t>stim/WF05_SUR.jpg</t>
  </si>
  <si>
    <t>stim/AF02_AO.jpg</t>
  </si>
  <si>
    <t>stim/AF06_SUR.jpg</t>
  </si>
  <si>
    <t>stim/HF01_SUR.jpg</t>
  </si>
  <si>
    <t>stim/BF03_SUR.jpg</t>
  </si>
  <si>
    <t>stim/HF09_HO.jpg</t>
  </si>
  <si>
    <t>stim/HM02_AO.jpg</t>
  </si>
  <si>
    <t>stim/WM03_AO.jpg</t>
  </si>
  <si>
    <t>stim/A067.jpg</t>
  </si>
  <si>
    <t>stim/Faces_144_h.jpg</t>
  </si>
  <si>
    <t>stim/Couple_9.jpg</t>
  </si>
  <si>
    <t>stim/N066.jpg</t>
  </si>
  <si>
    <t>stim/2092.jpg</t>
  </si>
  <si>
    <t>stim/2770.jpg</t>
  </si>
  <si>
    <t>stim/H013.jpg</t>
  </si>
  <si>
    <t>stim/8467.jpg</t>
  </si>
  <si>
    <t>stim/2120.jpg</t>
  </si>
  <si>
    <t>stim/5833.jpg</t>
  </si>
  <si>
    <t>stim/Siblings_1.jpg</t>
  </si>
  <si>
    <t>stim/Boxing_1.jpg</t>
  </si>
  <si>
    <t>stim/8160.jpg</t>
  </si>
  <si>
    <t>stim/4624.jpg</t>
  </si>
  <si>
    <t>stim/H047.jpg</t>
  </si>
  <si>
    <t>stim/Excited_face_7.jpg</t>
  </si>
  <si>
    <t>stim/4274.jpg</t>
  </si>
  <si>
    <t>stim/5829.jpg</t>
  </si>
  <si>
    <t>stim/1170_injuries_infections.jpg</t>
  </si>
  <si>
    <t>stim/Plane_crash_1.jpg</t>
  </si>
  <si>
    <t>stim/9325.jpg</t>
  </si>
  <si>
    <t>stim/Faces_128_h.jpg</t>
  </si>
  <si>
    <t>stim/2800.jpg</t>
  </si>
  <si>
    <t>stim/Excited_face_5.jpg</t>
  </si>
  <si>
    <t>stim/9423.jpg</t>
  </si>
  <si>
    <t>stim/A032.jpg</t>
  </si>
  <si>
    <t>stim/H015.jpg</t>
  </si>
  <si>
    <t>stim/2750.jpg</t>
  </si>
  <si>
    <t>stim/Faces_127_h.jpg</t>
  </si>
  <si>
    <t>stim/Faces_207_h.jpg</t>
  </si>
  <si>
    <t>stim/Faces_156_h.jpg</t>
  </si>
  <si>
    <t>stim/H018.jpg</t>
  </si>
  <si>
    <t>stim/H007.jpg</t>
  </si>
  <si>
    <t>stim/H086.jpg</t>
  </si>
  <si>
    <t>stim/9326.jpg</t>
  </si>
  <si>
    <t>stim/H043.jpg</t>
  </si>
  <si>
    <t>stim/Nude_couple_7.jpg</t>
  </si>
  <si>
    <t>stim/8340.jpg</t>
  </si>
  <si>
    <t>stim/People_134_h.jpg</t>
  </si>
  <si>
    <t>stim/Yoga_1.jpg</t>
  </si>
  <si>
    <t>stim/P014.jpg</t>
  </si>
  <si>
    <t>stim/Faces_260_h.jpg</t>
  </si>
  <si>
    <t>stim/1132_body products.jpg</t>
  </si>
  <si>
    <t>stim/H042.jpg</t>
  </si>
  <si>
    <t>stim/2034.jpg</t>
  </si>
  <si>
    <t>stim/9150.jpg</t>
  </si>
  <si>
    <t>stim/1176_injuries_infections.jpg</t>
  </si>
  <si>
    <t>SocScene</t>
  </si>
  <si>
    <t/>
  </si>
  <si>
    <t>stim/SUNRISE.jpg</t>
  </si>
  <si>
    <t>stim/BREAK.jpg</t>
  </si>
  <si>
    <t>stim/SNAPPY.jpg</t>
  </si>
  <si>
    <t>stim/ATTRACTIVE.jpg</t>
  </si>
  <si>
    <t>stim/CAPABLE.jpg</t>
  </si>
  <si>
    <t>stim/CHEAP.jpg</t>
  </si>
  <si>
    <t>stim/RETREAT.jpg</t>
  </si>
  <si>
    <t>stim/DISCIPLINE.jpg</t>
  </si>
  <si>
    <t>stim/ILLEGAL.jpg</t>
  </si>
  <si>
    <t>stim/INJURY.jpg</t>
  </si>
  <si>
    <t>stim/RUSH.jpg</t>
  </si>
  <si>
    <t>stim/SLUM.jpg</t>
  </si>
  <si>
    <t>stim/SURVIVAL.jpg</t>
  </si>
  <si>
    <t>stim/PICK.jpg</t>
  </si>
  <si>
    <t>stim/MAGGOT.jpg</t>
  </si>
  <si>
    <t>stim/ENTERTAIN.jpg</t>
  </si>
  <si>
    <t>stim/MORBID.jpg</t>
  </si>
  <si>
    <t>stim/MOTHER.jpg</t>
  </si>
  <si>
    <t>stim/COURT.jpg</t>
  </si>
  <si>
    <t>stim/TRICK.jpg</t>
  </si>
  <si>
    <t>stim/GIRL.jpg</t>
  </si>
  <si>
    <t>stim/CHILLING.jpg</t>
  </si>
  <si>
    <t>stim/PRISON.jpg</t>
  </si>
  <si>
    <t>stim/BATTER.jpg</t>
  </si>
  <si>
    <t>Word</t>
  </si>
  <si>
    <t>stim/LEMONADE.jpg</t>
  </si>
  <si>
    <t>stim/CLOSE.jpg</t>
  </si>
  <si>
    <t>stim/RADICAL.jpg</t>
  </si>
  <si>
    <t>stim/TOXIC.jpg</t>
  </si>
  <si>
    <t>stim/REVOLUTION.jpg</t>
  </si>
  <si>
    <t>stim/UNEASY.jpg</t>
  </si>
  <si>
    <t>stim/TRAFFIC.jpg</t>
  </si>
  <si>
    <t>stim/HANG.jpg</t>
  </si>
  <si>
    <t>stim/HONEY.jpg</t>
  </si>
  <si>
    <t>stim/ACCOMPLISH.jpg</t>
  </si>
  <si>
    <t>stim/OPERATION.jpg</t>
  </si>
  <si>
    <t>stim/ROTTEN.jpg</t>
  </si>
  <si>
    <t>stim/SHAKE.jpg</t>
  </si>
  <si>
    <t>stim/KIDNAP.jpg</t>
  </si>
  <si>
    <t>stim/UNSAFE.jpg</t>
  </si>
  <si>
    <t>stim/SWEETNESS.jpg</t>
  </si>
  <si>
    <t>stim/HAIL.jpg</t>
  </si>
  <si>
    <t>stim/LOVED.jpg</t>
  </si>
  <si>
    <t>stim/EXCELLENT.jpg</t>
  </si>
  <si>
    <t>stim/BEAT.jpg</t>
  </si>
  <si>
    <t>stim/CRUSH.jpg</t>
  </si>
  <si>
    <t>stim/FIGHTER.jpg</t>
  </si>
  <si>
    <t>stim/VILE.jpg</t>
  </si>
  <si>
    <t>stim/THICK.jpg</t>
  </si>
  <si>
    <t>stim/1078_animals.jpg</t>
  </si>
  <si>
    <t>stim/Stingray_1.jpg</t>
  </si>
  <si>
    <t>stim/Destruction_10.jpg</t>
  </si>
  <si>
    <t>stim/Animals_164_h.jpg</t>
  </si>
  <si>
    <t>stim/Objects_160_h.jpg</t>
  </si>
  <si>
    <t>stim/P055.jpg</t>
  </si>
  <si>
    <t>stim/Landscapes_045_h.jpg</t>
  </si>
  <si>
    <t>stim/P130.jpg</t>
  </si>
  <si>
    <t>stim/5202.jpg</t>
  </si>
  <si>
    <t>stim/5950.jpg</t>
  </si>
  <si>
    <t>stim/9471.jpg</t>
  </si>
  <si>
    <t>stim/Objects_274_h.jpg</t>
  </si>
  <si>
    <t>stim/P045.jpg</t>
  </si>
  <si>
    <t>stim/7352.jpg</t>
  </si>
  <si>
    <t>stim/Objects_037_h.jpg</t>
  </si>
  <si>
    <t>stim/Sp089.jpg</t>
  </si>
  <si>
    <t>stim/5725.jpg</t>
  </si>
  <si>
    <t>stim/9290.jpg</t>
  </si>
  <si>
    <t>stim/H006.jpg</t>
  </si>
  <si>
    <t>stim/Animals_209_h.jpg</t>
  </si>
  <si>
    <t>stim/1122_body products.jpg</t>
  </si>
  <si>
    <t>stim/Lion_4.jpg</t>
  </si>
  <si>
    <t>stim/7488.jpg</t>
  </si>
  <si>
    <t>NonSocScene</t>
  </si>
  <si>
    <t>stim/Cat_6.jpg</t>
  </si>
  <si>
    <t>stim/Sp137.jpg</t>
  </si>
  <si>
    <t>stim/Memorial_1.jpg</t>
  </si>
  <si>
    <t>stim/7521.jpg</t>
  </si>
  <si>
    <t>stim/Objects_065_h.jpg</t>
  </si>
  <si>
    <t>stim/5982.jpg</t>
  </si>
  <si>
    <t>stim/Sunflower_1.jpg</t>
  </si>
  <si>
    <t>stim/6930.jpg</t>
  </si>
  <si>
    <t>stim/Landscapes_023_h.jpg</t>
  </si>
  <si>
    <t>stim/Nature_1.jpg</t>
  </si>
  <si>
    <t>stim/Tornado_5.jpg</t>
  </si>
  <si>
    <t>stim/9291.jpg</t>
  </si>
  <si>
    <t>stim/Destruction_5.jpg</t>
  </si>
  <si>
    <t>stim/9422.jpg</t>
  </si>
  <si>
    <t>stim/P114.jpg</t>
  </si>
  <si>
    <t>stim/Bee_1.jpg</t>
  </si>
  <si>
    <t>stim/1018_food.jpg</t>
  </si>
  <si>
    <t>stim/Dog_30.jpg</t>
  </si>
  <si>
    <t>stim/1035_food.jpg</t>
  </si>
  <si>
    <t>stim/Sunset_2.jpg</t>
  </si>
  <si>
    <t>stim/Sn055.jpg</t>
  </si>
  <si>
    <t>stim/Cemetery_2.jpg</t>
  </si>
  <si>
    <t>stim/Flowers_4.jpg</t>
  </si>
  <si>
    <t>stim/A039.jpg</t>
  </si>
  <si>
    <t>CounterBalancing</t>
  </si>
  <si>
    <t>instruct0</t>
  </si>
  <si>
    <t>instruct1</t>
  </si>
  <si>
    <t>instructAneg</t>
  </si>
  <si>
    <t>instructLneg</t>
  </si>
  <si>
    <t>order0</t>
  </si>
  <si>
    <t>order1</t>
  </si>
  <si>
    <t>order2</t>
  </si>
  <si>
    <t>order3</t>
  </si>
  <si>
    <t>order5</t>
  </si>
  <si>
    <t>order6</t>
  </si>
  <si>
    <t>prder7</t>
  </si>
  <si>
    <t>order9</t>
  </si>
  <si>
    <t>order10</t>
  </si>
  <si>
    <t>order11</t>
  </si>
  <si>
    <t>order7</t>
  </si>
  <si>
    <t>calls L neg instructions xlsx file</t>
  </si>
  <si>
    <t>calls A neg instructions xlsx file</t>
  </si>
  <si>
    <t>calls A neg L pos image</t>
  </si>
  <si>
    <t>calls L neg A pos image</t>
  </si>
  <si>
    <t>Block 1</t>
  </si>
  <si>
    <t>Block 2</t>
  </si>
  <si>
    <t>Sheets in this excel file that are also excel files in the folder</t>
  </si>
  <si>
    <t>Files in the folder that are not excel files and therefore not included as sheets in this excel file</t>
  </si>
  <si>
    <t>A neg L pos image</t>
  </si>
  <si>
    <t>L neg A pos image</t>
  </si>
  <si>
    <t>fixation cross image</t>
  </si>
  <si>
    <t>block order for the 12 task versions</t>
  </si>
  <si>
    <t>instructOrder</t>
  </si>
  <si>
    <t>calls A neg L pos image then Lneg A pos image</t>
  </si>
  <si>
    <t>SocScene1.xlsx</t>
  </si>
  <si>
    <t>SocScene2.xlsx</t>
  </si>
  <si>
    <t>NonSocScene2.xlsx</t>
  </si>
  <si>
    <t>NonSocScene1.xlsx</t>
  </si>
  <si>
    <t>Same as above but with .xlsx at the end - useful to copy &amp; paste/transpose into order spreadsheets</t>
  </si>
  <si>
    <t>calls stimuli for 1st face block</t>
  </si>
  <si>
    <t>calls stimuli for 1st word block</t>
  </si>
  <si>
    <t>calls stimuli for 2nd face block</t>
  </si>
  <si>
    <t>calls stimuli for 2nd word block</t>
  </si>
  <si>
    <t>calls stimuli for 1st social scene block</t>
  </si>
  <si>
    <t>calls stimuli for 2nd social scene block</t>
  </si>
  <si>
    <t>calls stimuli for 1st nonsocial scene block</t>
  </si>
  <si>
    <t>calls stimuli for 2nd nonsocial scene block</t>
  </si>
  <si>
    <t>calls blocks  for 1st task version</t>
  </si>
  <si>
    <t>calls blocks  for 2nd task version</t>
  </si>
  <si>
    <t>calls blocks  for 3rd task version</t>
  </si>
  <si>
    <t>calls blocks  for 4th task version</t>
  </si>
  <si>
    <t>calls blocks  for 5th task version</t>
  </si>
  <si>
    <t>calls blocks  for 6th task version</t>
  </si>
  <si>
    <t>calls blocks  for 7th task version</t>
  </si>
  <si>
    <t>calls blocks  for 8th task version</t>
  </si>
  <si>
    <t>calls blocks  for 9th task version</t>
  </si>
  <si>
    <t>calls blocks  for 10th task version</t>
  </si>
  <si>
    <t>calls blocks  for 11th task version</t>
  </si>
  <si>
    <t>calls blocks  for 12th task version</t>
  </si>
  <si>
    <t>stim folder</t>
  </si>
  <si>
    <t>images of stimuli (faces RADIATE 256 X 397; scenes IAPS/NAPS/DIRTI/GAPED/OASIS 533 X 400; words 720 X 405)</t>
  </si>
  <si>
    <t>stim/Lake10.jpg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</si>
</sst>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ptos Narrow"/>
    </font>
    <font>
      <sz val="12"/>
      <color rgb="FF000000"/>
      <name val="Aptos Narrow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0B00-44AE-3E46-A848-BC92347077D6}">
  <dimension ref="A1:V64"/>
  <sheetViews>
    <sheetView topLeftCell="E14" workbookViewId="0">
      <selection activeCell="Q30" sqref="Q30"/>
    </sheetView>
  </sheetViews>
  <sheetFormatPr baseColWidth="10" defaultRowHeight="16" x14ac:dyDescent="0.2"/>
  <cols>
    <col min="1" max="1" width="18.83203125" customWidth="1"/>
    <col min="2" max="2" width="35.83203125" customWidth="1"/>
    <col min="3" max="3" width="10.83203125" customWidth="1"/>
    <col min="4" max="4" width="25.5" customWidth="1"/>
    <col min="5" max="5" width="50.5" customWidth="1"/>
    <col min="7" max="7" width="10.83203125" style="7"/>
  </cols>
  <sheetData>
    <row r="1" spans="1:22" s="7" customFormat="1" x14ac:dyDescent="0.2">
      <c r="A1" s="8" t="s">
        <v>283</v>
      </c>
      <c r="B1" s="8"/>
      <c r="D1" s="8" t="s">
        <v>284</v>
      </c>
      <c r="E1" s="8"/>
      <c r="G1" s="8" t="s">
        <v>66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2" x14ac:dyDescent="0.2">
      <c r="A2" t="s">
        <v>261</v>
      </c>
      <c r="B2" t="s">
        <v>288</v>
      </c>
      <c r="D2" t="s">
        <v>53</v>
      </c>
      <c r="H2" s="5" t="s">
        <v>63</v>
      </c>
      <c r="I2" s="6" t="s">
        <v>62</v>
      </c>
      <c r="J2" s="6"/>
      <c r="K2" s="5" t="s">
        <v>64</v>
      </c>
      <c r="L2" s="6" t="s">
        <v>62</v>
      </c>
      <c r="N2" s="7" t="s">
        <v>61</v>
      </c>
      <c r="O2" s="6" t="s">
        <v>62</v>
      </c>
      <c r="Q2" s="7" t="s">
        <v>65</v>
      </c>
      <c r="R2" t="s">
        <v>62</v>
      </c>
      <c r="T2" s="4"/>
      <c r="U2" s="4"/>
      <c r="V2" s="5"/>
    </row>
    <row r="3" spans="1:22" x14ac:dyDescent="0.2">
      <c r="A3" t="s">
        <v>16</v>
      </c>
      <c r="B3" t="s">
        <v>296</v>
      </c>
      <c r="D3" t="s">
        <v>54</v>
      </c>
      <c r="G3" s="7" t="s">
        <v>281</v>
      </c>
      <c r="H3" s="2" t="s">
        <v>67</v>
      </c>
      <c r="I3" t="s">
        <v>28</v>
      </c>
      <c r="J3" t="s">
        <v>163</v>
      </c>
      <c r="K3" s="6" t="s">
        <v>164</v>
      </c>
      <c r="L3" t="s">
        <v>37</v>
      </c>
      <c r="M3" t="s">
        <v>163</v>
      </c>
      <c r="N3" s="4" t="s">
        <v>115</v>
      </c>
      <c r="O3" t="s">
        <v>35</v>
      </c>
      <c r="P3" t="s">
        <v>163</v>
      </c>
      <c r="Q3" s="4" t="s">
        <v>237</v>
      </c>
      <c r="R3" t="s">
        <v>36</v>
      </c>
      <c r="T3" s="4"/>
      <c r="U3" s="4"/>
      <c r="V3" s="6"/>
    </row>
    <row r="4" spans="1:22" x14ac:dyDescent="0.2">
      <c r="A4" t="s">
        <v>9</v>
      </c>
      <c r="B4" t="s">
        <v>298</v>
      </c>
      <c r="D4" t="s">
        <v>55</v>
      </c>
      <c r="H4" s="2" t="s">
        <v>68</v>
      </c>
      <c r="I4" t="s">
        <v>31</v>
      </c>
      <c r="J4" t="s">
        <v>28</v>
      </c>
      <c r="K4" s="6" t="s">
        <v>165</v>
      </c>
      <c r="L4" t="s">
        <v>36</v>
      </c>
      <c r="M4" t="s">
        <v>37</v>
      </c>
      <c r="N4" s="4" t="s">
        <v>116</v>
      </c>
      <c r="O4" t="s">
        <v>36</v>
      </c>
      <c r="P4" t="s">
        <v>35</v>
      </c>
      <c r="Q4" s="4" t="s">
        <v>238</v>
      </c>
      <c r="R4" t="s">
        <v>35</v>
      </c>
      <c r="S4" t="s">
        <v>163</v>
      </c>
      <c r="T4" s="4"/>
      <c r="U4" s="4"/>
      <c r="V4" s="6"/>
    </row>
    <row r="5" spans="1:22" x14ac:dyDescent="0.2">
      <c r="A5" t="s">
        <v>13</v>
      </c>
      <c r="B5" t="s">
        <v>297</v>
      </c>
      <c r="D5" t="s">
        <v>56</v>
      </c>
      <c r="H5" s="2" t="s">
        <v>69</v>
      </c>
      <c r="I5" t="s">
        <v>31</v>
      </c>
      <c r="J5" t="s">
        <v>31</v>
      </c>
      <c r="K5" s="6" t="s">
        <v>166</v>
      </c>
      <c r="L5" t="s">
        <v>36</v>
      </c>
      <c r="M5" t="s">
        <v>36</v>
      </c>
      <c r="N5" s="4" t="s">
        <v>117</v>
      </c>
      <c r="O5" t="s">
        <v>37</v>
      </c>
      <c r="P5" t="s">
        <v>163</v>
      </c>
      <c r="Q5" s="4" t="s">
        <v>239</v>
      </c>
      <c r="R5" t="s">
        <v>36</v>
      </c>
      <c r="S5" t="s">
        <v>35</v>
      </c>
      <c r="T5" s="4"/>
      <c r="U5" s="4"/>
      <c r="V5" s="6"/>
    </row>
    <row r="6" spans="1:22" x14ac:dyDescent="0.2">
      <c r="A6" t="s">
        <v>10</v>
      </c>
      <c r="B6" t="s">
        <v>299</v>
      </c>
      <c r="D6" t="s">
        <v>57</v>
      </c>
      <c r="H6" s="2" t="s">
        <v>70</v>
      </c>
      <c r="I6" t="s">
        <v>28</v>
      </c>
      <c r="J6" t="s">
        <v>163</v>
      </c>
      <c r="K6" s="6" t="s">
        <v>167</v>
      </c>
      <c r="L6" t="s">
        <v>37</v>
      </c>
      <c r="M6" t="s">
        <v>163</v>
      </c>
      <c r="N6" s="4" t="s">
        <v>118</v>
      </c>
      <c r="O6" t="s">
        <v>36</v>
      </c>
      <c r="P6" t="s">
        <v>37</v>
      </c>
      <c r="Q6" s="4" t="s">
        <v>240</v>
      </c>
      <c r="R6" t="s">
        <v>36</v>
      </c>
      <c r="S6" t="s">
        <v>36</v>
      </c>
      <c r="T6" s="4"/>
      <c r="U6" s="4"/>
      <c r="V6" s="6"/>
    </row>
    <row r="7" spans="1:22" x14ac:dyDescent="0.2">
      <c r="A7" t="s">
        <v>11</v>
      </c>
      <c r="B7" t="s">
        <v>300</v>
      </c>
      <c r="D7" t="s">
        <v>58</v>
      </c>
      <c r="H7" s="2" t="s">
        <v>71</v>
      </c>
      <c r="I7" t="s">
        <v>31</v>
      </c>
      <c r="J7" t="s">
        <v>28</v>
      </c>
      <c r="K7" s="6" t="s">
        <v>168</v>
      </c>
      <c r="L7" t="s">
        <v>37</v>
      </c>
      <c r="M7" t="s">
        <v>163</v>
      </c>
      <c r="N7" s="4" t="s">
        <v>119</v>
      </c>
      <c r="O7" t="s">
        <v>36</v>
      </c>
      <c r="P7" t="s">
        <v>36</v>
      </c>
      <c r="Q7" s="4" t="s">
        <v>241</v>
      </c>
      <c r="R7" t="s">
        <v>36</v>
      </c>
      <c r="S7" t="s">
        <v>36</v>
      </c>
      <c r="T7" s="4"/>
      <c r="U7" s="4"/>
      <c r="V7" s="6"/>
    </row>
    <row r="8" spans="1:22" x14ac:dyDescent="0.2">
      <c r="A8" t="s">
        <v>15</v>
      </c>
      <c r="B8" t="s">
        <v>301</v>
      </c>
      <c r="D8" t="s">
        <v>59</v>
      </c>
      <c r="E8" t="s">
        <v>287</v>
      </c>
      <c r="H8" s="2" t="s">
        <v>72</v>
      </c>
      <c r="I8" t="s">
        <v>28</v>
      </c>
      <c r="J8" t="s">
        <v>163</v>
      </c>
      <c r="K8" s="6" t="s">
        <v>169</v>
      </c>
      <c r="L8" t="s">
        <v>36</v>
      </c>
      <c r="M8" t="s">
        <v>37</v>
      </c>
      <c r="N8" s="4" t="s">
        <v>120</v>
      </c>
      <c r="O8" t="s">
        <v>35</v>
      </c>
      <c r="P8" t="s">
        <v>163</v>
      </c>
      <c r="Q8" s="4" t="s">
        <v>242</v>
      </c>
      <c r="R8" t="s">
        <v>37</v>
      </c>
      <c r="S8" t="s">
        <v>163</v>
      </c>
      <c r="T8" s="4"/>
      <c r="U8" s="4"/>
      <c r="V8" s="6"/>
    </row>
    <row r="9" spans="1:22" x14ac:dyDescent="0.2">
      <c r="A9" t="s">
        <v>14</v>
      </c>
      <c r="B9" t="s">
        <v>302</v>
      </c>
      <c r="D9" t="s">
        <v>45</v>
      </c>
      <c r="E9" t="s">
        <v>285</v>
      </c>
      <c r="H9" s="6" t="s">
        <v>74</v>
      </c>
      <c r="I9" t="s">
        <v>32</v>
      </c>
      <c r="J9" t="s">
        <v>163</v>
      </c>
      <c r="K9" s="6" t="s">
        <v>170</v>
      </c>
      <c r="L9" t="s">
        <v>36</v>
      </c>
      <c r="M9" t="s">
        <v>36</v>
      </c>
      <c r="N9" s="4" t="s">
        <v>121</v>
      </c>
      <c r="O9" t="s">
        <v>36</v>
      </c>
      <c r="P9" t="s">
        <v>35</v>
      </c>
      <c r="Q9" s="4" t="s">
        <v>243</v>
      </c>
      <c r="R9" t="s">
        <v>37</v>
      </c>
      <c r="S9" t="s">
        <v>163</v>
      </c>
      <c r="T9" s="4"/>
      <c r="U9" s="4"/>
      <c r="V9" s="6"/>
    </row>
    <row r="10" spans="1:22" x14ac:dyDescent="0.2">
      <c r="A10" t="s">
        <v>12</v>
      </c>
      <c r="B10" t="s">
        <v>303</v>
      </c>
      <c r="D10" t="s">
        <v>46</v>
      </c>
      <c r="E10" t="s">
        <v>286</v>
      </c>
      <c r="H10" s="6" t="s">
        <v>75</v>
      </c>
      <c r="I10" t="s">
        <v>32</v>
      </c>
      <c r="J10" t="s">
        <v>163</v>
      </c>
      <c r="K10" s="6" t="s">
        <v>171</v>
      </c>
      <c r="L10" t="s">
        <v>36</v>
      </c>
      <c r="M10" t="s">
        <v>36</v>
      </c>
      <c r="N10" s="4" t="s">
        <v>122</v>
      </c>
      <c r="O10" t="s">
        <v>37</v>
      </c>
      <c r="P10" t="s">
        <v>163</v>
      </c>
      <c r="Q10" s="4" t="s">
        <v>244</v>
      </c>
      <c r="R10" t="s">
        <v>36</v>
      </c>
      <c r="S10" t="s">
        <v>37</v>
      </c>
      <c r="T10" s="4"/>
      <c r="U10" s="4"/>
      <c r="V10" s="6"/>
    </row>
    <row r="11" spans="1:22" x14ac:dyDescent="0.2">
      <c r="A11" t="s">
        <v>262</v>
      </c>
      <c r="B11" t="s">
        <v>277</v>
      </c>
      <c r="D11" t="s">
        <v>60</v>
      </c>
      <c r="H11" s="6" t="s">
        <v>73</v>
      </c>
      <c r="I11" t="s">
        <v>31</v>
      </c>
      <c r="J11" t="s">
        <v>32</v>
      </c>
      <c r="K11" s="6" t="s">
        <v>172</v>
      </c>
      <c r="L11" t="s">
        <v>35</v>
      </c>
      <c r="M11" t="s">
        <v>163</v>
      </c>
      <c r="N11" s="4" t="s">
        <v>123</v>
      </c>
      <c r="O11" t="s">
        <v>35</v>
      </c>
      <c r="P11" t="s">
        <v>163</v>
      </c>
      <c r="Q11" s="4" t="s">
        <v>245</v>
      </c>
      <c r="R11" t="s">
        <v>36</v>
      </c>
      <c r="S11" t="s">
        <v>36</v>
      </c>
      <c r="T11" s="4"/>
      <c r="U11" s="4"/>
      <c r="V11" s="6"/>
    </row>
    <row r="12" spans="1:22" x14ac:dyDescent="0.2">
      <c r="A12" t="s">
        <v>263</v>
      </c>
      <c r="B12" t="s">
        <v>278</v>
      </c>
      <c r="D12" t="s">
        <v>316</v>
      </c>
      <c r="E12" t="s">
        <v>317</v>
      </c>
      <c r="H12" s="6" t="s">
        <v>77</v>
      </c>
      <c r="I12" t="s">
        <v>32</v>
      </c>
      <c r="J12" t="s">
        <v>163</v>
      </c>
      <c r="K12" s="6" t="s">
        <v>173</v>
      </c>
      <c r="L12" t="s">
        <v>35</v>
      </c>
      <c r="M12" t="s">
        <v>163</v>
      </c>
      <c r="N12" s="4" t="s">
        <v>124</v>
      </c>
      <c r="O12" t="s">
        <v>37</v>
      </c>
      <c r="P12" t="s">
        <v>163</v>
      </c>
      <c r="Q12" s="4" t="s">
        <v>246</v>
      </c>
      <c r="R12" t="s">
        <v>37</v>
      </c>
      <c r="S12" t="s">
        <v>163</v>
      </c>
      <c r="T12" s="4"/>
      <c r="U12" s="4"/>
      <c r="V12" s="6"/>
    </row>
    <row r="13" spans="1:22" x14ac:dyDescent="0.2">
      <c r="A13" t="s">
        <v>264</v>
      </c>
      <c r="B13" t="s">
        <v>279</v>
      </c>
      <c r="H13" s="6" t="s">
        <v>76</v>
      </c>
      <c r="I13" t="s">
        <v>31</v>
      </c>
      <c r="J13" t="s">
        <v>32</v>
      </c>
      <c r="K13" s="6" t="s">
        <v>174</v>
      </c>
      <c r="L13" t="s">
        <v>36</v>
      </c>
      <c r="M13" t="s">
        <v>35</v>
      </c>
      <c r="N13" s="4" t="s">
        <v>125</v>
      </c>
      <c r="O13" t="s">
        <v>37</v>
      </c>
      <c r="P13" t="s">
        <v>163</v>
      </c>
      <c r="Q13" s="4" t="s">
        <v>247</v>
      </c>
      <c r="R13" t="s">
        <v>36</v>
      </c>
      <c r="S13" t="s">
        <v>37</v>
      </c>
      <c r="T13" s="4"/>
      <c r="U13" s="4"/>
      <c r="V13" s="6"/>
    </row>
    <row r="14" spans="1:22" x14ac:dyDescent="0.2">
      <c r="A14" t="s">
        <v>265</v>
      </c>
      <c r="B14" t="s">
        <v>280</v>
      </c>
      <c r="H14" s="6" t="s">
        <v>85</v>
      </c>
      <c r="I14" t="s">
        <v>32</v>
      </c>
      <c r="J14" t="s">
        <v>163</v>
      </c>
      <c r="K14" s="6" t="s">
        <v>175</v>
      </c>
      <c r="L14" t="s">
        <v>35</v>
      </c>
      <c r="M14" t="s">
        <v>163</v>
      </c>
      <c r="N14" s="4" t="s">
        <v>126</v>
      </c>
      <c r="O14" t="s">
        <v>36</v>
      </c>
      <c r="P14" t="s">
        <v>37</v>
      </c>
      <c r="Q14" s="4" t="s">
        <v>248</v>
      </c>
      <c r="R14" t="s">
        <v>35</v>
      </c>
      <c r="S14" t="s">
        <v>163</v>
      </c>
      <c r="T14" s="4"/>
      <c r="U14" s="4"/>
      <c r="V14" s="6"/>
    </row>
    <row r="15" spans="1:22" x14ac:dyDescent="0.2">
      <c r="A15" t="s">
        <v>289</v>
      </c>
      <c r="B15" t="s">
        <v>290</v>
      </c>
      <c r="H15" s="6" t="s">
        <v>90</v>
      </c>
      <c r="I15" t="s">
        <v>28</v>
      </c>
      <c r="J15" t="s">
        <v>163</v>
      </c>
      <c r="K15" s="6" t="s">
        <v>176</v>
      </c>
      <c r="L15" t="s">
        <v>36</v>
      </c>
      <c r="M15" t="s">
        <v>35</v>
      </c>
      <c r="N15" s="4" t="s">
        <v>127</v>
      </c>
      <c r="O15" t="s">
        <v>36</v>
      </c>
      <c r="P15" t="s">
        <v>36</v>
      </c>
      <c r="Q15" s="4" t="s">
        <v>249</v>
      </c>
      <c r="R15" t="s">
        <v>35</v>
      </c>
      <c r="S15" t="s">
        <v>163</v>
      </c>
      <c r="T15" s="4"/>
      <c r="U15" s="4"/>
      <c r="V15" s="6"/>
    </row>
    <row r="16" spans="1:22" x14ac:dyDescent="0.2">
      <c r="A16" t="s">
        <v>266</v>
      </c>
      <c r="B16" t="s">
        <v>304</v>
      </c>
      <c r="H16" s="6" t="s">
        <v>78</v>
      </c>
      <c r="I16" t="s">
        <v>31</v>
      </c>
      <c r="J16" t="s">
        <v>28</v>
      </c>
      <c r="K16" s="6" t="s">
        <v>179</v>
      </c>
      <c r="L16" t="s">
        <v>37</v>
      </c>
      <c r="M16" t="s">
        <v>163</v>
      </c>
      <c r="N16" s="4" t="s">
        <v>128</v>
      </c>
      <c r="O16" t="s">
        <v>37</v>
      </c>
      <c r="P16" t="s">
        <v>163</v>
      </c>
      <c r="Q16" s="4" t="s">
        <v>250</v>
      </c>
      <c r="R16" t="s">
        <v>36</v>
      </c>
      <c r="S16" t="s">
        <v>35</v>
      </c>
      <c r="T16" s="4"/>
      <c r="U16" s="4"/>
      <c r="V16" s="6"/>
    </row>
    <row r="17" spans="1:22" x14ac:dyDescent="0.2">
      <c r="A17" t="s">
        <v>267</v>
      </c>
      <c r="B17" t="s">
        <v>305</v>
      </c>
      <c r="H17" s="6" t="s">
        <v>89</v>
      </c>
      <c r="I17" t="s">
        <v>31</v>
      </c>
      <c r="J17" t="s">
        <v>31</v>
      </c>
      <c r="K17" s="6" t="s">
        <v>178</v>
      </c>
      <c r="L17" t="s">
        <v>35</v>
      </c>
      <c r="M17" t="s">
        <v>163</v>
      </c>
      <c r="N17" s="4" t="s">
        <v>129</v>
      </c>
      <c r="O17" t="s">
        <v>36</v>
      </c>
      <c r="P17" t="s">
        <v>37</v>
      </c>
      <c r="Q17" s="4" t="s">
        <v>251</v>
      </c>
      <c r="R17" t="s">
        <v>37</v>
      </c>
      <c r="S17" t="s">
        <v>163</v>
      </c>
      <c r="T17" s="4"/>
      <c r="U17" s="4"/>
      <c r="V17" s="6"/>
    </row>
    <row r="18" spans="1:22" x14ac:dyDescent="0.2">
      <c r="A18" t="s">
        <v>268</v>
      </c>
      <c r="B18" t="s">
        <v>306</v>
      </c>
      <c r="H18" s="6" t="s">
        <v>79</v>
      </c>
      <c r="I18" t="s">
        <v>32</v>
      </c>
      <c r="J18" t="s">
        <v>163</v>
      </c>
      <c r="K18" s="6" t="s">
        <v>177</v>
      </c>
      <c r="L18" t="s">
        <v>36</v>
      </c>
      <c r="M18" t="s">
        <v>35</v>
      </c>
      <c r="N18" s="4" t="s">
        <v>130</v>
      </c>
      <c r="O18" t="s">
        <v>36</v>
      </c>
      <c r="P18" t="s">
        <v>36</v>
      </c>
      <c r="Q18" s="4" t="s">
        <v>252</v>
      </c>
      <c r="R18" t="s">
        <v>36</v>
      </c>
      <c r="S18" t="s">
        <v>37</v>
      </c>
      <c r="T18" s="4"/>
      <c r="U18" s="4"/>
      <c r="V18" s="6"/>
    </row>
    <row r="19" spans="1:22" x14ac:dyDescent="0.2">
      <c r="A19" t="s">
        <v>269</v>
      </c>
      <c r="B19" t="s">
        <v>307</v>
      </c>
      <c r="H19" s="6" t="s">
        <v>88</v>
      </c>
      <c r="I19" t="s">
        <v>31</v>
      </c>
      <c r="J19" t="s">
        <v>32</v>
      </c>
      <c r="K19" s="6" t="s">
        <v>180</v>
      </c>
      <c r="L19" t="s">
        <v>35</v>
      </c>
      <c r="M19" t="s">
        <v>163</v>
      </c>
      <c r="N19" s="4" t="s">
        <v>131</v>
      </c>
      <c r="O19" t="s">
        <v>36</v>
      </c>
      <c r="P19" t="s">
        <v>36</v>
      </c>
      <c r="Q19" s="4" t="s">
        <v>253</v>
      </c>
      <c r="R19" t="s">
        <v>35</v>
      </c>
      <c r="S19" t="s">
        <v>163</v>
      </c>
      <c r="T19" s="4"/>
      <c r="U19" s="4"/>
      <c r="V19" s="6"/>
    </row>
    <row r="20" spans="1:22" x14ac:dyDescent="0.2">
      <c r="A20" t="s">
        <v>52</v>
      </c>
      <c r="B20" t="s">
        <v>308</v>
      </c>
      <c r="H20" s="6" t="s">
        <v>83</v>
      </c>
      <c r="I20" t="s">
        <v>32</v>
      </c>
      <c r="J20" t="s">
        <v>163</v>
      </c>
      <c r="K20" s="6" t="s">
        <v>181</v>
      </c>
      <c r="L20" t="s">
        <v>37</v>
      </c>
      <c r="M20" t="s">
        <v>163</v>
      </c>
      <c r="N20" s="4" t="s">
        <v>132</v>
      </c>
      <c r="O20" t="s">
        <v>37</v>
      </c>
      <c r="P20" t="s">
        <v>163</v>
      </c>
      <c r="Q20" s="4" t="s">
        <v>254</v>
      </c>
      <c r="R20" t="s">
        <v>36</v>
      </c>
      <c r="S20" t="s">
        <v>35</v>
      </c>
      <c r="T20" s="4"/>
      <c r="U20" s="4"/>
      <c r="V20" s="6"/>
    </row>
    <row r="21" spans="1:22" x14ac:dyDescent="0.2">
      <c r="A21" t="s">
        <v>270</v>
      </c>
      <c r="B21" t="s">
        <v>309</v>
      </c>
      <c r="H21" s="6" t="s">
        <v>81</v>
      </c>
      <c r="I21" t="s">
        <v>31</v>
      </c>
      <c r="J21" t="s">
        <v>32</v>
      </c>
      <c r="K21" s="6" t="s">
        <v>182</v>
      </c>
      <c r="L21" t="s">
        <v>36</v>
      </c>
      <c r="M21" t="s">
        <v>37</v>
      </c>
      <c r="N21" s="4" t="s">
        <v>39</v>
      </c>
      <c r="O21" t="s">
        <v>36</v>
      </c>
      <c r="P21" t="s">
        <v>37</v>
      </c>
      <c r="Q21" s="4" t="s">
        <v>255</v>
      </c>
      <c r="R21" t="s">
        <v>35</v>
      </c>
      <c r="S21" t="s">
        <v>163</v>
      </c>
      <c r="T21" s="4"/>
      <c r="U21" s="4"/>
      <c r="V21" s="6"/>
    </row>
    <row r="22" spans="1:22" x14ac:dyDescent="0.2">
      <c r="A22" t="s">
        <v>271</v>
      </c>
      <c r="B22" t="s">
        <v>310</v>
      </c>
      <c r="H22" s="6" t="s">
        <v>82</v>
      </c>
      <c r="I22" t="s">
        <v>31</v>
      </c>
      <c r="J22" t="s">
        <v>31</v>
      </c>
      <c r="K22" s="6" t="s">
        <v>183</v>
      </c>
      <c r="L22" t="s">
        <v>36</v>
      </c>
      <c r="M22" t="s">
        <v>36</v>
      </c>
      <c r="N22" s="4" t="s">
        <v>133</v>
      </c>
      <c r="O22" t="s">
        <v>35</v>
      </c>
      <c r="P22" t="s">
        <v>163</v>
      </c>
      <c r="Q22" s="4" t="s">
        <v>256</v>
      </c>
      <c r="R22" t="s">
        <v>37</v>
      </c>
      <c r="S22" t="s">
        <v>163</v>
      </c>
      <c r="T22" s="4"/>
      <c r="U22" s="4"/>
      <c r="V22" s="6"/>
    </row>
    <row r="23" spans="1:22" x14ac:dyDescent="0.2">
      <c r="A23" t="s">
        <v>272</v>
      </c>
      <c r="B23" t="s">
        <v>311</v>
      </c>
      <c r="H23" s="6" t="s">
        <v>80</v>
      </c>
      <c r="I23" t="s">
        <v>28</v>
      </c>
      <c r="J23" t="s">
        <v>163</v>
      </c>
      <c r="K23" s="6" t="s">
        <v>184</v>
      </c>
      <c r="L23" t="s">
        <v>37</v>
      </c>
      <c r="M23" t="s">
        <v>163</v>
      </c>
      <c r="N23" s="4" t="s">
        <v>134</v>
      </c>
      <c r="O23" t="s">
        <v>36</v>
      </c>
      <c r="P23" t="s">
        <v>35</v>
      </c>
      <c r="Q23" s="4" t="s">
        <v>257</v>
      </c>
      <c r="R23" t="s">
        <v>35</v>
      </c>
      <c r="S23" t="s">
        <v>163</v>
      </c>
      <c r="T23" s="4"/>
      <c r="U23" s="4"/>
      <c r="V23" s="6"/>
    </row>
    <row r="24" spans="1:22" x14ac:dyDescent="0.2">
      <c r="A24" t="s">
        <v>276</v>
      </c>
      <c r="B24" t="s">
        <v>312</v>
      </c>
      <c r="H24" s="6" t="s">
        <v>84</v>
      </c>
      <c r="I24" t="s">
        <v>31</v>
      </c>
      <c r="J24" t="s">
        <v>28</v>
      </c>
      <c r="K24" s="6" t="s">
        <v>185</v>
      </c>
      <c r="L24" t="s">
        <v>36</v>
      </c>
      <c r="M24" t="s">
        <v>37</v>
      </c>
      <c r="N24" s="4" t="s">
        <v>135</v>
      </c>
      <c r="O24" t="s">
        <v>35</v>
      </c>
      <c r="P24" t="s">
        <v>163</v>
      </c>
      <c r="Q24" s="4" t="s">
        <v>258</v>
      </c>
      <c r="R24" t="s">
        <v>36</v>
      </c>
      <c r="S24" t="s">
        <v>35</v>
      </c>
      <c r="T24" s="4"/>
      <c r="U24" s="4"/>
      <c r="V24" s="6"/>
    </row>
    <row r="25" spans="1:22" x14ac:dyDescent="0.2">
      <c r="A25" t="s">
        <v>273</v>
      </c>
      <c r="B25" t="s">
        <v>313</v>
      </c>
      <c r="H25" s="6" t="s">
        <v>86</v>
      </c>
      <c r="I25" t="s">
        <v>31</v>
      </c>
      <c r="J25" t="s">
        <v>31</v>
      </c>
      <c r="K25" s="6" t="s">
        <v>186</v>
      </c>
      <c r="L25" t="s">
        <v>35</v>
      </c>
      <c r="M25" t="s">
        <v>163</v>
      </c>
      <c r="N25" s="4" t="s">
        <v>136</v>
      </c>
      <c r="O25" t="s">
        <v>36</v>
      </c>
      <c r="P25" t="s">
        <v>35</v>
      </c>
      <c r="Q25" s="4" t="s">
        <v>259</v>
      </c>
      <c r="R25" t="s">
        <v>37</v>
      </c>
      <c r="S25" t="s">
        <v>163</v>
      </c>
      <c r="T25" s="4"/>
      <c r="U25" s="4"/>
      <c r="V25" s="6"/>
    </row>
    <row r="26" spans="1:22" x14ac:dyDescent="0.2">
      <c r="A26" t="s">
        <v>274</v>
      </c>
      <c r="B26" t="s">
        <v>314</v>
      </c>
      <c r="H26" s="6" t="s">
        <v>87</v>
      </c>
      <c r="I26" t="s">
        <v>28</v>
      </c>
      <c r="J26" t="s">
        <v>163</v>
      </c>
      <c r="K26" s="6" t="s">
        <v>187</v>
      </c>
      <c r="L26" t="s">
        <v>36</v>
      </c>
      <c r="M26" t="s">
        <v>35</v>
      </c>
      <c r="N26" s="4" t="s">
        <v>137</v>
      </c>
      <c r="O26" t="s">
        <v>35</v>
      </c>
      <c r="P26" t="s">
        <v>163</v>
      </c>
      <c r="Q26" s="4" t="s">
        <v>260</v>
      </c>
      <c r="R26" t="s">
        <v>36</v>
      </c>
      <c r="S26" t="s">
        <v>37</v>
      </c>
      <c r="T26" s="4"/>
      <c r="U26" s="4"/>
      <c r="V26" s="6"/>
    </row>
    <row r="27" spans="1:22" x14ac:dyDescent="0.2">
      <c r="A27" t="s">
        <v>275</v>
      </c>
      <c r="B27" t="s">
        <v>315</v>
      </c>
      <c r="H27" s="6"/>
      <c r="I27" s="6"/>
      <c r="J27" s="6"/>
      <c r="K27" s="6"/>
      <c r="L27" s="6"/>
      <c r="T27" s="4"/>
      <c r="U27" s="4"/>
      <c r="V27" s="6"/>
    </row>
    <row r="28" spans="1:22" x14ac:dyDescent="0.2">
      <c r="G28" s="7" t="s">
        <v>282</v>
      </c>
      <c r="H28" s="6" t="s">
        <v>91</v>
      </c>
      <c r="I28" t="s">
        <v>32</v>
      </c>
      <c r="J28" t="s">
        <v>163</v>
      </c>
      <c r="K28" s="6" t="s">
        <v>189</v>
      </c>
      <c r="L28" t="s">
        <v>37</v>
      </c>
      <c r="M28" t="s">
        <v>163</v>
      </c>
      <c r="N28" s="4" t="s">
        <v>138</v>
      </c>
      <c r="O28" t="s">
        <v>37</v>
      </c>
      <c r="P28" t="s">
        <v>163</v>
      </c>
      <c r="Q28" s="4" t="s">
        <v>213</v>
      </c>
      <c r="R28" s="6" t="s">
        <v>35</v>
      </c>
      <c r="S28" t="s">
        <v>163</v>
      </c>
      <c r="T28" s="4"/>
      <c r="U28" s="4"/>
      <c r="V28" s="6"/>
    </row>
    <row r="29" spans="1:22" x14ac:dyDescent="0.2">
      <c r="H29" s="6" t="s">
        <v>92</v>
      </c>
      <c r="I29" t="s">
        <v>32</v>
      </c>
      <c r="J29" t="s">
        <v>163</v>
      </c>
      <c r="K29" s="6" t="s">
        <v>190</v>
      </c>
      <c r="L29" t="s">
        <v>36</v>
      </c>
      <c r="M29" t="s">
        <v>37</v>
      </c>
      <c r="N29" s="4" t="s">
        <v>139</v>
      </c>
      <c r="O29" t="s">
        <v>35</v>
      </c>
      <c r="P29" t="s">
        <v>163</v>
      </c>
      <c r="Q29" s="4" t="s">
        <v>318</v>
      </c>
      <c r="R29" t="s">
        <v>37</v>
      </c>
      <c r="S29" t="s">
        <v>163</v>
      </c>
      <c r="T29" s="4"/>
      <c r="U29" s="4"/>
      <c r="V29" s="6"/>
    </row>
    <row r="30" spans="1:22" x14ac:dyDescent="0.2">
      <c r="H30" s="6" t="s">
        <v>93</v>
      </c>
      <c r="I30" t="s">
        <v>31</v>
      </c>
      <c r="J30" t="s">
        <v>32</v>
      </c>
      <c r="K30" s="6" t="s">
        <v>191</v>
      </c>
      <c r="L30" t="s">
        <v>36</v>
      </c>
      <c r="M30" t="s">
        <v>36</v>
      </c>
      <c r="N30" s="4" t="s">
        <v>140</v>
      </c>
      <c r="O30" t="s">
        <v>36</v>
      </c>
      <c r="P30" t="s">
        <v>35</v>
      </c>
      <c r="Q30" s="4" t="s">
        <v>214</v>
      </c>
      <c r="R30" t="s">
        <v>36</v>
      </c>
      <c r="S30" t="s">
        <v>37</v>
      </c>
      <c r="T30" s="4"/>
      <c r="U30" s="4"/>
      <c r="V30" s="6"/>
    </row>
    <row r="31" spans="1:22" x14ac:dyDescent="0.2">
      <c r="H31" s="6" t="s">
        <v>94</v>
      </c>
      <c r="I31" t="s">
        <v>31</v>
      </c>
      <c r="J31" t="s">
        <v>31</v>
      </c>
      <c r="K31" s="6" t="s">
        <v>192</v>
      </c>
      <c r="L31" t="s">
        <v>35</v>
      </c>
      <c r="M31" t="s">
        <v>163</v>
      </c>
      <c r="N31" s="4" t="s">
        <v>141</v>
      </c>
      <c r="O31" t="s">
        <v>36</v>
      </c>
      <c r="P31" t="s">
        <v>36</v>
      </c>
      <c r="Q31" s="4" t="s">
        <v>215</v>
      </c>
      <c r="R31" t="s">
        <v>35</v>
      </c>
      <c r="S31" t="s">
        <v>163</v>
      </c>
      <c r="T31" s="4"/>
      <c r="U31" s="4"/>
      <c r="V31" s="6"/>
    </row>
    <row r="32" spans="1:22" x14ac:dyDescent="0.2">
      <c r="H32" s="6" t="s">
        <v>95</v>
      </c>
      <c r="I32" t="s">
        <v>28</v>
      </c>
      <c r="J32" t="s">
        <v>163</v>
      </c>
      <c r="K32" s="6" t="s">
        <v>193</v>
      </c>
      <c r="L32" t="s">
        <v>36</v>
      </c>
      <c r="M32" t="s">
        <v>35</v>
      </c>
      <c r="N32" s="4" t="s">
        <v>142</v>
      </c>
      <c r="O32" t="s">
        <v>35</v>
      </c>
      <c r="P32" t="s">
        <v>163</v>
      </c>
      <c r="Q32" s="4" t="s">
        <v>216</v>
      </c>
      <c r="R32" t="s">
        <v>36</v>
      </c>
      <c r="S32" t="s">
        <v>35</v>
      </c>
      <c r="T32" s="4"/>
      <c r="U32" s="4"/>
      <c r="V32" s="6"/>
    </row>
    <row r="33" spans="8:22" x14ac:dyDescent="0.2">
      <c r="H33" s="6" t="s">
        <v>96</v>
      </c>
      <c r="I33" t="s">
        <v>31</v>
      </c>
      <c r="J33" t="s">
        <v>28</v>
      </c>
      <c r="K33" s="6" t="s">
        <v>194</v>
      </c>
      <c r="L33" t="s">
        <v>35</v>
      </c>
      <c r="M33" t="s">
        <v>163</v>
      </c>
      <c r="N33" s="4" t="s">
        <v>143</v>
      </c>
      <c r="O33" t="s">
        <v>37</v>
      </c>
      <c r="P33" t="s">
        <v>163</v>
      </c>
      <c r="Q33" s="4" t="s">
        <v>217</v>
      </c>
      <c r="R33" t="s">
        <v>36</v>
      </c>
      <c r="S33" t="s">
        <v>36</v>
      </c>
      <c r="T33" s="4"/>
      <c r="U33" s="4"/>
      <c r="V33" s="6"/>
    </row>
    <row r="34" spans="8:22" x14ac:dyDescent="0.2">
      <c r="H34" s="6" t="s">
        <v>97</v>
      </c>
      <c r="I34" t="s">
        <v>31</v>
      </c>
      <c r="J34" t="s">
        <v>31</v>
      </c>
      <c r="K34" s="6" t="s">
        <v>195</v>
      </c>
      <c r="L34" t="s">
        <v>36</v>
      </c>
      <c r="M34" t="s">
        <v>35</v>
      </c>
      <c r="N34" s="4" t="s">
        <v>144</v>
      </c>
      <c r="O34" t="s">
        <v>36</v>
      </c>
      <c r="P34" t="s">
        <v>37</v>
      </c>
      <c r="Q34" s="4" t="s">
        <v>218</v>
      </c>
      <c r="R34" t="s">
        <v>37</v>
      </c>
      <c r="S34" t="s">
        <v>163</v>
      </c>
      <c r="T34" s="4"/>
      <c r="U34" s="4"/>
      <c r="V34" s="6"/>
    </row>
    <row r="35" spans="8:22" x14ac:dyDescent="0.2">
      <c r="H35" s="6" t="s">
        <v>98</v>
      </c>
      <c r="I35" t="s">
        <v>32</v>
      </c>
      <c r="J35" t="s">
        <v>163</v>
      </c>
      <c r="K35" s="6" t="s">
        <v>196</v>
      </c>
      <c r="L35" t="s">
        <v>36</v>
      </c>
      <c r="M35" t="s">
        <v>36</v>
      </c>
      <c r="N35" s="4" t="s">
        <v>145</v>
      </c>
      <c r="O35" t="s">
        <v>36</v>
      </c>
      <c r="P35" t="s">
        <v>36</v>
      </c>
      <c r="Q35" s="4" t="s">
        <v>219</v>
      </c>
      <c r="R35" t="s">
        <v>36</v>
      </c>
      <c r="S35" t="s">
        <v>37</v>
      </c>
      <c r="T35" s="4"/>
      <c r="U35" s="4"/>
      <c r="V35" s="6"/>
    </row>
    <row r="36" spans="8:22" x14ac:dyDescent="0.2">
      <c r="H36" s="6" t="s">
        <v>99</v>
      </c>
      <c r="I36" t="s">
        <v>31</v>
      </c>
      <c r="J36" t="s">
        <v>32</v>
      </c>
      <c r="K36" s="6" t="s">
        <v>197</v>
      </c>
      <c r="L36" t="s">
        <v>37</v>
      </c>
      <c r="M36" t="s">
        <v>163</v>
      </c>
      <c r="N36" s="4" t="s">
        <v>146</v>
      </c>
      <c r="O36" t="s">
        <v>36</v>
      </c>
      <c r="P36" t="s">
        <v>36</v>
      </c>
      <c r="Q36" s="4" t="s">
        <v>220</v>
      </c>
      <c r="R36" t="s">
        <v>37</v>
      </c>
      <c r="S36" t="s">
        <v>163</v>
      </c>
      <c r="T36" s="4"/>
      <c r="U36" s="4"/>
      <c r="V36" s="6"/>
    </row>
    <row r="37" spans="8:22" x14ac:dyDescent="0.2">
      <c r="H37" s="6" t="s">
        <v>100</v>
      </c>
      <c r="I37" t="s">
        <v>32</v>
      </c>
      <c r="J37" t="s">
        <v>163</v>
      </c>
      <c r="K37" s="6" t="s">
        <v>198</v>
      </c>
      <c r="L37" t="s">
        <v>37</v>
      </c>
      <c r="M37" t="s">
        <v>163</v>
      </c>
      <c r="N37" s="4" t="s">
        <v>147</v>
      </c>
      <c r="O37" t="s">
        <v>35</v>
      </c>
      <c r="P37" t="s">
        <v>163</v>
      </c>
      <c r="Q37" s="4" t="s">
        <v>221</v>
      </c>
      <c r="R37" t="s">
        <v>37</v>
      </c>
      <c r="S37" t="s">
        <v>163</v>
      </c>
      <c r="T37" s="4"/>
      <c r="U37" s="4"/>
      <c r="V37" s="6"/>
    </row>
    <row r="38" spans="8:22" x14ac:dyDescent="0.2">
      <c r="H38" s="6" t="s">
        <v>101</v>
      </c>
      <c r="I38" t="s">
        <v>28</v>
      </c>
      <c r="J38" t="s">
        <v>163</v>
      </c>
      <c r="K38" s="6" t="s">
        <v>199</v>
      </c>
      <c r="L38" t="s">
        <v>36</v>
      </c>
      <c r="M38" t="s">
        <v>37</v>
      </c>
      <c r="N38" s="4" t="s">
        <v>148</v>
      </c>
      <c r="O38" t="s">
        <v>36</v>
      </c>
      <c r="P38" t="s">
        <v>35</v>
      </c>
      <c r="Q38" s="4" t="s">
        <v>222</v>
      </c>
      <c r="R38" t="s">
        <v>36</v>
      </c>
      <c r="S38" t="s">
        <v>37</v>
      </c>
      <c r="T38" s="4"/>
      <c r="U38" s="4"/>
      <c r="V38" s="6"/>
    </row>
    <row r="39" spans="8:22" x14ac:dyDescent="0.2">
      <c r="H39" s="6" t="s">
        <v>102</v>
      </c>
      <c r="I39" t="s">
        <v>28</v>
      </c>
      <c r="J39" t="s">
        <v>163</v>
      </c>
      <c r="K39" s="6" t="s">
        <v>200</v>
      </c>
      <c r="L39" t="s">
        <v>35</v>
      </c>
      <c r="M39" t="s">
        <v>163</v>
      </c>
      <c r="N39" s="4" t="s">
        <v>149</v>
      </c>
      <c r="O39" t="s">
        <v>35</v>
      </c>
      <c r="P39" t="s">
        <v>163</v>
      </c>
      <c r="Q39" s="4" t="s">
        <v>223</v>
      </c>
      <c r="R39" t="s">
        <v>35</v>
      </c>
      <c r="S39" t="s">
        <v>163</v>
      </c>
      <c r="T39" s="4"/>
      <c r="U39" s="4"/>
      <c r="V39" s="6"/>
    </row>
    <row r="40" spans="8:22" x14ac:dyDescent="0.2">
      <c r="H40" s="6" t="s">
        <v>103</v>
      </c>
      <c r="I40" t="s">
        <v>31</v>
      </c>
      <c r="J40" t="s">
        <v>28</v>
      </c>
      <c r="K40" s="6" t="s">
        <v>201</v>
      </c>
      <c r="L40" t="s">
        <v>36</v>
      </c>
      <c r="M40" t="s">
        <v>35</v>
      </c>
      <c r="N40" s="4" t="s">
        <v>150</v>
      </c>
      <c r="O40" t="s">
        <v>36</v>
      </c>
      <c r="P40" t="s">
        <v>35</v>
      </c>
      <c r="Q40" s="4" t="s">
        <v>224</v>
      </c>
      <c r="R40" t="s">
        <v>36</v>
      </c>
      <c r="S40" t="s">
        <v>35</v>
      </c>
      <c r="T40" s="4"/>
      <c r="U40" s="4"/>
      <c r="V40" s="6"/>
    </row>
    <row r="41" spans="8:22" x14ac:dyDescent="0.2">
      <c r="H41" s="6" t="s">
        <v>104</v>
      </c>
      <c r="I41" t="s">
        <v>31</v>
      </c>
      <c r="J41" t="s">
        <v>31</v>
      </c>
      <c r="K41" s="6" t="s">
        <v>202</v>
      </c>
      <c r="L41" t="s">
        <v>35</v>
      </c>
      <c r="M41" t="s">
        <v>163</v>
      </c>
      <c r="N41" s="4" t="s">
        <v>151</v>
      </c>
      <c r="O41" t="s">
        <v>37</v>
      </c>
      <c r="P41" t="s">
        <v>163</v>
      </c>
      <c r="Q41" s="4" t="s">
        <v>225</v>
      </c>
      <c r="R41" t="s">
        <v>37</v>
      </c>
      <c r="S41" t="s">
        <v>163</v>
      </c>
      <c r="T41" s="4"/>
      <c r="U41" s="4"/>
      <c r="V41" s="6"/>
    </row>
    <row r="42" spans="8:22" x14ac:dyDescent="0.2">
      <c r="H42" s="6" t="s">
        <v>105</v>
      </c>
      <c r="I42" t="s">
        <v>32</v>
      </c>
      <c r="J42" t="s">
        <v>163</v>
      </c>
      <c r="K42" s="6" t="s">
        <v>203</v>
      </c>
      <c r="L42" t="s">
        <v>35</v>
      </c>
      <c r="M42" t="s">
        <v>163</v>
      </c>
      <c r="N42" s="4" t="s">
        <v>152</v>
      </c>
      <c r="O42" t="s">
        <v>36</v>
      </c>
      <c r="P42" t="s">
        <v>37</v>
      </c>
      <c r="Q42" s="4" t="s">
        <v>226</v>
      </c>
      <c r="R42" t="s">
        <v>36</v>
      </c>
      <c r="S42" t="s">
        <v>37</v>
      </c>
      <c r="T42" s="4"/>
      <c r="U42" s="4"/>
      <c r="V42" s="6"/>
    </row>
    <row r="43" spans="8:22" x14ac:dyDescent="0.2">
      <c r="H43" s="6" t="s">
        <v>106</v>
      </c>
      <c r="I43" t="s">
        <v>31</v>
      </c>
      <c r="J43" t="s">
        <v>32</v>
      </c>
      <c r="K43" s="6" t="s">
        <v>204</v>
      </c>
      <c r="L43" t="s">
        <v>37</v>
      </c>
      <c r="M43" t="s">
        <v>163</v>
      </c>
      <c r="N43" s="4" t="s">
        <v>153</v>
      </c>
      <c r="O43" t="s">
        <v>36</v>
      </c>
      <c r="P43" t="s">
        <v>36</v>
      </c>
      <c r="Q43" s="4" t="s">
        <v>227</v>
      </c>
      <c r="R43" t="s">
        <v>36</v>
      </c>
      <c r="S43" t="s">
        <v>36</v>
      </c>
      <c r="T43" s="4"/>
      <c r="U43" s="4"/>
      <c r="V43" s="6"/>
    </row>
    <row r="44" spans="8:22" x14ac:dyDescent="0.2">
      <c r="H44" s="6" t="s">
        <v>107</v>
      </c>
      <c r="I44" t="s">
        <v>31</v>
      </c>
      <c r="J44" t="s">
        <v>31</v>
      </c>
      <c r="K44" s="6" t="s">
        <v>205</v>
      </c>
      <c r="L44" t="s">
        <v>36</v>
      </c>
      <c r="M44" t="s">
        <v>37</v>
      </c>
      <c r="N44" s="4" t="s">
        <v>154</v>
      </c>
      <c r="O44" t="s">
        <v>37</v>
      </c>
      <c r="P44" t="s">
        <v>163</v>
      </c>
      <c r="Q44" s="4" t="s">
        <v>228</v>
      </c>
      <c r="R44" t="s">
        <v>35</v>
      </c>
      <c r="S44" t="s">
        <v>163</v>
      </c>
      <c r="T44" s="4"/>
      <c r="U44" s="4"/>
      <c r="V44" s="6"/>
    </row>
    <row r="45" spans="8:22" x14ac:dyDescent="0.2">
      <c r="H45" s="6" t="s">
        <v>108</v>
      </c>
      <c r="I45" t="s">
        <v>28</v>
      </c>
      <c r="J45" t="s">
        <v>163</v>
      </c>
      <c r="K45" s="6" t="s">
        <v>206</v>
      </c>
      <c r="L45" t="s">
        <v>37</v>
      </c>
      <c r="M45" t="s">
        <v>163</v>
      </c>
      <c r="N45" s="4" t="s">
        <v>155</v>
      </c>
      <c r="O45" t="s">
        <v>37</v>
      </c>
      <c r="P45" t="s">
        <v>163</v>
      </c>
      <c r="Q45" s="4" t="s">
        <v>229</v>
      </c>
      <c r="R45" t="s">
        <v>37</v>
      </c>
      <c r="S45" t="s">
        <v>163</v>
      </c>
      <c r="T45" s="4"/>
      <c r="U45" s="4"/>
      <c r="V45" s="6"/>
    </row>
    <row r="46" spans="8:22" x14ac:dyDescent="0.2">
      <c r="H46" s="6" t="s">
        <v>109</v>
      </c>
      <c r="I46" t="s">
        <v>31</v>
      </c>
      <c r="J46" t="s">
        <v>28</v>
      </c>
      <c r="K46" s="6" t="s">
        <v>207</v>
      </c>
      <c r="L46" t="s">
        <v>37</v>
      </c>
      <c r="M46" t="s">
        <v>163</v>
      </c>
      <c r="N46" s="4" t="s">
        <v>156</v>
      </c>
      <c r="O46" t="s">
        <v>36</v>
      </c>
      <c r="P46" t="s">
        <v>37</v>
      </c>
      <c r="Q46" s="4" t="s">
        <v>230</v>
      </c>
      <c r="R46" t="s">
        <v>35</v>
      </c>
      <c r="S46" t="s">
        <v>163</v>
      </c>
      <c r="T46" s="4"/>
      <c r="U46" s="4"/>
      <c r="V46" s="6"/>
    </row>
    <row r="47" spans="8:22" x14ac:dyDescent="0.2">
      <c r="H47" s="6" t="s">
        <v>110</v>
      </c>
      <c r="I47" t="s">
        <v>31</v>
      </c>
      <c r="J47" t="s">
        <v>31</v>
      </c>
      <c r="K47" s="6" t="s">
        <v>208</v>
      </c>
      <c r="L47" t="s">
        <v>36</v>
      </c>
      <c r="M47" t="s">
        <v>37</v>
      </c>
      <c r="N47" s="4" t="s">
        <v>157</v>
      </c>
      <c r="O47" t="s">
        <v>35</v>
      </c>
      <c r="P47" t="s">
        <v>163</v>
      </c>
      <c r="Q47" s="4" t="s">
        <v>231</v>
      </c>
      <c r="R47" t="s">
        <v>36</v>
      </c>
      <c r="S47" t="s">
        <v>35</v>
      </c>
      <c r="T47" s="4"/>
      <c r="U47" s="4"/>
      <c r="V47" s="6"/>
    </row>
    <row r="48" spans="8:22" x14ac:dyDescent="0.2">
      <c r="H48" s="6" t="s">
        <v>111</v>
      </c>
      <c r="I48" t="s">
        <v>31</v>
      </c>
      <c r="J48" t="s">
        <v>31</v>
      </c>
      <c r="K48" s="6" t="s">
        <v>209</v>
      </c>
      <c r="L48" t="s">
        <v>36</v>
      </c>
      <c r="M48" t="s">
        <v>36</v>
      </c>
      <c r="N48" s="4" t="s">
        <v>158</v>
      </c>
      <c r="O48" t="s">
        <v>36</v>
      </c>
      <c r="P48" t="s">
        <v>35</v>
      </c>
      <c r="Q48" s="4" t="s">
        <v>232</v>
      </c>
      <c r="R48" t="s">
        <v>36</v>
      </c>
      <c r="S48" t="s">
        <v>36</v>
      </c>
      <c r="T48" s="4"/>
      <c r="U48" s="4"/>
      <c r="V48" s="6"/>
    </row>
    <row r="49" spans="8:22" x14ac:dyDescent="0.2">
      <c r="H49" s="6" t="s">
        <v>112</v>
      </c>
      <c r="I49" s="3" t="s">
        <v>32</v>
      </c>
      <c r="J49" t="s">
        <v>163</v>
      </c>
      <c r="K49" s="6" t="s">
        <v>210</v>
      </c>
      <c r="L49" t="s">
        <v>36</v>
      </c>
      <c r="M49" t="s">
        <v>36</v>
      </c>
      <c r="N49" s="4" t="s">
        <v>159</v>
      </c>
      <c r="O49" t="s">
        <v>37</v>
      </c>
      <c r="P49" t="s">
        <v>163</v>
      </c>
      <c r="Q49" s="4" t="s">
        <v>233</v>
      </c>
      <c r="R49" t="s">
        <v>35</v>
      </c>
      <c r="S49" t="s">
        <v>163</v>
      </c>
      <c r="T49" s="4"/>
      <c r="U49" s="4"/>
      <c r="V49" s="6"/>
    </row>
    <row r="50" spans="8:22" x14ac:dyDescent="0.2">
      <c r="H50" s="6" t="s">
        <v>113</v>
      </c>
      <c r="I50" t="s">
        <v>28</v>
      </c>
      <c r="J50" t="s">
        <v>163</v>
      </c>
      <c r="K50" s="6" t="s">
        <v>211</v>
      </c>
      <c r="L50" t="s">
        <v>35</v>
      </c>
      <c r="M50" t="s">
        <v>163</v>
      </c>
      <c r="N50" s="4" t="s">
        <v>160</v>
      </c>
      <c r="O50" t="s">
        <v>36</v>
      </c>
      <c r="P50" t="s">
        <v>37</v>
      </c>
      <c r="Q50" s="4" t="s">
        <v>234</v>
      </c>
      <c r="R50" t="s">
        <v>36</v>
      </c>
      <c r="S50" t="s">
        <v>35</v>
      </c>
      <c r="V50" s="6"/>
    </row>
    <row r="51" spans="8:22" x14ac:dyDescent="0.2">
      <c r="H51" s="6" t="s">
        <v>114</v>
      </c>
      <c r="I51" t="s">
        <v>28</v>
      </c>
      <c r="J51" t="s">
        <v>163</v>
      </c>
      <c r="K51" s="6" t="s">
        <v>212</v>
      </c>
      <c r="L51" t="s">
        <v>36</v>
      </c>
      <c r="M51" t="s">
        <v>35</v>
      </c>
      <c r="N51" s="4" t="s">
        <v>161</v>
      </c>
      <c r="O51" t="s">
        <v>35</v>
      </c>
      <c r="P51" t="s">
        <v>163</v>
      </c>
      <c r="Q51" s="4" t="s">
        <v>235</v>
      </c>
      <c r="R51" t="s">
        <v>36</v>
      </c>
      <c r="S51" t="s">
        <v>36</v>
      </c>
      <c r="V51" s="6"/>
    </row>
    <row r="52" spans="8:22" x14ac:dyDescent="0.2">
      <c r="H52" s="6"/>
      <c r="I52" s="6"/>
      <c r="J52" s="6"/>
      <c r="K52" s="6"/>
      <c r="L52" s="6"/>
      <c r="O52" s="6"/>
      <c r="V52" s="6"/>
    </row>
    <row r="53" spans="8:22" x14ac:dyDescent="0.2">
      <c r="H53" s="6"/>
      <c r="I53" s="6"/>
      <c r="J53" s="6"/>
      <c r="K53" s="6"/>
      <c r="L53" s="6"/>
      <c r="O53" s="6"/>
      <c r="V53" s="6"/>
    </row>
    <row r="54" spans="8:22" x14ac:dyDescent="0.2">
      <c r="H54" s="6"/>
      <c r="I54" s="6">
        <f>COUNTIF(I$3:I$51, "Surprise")</f>
        <v>24</v>
      </c>
      <c r="J54" s="6">
        <f>COUNTIF(J$3:J$51, "Happy")</f>
        <v>7</v>
      </c>
      <c r="K54" s="6"/>
      <c r="L54" s="6">
        <f>COUNTIF(L$3:L$51, "ambiguous")</f>
        <v>24</v>
      </c>
      <c r="M54" s="6">
        <f>COUNTIF(M$3:M$51, "positive")</f>
        <v>8</v>
      </c>
      <c r="O54" s="6">
        <f>COUNTIF(O$3:O$51, "ambiguous")</f>
        <v>24</v>
      </c>
      <c r="P54" s="6">
        <f>COUNTIF(P$3:P$51, "positive")</f>
        <v>8</v>
      </c>
      <c r="R54" s="6">
        <f>COUNTIF(R$3:R$51, "ambiguous")</f>
        <v>24</v>
      </c>
      <c r="S54" s="6">
        <f>COUNTIF(S$3:S$51, "positive")</f>
        <v>8</v>
      </c>
      <c r="V54" s="6"/>
    </row>
    <row r="55" spans="8:22" x14ac:dyDescent="0.2">
      <c r="H55" s="6"/>
      <c r="I55" s="6">
        <f>COUNTIF(I$3:I$51, "Angry")</f>
        <v>12</v>
      </c>
      <c r="J55" s="6">
        <f>COUNTIF(J$3:J$51, "Angry")</f>
        <v>7</v>
      </c>
      <c r="K55" s="6"/>
      <c r="L55" s="6">
        <f>COUNTIF(L$3:L$51, "negative")</f>
        <v>12</v>
      </c>
      <c r="M55" s="6">
        <f>COUNTIF(M$3:M$51, "negative")</f>
        <v>8</v>
      </c>
      <c r="O55" s="6">
        <f>COUNTIF(O$3:O$51, "negative")</f>
        <v>12</v>
      </c>
      <c r="P55" s="6">
        <f>COUNTIF(P$3:P$51, "negative")</f>
        <v>8</v>
      </c>
      <c r="R55" s="6">
        <f>COUNTIF(R$3:R$51, "negative")</f>
        <v>12</v>
      </c>
      <c r="S55" s="6">
        <f>COUNTIF(S$3:S$51, "negative")</f>
        <v>8</v>
      </c>
      <c r="V55" s="6"/>
    </row>
    <row r="56" spans="8:22" x14ac:dyDescent="0.2">
      <c r="H56" s="6"/>
      <c r="I56" s="6">
        <f>COUNTIF(I$3:I$51, "Happy")</f>
        <v>12</v>
      </c>
      <c r="J56" s="6"/>
      <c r="K56" s="6"/>
      <c r="L56" s="6">
        <f>COUNTIF(L$3:L$51, "positive")</f>
        <v>12</v>
      </c>
      <c r="O56" s="6">
        <f>COUNTIF(O$3:O$51, "positive")</f>
        <v>12</v>
      </c>
      <c r="R56" s="6">
        <f>COUNTIF(R$3:R$51, "positive")</f>
        <v>12</v>
      </c>
      <c r="V56" s="6"/>
    </row>
    <row r="57" spans="8:22" x14ac:dyDescent="0.2">
      <c r="H57" s="6"/>
      <c r="I57" s="6"/>
      <c r="J57" s="6"/>
      <c r="K57" s="6"/>
      <c r="L57" s="6"/>
      <c r="O57" s="6"/>
      <c r="V57" s="6"/>
    </row>
    <row r="58" spans="8:22" x14ac:dyDescent="0.2">
      <c r="H58" s="6"/>
      <c r="I58" s="6"/>
      <c r="J58" s="6"/>
      <c r="K58" s="6"/>
      <c r="L58" s="6"/>
      <c r="O58" s="6"/>
      <c r="V58" s="6"/>
    </row>
    <row r="59" spans="8:22" x14ac:dyDescent="0.2">
      <c r="H59" s="6"/>
      <c r="I59" s="6"/>
      <c r="J59" s="6"/>
      <c r="K59" s="6"/>
      <c r="L59" s="6"/>
      <c r="O59" s="6"/>
      <c r="V59" s="6"/>
    </row>
    <row r="60" spans="8:22" x14ac:dyDescent="0.2">
      <c r="H60" s="6"/>
      <c r="I60" s="6"/>
      <c r="J60" s="6"/>
      <c r="K60" s="6"/>
      <c r="L60" s="6"/>
      <c r="O60" s="6"/>
      <c r="V60" s="6"/>
    </row>
    <row r="61" spans="8:22" x14ac:dyDescent="0.2">
      <c r="H61" s="6"/>
      <c r="I61" s="6"/>
      <c r="J61" s="6"/>
      <c r="K61" s="6"/>
      <c r="L61" s="6"/>
      <c r="O61" s="6"/>
      <c r="V61" s="6"/>
    </row>
    <row r="62" spans="8:22" x14ac:dyDescent="0.2">
      <c r="H62" s="6"/>
      <c r="I62" s="6"/>
      <c r="J62" s="6"/>
      <c r="K62" s="6"/>
      <c r="L62" s="6"/>
      <c r="O62" s="6"/>
      <c r="V62" s="6"/>
    </row>
    <row r="63" spans="8:22" x14ac:dyDescent="0.2">
      <c r="H63" s="6"/>
      <c r="I63" s="6"/>
      <c r="J63" s="6"/>
      <c r="K63" s="6"/>
      <c r="L63" s="6"/>
      <c r="O63" s="6"/>
      <c r="V63" s="6"/>
    </row>
    <row r="64" spans="8:22" x14ac:dyDescent="0.2">
      <c r="H64" s="6"/>
      <c r="I64" s="6"/>
      <c r="J64" s="6"/>
      <c r="K64" s="6"/>
      <c r="L64" s="6"/>
      <c r="O64" s="6"/>
      <c r="V64" s="6"/>
    </row>
  </sheetData>
  <mergeCells count="3">
    <mergeCell ref="G1:S1"/>
    <mergeCell ref="A1:B1"/>
    <mergeCell ref="D1:E1"/>
  </mergeCells>
  <phoneticPr fontId="8" type="noConversion"/>
  <conditionalFormatting sqref="N15">
    <cfRule type="duplicateValues" dxfId="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04BD-E48C-4B48-A520-06E452141D01}">
  <dimension ref="A1:P32"/>
  <sheetViews>
    <sheetView tabSelected="1" workbookViewId="0">
      <selection activeCell="F29" sqref="F29"/>
    </sheetView>
  </sheetViews>
  <sheetFormatPr baseColWidth="10" defaultRowHeight="16" x14ac:dyDescent="0.2"/>
  <sheetData>
    <row r="1" spans="1:1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6" x14ac:dyDescent="0.2">
      <c r="A2" s="4" t="s">
        <v>213</v>
      </c>
      <c r="B2" t="s">
        <v>34</v>
      </c>
      <c r="C2" s="2">
        <v>533</v>
      </c>
      <c r="D2" s="2">
        <v>400</v>
      </c>
      <c r="E2" s="6" t="s">
        <v>35</v>
      </c>
      <c r="F2" t="s">
        <v>236</v>
      </c>
      <c r="G2" t="s">
        <v>30</v>
      </c>
      <c r="H2">
        <v>2</v>
      </c>
      <c r="I2" t="s">
        <v>12</v>
      </c>
      <c r="J2" t="str">
        <f>IF(E2="ambiguous",#REF!,"")</f>
        <v/>
      </c>
      <c r="L2" s="4"/>
      <c r="M2" s="6"/>
      <c r="O2" s="4"/>
      <c r="P2" s="6"/>
    </row>
    <row r="3" spans="1:16" x14ac:dyDescent="0.2">
      <c r="A3" s="4" t="s">
        <v>318</v>
      </c>
      <c r="B3" t="s">
        <v>34</v>
      </c>
      <c r="C3" s="2">
        <v>533</v>
      </c>
      <c r="D3" s="2">
        <v>400</v>
      </c>
      <c r="E3" t="s">
        <v>37</v>
      </c>
      <c r="F3" t="s">
        <v>236</v>
      </c>
      <c r="G3" t="s">
        <v>33</v>
      </c>
      <c r="H3">
        <v>2</v>
      </c>
      <c r="I3" t="s">
        <v>12</v>
      </c>
      <c r="J3" t="str">
        <f t="shared" ref="J3:J25" si="0">IF(E3="ambiguous",E2,"")</f>
        <v/>
      </c>
      <c r="L3" s="4"/>
      <c r="O3" s="4"/>
    </row>
    <row r="4" spans="1:16" x14ac:dyDescent="0.2">
      <c r="A4" s="4" t="s">
        <v>214</v>
      </c>
      <c r="B4" t="s">
        <v>34</v>
      </c>
      <c r="C4" s="2">
        <v>533</v>
      </c>
      <c r="D4" s="2">
        <v>400</v>
      </c>
      <c r="E4" t="s">
        <v>36</v>
      </c>
      <c r="F4" t="s">
        <v>236</v>
      </c>
      <c r="H4">
        <v>2</v>
      </c>
      <c r="I4" t="s">
        <v>12</v>
      </c>
      <c r="J4" t="str">
        <f t="shared" si="0"/>
        <v>positive</v>
      </c>
      <c r="L4" s="4"/>
      <c r="O4" s="4"/>
    </row>
    <row r="5" spans="1:16" x14ac:dyDescent="0.2">
      <c r="A5" s="4" t="s">
        <v>215</v>
      </c>
      <c r="B5" t="s">
        <v>34</v>
      </c>
      <c r="C5" s="2">
        <v>533</v>
      </c>
      <c r="D5" s="2">
        <v>400</v>
      </c>
      <c r="E5" t="s">
        <v>35</v>
      </c>
      <c r="F5" t="s">
        <v>236</v>
      </c>
      <c r="G5" t="s">
        <v>30</v>
      </c>
      <c r="H5">
        <v>2</v>
      </c>
      <c r="I5" t="s">
        <v>12</v>
      </c>
      <c r="J5" t="str">
        <f t="shared" si="0"/>
        <v/>
      </c>
      <c r="L5" s="4"/>
      <c r="O5" s="4"/>
    </row>
    <row r="6" spans="1:16" x14ac:dyDescent="0.2">
      <c r="A6" s="4" t="s">
        <v>216</v>
      </c>
      <c r="B6" t="s">
        <v>34</v>
      </c>
      <c r="C6" s="2">
        <v>533</v>
      </c>
      <c r="D6" s="2">
        <v>400</v>
      </c>
      <c r="E6" t="s">
        <v>36</v>
      </c>
      <c r="F6" t="s">
        <v>236</v>
      </c>
      <c r="H6">
        <v>2</v>
      </c>
      <c r="I6" t="s">
        <v>12</v>
      </c>
      <c r="J6" t="str">
        <f t="shared" si="0"/>
        <v>negative</v>
      </c>
      <c r="L6" s="4"/>
      <c r="O6" s="4"/>
    </row>
    <row r="7" spans="1:16" x14ac:dyDescent="0.2">
      <c r="A7" s="4" t="s">
        <v>217</v>
      </c>
      <c r="B7" t="s">
        <v>34</v>
      </c>
      <c r="C7" s="2">
        <v>533</v>
      </c>
      <c r="D7" s="2">
        <v>400</v>
      </c>
      <c r="E7" t="s">
        <v>36</v>
      </c>
      <c r="F7" t="s">
        <v>236</v>
      </c>
      <c r="H7">
        <v>2</v>
      </c>
      <c r="I7" t="s">
        <v>12</v>
      </c>
      <c r="J7" t="str">
        <f t="shared" si="0"/>
        <v>ambiguous</v>
      </c>
      <c r="L7" s="4"/>
      <c r="O7" s="4"/>
    </row>
    <row r="8" spans="1:16" x14ac:dyDescent="0.2">
      <c r="A8" s="4" t="s">
        <v>218</v>
      </c>
      <c r="B8" t="s">
        <v>34</v>
      </c>
      <c r="C8" s="2">
        <v>533</v>
      </c>
      <c r="D8" s="2">
        <v>400</v>
      </c>
      <c r="E8" t="s">
        <v>37</v>
      </c>
      <c r="F8" t="s">
        <v>236</v>
      </c>
      <c r="G8" t="s">
        <v>33</v>
      </c>
      <c r="H8">
        <v>2</v>
      </c>
      <c r="I8" t="s">
        <v>12</v>
      </c>
      <c r="J8" t="str">
        <f t="shared" si="0"/>
        <v/>
      </c>
      <c r="L8" s="4"/>
      <c r="O8" s="4"/>
    </row>
    <row r="9" spans="1:16" x14ac:dyDescent="0.2">
      <c r="A9" s="4" t="s">
        <v>219</v>
      </c>
      <c r="B9" t="s">
        <v>34</v>
      </c>
      <c r="C9" s="2">
        <v>533</v>
      </c>
      <c r="D9" s="2">
        <v>400</v>
      </c>
      <c r="E9" t="s">
        <v>36</v>
      </c>
      <c r="F9" t="s">
        <v>236</v>
      </c>
      <c r="H9">
        <v>2</v>
      </c>
      <c r="I9" t="s">
        <v>12</v>
      </c>
      <c r="J9" t="str">
        <f t="shared" si="0"/>
        <v>positive</v>
      </c>
      <c r="L9" s="4"/>
      <c r="O9" s="4"/>
    </row>
    <row r="10" spans="1:16" x14ac:dyDescent="0.2">
      <c r="A10" s="4" t="s">
        <v>220</v>
      </c>
      <c r="B10" t="s">
        <v>34</v>
      </c>
      <c r="C10" s="2">
        <v>533</v>
      </c>
      <c r="D10" s="2">
        <v>400</v>
      </c>
      <c r="E10" t="s">
        <v>37</v>
      </c>
      <c r="F10" t="s">
        <v>236</v>
      </c>
      <c r="G10" t="s">
        <v>33</v>
      </c>
      <c r="H10">
        <v>2</v>
      </c>
      <c r="I10" t="s">
        <v>12</v>
      </c>
      <c r="J10" t="str">
        <f>IF(E10="ambiguous",E9,"")</f>
        <v/>
      </c>
      <c r="L10" s="4"/>
      <c r="O10" s="4"/>
    </row>
    <row r="11" spans="1:16" x14ac:dyDescent="0.2">
      <c r="A11" s="4" t="s">
        <v>221</v>
      </c>
      <c r="B11" t="s">
        <v>34</v>
      </c>
      <c r="C11" s="2">
        <v>533</v>
      </c>
      <c r="D11" s="2">
        <v>400</v>
      </c>
      <c r="E11" t="s">
        <v>37</v>
      </c>
      <c r="F11" t="s">
        <v>236</v>
      </c>
      <c r="G11" t="s">
        <v>33</v>
      </c>
      <c r="H11">
        <v>2</v>
      </c>
      <c r="I11" t="s">
        <v>12</v>
      </c>
      <c r="J11" t="str">
        <f t="shared" si="0"/>
        <v/>
      </c>
      <c r="L11" s="4"/>
      <c r="O11" s="4"/>
    </row>
    <row r="12" spans="1:16" x14ac:dyDescent="0.2">
      <c r="A12" s="4" t="s">
        <v>222</v>
      </c>
      <c r="B12" t="s">
        <v>34</v>
      </c>
      <c r="C12" s="2">
        <v>533</v>
      </c>
      <c r="D12" s="2">
        <v>400</v>
      </c>
      <c r="E12" t="s">
        <v>36</v>
      </c>
      <c r="F12" t="s">
        <v>236</v>
      </c>
      <c r="H12">
        <v>2</v>
      </c>
      <c r="I12" t="s">
        <v>12</v>
      </c>
      <c r="J12" t="str">
        <f t="shared" si="0"/>
        <v>positive</v>
      </c>
      <c r="L12" s="4"/>
      <c r="O12" s="4"/>
    </row>
    <row r="13" spans="1:16" x14ac:dyDescent="0.2">
      <c r="A13" s="4" t="s">
        <v>223</v>
      </c>
      <c r="B13" t="s">
        <v>34</v>
      </c>
      <c r="C13" s="2">
        <v>533</v>
      </c>
      <c r="D13" s="2">
        <v>400</v>
      </c>
      <c r="E13" t="s">
        <v>35</v>
      </c>
      <c r="F13" t="s">
        <v>236</v>
      </c>
      <c r="G13" t="s">
        <v>30</v>
      </c>
      <c r="H13">
        <v>2</v>
      </c>
      <c r="I13" t="s">
        <v>12</v>
      </c>
      <c r="J13" t="str">
        <f t="shared" si="0"/>
        <v/>
      </c>
      <c r="L13" s="4"/>
      <c r="O13" s="4"/>
    </row>
    <row r="14" spans="1:16" x14ac:dyDescent="0.2">
      <c r="A14" s="4" t="s">
        <v>224</v>
      </c>
      <c r="B14" t="s">
        <v>34</v>
      </c>
      <c r="C14" s="2">
        <v>533</v>
      </c>
      <c r="D14" s="2">
        <v>400</v>
      </c>
      <c r="E14" t="s">
        <v>36</v>
      </c>
      <c r="F14" t="s">
        <v>236</v>
      </c>
      <c r="H14">
        <v>2</v>
      </c>
      <c r="I14" t="s">
        <v>12</v>
      </c>
      <c r="J14" t="str">
        <f t="shared" si="0"/>
        <v>negative</v>
      </c>
      <c r="L14" s="4"/>
      <c r="O14" s="4"/>
    </row>
    <row r="15" spans="1:16" x14ac:dyDescent="0.2">
      <c r="A15" s="4" t="s">
        <v>225</v>
      </c>
      <c r="B15" t="s">
        <v>34</v>
      </c>
      <c r="C15" s="2">
        <v>533</v>
      </c>
      <c r="D15" s="2">
        <v>400</v>
      </c>
      <c r="E15" t="s">
        <v>37</v>
      </c>
      <c r="F15" t="s">
        <v>236</v>
      </c>
      <c r="G15" t="s">
        <v>33</v>
      </c>
      <c r="H15">
        <v>2</v>
      </c>
      <c r="I15" t="s">
        <v>12</v>
      </c>
      <c r="J15" t="str">
        <f t="shared" si="0"/>
        <v/>
      </c>
      <c r="L15" s="4"/>
      <c r="O15" s="4"/>
    </row>
    <row r="16" spans="1:16" x14ac:dyDescent="0.2">
      <c r="A16" s="4" t="s">
        <v>226</v>
      </c>
      <c r="B16" t="s">
        <v>34</v>
      </c>
      <c r="C16" s="2">
        <v>533</v>
      </c>
      <c r="D16" s="2">
        <v>400</v>
      </c>
      <c r="E16" t="s">
        <v>36</v>
      </c>
      <c r="F16" t="s">
        <v>236</v>
      </c>
      <c r="H16">
        <v>2</v>
      </c>
      <c r="I16" t="s">
        <v>12</v>
      </c>
      <c r="J16" t="str">
        <f t="shared" si="0"/>
        <v>positive</v>
      </c>
      <c r="L16" s="4"/>
      <c r="O16" s="4"/>
    </row>
    <row r="17" spans="1:15" x14ac:dyDescent="0.2">
      <c r="A17" s="4" t="s">
        <v>227</v>
      </c>
      <c r="B17" t="s">
        <v>34</v>
      </c>
      <c r="C17" s="2">
        <v>533</v>
      </c>
      <c r="D17" s="2">
        <v>400</v>
      </c>
      <c r="E17" t="s">
        <v>36</v>
      </c>
      <c r="F17" t="s">
        <v>236</v>
      </c>
      <c r="H17">
        <v>2</v>
      </c>
      <c r="I17" t="s">
        <v>12</v>
      </c>
      <c r="J17" t="str">
        <f t="shared" si="0"/>
        <v>ambiguous</v>
      </c>
      <c r="L17" s="4"/>
      <c r="O17" s="4"/>
    </row>
    <row r="18" spans="1:15" x14ac:dyDescent="0.2">
      <c r="A18" s="4" t="s">
        <v>228</v>
      </c>
      <c r="B18" t="s">
        <v>34</v>
      </c>
      <c r="C18" s="2">
        <v>533</v>
      </c>
      <c r="D18" s="2">
        <v>400</v>
      </c>
      <c r="E18" t="s">
        <v>35</v>
      </c>
      <c r="F18" t="s">
        <v>236</v>
      </c>
      <c r="G18" t="s">
        <v>30</v>
      </c>
      <c r="H18">
        <v>2</v>
      </c>
      <c r="I18" t="s">
        <v>12</v>
      </c>
      <c r="J18" t="str">
        <f t="shared" si="0"/>
        <v/>
      </c>
      <c r="L18" s="4"/>
      <c r="O18" s="4"/>
    </row>
    <row r="19" spans="1:15" x14ac:dyDescent="0.2">
      <c r="A19" s="4" t="s">
        <v>229</v>
      </c>
      <c r="B19" t="s">
        <v>34</v>
      </c>
      <c r="C19" s="2">
        <v>533</v>
      </c>
      <c r="D19" s="2">
        <v>400</v>
      </c>
      <c r="E19" t="s">
        <v>37</v>
      </c>
      <c r="F19" t="s">
        <v>236</v>
      </c>
      <c r="G19" t="s">
        <v>33</v>
      </c>
      <c r="H19">
        <v>2</v>
      </c>
      <c r="I19" t="s">
        <v>12</v>
      </c>
      <c r="J19" t="str">
        <f t="shared" si="0"/>
        <v/>
      </c>
      <c r="L19" s="4"/>
      <c r="O19" s="4"/>
    </row>
    <row r="20" spans="1:15" x14ac:dyDescent="0.2">
      <c r="A20" s="4" t="s">
        <v>230</v>
      </c>
      <c r="B20" t="s">
        <v>34</v>
      </c>
      <c r="C20" s="2">
        <v>533</v>
      </c>
      <c r="D20" s="2">
        <v>400</v>
      </c>
      <c r="E20" t="s">
        <v>35</v>
      </c>
      <c r="F20" t="s">
        <v>236</v>
      </c>
      <c r="G20" t="s">
        <v>30</v>
      </c>
      <c r="H20">
        <v>2</v>
      </c>
      <c r="I20" t="s">
        <v>12</v>
      </c>
      <c r="J20" t="str">
        <f t="shared" si="0"/>
        <v/>
      </c>
      <c r="L20" s="4"/>
      <c r="O20" s="4"/>
    </row>
    <row r="21" spans="1:15" x14ac:dyDescent="0.2">
      <c r="A21" s="4" t="s">
        <v>231</v>
      </c>
      <c r="B21" t="s">
        <v>34</v>
      </c>
      <c r="C21" s="2">
        <v>533</v>
      </c>
      <c r="D21" s="2">
        <v>400</v>
      </c>
      <c r="E21" t="s">
        <v>36</v>
      </c>
      <c r="F21" t="s">
        <v>236</v>
      </c>
      <c r="H21">
        <v>2</v>
      </c>
      <c r="I21" t="s">
        <v>12</v>
      </c>
      <c r="J21" t="str">
        <f t="shared" si="0"/>
        <v>negative</v>
      </c>
      <c r="L21" s="4"/>
      <c r="O21" s="4"/>
    </row>
    <row r="22" spans="1:15" x14ac:dyDescent="0.2">
      <c r="A22" s="4" t="s">
        <v>232</v>
      </c>
      <c r="B22" t="s">
        <v>34</v>
      </c>
      <c r="C22" s="2">
        <v>533</v>
      </c>
      <c r="D22" s="2">
        <v>400</v>
      </c>
      <c r="E22" t="s">
        <v>36</v>
      </c>
      <c r="F22" t="s">
        <v>236</v>
      </c>
      <c r="H22">
        <v>2</v>
      </c>
      <c r="I22" t="s">
        <v>12</v>
      </c>
      <c r="J22" t="str">
        <f t="shared" si="0"/>
        <v>ambiguous</v>
      </c>
      <c r="L22" s="4"/>
      <c r="O22" s="4"/>
    </row>
    <row r="23" spans="1:15" x14ac:dyDescent="0.2">
      <c r="A23" s="4" t="s">
        <v>233</v>
      </c>
      <c r="B23" t="s">
        <v>34</v>
      </c>
      <c r="C23" s="2">
        <v>533</v>
      </c>
      <c r="D23" s="2">
        <v>400</v>
      </c>
      <c r="E23" t="s">
        <v>35</v>
      </c>
      <c r="F23" t="s">
        <v>236</v>
      </c>
      <c r="G23" t="s">
        <v>30</v>
      </c>
      <c r="H23">
        <v>2</v>
      </c>
      <c r="I23" t="s">
        <v>12</v>
      </c>
      <c r="J23" t="str">
        <f t="shared" si="0"/>
        <v/>
      </c>
      <c r="L23" s="4"/>
      <c r="O23" s="4"/>
    </row>
    <row r="24" spans="1:15" x14ac:dyDescent="0.2">
      <c r="A24" s="4" t="s">
        <v>234</v>
      </c>
      <c r="B24" t="s">
        <v>34</v>
      </c>
      <c r="C24" s="2">
        <v>533</v>
      </c>
      <c r="D24" s="2">
        <v>400</v>
      </c>
      <c r="E24" t="s">
        <v>36</v>
      </c>
      <c r="F24" t="s">
        <v>236</v>
      </c>
      <c r="H24">
        <v>2</v>
      </c>
      <c r="I24" t="s">
        <v>12</v>
      </c>
      <c r="J24" t="str">
        <f t="shared" si="0"/>
        <v>negative</v>
      </c>
      <c r="L24" s="4"/>
      <c r="O24" s="4"/>
    </row>
    <row r="25" spans="1:15" x14ac:dyDescent="0.2">
      <c r="A25" s="4" t="s">
        <v>235</v>
      </c>
      <c r="B25" t="s">
        <v>34</v>
      </c>
      <c r="C25" s="2">
        <v>533</v>
      </c>
      <c r="D25" s="2">
        <v>400</v>
      </c>
      <c r="E25" t="s">
        <v>36</v>
      </c>
      <c r="F25" t="s">
        <v>236</v>
      </c>
      <c r="H25">
        <v>2</v>
      </c>
      <c r="I25" t="s">
        <v>12</v>
      </c>
      <c r="J25" t="str">
        <f t="shared" si="0"/>
        <v>ambiguous</v>
      </c>
      <c r="L25" s="4"/>
      <c r="O25" s="4"/>
    </row>
    <row r="30" spans="1:15" x14ac:dyDescent="0.2">
      <c r="A30" s="4"/>
    </row>
    <row r="32" spans="1:15" x14ac:dyDescent="0.2">
      <c r="A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91AE-E859-C843-B8AF-53A370DAC31C}">
  <dimension ref="A1:A2"/>
  <sheetViews>
    <sheetView workbookViewId="0">
      <selection activeCell="R30" sqref="R30"/>
    </sheetView>
  </sheetViews>
  <sheetFormatPr baseColWidth="10" defaultRowHeight="16" x14ac:dyDescent="0.2"/>
  <sheetData>
    <row r="1" spans="1:1" x14ac:dyDescent="0.2">
      <c r="A1" t="s">
        <v>41</v>
      </c>
    </row>
    <row r="2" spans="1:1" x14ac:dyDescent="0.2">
      <c r="A2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9D09-D931-6242-908F-4A9FA0416E86}">
  <dimension ref="A1:A2"/>
  <sheetViews>
    <sheetView workbookViewId="0">
      <selection activeCell="T32" sqref="T32"/>
    </sheetView>
  </sheetViews>
  <sheetFormatPr baseColWidth="10" defaultRowHeight="16" x14ac:dyDescent="0.2"/>
  <sheetData>
    <row r="1" spans="1:1" x14ac:dyDescent="0.2">
      <c r="A1" s="4" t="s">
        <v>41</v>
      </c>
    </row>
    <row r="2" spans="1:1" x14ac:dyDescent="0.2">
      <c r="A2" s="4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D137-7637-2244-9135-7E68BA73B963}">
  <dimension ref="A1:A2"/>
  <sheetViews>
    <sheetView workbookViewId="0">
      <selection activeCell="G33" sqref="G33"/>
    </sheetView>
  </sheetViews>
  <sheetFormatPr baseColWidth="10" defaultRowHeight="16" x14ac:dyDescent="0.2"/>
  <sheetData>
    <row r="1" spans="1:1" x14ac:dyDescent="0.2">
      <c r="A1" t="s">
        <v>44</v>
      </c>
    </row>
    <row r="2" spans="1:1" x14ac:dyDescent="0.2">
      <c r="A2" t="s">
        <v>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BE88-F6CC-1543-BA75-E87D0F34A3B8}">
  <dimension ref="A1:A2"/>
  <sheetViews>
    <sheetView workbookViewId="0">
      <selection activeCell="C31" sqref="C31"/>
    </sheetView>
  </sheetViews>
  <sheetFormatPr baseColWidth="10" defaultRowHeight="16" x14ac:dyDescent="0.2"/>
  <sheetData>
    <row r="1" spans="1:1" x14ac:dyDescent="0.2">
      <c r="A1" s="4" t="s">
        <v>44</v>
      </c>
    </row>
    <row r="2" spans="1:1" x14ac:dyDescent="0.2">
      <c r="A2" s="4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5246-A284-CA4A-BB5E-2882DDA3FF90}">
  <dimension ref="A1:A3"/>
  <sheetViews>
    <sheetView workbookViewId="0">
      <selection activeCell="S28" sqref="S28"/>
    </sheetView>
  </sheetViews>
  <sheetFormatPr baseColWidth="10" defaultRowHeight="16" x14ac:dyDescent="0.2"/>
  <sheetData>
    <row r="1" spans="1:1" x14ac:dyDescent="0.2">
      <c r="A1" s="4" t="s">
        <v>44</v>
      </c>
    </row>
    <row r="2" spans="1:1" x14ac:dyDescent="0.2">
      <c r="A2" s="4" t="s">
        <v>45</v>
      </c>
    </row>
    <row r="3" spans="1:1" x14ac:dyDescent="0.2">
      <c r="A3" s="4" t="s">
        <v>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31AE-88E0-A64A-8CA2-ECAA1A234591}">
  <dimension ref="A1:E9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 s="4" t="s">
        <v>47</v>
      </c>
    </row>
    <row r="2" spans="1:5" x14ac:dyDescent="0.2">
      <c r="A2" s="4" t="s">
        <v>49</v>
      </c>
      <c r="D2" s="4"/>
      <c r="E2" s="4"/>
    </row>
    <row r="3" spans="1:5" x14ac:dyDescent="0.2">
      <c r="A3" s="4" t="s">
        <v>48</v>
      </c>
      <c r="D3" s="4"/>
      <c r="E3" s="4"/>
    </row>
    <row r="4" spans="1:5" x14ac:dyDescent="0.2">
      <c r="A4" s="4" t="s">
        <v>291</v>
      </c>
      <c r="D4" s="4"/>
      <c r="E4" s="4"/>
    </row>
    <row r="5" spans="1:5" x14ac:dyDescent="0.2">
      <c r="A5" s="4" t="s">
        <v>293</v>
      </c>
      <c r="D5" s="4"/>
      <c r="E5" s="4"/>
    </row>
    <row r="6" spans="1:5" x14ac:dyDescent="0.2">
      <c r="A6" s="4" t="s">
        <v>50</v>
      </c>
      <c r="D6" s="4"/>
      <c r="E6" s="4"/>
    </row>
    <row r="7" spans="1:5" x14ac:dyDescent="0.2">
      <c r="A7" s="4" t="s">
        <v>294</v>
      </c>
      <c r="D7" s="4"/>
      <c r="E7" s="4"/>
    </row>
    <row r="8" spans="1:5" x14ac:dyDescent="0.2">
      <c r="A8" s="4" t="s">
        <v>291</v>
      </c>
      <c r="D8" s="4"/>
      <c r="E8" s="4"/>
    </row>
    <row r="9" spans="1:5" x14ac:dyDescent="0.2">
      <c r="A9" s="4" t="s">
        <v>51</v>
      </c>
      <c r="D9" s="4"/>
      <c r="E9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56BC-32BD-404C-9EA2-FCE3D2D83472}">
  <dimension ref="A1:F13"/>
  <sheetViews>
    <sheetView workbookViewId="0">
      <selection sqref="A1:A1048576"/>
    </sheetView>
  </sheetViews>
  <sheetFormatPr baseColWidth="10" defaultRowHeight="16" x14ac:dyDescent="0.2"/>
  <cols>
    <col min="1" max="1" width="20.6640625" customWidth="1"/>
  </cols>
  <sheetData>
    <row r="1" spans="1:6" x14ac:dyDescent="0.2">
      <c r="A1" s="4" t="s">
        <v>47</v>
      </c>
    </row>
    <row r="2" spans="1:6" x14ac:dyDescent="0.2">
      <c r="A2" t="s">
        <v>51</v>
      </c>
      <c r="D2" s="4"/>
      <c r="F2" s="1"/>
    </row>
    <row r="3" spans="1:6" x14ac:dyDescent="0.2">
      <c r="A3" t="s">
        <v>291</v>
      </c>
      <c r="D3" s="4"/>
      <c r="F3" s="1"/>
    </row>
    <row r="4" spans="1:6" x14ac:dyDescent="0.2">
      <c r="A4" t="s">
        <v>293</v>
      </c>
      <c r="D4" s="4"/>
      <c r="F4" s="1"/>
    </row>
    <row r="5" spans="1:6" x14ac:dyDescent="0.2">
      <c r="A5" t="s">
        <v>48</v>
      </c>
      <c r="D5" s="4"/>
      <c r="F5" s="1"/>
    </row>
    <row r="6" spans="1:6" x14ac:dyDescent="0.2">
      <c r="A6" t="s">
        <v>49</v>
      </c>
      <c r="D6" s="4"/>
      <c r="F6" s="1"/>
    </row>
    <row r="7" spans="1:6" x14ac:dyDescent="0.2">
      <c r="A7" t="s">
        <v>292</v>
      </c>
      <c r="D7" s="4"/>
      <c r="F7" s="1"/>
    </row>
    <row r="8" spans="1:6" x14ac:dyDescent="0.2">
      <c r="A8" t="s">
        <v>294</v>
      </c>
      <c r="D8" s="4"/>
      <c r="F8" s="1"/>
    </row>
    <row r="9" spans="1:6" x14ac:dyDescent="0.2">
      <c r="A9" t="s">
        <v>50</v>
      </c>
      <c r="D9" s="4"/>
      <c r="F9" s="1"/>
    </row>
    <row r="10" spans="1:6" x14ac:dyDescent="0.2">
      <c r="F10" s="1"/>
    </row>
    <row r="11" spans="1:6" x14ac:dyDescent="0.2">
      <c r="F11" s="1"/>
    </row>
    <row r="12" spans="1:6" x14ac:dyDescent="0.2">
      <c r="F12" s="1"/>
    </row>
    <row r="13" spans="1:6" x14ac:dyDescent="0.2">
      <c r="F1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8D20-352E-5147-B954-73A7AB0FBBBF}">
  <dimension ref="A1:E13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 t="s">
        <v>47</v>
      </c>
    </row>
    <row r="2" spans="1:5" x14ac:dyDescent="0.2">
      <c r="A2" t="s">
        <v>49</v>
      </c>
      <c r="E2" s="1"/>
    </row>
    <row r="3" spans="1:5" x14ac:dyDescent="0.2">
      <c r="A3" t="s">
        <v>293</v>
      </c>
      <c r="E3" s="1"/>
    </row>
    <row r="4" spans="1:5" x14ac:dyDescent="0.2">
      <c r="A4" t="s">
        <v>291</v>
      </c>
      <c r="E4" s="1"/>
    </row>
    <row r="5" spans="1:5" x14ac:dyDescent="0.2">
      <c r="A5" t="s">
        <v>50</v>
      </c>
      <c r="E5" s="1"/>
    </row>
    <row r="6" spans="1:5" x14ac:dyDescent="0.2">
      <c r="A6" t="s">
        <v>51</v>
      </c>
      <c r="E6" s="1"/>
    </row>
    <row r="7" spans="1:5" x14ac:dyDescent="0.2">
      <c r="A7" t="s">
        <v>294</v>
      </c>
      <c r="E7" s="1"/>
    </row>
    <row r="8" spans="1:5" x14ac:dyDescent="0.2">
      <c r="A8" t="s">
        <v>48</v>
      </c>
      <c r="E8" s="1"/>
    </row>
    <row r="9" spans="1:5" x14ac:dyDescent="0.2">
      <c r="A9" t="s">
        <v>292</v>
      </c>
      <c r="E9" s="1"/>
    </row>
    <row r="10" spans="1:5" x14ac:dyDescent="0.2">
      <c r="E10" s="1"/>
    </row>
    <row r="11" spans="1:5" x14ac:dyDescent="0.2">
      <c r="E11" s="1"/>
    </row>
    <row r="12" spans="1:5" x14ac:dyDescent="0.2">
      <c r="E12" s="1"/>
    </row>
    <row r="13" spans="1:5" x14ac:dyDescent="0.2">
      <c r="E1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A06D-AA81-734E-A6EA-EC4AF9EA5658}">
  <dimension ref="A1:E13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 s="4" t="s">
        <v>47</v>
      </c>
    </row>
    <row r="2" spans="1:5" x14ac:dyDescent="0.2">
      <c r="A2" t="s">
        <v>50</v>
      </c>
      <c r="E2" s="1"/>
    </row>
    <row r="3" spans="1:5" x14ac:dyDescent="0.2">
      <c r="A3" t="s">
        <v>294</v>
      </c>
      <c r="E3" s="1"/>
    </row>
    <row r="4" spans="1:5" x14ac:dyDescent="0.2">
      <c r="A4" t="s">
        <v>291</v>
      </c>
      <c r="E4" s="1"/>
    </row>
    <row r="5" spans="1:5" x14ac:dyDescent="0.2">
      <c r="A5" t="s">
        <v>51</v>
      </c>
      <c r="E5" s="1"/>
    </row>
    <row r="6" spans="1:5" x14ac:dyDescent="0.2">
      <c r="A6" t="s">
        <v>48</v>
      </c>
      <c r="E6" s="1"/>
    </row>
    <row r="7" spans="1:5" x14ac:dyDescent="0.2">
      <c r="A7" t="s">
        <v>292</v>
      </c>
      <c r="E7" s="1"/>
    </row>
    <row r="8" spans="1:5" x14ac:dyDescent="0.2">
      <c r="A8" t="s">
        <v>293</v>
      </c>
      <c r="E8" s="1"/>
    </row>
    <row r="9" spans="1:5" x14ac:dyDescent="0.2">
      <c r="A9" t="s">
        <v>49</v>
      </c>
      <c r="E9" s="1"/>
    </row>
    <row r="10" spans="1:5" x14ac:dyDescent="0.2">
      <c r="E10" s="1"/>
    </row>
    <row r="11" spans="1:5" x14ac:dyDescent="0.2">
      <c r="E11" s="1"/>
    </row>
    <row r="12" spans="1:5" x14ac:dyDescent="0.2">
      <c r="E12" s="1"/>
    </row>
    <row r="13" spans="1:5" x14ac:dyDescent="0.2">
      <c r="E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A243-5DFE-FA46-9250-33F0191EE823}">
  <dimension ref="A1:I27"/>
  <sheetViews>
    <sheetView workbookViewId="0">
      <selection activeCell="K14" sqref="K14"/>
    </sheetView>
  </sheetViews>
  <sheetFormatPr baseColWidth="10" defaultRowHeight="16" x14ac:dyDescent="0.2"/>
  <cols>
    <col min="2" max="9" width="13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">
      <c r="A3" s="1">
        <v>1</v>
      </c>
      <c r="B3" t="s">
        <v>16</v>
      </c>
      <c r="C3" t="s">
        <v>11</v>
      </c>
      <c r="D3" t="s">
        <v>12</v>
      </c>
      <c r="E3" t="s">
        <v>10</v>
      </c>
      <c r="F3" t="s">
        <v>9</v>
      </c>
      <c r="G3" t="s">
        <v>15</v>
      </c>
      <c r="H3" t="s">
        <v>14</v>
      </c>
      <c r="I3" t="s">
        <v>13</v>
      </c>
    </row>
    <row r="4" spans="1:9" x14ac:dyDescent="0.2">
      <c r="A4" s="1">
        <v>2</v>
      </c>
      <c r="B4" t="s">
        <v>9</v>
      </c>
      <c r="C4" t="s">
        <v>12</v>
      </c>
      <c r="D4" t="s">
        <v>11</v>
      </c>
      <c r="E4" t="s">
        <v>13</v>
      </c>
      <c r="F4" t="s">
        <v>16</v>
      </c>
      <c r="G4" t="s">
        <v>14</v>
      </c>
      <c r="H4" t="s">
        <v>10</v>
      </c>
      <c r="I4" t="s">
        <v>15</v>
      </c>
    </row>
    <row r="5" spans="1:9" x14ac:dyDescent="0.2">
      <c r="A5" s="1">
        <v>3</v>
      </c>
      <c r="B5" t="s">
        <v>13</v>
      </c>
      <c r="C5" t="s">
        <v>14</v>
      </c>
      <c r="D5" t="s">
        <v>11</v>
      </c>
      <c r="E5" t="s">
        <v>16</v>
      </c>
      <c r="F5" t="s">
        <v>10</v>
      </c>
      <c r="G5" t="s">
        <v>15</v>
      </c>
      <c r="H5" t="s">
        <v>12</v>
      </c>
      <c r="I5" t="s">
        <v>9</v>
      </c>
    </row>
    <row r="6" spans="1:9" x14ac:dyDescent="0.2">
      <c r="A6" s="1">
        <v>4</v>
      </c>
      <c r="B6" t="s">
        <v>10</v>
      </c>
      <c r="C6" t="s">
        <v>12</v>
      </c>
      <c r="D6" t="s">
        <v>16</v>
      </c>
      <c r="E6" t="s">
        <v>15</v>
      </c>
      <c r="F6" t="s">
        <v>13</v>
      </c>
      <c r="G6" t="s">
        <v>14</v>
      </c>
      <c r="H6" t="s">
        <v>9</v>
      </c>
      <c r="I6" t="s">
        <v>11</v>
      </c>
    </row>
    <row r="7" spans="1:9" x14ac:dyDescent="0.2">
      <c r="A7" s="1">
        <v>5</v>
      </c>
      <c r="B7" t="s">
        <v>13</v>
      </c>
      <c r="C7" t="s">
        <v>16</v>
      </c>
      <c r="D7" t="s">
        <v>14</v>
      </c>
      <c r="E7" t="s">
        <v>11</v>
      </c>
      <c r="F7" t="s">
        <v>10</v>
      </c>
      <c r="G7" t="s">
        <v>9</v>
      </c>
      <c r="H7" t="s">
        <v>15</v>
      </c>
      <c r="I7" t="s">
        <v>12</v>
      </c>
    </row>
    <row r="8" spans="1:9" x14ac:dyDescent="0.2">
      <c r="A8" s="1">
        <v>6</v>
      </c>
      <c r="B8" t="s">
        <v>15</v>
      </c>
      <c r="C8" t="s">
        <v>12</v>
      </c>
      <c r="D8" t="s">
        <v>9</v>
      </c>
      <c r="E8" t="s">
        <v>13</v>
      </c>
      <c r="F8" t="s">
        <v>11</v>
      </c>
      <c r="G8" t="s">
        <v>14</v>
      </c>
      <c r="H8" t="s">
        <v>16</v>
      </c>
      <c r="I8" t="s">
        <v>10</v>
      </c>
    </row>
    <row r="9" spans="1:9" x14ac:dyDescent="0.2">
      <c r="A9" s="1">
        <v>7</v>
      </c>
      <c r="B9" t="s">
        <v>11</v>
      </c>
      <c r="C9" t="s">
        <v>16</v>
      </c>
      <c r="D9" t="s">
        <v>12</v>
      </c>
      <c r="E9" t="s">
        <v>10</v>
      </c>
      <c r="F9" t="s">
        <v>15</v>
      </c>
      <c r="G9" t="s">
        <v>9</v>
      </c>
      <c r="H9" t="s">
        <v>14</v>
      </c>
      <c r="I9" t="s">
        <v>13</v>
      </c>
    </row>
    <row r="10" spans="1:9" x14ac:dyDescent="0.2">
      <c r="A10" s="1">
        <v>8</v>
      </c>
      <c r="B10" t="s">
        <v>15</v>
      </c>
      <c r="C10" t="s">
        <v>9</v>
      </c>
      <c r="D10" t="s">
        <v>13</v>
      </c>
      <c r="E10" t="s">
        <v>12</v>
      </c>
      <c r="F10" t="s">
        <v>11</v>
      </c>
      <c r="G10" t="s">
        <v>10</v>
      </c>
      <c r="H10" t="s">
        <v>16</v>
      </c>
      <c r="I10" t="s">
        <v>14</v>
      </c>
    </row>
    <row r="11" spans="1:9" x14ac:dyDescent="0.2">
      <c r="A11" s="1">
        <v>9</v>
      </c>
      <c r="B11" t="s">
        <v>14</v>
      </c>
      <c r="C11" t="s">
        <v>10</v>
      </c>
      <c r="D11" t="s">
        <v>15</v>
      </c>
      <c r="E11" t="s">
        <v>16</v>
      </c>
      <c r="F11" t="s">
        <v>13</v>
      </c>
      <c r="G11" t="s">
        <v>12</v>
      </c>
      <c r="H11" t="s">
        <v>9</v>
      </c>
      <c r="I11" t="s">
        <v>11</v>
      </c>
    </row>
    <row r="12" spans="1:9" x14ac:dyDescent="0.2">
      <c r="A12" s="1">
        <v>10</v>
      </c>
      <c r="B12" t="s">
        <v>12</v>
      </c>
      <c r="C12" t="s">
        <v>15</v>
      </c>
      <c r="D12" t="s">
        <v>13</v>
      </c>
      <c r="E12" t="s">
        <v>16</v>
      </c>
      <c r="F12" t="s">
        <v>14</v>
      </c>
      <c r="G12" t="s">
        <v>11</v>
      </c>
      <c r="H12" t="s">
        <v>10</v>
      </c>
      <c r="I12" t="s">
        <v>9</v>
      </c>
    </row>
    <row r="13" spans="1:9" x14ac:dyDescent="0.2">
      <c r="A13" s="1">
        <v>11</v>
      </c>
      <c r="B13" t="s">
        <v>14</v>
      </c>
      <c r="C13" t="s">
        <v>16</v>
      </c>
      <c r="D13" t="s">
        <v>10</v>
      </c>
      <c r="E13" t="s">
        <v>11</v>
      </c>
      <c r="F13" t="s">
        <v>9</v>
      </c>
      <c r="G13" t="s">
        <v>15</v>
      </c>
      <c r="H13" t="s">
        <v>13</v>
      </c>
      <c r="I13" t="s">
        <v>12</v>
      </c>
    </row>
    <row r="15" spans="1:9" x14ac:dyDescent="0.2">
      <c r="A15" s="7" t="s">
        <v>295</v>
      </c>
    </row>
    <row r="16" spans="1:9" x14ac:dyDescent="0.2">
      <c r="A16" s="1">
        <v>0</v>
      </c>
      <c r="B16" t="s">
        <v>49</v>
      </c>
      <c r="C16" t="s">
        <v>48</v>
      </c>
      <c r="D16" t="s">
        <v>291</v>
      </c>
      <c r="E16" t="s">
        <v>293</v>
      </c>
      <c r="F16" t="s">
        <v>50</v>
      </c>
      <c r="G16" t="s">
        <v>294</v>
      </c>
      <c r="H16" t="s">
        <v>292</v>
      </c>
      <c r="I16" t="s">
        <v>51</v>
      </c>
    </row>
    <row r="17" spans="1:9" x14ac:dyDescent="0.2">
      <c r="A17" s="1">
        <v>1</v>
      </c>
      <c r="B17" t="s">
        <v>51</v>
      </c>
      <c r="C17" t="s">
        <v>291</v>
      </c>
      <c r="D17" t="s">
        <v>293</v>
      </c>
      <c r="E17" t="s">
        <v>48</v>
      </c>
      <c r="F17" t="s">
        <v>49</v>
      </c>
      <c r="G17" t="s">
        <v>292</v>
      </c>
      <c r="H17" t="s">
        <v>294</v>
      </c>
      <c r="I17" t="s">
        <v>50</v>
      </c>
    </row>
    <row r="18" spans="1:9" x14ac:dyDescent="0.2">
      <c r="A18" s="1">
        <v>2</v>
      </c>
      <c r="B18" t="s">
        <v>49</v>
      </c>
      <c r="C18" t="s">
        <v>293</v>
      </c>
      <c r="D18" t="s">
        <v>291</v>
      </c>
      <c r="E18" t="s">
        <v>50</v>
      </c>
      <c r="F18" t="s">
        <v>51</v>
      </c>
      <c r="G18" t="s">
        <v>294</v>
      </c>
      <c r="H18" t="s">
        <v>48</v>
      </c>
      <c r="I18" t="s">
        <v>292</v>
      </c>
    </row>
    <row r="19" spans="1:9" x14ac:dyDescent="0.2">
      <c r="A19" s="1">
        <v>3</v>
      </c>
      <c r="B19" t="s">
        <v>50</v>
      </c>
      <c r="C19" t="s">
        <v>294</v>
      </c>
      <c r="D19" t="s">
        <v>291</v>
      </c>
      <c r="E19" t="s">
        <v>51</v>
      </c>
      <c r="F19" t="s">
        <v>48</v>
      </c>
      <c r="G19" t="s">
        <v>292</v>
      </c>
      <c r="H19" t="s">
        <v>293</v>
      </c>
      <c r="I19" t="s">
        <v>49</v>
      </c>
    </row>
    <row r="20" spans="1:9" x14ac:dyDescent="0.2">
      <c r="A20" s="1">
        <v>4</v>
      </c>
      <c r="B20" t="s">
        <v>48</v>
      </c>
      <c r="C20" t="s">
        <v>293</v>
      </c>
      <c r="D20" t="s">
        <v>51</v>
      </c>
      <c r="E20" t="s">
        <v>292</v>
      </c>
      <c r="F20" t="s">
        <v>50</v>
      </c>
      <c r="G20" t="s">
        <v>294</v>
      </c>
      <c r="H20" t="s">
        <v>49</v>
      </c>
      <c r="I20" t="s">
        <v>291</v>
      </c>
    </row>
    <row r="21" spans="1:9" x14ac:dyDescent="0.2">
      <c r="A21" s="1">
        <v>5</v>
      </c>
      <c r="B21" t="s">
        <v>50</v>
      </c>
      <c r="C21" t="s">
        <v>51</v>
      </c>
      <c r="D21" t="s">
        <v>294</v>
      </c>
      <c r="E21" t="s">
        <v>291</v>
      </c>
      <c r="F21" t="s">
        <v>48</v>
      </c>
      <c r="G21" t="s">
        <v>49</v>
      </c>
      <c r="H21" t="s">
        <v>292</v>
      </c>
      <c r="I21" t="s">
        <v>293</v>
      </c>
    </row>
    <row r="22" spans="1:9" x14ac:dyDescent="0.2">
      <c r="A22" s="1">
        <v>6</v>
      </c>
      <c r="B22" t="s">
        <v>292</v>
      </c>
      <c r="C22" t="s">
        <v>293</v>
      </c>
      <c r="D22" t="s">
        <v>49</v>
      </c>
      <c r="E22" t="s">
        <v>50</v>
      </c>
      <c r="F22" t="s">
        <v>291</v>
      </c>
      <c r="G22" t="s">
        <v>294</v>
      </c>
      <c r="H22" t="s">
        <v>51</v>
      </c>
      <c r="I22" t="s">
        <v>48</v>
      </c>
    </row>
    <row r="23" spans="1:9" x14ac:dyDescent="0.2">
      <c r="A23" s="1">
        <v>7</v>
      </c>
      <c r="B23" t="s">
        <v>291</v>
      </c>
      <c r="C23" t="s">
        <v>51</v>
      </c>
      <c r="D23" t="s">
        <v>293</v>
      </c>
      <c r="E23" t="s">
        <v>48</v>
      </c>
      <c r="F23" t="s">
        <v>292</v>
      </c>
      <c r="G23" t="s">
        <v>49</v>
      </c>
      <c r="H23" t="s">
        <v>294</v>
      </c>
      <c r="I23" t="s">
        <v>50</v>
      </c>
    </row>
    <row r="24" spans="1:9" x14ac:dyDescent="0.2">
      <c r="A24" s="1">
        <v>8</v>
      </c>
      <c r="B24" t="s">
        <v>292</v>
      </c>
      <c r="C24" t="s">
        <v>49</v>
      </c>
      <c r="D24" t="s">
        <v>50</v>
      </c>
      <c r="E24" t="s">
        <v>293</v>
      </c>
      <c r="F24" t="s">
        <v>291</v>
      </c>
      <c r="G24" t="s">
        <v>48</v>
      </c>
      <c r="H24" t="s">
        <v>51</v>
      </c>
      <c r="I24" t="s">
        <v>294</v>
      </c>
    </row>
    <row r="25" spans="1:9" x14ac:dyDescent="0.2">
      <c r="A25" s="1">
        <v>9</v>
      </c>
      <c r="B25" t="s">
        <v>294</v>
      </c>
      <c r="C25" t="s">
        <v>48</v>
      </c>
      <c r="D25" t="s">
        <v>292</v>
      </c>
      <c r="E25" t="s">
        <v>51</v>
      </c>
      <c r="F25" t="s">
        <v>50</v>
      </c>
      <c r="G25" t="s">
        <v>293</v>
      </c>
      <c r="H25" t="s">
        <v>49</v>
      </c>
      <c r="I25" t="s">
        <v>291</v>
      </c>
    </row>
    <row r="26" spans="1:9" x14ac:dyDescent="0.2">
      <c r="A26" s="1">
        <v>10</v>
      </c>
      <c r="B26" t="s">
        <v>293</v>
      </c>
      <c r="C26" t="s">
        <v>292</v>
      </c>
      <c r="D26" t="s">
        <v>50</v>
      </c>
      <c r="E26" t="s">
        <v>51</v>
      </c>
      <c r="F26" t="s">
        <v>294</v>
      </c>
      <c r="G26" t="s">
        <v>291</v>
      </c>
      <c r="H26" t="s">
        <v>48</v>
      </c>
      <c r="I26" t="s">
        <v>49</v>
      </c>
    </row>
    <row r="27" spans="1:9" x14ac:dyDescent="0.2">
      <c r="A27" s="1">
        <v>11</v>
      </c>
      <c r="B27" t="s">
        <v>294</v>
      </c>
      <c r="C27" t="s">
        <v>51</v>
      </c>
      <c r="D27" t="s">
        <v>48</v>
      </c>
      <c r="E27" t="s">
        <v>291</v>
      </c>
      <c r="F27" t="s">
        <v>49</v>
      </c>
      <c r="G27" t="s">
        <v>292</v>
      </c>
      <c r="H27" t="s">
        <v>50</v>
      </c>
      <c r="I27" t="s">
        <v>293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DBC7-3727-C24C-B53E-D1D6E77D0ADD}">
  <dimension ref="A1:F13"/>
  <sheetViews>
    <sheetView workbookViewId="0">
      <selection activeCell="D6" sqref="D6"/>
    </sheetView>
  </sheetViews>
  <sheetFormatPr baseColWidth="10" defaultRowHeight="16" x14ac:dyDescent="0.2"/>
  <sheetData>
    <row r="1" spans="1:6" x14ac:dyDescent="0.2">
      <c r="A1" t="s">
        <v>47</v>
      </c>
    </row>
    <row r="2" spans="1:6" x14ac:dyDescent="0.2">
      <c r="A2" t="s">
        <v>48</v>
      </c>
      <c r="F2" s="1"/>
    </row>
    <row r="3" spans="1:6" x14ac:dyDescent="0.2">
      <c r="A3" t="s">
        <v>293</v>
      </c>
      <c r="F3" s="1"/>
    </row>
    <row r="4" spans="1:6" x14ac:dyDescent="0.2">
      <c r="A4" t="s">
        <v>51</v>
      </c>
      <c r="F4" s="1"/>
    </row>
    <row r="5" spans="1:6" x14ac:dyDescent="0.2">
      <c r="A5" t="s">
        <v>292</v>
      </c>
      <c r="F5" s="1"/>
    </row>
    <row r="6" spans="1:6" x14ac:dyDescent="0.2">
      <c r="A6" t="s">
        <v>50</v>
      </c>
      <c r="F6" s="1"/>
    </row>
    <row r="7" spans="1:6" x14ac:dyDescent="0.2">
      <c r="A7" t="s">
        <v>294</v>
      </c>
      <c r="F7" s="1"/>
    </row>
    <row r="8" spans="1:6" x14ac:dyDescent="0.2">
      <c r="A8" t="s">
        <v>49</v>
      </c>
      <c r="F8" s="1"/>
    </row>
    <row r="9" spans="1:6" x14ac:dyDescent="0.2">
      <c r="A9" t="s">
        <v>291</v>
      </c>
      <c r="F9" s="1"/>
    </row>
    <row r="10" spans="1:6" x14ac:dyDescent="0.2">
      <c r="F10" s="1"/>
    </row>
    <row r="11" spans="1:6" x14ac:dyDescent="0.2">
      <c r="F11" s="1"/>
    </row>
    <row r="12" spans="1:6" x14ac:dyDescent="0.2">
      <c r="F12" s="1"/>
    </row>
    <row r="13" spans="1:6" x14ac:dyDescent="0.2">
      <c r="F1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3C9F-4143-8941-9040-C378E5EAC49C}">
  <dimension ref="A1:F13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A1" t="s">
        <v>47</v>
      </c>
    </row>
    <row r="2" spans="1:6" x14ac:dyDescent="0.2">
      <c r="A2" t="s">
        <v>50</v>
      </c>
      <c r="F2" s="1"/>
    </row>
    <row r="3" spans="1:6" x14ac:dyDescent="0.2">
      <c r="A3" t="s">
        <v>51</v>
      </c>
      <c r="F3" s="1"/>
    </row>
    <row r="4" spans="1:6" x14ac:dyDescent="0.2">
      <c r="A4" t="s">
        <v>294</v>
      </c>
      <c r="F4" s="1"/>
    </row>
    <row r="5" spans="1:6" x14ac:dyDescent="0.2">
      <c r="A5" t="s">
        <v>291</v>
      </c>
      <c r="F5" s="1"/>
    </row>
    <row r="6" spans="1:6" x14ac:dyDescent="0.2">
      <c r="A6" t="s">
        <v>48</v>
      </c>
      <c r="F6" s="1"/>
    </row>
    <row r="7" spans="1:6" x14ac:dyDescent="0.2">
      <c r="A7" t="s">
        <v>49</v>
      </c>
      <c r="F7" s="1"/>
    </row>
    <row r="8" spans="1:6" x14ac:dyDescent="0.2">
      <c r="A8" t="s">
        <v>292</v>
      </c>
      <c r="F8" s="1"/>
    </row>
    <row r="9" spans="1:6" x14ac:dyDescent="0.2">
      <c r="A9" t="s">
        <v>293</v>
      </c>
      <c r="F9" s="1"/>
    </row>
    <row r="10" spans="1:6" x14ac:dyDescent="0.2">
      <c r="F10" s="1"/>
    </row>
    <row r="11" spans="1:6" x14ac:dyDescent="0.2">
      <c r="F11" s="1"/>
    </row>
    <row r="12" spans="1:6" x14ac:dyDescent="0.2">
      <c r="F12" s="1"/>
    </row>
    <row r="13" spans="1:6" x14ac:dyDescent="0.2">
      <c r="F1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49E7-7436-644F-9424-C309037944BB}">
  <dimension ref="A1:G13"/>
  <sheetViews>
    <sheetView workbookViewId="0">
      <selection activeCell="F4" sqref="F4"/>
    </sheetView>
  </sheetViews>
  <sheetFormatPr baseColWidth="10" defaultRowHeight="16" x14ac:dyDescent="0.2"/>
  <sheetData>
    <row r="1" spans="1:7" x14ac:dyDescent="0.2">
      <c r="A1" t="s">
        <v>47</v>
      </c>
    </row>
    <row r="2" spans="1:7" x14ac:dyDescent="0.2">
      <c r="A2" t="s">
        <v>292</v>
      </c>
      <c r="G2" s="1"/>
    </row>
    <row r="3" spans="1:7" x14ac:dyDescent="0.2">
      <c r="A3" t="s">
        <v>293</v>
      </c>
      <c r="G3" s="1"/>
    </row>
    <row r="4" spans="1:7" x14ac:dyDescent="0.2">
      <c r="A4" t="s">
        <v>49</v>
      </c>
      <c r="G4" s="1"/>
    </row>
    <row r="5" spans="1:7" x14ac:dyDescent="0.2">
      <c r="A5" t="s">
        <v>50</v>
      </c>
      <c r="G5" s="1"/>
    </row>
    <row r="6" spans="1:7" x14ac:dyDescent="0.2">
      <c r="A6" t="s">
        <v>291</v>
      </c>
      <c r="G6" s="1"/>
    </row>
    <row r="7" spans="1:7" x14ac:dyDescent="0.2">
      <c r="A7" t="s">
        <v>294</v>
      </c>
      <c r="G7" s="1"/>
    </row>
    <row r="8" spans="1:7" x14ac:dyDescent="0.2">
      <c r="A8" t="s">
        <v>51</v>
      </c>
      <c r="G8" s="1"/>
    </row>
    <row r="9" spans="1:7" x14ac:dyDescent="0.2">
      <c r="A9" t="s">
        <v>48</v>
      </c>
      <c r="G9" s="1"/>
    </row>
    <row r="10" spans="1:7" x14ac:dyDescent="0.2">
      <c r="G10" s="1"/>
    </row>
    <row r="11" spans="1:7" x14ac:dyDescent="0.2">
      <c r="G11" s="1"/>
    </row>
    <row r="12" spans="1:7" x14ac:dyDescent="0.2">
      <c r="G12" s="1"/>
    </row>
    <row r="13" spans="1:7" x14ac:dyDescent="0.2">
      <c r="G1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26FA-DDEF-3541-AA68-8F18EF7B9876}">
  <dimension ref="A1:H13"/>
  <sheetViews>
    <sheetView workbookViewId="0">
      <selection activeCell="I17" sqref="I17"/>
    </sheetView>
  </sheetViews>
  <sheetFormatPr baseColWidth="10" defaultRowHeight="16" x14ac:dyDescent="0.2"/>
  <sheetData>
    <row r="1" spans="1:8" x14ac:dyDescent="0.2">
      <c r="A1" t="s">
        <v>47</v>
      </c>
    </row>
    <row r="2" spans="1:8" x14ac:dyDescent="0.2">
      <c r="A2" t="s">
        <v>291</v>
      </c>
      <c r="H2" s="1"/>
    </row>
    <row r="3" spans="1:8" x14ac:dyDescent="0.2">
      <c r="A3" t="s">
        <v>51</v>
      </c>
      <c r="H3" s="1"/>
    </row>
    <row r="4" spans="1:8" x14ac:dyDescent="0.2">
      <c r="A4" t="s">
        <v>293</v>
      </c>
      <c r="H4" s="1"/>
    </row>
    <row r="5" spans="1:8" x14ac:dyDescent="0.2">
      <c r="A5" t="s">
        <v>48</v>
      </c>
      <c r="H5" s="1"/>
    </row>
    <row r="6" spans="1:8" x14ac:dyDescent="0.2">
      <c r="A6" t="s">
        <v>292</v>
      </c>
      <c r="H6" s="1"/>
    </row>
    <row r="7" spans="1:8" x14ac:dyDescent="0.2">
      <c r="A7" t="s">
        <v>49</v>
      </c>
      <c r="H7" s="1"/>
    </row>
    <row r="8" spans="1:8" x14ac:dyDescent="0.2">
      <c r="A8" t="s">
        <v>294</v>
      </c>
      <c r="H8" s="1"/>
    </row>
    <row r="9" spans="1:8" x14ac:dyDescent="0.2">
      <c r="A9" t="s">
        <v>50</v>
      </c>
      <c r="H9" s="1"/>
    </row>
    <row r="10" spans="1:8" x14ac:dyDescent="0.2">
      <c r="H10" s="1"/>
    </row>
    <row r="11" spans="1:8" x14ac:dyDescent="0.2">
      <c r="H11" s="1"/>
    </row>
    <row r="12" spans="1:8" x14ac:dyDescent="0.2">
      <c r="H12" s="1"/>
    </row>
    <row r="13" spans="1:8" x14ac:dyDescent="0.2">
      <c r="H1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E755-A7B4-EE47-9D80-B93A3F4637B6}">
  <dimension ref="A1:I13"/>
  <sheetViews>
    <sheetView workbookViewId="0">
      <selection activeCell="N32" sqref="N32"/>
    </sheetView>
  </sheetViews>
  <sheetFormatPr baseColWidth="10" defaultRowHeight="16" x14ac:dyDescent="0.2"/>
  <cols>
    <col min="9" max="9" width="11.1640625" customWidth="1"/>
    <col min="10" max="17" width="17.1640625" bestFit="1" customWidth="1"/>
  </cols>
  <sheetData>
    <row r="1" spans="1:9" x14ac:dyDescent="0.2">
      <c r="A1" t="s">
        <v>47</v>
      </c>
    </row>
    <row r="2" spans="1:9" x14ac:dyDescent="0.2">
      <c r="A2" t="s">
        <v>292</v>
      </c>
      <c r="I2" s="1"/>
    </row>
    <row r="3" spans="1:9" x14ac:dyDescent="0.2">
      <c r="A3" t="s">
        <v>49</v>
      </c>
      <c r="I3" s="1"/>
    </row>
    <row r="4" spans="1:9" x14ac:dyDescent="0.2">
      <c r="A4" t="s">
        <v>50</v>
      </c>
      <c r="I4" s="1"/>
    </row>
    <row r="5" spans="1:9" x14ac:dyDescent="0.2">
      <c r="A5" t="s">
        <v>293</v>
      </c>
      <c r="I5" s="1"/>
    </row>
    <row r="6" spans="1:9" x14ac:dyDescent="0.2">
      <c r="A6" t="s">
        <v>291</v>
      </c>
      <c r="I6" s="1"/>
    </row>
    <row r="7" spans="1:9" x14ac:dyDescent="0.2">
      <c r="A7" t="s">
        <v>48</v>
      </c>
      <c r="I7" s="1"/>
    </row>
    <row r="8" spans="1:9" x14ac:dyDescent="0.2">
      <c r="A8" t="s">
        <v>51</v>
      </c>
      <c r="I8" s="1"/>
    </row>
    <row r="9" spans="1:9" x14ac:dyDescent="0.2">
      <c r="A9" t="s">
        <v>294</v>
      </c>
      <c r="I9" s="1"/>
    </row>
    <row r="10" spans="1:9" x14ac:dyDescent="0.2">
      <c r="I10" s="1"/>
    </row>
    <row r="11" spans="1:9" x14ac:dyDescent="0.2">
      <c r="I11" s="1"/>
    </row>
    <row r="12" spans="1:9" x14ac:dyDescent="0.2">
      <c r="I12" s="1"/>
    </row>
    <row r="13" spans="1:9" x14ac:dyDescent="0.2">
      <c r="I1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F590-E6D1-BF4F-BB72-46D9CF9BE473}">
  <dimension ref="A1:D13"/>
  <sheetViews>
    <sheetView workbookViewId="0">
      <selection activeCell="J23" sqref="J23"/>
    </sheetView>
  </sheetViews>
  <sheetFormatPr baseColWidth="10" defaultRowHeight="16" x14ac:dyDescent="0.2"/>
  <cols>
    <col min="4" max="4" width="11.1640625" customWidth="1"/>
    <col min="5" max="12" width="17.1640625" bestFit="1" customWidth="1"/>
  </cols>
  <sheetData>
    <row r="1" spans="1:4" x14ac:dyDescent="0.2">
      <c r="A1" t="s">
        <v>47</v>
      </c>
    </row>
    <row r="2" spans="1:4" x14ac:dyDescent="0.2">
      <c r="A2" t="s">
        <v>294</v>
      </c>
      <c r="D2" s="1"/>
    </row>
    <row r="3" spans="1:4" x14ac:dyDescent="0.2">
      <c r="A3" t="s">
        <v>48</v>
      </c>
      <c r="D3" s="1"/>
    </row>
    <row r="4" spans="1:4" x14ac:dyDescent="0.2">
      <c r="A4" t="s">
        <v>292</v>
      </c>
      <c r="D4" s="1"/>
    </row>
    <row r="5" spans="1:4" x14ac:dyDescent="0.2">
      <c r="A5" t="s">
        <v>51</v>
      </c>
      <c r="D5" s="1"/>
    </row>
    <row r="6" spans="1:4" x14ac:dyDescent="0.2">
      <c r="A6" t="s">
        <v>50</v>
      </c>
      <c r="D6" s="1"/>
    </row>
    <row r="7" spans="1:4" x14ac:dyDescent="0.2">
      <c r="A7" t="s">
        <v>293</v>
      </c>
      <c r="D7" s="1"/>
    </row>
    <row r="8" spans="1:4" x14ac:dyDescent="0.2">
      <c r="A8" t="s">
        <v>49</v>
      </c>
      <c r="D8" s="1"/>
    </row>
    <row r="9" spans="1:4" x14ac:dyDescent="0.2">
      <c r="A9" t="s">
        <v>291</v>
      </c>
      <c r="D9" s="1"/>
    </row>
    <row r="10" spans="1:4" x14ac:dyDescent="0.2">
      <c r="D10" s="1"/>
    </row>
    <row r="11" spans="1:4" x14ac:dyDescent="0.2">
      <c r="D11" s="1"/>
    </row>
    <row r="12" spans="1:4" x14ac:dyDescent="0.2">
      <c r="D12" s="1"/>
    </row>
    <row r="13" spans="1:4" x14ac:dyDescent="0.2">
      <c r="D1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A1A4-C9D9-DE4F-B8F3-0E452EE5AA18}">
  <dimension ref="A1:D13"/>
  <sheetViews>
    <sheetView workbookViewId="0">
      <selection activeCell="G15" sqref="G15"/>
    </sheetView>
  </sheetViews>
  <sheetFormatPr baseColWidth="10" defaultRowHeight="16" x14ac:dyDescent="0.2"/>
  <cols>
    <col min="4" max="4" width="11.1640625" customWidth="1"/>
    <col min="5" max="12" width="17.1640625" bestFit="1" customWidth="1"/>
  </cols>
  <sheetData>
    <row r="1" spans="1:4" x14ac:dyDescent="0.2">
      <c r="A1" t="s">
        <v>47</v>
      </c>
    </row>
    <row r="2" spans="1:4" x14ac:dyDescent="0.2">
      <c r="A2" t="s">
        <v>293</v>
      </c>
      <c r="D2" s="1"/>
    </row>
    <row r="3" spans="1:4" x14ac:dyDescent="0.2">
      <c r="A3" t="s">
        <v>292</v>
      </c>
      <c r="D3" s="1"/>
    </row>
    <row r="4" spans="1:4" x14ac:dyDescent="0.2">
      <c r="A4" t="s">
        <v>50</v>
      </c>
      <c r="D4" s="1"/>
    </row>
    <row r="5" spans="1:4" x14ac:dyDescent="0.2">
      <c r="A5" t="s">
        <v>51</v>
      </c>
      <c r="D5" s="1"/>
    </row>
    <row r="6" spans="1:4" x14ac:dyDescent="0.2">
      <c r="A6" t="s">
        <v>294</v>
      </c>
      <c r="D6" s="1"/>
    </row>
    <row r="7" spans="1:4" x14ac:dyDescent="0.2">
      <c r="A7" t="s">
        <v>291</v>
      </c>
      <c r="D7" s="1"/>
    </row>
    <row r="8" spans="1:4" x14ac:dyDescent="0.2">
      <c r="A8" t="s">
        <v>48</v>
      </c>
      <c r="D8" s="1"/>
    </row>
    <row r="9" spans="1:4" x14ac:dyDescent="0.2">
      <c r="A9" t="s">
        <v>49</v>
      </c>
      <c r="D9" s="1"/>
    </row>
    <row r="10" spans="1:4" x14ac:dyDescent="0.2">
      <c r="D10" s="1"/>
    </row>
    <row r="11" spans="1:4" x14ac:dyDescent="0.2">
      <c r="D11" s="1"/>
    </row>
    <row r="12" spans="1:4" x14ac:dyDescent="0.2">
      <c r="D12" s="1"/>
    </row>
    <row r="13" spans="1:4" x14ac:dyDescent="0.2">
      <c r="D13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0C86-B809-694B-8497-36E0B2813717}">
  <dimension ref="A1:D13"/>
  <sheetViews>
    <sheetView workbookViewId="0">
      <selection activeCell="D12" sqref="D12"/>
    </sheetView>
  </sheetViews>
  <sheetFormatPr baseColWidth="10" defaultRowHeight="16" x14ac:dyDescent="0.2"/>
  <cols>
    <col min="4" max="4" width="11.1640625" customWidth="1"/>
    <col min="5" max="12" width="17.1640625" bestFit="1" customWidth="1"/>
  </cols>
  <sheetData>
    <row r="1" spans="1:4" x14ac:dyDescent="0.2">
      <c r="A1" t="s">
        <v>47</v>
      </c>
    </row>
    <row r="2" spans="1:4" x14ac:dyDescent="0.2">
      <c r="A2" t="s">
        <v>294</v>
      </c>
      <c r="D2" s="1"/>
    </row>
    <row r="3" spans="1:4" x14ac:dyDescent="0.2">
      <c r="A3" t="s">
        <v>51</v>
      </c>
      <c r="D3" s="1"/>
    </row>
    <row r="4" spans="1:4" x14ac:dyDescent="0.2">
      <c r="A4" t="s">
        <v>48</v>
      </c>
      <c r="D4" s="1"/>
    </row>
    <row r="5" spans="1:4" x14ac:dyDescent="0.2">
      <c r="A5" t="s">
        <v>291</v>
      </c>
      <c r="D5" s="1"/>
    </row>
    <row r="6" spans="1:4" x14ac:dyDescent="0.2">
      <c r="A6" t="s">
        <v>49</v>
      </c>
      <c r="D6" s="1"/>
    </row>
    <row r="7" spans="1:4" x14ac:dyDescent="0.2">
      <c r="A7" t="s">
        <v>292</v>
      </c>
      <c r="D7" s="1"/>
    </row>
    <row r="8" spans="1:4" x14ac:dyDescent="0.2">
      <c r="A8" t="s">
        <v>50</v>
      </c>
      <c r="D8" s="1"/>
    </row>
    <row r="9" spans="1:4" x14ac:dyDescent="0.2">
      <c r="A9" t="s">
        <v>293</v>
      </c>
      <c r="D9" s="1"/>
    </row>
    <row r="10" spans="1:4" x14ac:dyDescent="0.2">
      <c r="D10" s="1"/>
    </row>
    <row r="11" spans="1:4" x14ac:dyDescent="0.2">
      <c r="D11" s="1"/>
    </row>
    <row r="12" spans="1:4" x14ac:dyDescent="0.2">
      <c r="D12" s="1"/>
    </row>
    <row r="13" spans="1:4" x14ac:dyDescent="0.2">
      <c r="D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A36D-08D5-1E49-9E5A-F5593BBAA032}">
  <dimension ref="A1:O25"/>
  <sheetViews>
    <sheetView workbookViewId="0">
      <selection activeCell="M23" sqref="M23"/>
    </sheetView>
  </sheetViews>
  <sheetFormatPr baseColWidth="10" defaultRowHeight="16" x14ac:dyDescent="0.2"/>
  <sheetData>
    <row r="1" spans="1:1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5" x14ac:dyDescent="0.2">
      <c r="A2" s="2" t="s">
        <v>67</v>
      </c>
      <c r="B2" s="2" t="s">
        <v>27</v>
      </c>
      <c r="C2" s="2">
        <v>255</v>
      </c>
      <c r="D2" s="2">
        <v>396</v>
      </c>
      <c r="E2" t="s">
        <v>28</v>
      </c>
      <c r="F2" t="s">
        <v>29</v>
      </c>
      <c r="G2" t="s">
        <v>30</v>
      </c>
      <c r="H2">
        <v>1</v>
      </c>
      <c r="I2" t="s">
        <v>16</v>
      </c>
      <c r="J2" t="str">
        <f>IF(E2="Surprise",#REF!,"")</f>
        <v/>
      </c>
      <c r="M2" s="6"/>
      <c r="N2" s="6"/>
    </row>
    <row r="3" spans="1:15" x14ac:dyDescent="0.2">
      <c r="A3" s="2" t="s">
        <v>68</v>
      </c>
      <c r="B3" s="2" t="s">
        <v>27</v>
      </c>
      <c r="C3" s="2">
        <v>255</v>
      </c>
      <c r="D3" s="2">
        <v>396</v>
      </c>
      <c r="E3" t="s">
        <v>31</v>
      </c>
      <c r="F3" t="s">
        <v>29</v>
      </c>
      <c r="H3">
        <v>1</v>
      </c>
      <c r="I3" t="s">
        <v>16</v>
      </c>
      <c r="J3" t="str">
        <f t="shared" ref="J3:J25" si="0">IF(E3="Surprise",E2,"")</f>
        <v>Angry</v>
      </c>
      <c r="M3" s="6"/>
      <c r="N3" s="6"/>
    </row>
    <row r="4" spans="1:15" x14ac:dyDescent="0.2">
      <c r="A4" s="2" t="s">
        <v>69</v>
      </c>
      <c r="B4" s="2" t="s">
        <v>27</v>
      </c>
      <c r="C4" s="2">
        <v>255</v>
      </c>
      <c r="D4" s="2">
        <v>396</v>
      </c>
      <c r="E4" t="s">
        <v>31</v>
      </c>
      <c r="F4" t="s">
        <v>29</v>
      </c>
      <c r="H4">
        <v>1</v>
      </c>
      <c r="I4" t="s">
        <v>16</v>
      </c>
      <c r="J4" t="str">
        <f t="shared" si="0"/>
        <v>Surprise</v>
      </c>
      <c r="M4" s="6"/>
      <c r="N4" s="6"/>
    </row>
    <row r="5" spans="1:15" x14ac:dyDescent="0.2">
      <c r="A5" s="2" t="s">
        <v>70</v>
      </c>
      <c r="B5" s="2" t="s">
        <v>27</v>
      </c>
      <c r="C5" s="2">
        <v>255</v>
      </c>
      <c r="D5" s="2">
        <v>396</v>
      </c>
      <c r="E5" t="s">
        <v>28</v>
      </c>
      <c r="F5" t="s">
        <v>29</v>
      </c>
      <c r="G5" t="s">
        <v>30</v>
      </c>
      <c r="H5">
        <v>1</v>
      </c>
      <c r="I5" t="s">
        <v>16</v>
      </c>
      <c r="J5" t="str">
        <f t="shared" si="0"/>
        <v/>
      </c>
      <c r="M5" s="6"/>
      <c r="N5" s="6"/>
    </row>
    <row r="6" spans="1:15" x14ac:dyDescent="0.2">
      <c r="A6" s="2" t="s">
        <v>71</v>
      </c>
      <c r="B6" s="2" t="s">
        <v>27</v>
      </c>
      <c r="C6" s="2">
        <v>255</v>
      </c>
      <c r="D6" s="2">
        <v>396</v>
      </c>
      <c r="E6" t="s">
        <v>31</v>
      </c>
      <c r="F6" t="s">
        <v>29</v>
      </c>
      <c r="H6">
        <v>1</v>
      </c>
      <c r="I6" t="s">
        <v>16</v>
      </c>
      <c r="J6" t="str">
        <f t="shared" si="0"/>
        <v>Angry</v>
      </c>
      <c r="M6" s="6"/>
      <c r="N6" s="6"/>
    </row>
    <row r="7" spans="1:15" x14ac:dyDescent="0.2">
      <c r="A7" s="2" t="s">
        <v>72</v>
      </c>
      <c r="B7" s="2" t="s">
        <v>27</v>
      </c>
      <c r="C7" s="2">
        <v>255</v>
      </c>
      <c r="D7" s="2">
        <v>396</v>
      </c>
      <c r="E7" t="s">
        <v>28</v>
      </c>
      <c r="F7" t="s">
        <v>29</v>
      </c>
      <c r="G7" t="s">
        <v>30</v>
      </c>
      <c r="H7">
        <v>1</v>
      </c>
      <c r="I7" t="s">
        <v>16</v>
      </c>
      <c r="J7" t="str">
        <f t="shared" si="0"/>
        <v/>
      </c>
      <c r="M7" s="6"/>
      <c r="N7" s="6"/>
    </row>
    <row r="8" spans="1:15" x14ac:dyDescent="0.2">
      <c r="A8" s="6" t="s">
        <v>74</v>
      </c>
      <c r="B8" s="2" t="s">
        <v>27</v>
      </c>
      <c r="C8" s="2">
        <v>255</v>
      </c>
      <c r="D8" s="2">
        <v>396</v>
      </c>
      <c r="E8" t="s">
        <v>32</v>
      </c>
      <c r="F8" t="s">
        <v>29</v>
      </c>
      <c r="G8" t="s">
        <v>33</v>
      </c>
      <c r="H8">
        <v>1</v>
      </c>
      <c r="I8" t="s">
        <v>16</v>
      </c>
      <c r="J8" t="str">
        <f t="shared" si="0"/>
        <v/>
      </c>
      <c r="M8" s="6"/>
      <c r="N8" s="6"/>
      <c r="O8" s="2"/>
    </row>
    <row r="9" spans="1:15" x14ac:dyDescent="0.2">
      <c r="A9" s="6" t="s">
        <v>75</v>
      </c>
      <c r="B9" s="2" t="s">
        <v>27</v>
      </c>
      <c r="C9" s="2">
        <v>255</v>
      </c>
      <c r="D9" s="2">
        <v>396</v>
      </c>
      <c r="E9" t="s">
        <v>32</v>
      </c>
      <c r="F9" t="s">
        <v>29</v>
      </c>
      <c r="G9" t="s">
        <v>33</v>
      </c>
      <c r="H9">
        <v>1</v>
      </c>
      <c r="I9" t="s">
        <v>16</v>
      </c>
      <c r="J9" t="str">
        <f t="shared" si="0"/>
        <v/>
      </c>
      <c r="M9" s="6"/>
      <c r="N9" s="6"/>
      <c r="O9" s="2"/>
    </row>
    <row r="10" spans="1:15" x14ac:dyDescent="0.2">
      <c r="A10" s="6" t="s">
        <v>73</v>
      </c>
      <c r="B10" s="2" t="s">
        <v>27</v>
      </c>
      <c r="C10" s="2">
        <v>255</v>
      </c>
      <c r="D10" s="2">
        <v>396</v>
      </c>
      <c r="E10" t="s">
        <v>31</v>
      </c>
      <c r="F10" t="s">
        <v>29</v>
      </c>
      <c r="H10">
        <v>1</v>
      </c>
      <c r="I10" t="s">
        <v>16</v>
      </c>
      <c r="J10" t="str">
        <f t="shared" si="0"/>
        <v>Happy</v>
      </c>
      <c r="M10" s="6"/>
      <c r="N10" s="6"/>
      <c r="O10" s="2"/>
    </row>
    <row r="11" spans="1:15" x14ac:dyDescent="0.2">
      <c r="A11" s="6" t="s">
        <v>77</v>
      </c>
      <c r="B11" s="2" t="s">
        <v>27</v>
      </c>
      <c r="C11" s="2">
        <v>255</v>
      </c>
      <c r="D11" s="2">
        <v>396</v>
      </c>
      <c r="E11" t="s">
        <v>32</v>
      </c>
      <c r="F11" t="s">
        <v>29</v>
      </c>
      <c r="G11" t="s">
        <v>33</v>
      </c>
      <c r="H11">
        <v>1</v>
      </c>
      <c r="I11" t="s">
        <v>16</v>
      </c>
      <c r="J11" t="str">
        <f t="shared" si="0"/>
        <v/>
      </c>
      <c r="M11" s="6"/>
      <c r="N11" s="6"/>
      <c r="O11" s="2"/>
    </row>
    <row r="12" spans="1:15" x14ac:dyDescent="0.2">
      <c r="A12" s="6" t="s">
        <v>76</v>
      </c>
      <c r="B12" s="2" t="s">
        <v>27</v>
      </c>
      <c r="C12" s="2">
        <v>255</v>
      </c>
      <c r="D12" s="2">
        <v>396</v>
      </c>
      <c r="E12" t="s">
        <v>31</v>
      </c>
      <c r="F12" t="s">
        <v>29</v>
      </c>
      <c r="H12">
        <v>1</v>
      </c>
      <c r="I12" t="s">
        <v>16</v>
      </c>
      <c r="J12" t="str">
        <f t="shared" si="0"/>
        <v>Happy</v>
      </c>
      <c r="M12" s="6"/>
      <c r="N12" s="6"/>
      <c r="O12" s="2"/>
    </row>
    <row r="13" spans="1:15" x14ac:dyDescent="0.2">
      <c r="A13" s="6" t="s">
        <v>85</v>
      </c>
      <c r="B13" s="2" t="s">
        <v>27</v>
      </c>
      <c r="C13" s="2">
        <v>255</v>
      </c>
      <c r="D13" s="2">
        <v>396</v>
      </c>
      <c r="E13" t="s">
        <v>32</v>
      </c>
      <c r="F13" t="s">
        <v>29</v>
      </c>
      <c r="G13" t="s">
        <v>33</v>
      </c>
      <c r="H13">
        <v>1</v>
      </c>
      <c r="I13" t="s">
        <v>16</v>
      </c>
      <c r="J13" t="str">
        <f t="shared" si="0"/>
        <v/>
      </c>
      <c r="M13" s="6"/>
      <c r="N13" s="6"/>
      <c r="O13" s="2"/>
    </row>
    <row r="14" spans="1:15" x14ac:dyDescent="0.2">
      <c r="A14" s="6" t="s">
        <v>90</v>
      </c>
      <c r="B14" s="2" t="s">
        <v>27</v>
      </c>
      <c r="C14" s="2">
        <v>255</v>
      </c>
      <c r="D14" s="2">
        <v>396</v>
      </c>
      <c r="E14" t="s">
        <v>28</v>
      </c>
      <c r="F14" t="s">
        <v>29</v>
      </c>
      <c r="G14" t="s">
        <v>30</v>
      </c>
      <c r="H14">
        <v>1</v>
      </c>
      <c r="I14" t="s">
        <v>16</v>
      </c>
      <c r="J14" t="str">
        <f t="shared" si="0"/>
        <v/>
      </c>
      <c r="M14" s="6"/>
      <c r="N14" s="6"/>
      <c r="O14" s="2"/>
    </row>
    <row r="15" spans="1:15" x14ac:dyDescent="0.2">
      <c r="A15" s="6" t="s">
        <v>78</v>
      </c>
      <c r="B15" s="2" t="s">
        <v>27</v>
      </c>
      <c r="C15" s="2">
        <v>255</v>
      </c>
      <c r="D15" s="2">
        <v>396</v>
      </c>
      <c r="E15" t="s">
        <v>31</v>
      </c>
      <c r="F15" t="s">
        <v>29</v>
      </c>
      <c r="H15">
        <v>1</v>
      </c>
      <c r="I15" t="s">
        <v>16</v>
      </c>
      <c r="J15" t="str">
        <f t="shared" si="0"/>
        <v>Angry</v>
      </c>
      <c r="M15" s="6"/>
      <c r="N15" s="6"/>
      <c r="O15" s="2"/>
    </row>
    <row r="16" spans="1:15" x14ac:dyDescent="0.2">
      <c r="A16" s="6" t="s">
        <v>89</v>
      </c>
      <c r="B16" s="2" t="s">
        <v>27</v>
      </c>
      <c r="C16" s="2">
        <v>255</v>
      </c>
      <c r="D16" s="2">
        <v>396</v>
      </c>
      <c r="E16" t="s">
        <v>31</v>
      </c>
      <c r="F16" t="s">
        <v>29</v>
      </c>
      <c r="H16">
        <v>1</v>
      </c>
      <c r="I16" t="s">
        <v>16</v>
      </c>
      <c r="J16" t="str">
        <f t="shared" si="0"/>
        <v>Surprise</v>
      </c>
      <c r="M16" s="6"/>
      <c r="N16" s="6"/>
      <c r="O16" s="2"/>
    </row>
    <row r="17" spans="1:15" x14ac:dyDescent="0.2">
      <c r="A17" s="6" t="s">
        <v>79</v>
      </c>
      <c r="B17" s="2" t="s">
        <v>27</v>
      </c>
      <c r="C17" s="2">
        <v>255</v>
      </c>
      <c r="D17" s="2">
        <v>396</v>
      </c>
      <c r="E17" t="s">
        <v>32</v>
      </c>
      <c r="F17" t="s">
        <v>29</v>
      </c>
      <c r="G17" t="s">
        <v>33</v>
      </c>
      <c r="H17">
        <v>1</v>
      </c>
      <c r="I17" t="s">
        <v>16</v>
      </c>
      <c r="J17" t="str">
        <f t="shared" si="0"/>
        <v/>
      </c>
      <c r="M17" s="6"/>
      <c r="N17" s="6"/>
      <c r="O17" s="2"/>
    </row>
    <row r="18" spans="1:15" x14ac:dyDescent="0.2">
      <c r="A18" s="6" t="s">
        <v>88</v>
      </c>
      <c r="B18" s="2" t="s">
        <v>27</v>
      </c>
      <c r="C18" s="2">
        <v>255</v>
      </c>
      <c r="D18" s="2">
        <v>396</v>
      </c>
      <c r="E18" t="s">
        <v>31</v>
      </c>
      <c r="F18" t="s">
        <v>29</v>
      </c>
      <c r="H18">
        <v>1</v>
      </c>
      <c r="I18" t="s">
        <v>16</v>
      </c>
      <c r="J18" t="str">
        <f t="shared" si="0"/>
        <v>Happy</v>
      </c>
      <c r="M18" s="6"/>
      <c r="N18" s="6"/>
      <c r="O18" s="2"/>
    </row>
    <row r="19" spans="1:15" x14ac:dyDescent="0.2">
      <c r="A19" s="6" t="s">
        <v>83</v>
      </c>
      <c r="B19" s="2" t="s">
        <v>27</v>
      </c>
      <c r="C19" s="2">
        <v>255</v>
      </c>
      <c r="D19" s="2">
        <v>396</v>
      </c>
      <c r="E19" t="s">
        <v>32</v>
      </c>
      <c r="F19" t="s">
        <v>29</v>
      </c>
      <c r="G19" t="s">
        <v>33</v>
      </c>
      <c r="H19">
        <v>1</v>
      </c>
      <c r="I19" t="s">
        <v>16</v>
      </c>
      <c r="J19" t="str">
        <f t="shared" si="0"/>
        <v/>
      </c>
      <c r="M19" s="6"/>
      <c r="N19" s="6"/>
      <c r="O19" s="2"/>
    </row>
    <row r="20" spans="1:15" x14ac:dyDescent="0.2">
      <c r="A20" s="6" t="s">
        <v>81</v>
      </c>
      <c r="B20" s="2" t="s">
        <v>27</v>
      </c>
      <c r="C20" s="2">
        <v>255</v>
      </c>
      <c r="D20" s="2">
        <v>396</v>
      </c>
      <c r="E20" t="s">
        <v>31</v>
      </c>
      <c r="F20" t="s">
        <v>29</v>
      </c>
      <c r="H20">
        <v>1</v>
      </c>
      <c r="I20" t="s">
        <v>16</v>
      </c>
      <c r="J20" t="str">
        <f t="shared" si="0"/>
        <v>Happy</v>
      </c>
      <c r="M20" s="6"/>
      <c r="N20" s="6"/>
      <c r="O20" s="2"/>
    </row>
    <row r="21" spans="1:15" x14ac:dyDescent="0.2">
      <c r="A21" s="6" t="s">
        <v>82</v>
      </c>
      <c r="B21" s="2" t="s">
        <v>27</v>
      </c>
      <c r="C21" s="2">
        <v>255</v>
      </c>
      <c r="D21" s="2">
        <v>396</v>
      </c>
      <c r="E21" t="s">
        <v>31</v>
      </c>
      <c r="F21" t="s">
        <v>29</v>
      </c>
      <c r="H21">
        <v>1</v>
      </c>
      <c r="I21" t="s">
        <v>16</v>
      </c>
      <c r="J21" t="str">
        <f t="shared" si="0"/>
        <v>Surprise</v>
      </c>
      <c r="M21" s="6"/>
      <c r="N21" s="6"/>
      <c r="O21" s="2"/>
    </row>
    <row r="22" spans="1:15" x14ac:dyDescent="0.2">
      <c r="A22" s="6" t="s">
        <v>80</v>
      </c>
      <c r="B22" s="2" t="s">
        <v>27</v>
      </c>
      <c r="C22" s="2">
        <v>255</v>
      </c>
      <c r="D22" s="2">
        <v>396</v>
      </c>
      <c r="E22" t="s">
        <v>28</v>
      </c>
      <c r="F22" t="s">
        <v>29</v>
      </c>
      <c r="G22" t="s">
        <v>30</v>
      </c>
      <c r="H22">
        <v>1</v>
      </c>
      <c r="I22" t="s">
        <v>16</v>
      </c>
      <c r="J22" t="str">
        <f t="shared" si="0"/>
        <v/>
      </c>
      <c r="M22" s="6"/>
      <c r="N22" s="6"/>
      <c r="O22" s="2"/>
    </row>
    <row r="23" spans="1:15" x14ac:dyDescent="0.2">
      <c r="A23" s="6" t="s">
        <v>84</v>
      </c>
      <c r="B23" s="2" t="s">
        <v>27</v>
      </c>
      <c r="C23" s="2">
        <v>255</v>
      </c>
      <c r="D23" s="2">
        <v>396</v>
      </c>
      <c r="E23" t="s">
        <v>31</v>
      </c>
      <c r="F23" t="s">
        <v>29</v>
      </c>
      <c r="H23">
        <v>1</v>
      </c>
      <c r="I23" t="s">
        <v>16</v>
      </c>
      <c r="J23" t="str">
        <f t="shared" si="0"/>
        <v>Angry</v>
      </c>
      <c r="M23" s="6"/>
      <c r="N23" s="6"/>
      <c r="O23" s="2"/>
    </row>
    <row r="24" spans="1:15" x14ac:dyDescent="0.2">
      <c r="A24" s="6" t="s">
        <v>86</v>
      </c>
      <c r="B24" s="2" t="s">
        <v>27</v>
      </c>
      <c r="C24" s="2">
        <v>255</v>
      </c>
      <c r="D24" s="2">
        <v>396</v>
      </c>
      <c r="E24" t="s">
        <v>31</v>
      </c>
      <c r="F24" t="s">
        <v>29</v>
      </c>
      <c r="H24">
        <v>1</v>
      </c>
      <c r="I24" t="s">
        <v>16</v>
      </c>
      <c r="J24" t="str">
        <f t="shared" si="0"/>
        <v>Surprise</v>
      </c>
      <c r="M24" s="6"/>
      <c r="N24" s="6"/>
      <c r="O24" s="2"/>
    </row>
    <row r="25" spans="1:15" x14ac:dyDescent="0.2">
      <c r="A25" s="6" t="s">
        <v>87</v>
      </c>
      <c r="B25" s="2" t="s">
        <v>27</v>
      </c>
      <c r="C25" s="2">
        <v>255</v>
      </c>
      <c r="D25" s="2">
        <v>396</v>
      </c>
      <c r="E25" t="s">
        <v>28</v>
      </c>
      <c r="F25" t="s">
        <v>29</v>
      </c>
      <c r="G25" t="s">
        <v>30</v>
      </c>
      <c r="H25">
        <v>1</v>
      </c>
      <c r="I25" t="s">
        <v>16</v>
      </c>
      <c r="J25" t="str">
        <f t="shared" si="0"/>
        <v/>
      </c>
      <c r="M25" s="6"/>
      <c r="N25" s="6"/>
      <c r="O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43C7-7FDE-1A4C-ACBC-6B516DEBBCF2}">
  <dimension ref="A1:M28"/>
  <sheetViews>
    <sheetView workbookViewId="0">
      <selection activeCell="G14" sqref="G14"/>
    </sheetView>
  </sheetViews>
  <sheetFormatPr baseColWidth="10" defaultRowHeight="16" x14ac:dyDescent="0.2"/>
  <sheetData>
    <row r="1" spans="1:13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3" x14ac:dyDescent="0.2">
      <c r="A2" s="6" t="s">
        <v>91</v>
      </c>
      <c r="B2" s="2" t="s">
        <v>27</v>
      </c>
      <c r="C2" s="2">
        <v>255</v>
      </c>
      <c r="D2" s="2">
        <v>396</v>
      </c>
      <c r="E2" t="s">
        <v>32</v>
      </c>
      <c r="F2" t="s">
        <v>29</v>
      </c>
      <c r="G2" t="s">
        <v>33</v>
      </c>
      <c r="H2">
        <v>2</v>
      </c>
      <c r="I2" t="s">
        <v>9</v>
      </c>
      <c r="J2" t="str">
        <f>IF(E2="Surprise",#REF!,"")</f>
        <v/>
      </c>
      <c r="L2" s="6"/>
      <c r="M2" s="6"/>
    </row>
    <row r="3" spans="1:13" x14ac:dyDescent="0.2">
      <c r="A3" s="6" t="s">
        <v>92</v>
      </c>
      <c r="B3" s="2" t="s">
        <v>27</v>
      </c>
      <c r="C3" s="2">
        <v>255</v>
      </c>
      <c r="D3" s="2">
        <v>396</v>
      </c>
      <c r="E3" t="s">
        <v>32</v>
      </c>
      <c r="F3" t="s">
        <v>29</v>
      </c>
      <c r="G3" t="s">
        <v>33</v>
      </c>
      <c r="H3">
        <v>2</v>
      </c>
      <c r="I3" t="s">
        <v>9</v>
      </c>
      <c r="J3" t="str">
        <f t="shared" ref="J3:J25" si="0">IF(E3="Surprise",E2,"")</f>
        <v/>
      </c>
      <c r="L3" s="6"/>
      <c r="M3" s="6"/>
    </row>
    <row r="4" spans="1:13" x14ac:dyDescent="0.2">
      <c r="A4" s="6" t="s">
        <v>93</v>
      </c>
      <c r="B4" s="2" t="s">
        <v>27</v>
      </c>
      <c r="C4" s="2">
        <v>255</v>
      </c>
      <c r="D4" s="2">
        <v>396</v>
      </c>
      <c r="E4" t="s">
        <v>31</v>
      </c>
      <c r="F4" t="s">
        <v>29</v>
      </c>
      <c r="H4">
        <v>2</v>
      </c>
      <c r="I4" t="s">
        <v>9</v>
      </c>
      <c r="J4" t="str">
        <f t="shared" si="0"/>
        <v>Happy</v>
      </c>
      <c r="L4" s="6"/>
      <c r="M4" s="6"/>
    </row>
    <row r="5" spans="1:13" x14ac:dyDescent="0.2">
      <c r="A5" s="6" t="s">
        <v>94</v>
      </c>
      <c r="B5" s="2" t="s">
        <v>27</v>
      </c>
      <c r="C5" s="2">
        <v>255</v>
      </c>
      <c r="D5" s="2">
        <v>396</v>
      </c>
      <c r="E5" t="s">
        <v>31</v>
      </c>
      <c r="F5" t="s">
        <v>29</v>
      </c>
      <c r="H5">
        <v>2</v>
      </c>
      <c r="I5" t="s">
        <v>9</v>
      </c>
      <c r="J5" t="str">
        <f t="shared" si="0"/>
        <v>Surprise</v>
      </c>
      <c r="L5" s="6"/>
      <c r="M5" s="6"/>
    </row>
    <row r="6" spans="1:13" x14ac:dyDescent="0.2">
      <c r="A6" s="6" t="s">
        <v>95</v>
      </c>
      <c r="B6" s="2" t="s">
        <v>27</v>
      </c>
      <c r="C6" s="2">
        <v>255</v>
      </c>
      <c r="D6" s="2">
        <v>396</v>
      </c>
      <c r="E6" t="s">
        <v>28</v>
      </c>
      <c r="F6" t="s">
        <v>29</v>
      </c>
      <c r="G6" t="s">
        <v>30</v>
      </c>
      <c r="H6">
        <v>2</v>
      </c>
      <c r="I6" t="s">
        <v>9</v>
      </c>
      <c r="J6" t="str">
        <f t="shared" si="0"/>
        <v/>
      </c>
      <c r="L6" s="6"/>
      <c r="M6" s="6"/>
    </row>
    <row r="7" spans="1:13" x14ac:dyDescent="0.2">
      <c r="A7" s="6" t="s">
        <v>96</v>
      </c>
      <c r="B7" s="2" t="s">
        <v>27</v>
      </c>
      <c r="C7" s="2">
        <v>255</v>
      </c>
      <c r="D7" s="2">
        <v>396</v>
      </c>
      <c r="E7" t="s">
        <v>31</v>
      </c>
      <c r="F7" t="s">
        <v>29</v>
      </c>
      <c r="H7">
        <v>2</v>
      </c>
      <c r="I7" t="s">
        <v>9</v>
      </c>
      <c r="J7" t="str">
        <f t="shared" si="0"/>
        <v>Angry</v>
      </c>
      <c r="L7" s="6"/>
      <c r="M7" s="6"/>
    </row>
    <row r="8" spans="1:13" x14ac:dyDescent="0.2">
      <c r="A8" s="6" t="s">
        <v>97</v>
      </c>
      <c r="B8" s="2" t="s">
        <v>27</v>
      </c>
      <c r="C8" s="2">
        <v>255</v>
      </c>
      <c r="D8" s="2">
        <v>396</v>
      </c>
      <c r="E8" t="s">
        <v>31</v>
      </c>
      <c r="F8" t="s">
        <v>29</v>
      </c>
      <c r="H8">
        <v>2</v>
      </c>
      <c r="I8" t="s">
        <v>9</v>
      </c>
      <c r="J8" t="str">
        <f t="shared" si="0"/>
        <v>Surprise</v>
      </c>
      <c r="L8" s="6"/>
      <c r="M8" s="6"/>
    </row>
    <row r="9" spans="1:13" x14ac:dyDescent="0.2">
      <c r="A9" s="6" t="s">
        <v>98</v>
      </c>
      <c r="B9" s="2" t="s">
        <v>27</v>
      </c>
      <c r="C9" s="2">
        <v>255</v>
      </c>
      <c r="D9" s="2">
        <v>396</v>
      </c>
      <c r="E9" t="s">
        <v>32</v>
      </c>
      <c r="F9" t="s">
        <v>29</v>
      </c>
      <c r="G9" t="s">
        <v>33</v>
      </c>
      <c r="H9">
        <v>2</v>
      </c>
      <c r="I9" t="s">
        <v>9</v>
      </c>
      <c r="J9" t="str">
        <f t="shared" si="0"/>
        <v/>
      </c>
      <c r="L9" s="6"/>
      <c r="M9" s="6"/>
    </row>
    <row r="10" spans="1:13" x14ac:dyDescent="0.2">
      <c r="A10" s="6" t="s">
        <v>99</v>
      </c>
      <c r="B10" s="2" t="s">
        <v>27</v>
      </c>
      <c r="C10" s="2">
        <v>255</v>
      </c>
      <c r="D10" s="2">
        <v>396</v>
      </c>
      <c r="E10" t="s">
        <v>31</v>
      </c>
      <c r="F10" t="s">
        <v>29</v>
      </c>
      <c r="H10">
        <v>2</v>
      </c>
      <c r="I10" t="s">
        <v>9</v>
      </c>
      <c r="J10" t="str">
        <f t="shared" si="0"/>
        <v>Happy</v>
      </c>
      <c r="L10" s="6"/>
      <c r="M10" s="6"/>
    </row>
    <row r="11" spans="1:13" x14ac:dyDescent="0.2">
      <c r="A11" s="6" t="s">
        <v>100</v>
      </c>
      <c r="B11" s="2" t="s">
        <v>27</v>
      </c>
      <c r="C11" s="2">
        <v>255</v>
      </c>
      <c r="D11" s="2">
        <v>396</v>
      </c>
      <c r="E11" t="s">
        <v>32</v>
      </c>
      <c r="F11" t="s">
        <v>29</v>
      </c>
      <c r="G11" t="s">
        <v>33</v>
      </c>
      <c r="H11">
        <v>2</v>
      </c>
      <c r="I11" t="s">
        <v>9</v>
      </c>
      <c r="J11" t="str">
        <f t="shared" si="0"/>
        <v/>
      </c>
      <c r="L11" s="6"/>
      <c r="M11" s="6"/>
    </row>
    <row r="12" spans="1:13" x14ac:dyDescent="0.2">
      <c r="A12" s="6" t="s">
        <v>101</v>
      </c>
      <c r="B12" s="2" t="s">
        <v>27</v>
      </c>
      <c r="C12" s="2">
        <v>255</v>
      </c>
      <c r="D12" s="2">
        <v>396</v>
      </c>
      <c r="E12" t="s">
        <v>28</v>
      </c>
      <c r="F12" t="s">
        <v>29</v>
      </c>
      <c r="G12" t="s">
        <v>30</v>
      </c>
      <c r="H12">
        <v>2</v>
      </c>
      <c r="I12" t="s">
        <v>9</v>
      </c>
      <c r="J12" t="str">
        <f t="shared" si="0"/>
        <v/>
      </c>
      <c r="L12" s="6"/>
      <c r="M12" s="6"/>
    </row>
    <row r="13" spans="1:13" x14ac:dyDescent="0.2">
      <c r="A13" s="6" t="s">
        <v>102</v>
      </c>
      <c r="B13" s="2" t="s">
        <v>27</v>
      </c>
      <c r="C13" s="2">
        <v>255</v>
      </c>
      <c r="D13" s="2">
        <v>396</v>
      </c>
      <c r="E13" t="s">
        <v>28</v>
      </c>
      <c r="F13" t="s">
        <v>29</v>
      </c>
      <c r="G13" t="s">
        <v>30</v>
      </c>
      <c r="H13">
        <v>2</v>
      </c>
      <c r="I13" t="s">
        <v>9</v>
      </c>
      <c r="J13" t="str">
        <f t="shared" si="0"/>
        <v/>
      </c>
      <c r="L13" s="6"/>
      <c r="M13" s="6"/>
    </row>
    <row r="14" spans="1:13" x14ac:dyDescent="0.2">
      <c r="A14" s="6" t="s">
        <v>103</v>
      </c>
      <c r="B14" s="2" t="s">
        <v>27</v>
      </c>
      <c r="C14" s="2">
        <v>255</v>
      </c>
      <c r="D14" s="2">
        <v>396</v>
      </c>
      <c r="E14" t="s">
        <v>31</v>
      </c>
      <c r="F14" t="s">
        <v>29</v>
      </c>
      <c r="H14">
        <v>2</v>
      </c>
      <c r="I14" t="s">
        <v>9</v>
      </c>
      <c r="J14" t="str">
        <f t="shared" si="0"/>
        <v>Angry</v>
      </c>
      <c r="L14" s="6"/>
      <c r="M14" s="6"/>
    </row>
    <row r="15" spans="1:13" x14ac:dyDescent="0.2">
      <c r="A15" s="6" t="s">
        <v>104</v>
      </c>
      <c r="B15" s="2" t="s">
        <v>27</v>
      </c>
      <c r="C15" s="2">
        <v>255</v>
      </c>
      <c r="D15" s="2">
        <v>396</v>
      </c>
      <c r="E15" t="s">
        <v>31</v>
      </c>
      <c r="F15" t="s">
        <v>29</v>
      </c>
      <c r="H15">
        <v>2</v>
      </c>
      <c r="I15" t="s">
        <v>9</v>
      </c>
      <c r="J15" t="str">
        <f t="shared" si="0"/>
        <v>Surprise</v>
      </c>
      <c r="L15" s="6"/>
      <c r="M15" s="6"/>
    </row>
    <row r="16" spans="1:13" x14ac:dyDescent="0.2">
      <c r="A16" s="6" t="s">
        <v>105</v>
      </c>
      <c r="B16" s="2" t="s">
        <v>27</v>
      </c>
      <c r="C16" s="2">
        <v>255</v>
      </c>
      <c r="D16" s="2">
        <v>396</v>
      </c>
      <c r="E16" t="s">
        <v>32</v>
      </c>
      <c r="F16" t="s">
        <v>29</v>
      </c>
      <c r="G16" t="s">
        <v>33</v>
      </c>
      <c r="H16">
        <v>2</v>
      </c>
      <c r="I16" t="s">
        <v>9</v>
      </c>
      <c r="J16" t="str">
        <f t="shared" si="0"/>
        <v/>
      </c>
      <c r="L16" s="6"/>
      <c r="M16" s="6"/>
    </row>
    <row r="17" spans="1:13" x14ac:dyDescent="0.2">
      <c r="A17" s="6" t="s">
        <v>106</v>
      </c>
      <c r="B17" s="2" t="s">
        <v>27</v>
      </c>
      <c r="C17" s="2">
        <v>255</v>
      </c>
      <c r="D17" s="2">
        <v>396</v>
      </c>
      <c r="E17" t="s">
        <v>31</v>
      </c>
      <c r="F17" t="s">
        <v>29</v>
      </c>
      <c r="H17">
        <v>2</v>
      </c>
      <c r="I17" t="s">
        <v>9</v>
      </c>
      <c r="J17" t="str">
        <f t="shared" si="0"/>
        <v>Happy</v>
      </c>
      <c r="L17" s="6"/>
      <c r="M17" s="6"/>
    </row>
    <row r="18" spans="1:13" x14ac:dyDescent="0.2">
      <c r="A18" s="6" t="s">
        <v>107</v>
      </c>
      <c r="B18" s="2" t="s">
        <v>27</v>
      </c>
      <c r="C18" s="2">
        <v>255</v>
      </c>
      <c r="D18" s="2">
        <v>396</v>
      </c>
      <c r="E18" t="s">
        <v>31</v>
      </c>
      <c r="F18" t="s">
        <v>29</v>
      </c>
      <c r="H18">
        <v>2</v>
      </c>
      <c r="I18" t="s">
        <v>9</v>
      </c>
      <c r="J18" t="str">
        <f t="shared" si="0"/>
        <v>Surprise</v>
      </c>
      <c r="L18" s="6"/>
      <c r="M18" s="6"/>
    </row>
    <row r="19" spans="1:13" x14ac:dyDescent="0.2">
      <c r="A19" s="6" t="s">
        <v>108</v>
      </c>
      <c r="B19" s="2" t="s">
        <v>27</v>
      </c>
      <c r="C19" s="2">
        <v>255</v>
      </c>
      <c r="D19" s="2">
        <v>396</v>
      </c>
      <c r="E19" t="s">
        <v>28</v>
      </c>
      <c r="F19" t="s">
        <v>29</v>
      </c>
      <c r="G19" t="s">
        <v>30</v>
      </c>
      <c r="H19">
        <v>2</v>
      </c>
      <c r="I19" t="s">
        <v>9</v>
      </c>
      <c r="J19" t="str">
        <f t="shared" si="0"/>
        <v/>
      </c>
      <c r="L19" s="6"/>
      <c r="M19" s="6"/>
    </row>
    <row r="20" spans="1:13" x14ac:dyDescent="0.2">
      <c r="A20" s="6" t="s">
        <v>109</v>
      </c>
      <c r="B20" s="2" t="s">
        <v>27</v>
      </c>
      <c r="C20" s="2">
        <v>255</v>
      </c>
      <c r="D20" s="2">
        <v>396</v>
      </c>
      <c r="E20" t="s">
        <v>31</v>
      </c>
      <c r="F20" t="s">
        <v>29</v>
      </c>
      <c r="H20">
        <v>2</v>
      </c>
      <c r="I20" t="s">
        <v>9</v>
      </c>
      <c r="J20" t="str">
        <f t="shared" si="0"/>
        <v>Angry</v>
      </c>
      <c r="L20" s="6"/>
      <c r="M20" s="6"/>
    </row>
    <row r="21" spans="1:13" x14ac:dyDescent="0.2">
      <c r="A21" s="6" t="s">
        <v>110</v>
      </c>
      <c r="B21" s="2" t="s">
        <v>27</v>
      </c>
      <c r="C21" s="2">
        <v>255</v>
      </c>
      <c r="D21" s="2">
        <v>396</v>
      </c>
      <c r="E21" t="s">
        <v>31</v>
      </c>
      <c r="F21" t="s">
        <v>29</v>
      </c>
      <c r="H21">
        <v>2</v>
      </c>
      <c r="I21" t="s">
        <v>9</v>
      </c>
      <c r="J21" t="str">
        <f t="shared" si="0"/>
        <v>Surprise</v>
      </c>
      <c r="L21" s="6"/>
      <c r="M21" s="6"/>
    </row>
    <row r="22" spans="1:13" x14ac:dyDescent="0.2">
      <c r="A22" s="6" t="s">
        <v>111</v>
      </c>
      <c r="B22" s="2" t="s">
        <v>27</v>
      </c>
      <c r="C22" s="2">
        <v>255</v>
      </c>
      <c r="D22" s="2">
        <v>396</v>
      </c>
      <c r="E22" t="s">
        <v>31</v>
      </c>
      <c r="F22" t="s">
        <v>29</v>
      </c>
      <c r="H22">
        <v>2</v>
      </c>
      <c r="I22" t="s">
        <v>9</v>
      </c>
      <c r="J22" t="str">
        <f t="shared" si="0"/>
        <v>Surprise</v>
      </c>
      <c r="L22" s="6"/>
      <c r="M22" s="6"/>
    </row>
    <row r="23" spans="1:13" x14ac:dyDescent="0.2">
      <c r="A23" s="6" t="s">
        <v>112</v>
      </c>
      <c r="B23" s="2" t="s">
        <v>27</v>
      </c>
      <c r="C23" s="2">
        <v>255</v>
      </c>
      <c r="D23" s="2">
        <v>396</v>
      </c>
      <c r="E23" s="3" t="s">
        <v>32</v>
      </c>
      <c r="F23" t="s">
        <v>29</v>
      </c>
      <c r="G23" s="3" t="s">
        <v>33</v>
      </c>
      <c r="H23">
        <v>2</v>
      </c>
      <c r="I23" t="s">
        <v>9</v>
      </c>
      <c r="J23" t="str">
        <f t="shared" si="0"/>
        <v/>
      </c>
      <c r="L23" s="6"/>
      <c r="M23" s="6"/>
    </row>
    <row r="24" spans="1:13" x14ac:dyDescent="0.2">
      <c r="A24" s="6" t="s">
        <v>113</v>
      </c>
      <c r="B24" s="2" t="s">
        <v>27</v>
      </c>
      <c r="C24" s="2">
        <v>255</v>
      </c>
      <c r="D24" s="2">
        <v>396</v>
      </c>
      <c r="E24" t="s">
        <v>28</v>
      </c>
      <c r="F24" t="s">
        <v>29</v>
      </c>
      <c r="G24" t="s">
        <v>30</v>
      </c>
      <c r="H24">
        <v>2</v>
      </c>
      <c r="I24" t="s">
        <v>9</v>
      </c>
      <c r="J24" t="str">
        <f t="shared" si="0"/>
        <v/>
      </c>
      <c r="L24" s="6"/>
      <c r="M24" s="6"/>
    </row>
    <row r="25" spans="1:13" x14ac:dyDescent="0.2">
      <c r="A25" s="6" t="s">
        <v>114</v>
      </c>
      <c r="B25" s="2" t="s">
        <v>27</v>
      </c>
      <c r="C25" s="2">
        <v>255</v>
      </c>
      <c r="D25" s="2">
        <v>396</v>
      </c>
      <c r="E25" t="s">
        <v>28</v>
      </c>
      <c r="F25" t="s">
        <v>29</v>
      </c>
      <c r="G25" t="s">
        <v>30</v>
      </c>
      <c r="H25">
        <v>2</v>
      </c>
      <c r="I25" t="s">
        <v>9</v>
      </c>
      <c r="J25" t="str">
        <f t="shared" si="0"/>
        <v/>
      </c>
      <c r="L25" s="6"/>
      <c r="M25" s="6"/>
    </row>
    <row r="28" spans="1:13" x14ac:dyDescent="0.2">
      <c r="A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1DD6-27CD-334C-9ECA-8FE7B21A081E}">
  <dimension ref="A1:M37"/>
  <sheetViews>
    <sheetView workbookViewId="0">
      <selection activeCell="E33" sqref="E33"/>
    </sheetView>
  </sheetViews>
  <sheetFormatPr baseColWidth="10" defaultRowHeight="16" x14ac:dyDescent="0.2"/>
  <sheetData>
    <row r="1" spans="1:13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3" x14ac:dyDescent="0.2">
      <c r="A2" s="6" t="s">
        <v>164</v>
      </c>
      <c r="B2" t="s">
        <v>40</v>
      </c>
      <c r="C2" s="2">
        <v>720</v>
      </c>
      <c r="D2" s="2">
        <v>405</v>
      </c>
      <c r="E2" t="s">
        <v>37</v>
      </c>
      <c r="F2" t="s">
        <v>188</v>
      </c>
      <c r="G2" t="s">
        <v>33</v>
      </c>
      <c r="H2">
        <v>1</v>
      </c>
      <c r="I2" t="s">
        <v>13</v>
      </c>
      <c r="J2" t="str">
        <f>IF(E2="ambiguous",#REF!,"")</f>
        <v/>
      </c>
      <c r="L2" s="6"/>
      <c r="M2" s="6"/>
    </row>
    <row r="3" spans="1:13" x14ac:dyDescent="0.2">
      <c r="A3" s="6" t="s">
        <v>165</v>
      </c>
      <c r="B3" t="s">
        <v>40</v>
      </c>
      <c r="C3" s="2">
        <v>720</v>
      </c>
      <c r="D3" s="2">
        <v>405</v>
      </c>
      <c r="E3" t="s">
        <v>36</v>
      </c>
      <c r="F3" t="s">
        <v>188</v>
      </c>
      <c r="H3">
        <v>1</v>
      </c>
      <c r="I3" t="s">
        <v>13</v>
      </c>
      <c r="J3" t="str">
        <f t="shared" ref="J3:J25" si="0">IF(E3="ambiguous",E2,"")</f>
        <v>positive</v>
      </c>
      <c r="L3" s="6"/>
      <c r="M3" s="6"/>
    </row>
    <row r="4" spans="1:13" x14ac:dyDescent="0.2">
      <c r="A4" s="6" t="s">
        <v>166</v>
      </c>
      <c r="B4" t="s">
        <v>40</v>
      </c>
      <c r="C4" s="2">
        <v>720</v>
      </c>
      <c r="D4" s="2">
        <v>405</v>
      </c>
      <c r="E4" t="s">
        <v>36</v>
      </c>
      <c r="F4" t="s">
        <v>188</v>
      </c>
      <c r="H4">
        <v>1</v>
      </c>
      <c r="I4" t="s">
        <v>13</v>
      </c>
      <c r="J4" t="str">
        <f t="shared" si="0"/>
        <v>ambiguous</v>
      </c>
      <c r="L4" s="6"/>
      <c r="M4" s="6"/>
    </row>
    <row r="5" spans="1:13" x14ac:dyDescent="0.2">
      <c r="A5" s="6" t="s">
        <v>167</v>
      </c>
      <c r="B5" t="s">
        <v>40</v>
      </c>
      <c r="C5" s="2">
        <v>720</v>
      </c>
      <c r="D5" s="2">
        <v>405</v>
      </c>
      <c r="E5" t="s">
        <v>37</v>
      </c>
      <c r="F5" t="s">
        <v>188</v>
      </c>
      <c r="G5" t="s">
        <v>33</v>
      </c>
      <c r="H5">
        <v>1</v>
      </c>
      <c r="I5" t="s">
        <v>13</v>
      </c>
      <c r="J5" t="str">
        <f t="shared" si="0"/>
        <v/>
      </c>
      <c r="L5" s="6"/>
      <c r="M5" s="6"/>
    </row>
    <row r="6" spans="1:13" x14ac:dyDescent="0.2">
      <c r="A6" s="6" t="s">
        <v>168</v>
      </c>
      <c r="B6" t="s">
        <v>40</v>
      </c>
      <c r="C6" s="2">
        <v>720</v>
      </c>
      <c r="D6" s="2">
        <v>405</v>
      </c>
      <c r="E6" t="s">
        <v>37</v>
      </c>
      <c r="F6" t="s">
        <v>188</v>
      </c>
      <c r="G6" t="s">
        <v>33</v>
      </c>
      <c r="H6">
        <v>1</v>
      </c>
      <c r="I6" t="s">
        <v>13</v>
      </c>
      <c r="J6" t="str">
        <f t="shared" si="0"/>
        <v/>
      </c>
      <c r="L6" s="6"/>
      <c r="M6" s="6"/>
    </row>
    <row r="7" spans="1:13" x14ac:dyDescent="0.2">
      <c r="A7" s="6" t="s">
        <v>169</v>
      </c>
      <c r="B7" t="s">
        <v>40</v>
      </c>
      <c r="C7" s="2">
        <v>720</v>
      </c>
      <c r="D7" s="2">
        <v>405</v>
      </c>
      <c r="E7" t="s">
        <v>36</v>
      </c>
      <c r="F7" t="s">
        <v>188</v>
      </c>
      <c r="H7">
        <v>1</v>
      </c>
      <c r="I7" t="s">
        <v>13</v>
      </c>
      <c r="J7" t="str">
        <f t="shared" si="0"/>
        <v>positive</v>
      </c>
      <c r="L7" s="6"/>
      <c r="M7" s="6"/>
    </row>
    <row r="8" spans="1:13" x14ac:dyDescent="0.2">
      <c r="A8" s="6" t="s">
        <v>170</v>
      </c>
      <c r="B8" t="s">
        <v>40</v>
      </c>
      <c r="C8" s="2">
        <v>720</v>
      </c>
      <c r="D8" s="2">
        <v>405</v>
      </c>
      <c r="E8" t="s">
        <v>36</v>
      </c>
      <c r="F8" t="s">
        <v>188</v>
      </c>
      <c r="H8">
        <v>1</v>
      </c>
      <c r="I8" t="s">
        <v>13</v>
      </c>
      <c r="J8" t="str">
        <f t="shared" si="0"/>
        <v>ambiguous</v>
      </c>
      <c r="L8" s="6"/>
      <c r="M8" s="6"/>
    </row>
    <row r="9" spans="1:13" x14ac:dyDescent="0.2">
      <c r="A9" s="6" t="s">
        <v>171</v>
      </c>
      <c r="B9" t="s">
        <v>40</v>
      </c>
      <c r="C9" s="2">
        <v>720</v>
      </c>
      <c r="D9" s="2">
        <v>405</v>
      </c>
      <c r="E9" t="s">
        <v>36</v>
      </c>
      <c r="F9" t="s">
        <v>188</v>
      </c>
      <c r="H9">
        <v>1</v>
      </c>
      <c r="I9" t="s">
        <v>13</v>
      </c>
      <c r="J9" t="str">
        <f t="shared" si="0"/>
        <v>ambiguous</v>
      </c>
      <c r="L9" s="6"/>
      <c r="M9" s="6"/>
    </row>
    <row r="10" spans="1:13" x14ac:dyDescent="0.2">
      <c r="A10" s="6" t="s">
        <v>172</v>
      </c>
      <c r="B10" t="s">
        <v>40</v>
      </c>
      <c r="C10" s="2">
        <v>720</v>
      </c>
      <c r="D10" s="2">
        <v>405</v>
      </c>
      <c r="E10" t="s">
        <v>35</v>
      </c>
      <c r="F10" t="s">
        <v>188</v>
      </c>
      <c r="G10" t="s">
        <v>30</v>
      </c>
      <c r="H10">
        <v>1</v>
      </c>
      <c r="I10" t="s">
        <v>13</v>
      </c>
      <c r="J10" t="str">
        <f t="shared" si="0"/>
        <v/>
      </c>
      <c r="L10" s="6"/>
      <c r="M10" s="6"/>
    </row>
    <row r="11" spans="1:13" x14ac:dyDescent="0.2">
      <c r="A11" s="6" t="s">
        <v>173</v>
      </c>
      <c r="B11" t="s">
        <v>40</v>
      </c>
      <c r="C11" s="2">
        <v>720</v>
      </c>
      <c r="D11" s="2">
        <v>405</v>
      </c>
      <c r="E11" t="s">
        <v>35</v>
      </c>
      <c r="F11" t="s">
        <v>188</v>
      </c>
      <c r="G11" t="s">
        <v>30</v>
      </c>
      <c r="H11">
        <v>1</v>
      </c>
      <c r="I11" t="s">
        <v>13</v>
      </c>
      <c r="J11" t="str">
        <f t="shared" si="0"/>
        <v/>
      </c>
      <c r="L11" s="6"/>
      <c r="M11" s="6"/>
    </row>
    <row r="12" spans="1:13" x14ac:dyDescent="0.2">
      <c r="A12" s="6" t="s">
        <v>174</v>
      </c>
      <c r="B12" t="s">
        <v>40</v>
      </c>
      <c r="C12" s="2">
        <v>720</v>
      </c>
      <c r="D12" s="2">
        <v>405</v>
      </c>
      <c r="E12" t="s">
        <v>36</v>
      </c>
      <c r="F12" t="s">
        <v>188</v>
      </c>
      <c r="H12">
        <v>1</v>
      </c>
      <c r="I12" t="s">
        <v>13</v>
      </c>
      <c r="J12" t="str">
        <f t="shared" si="0"/>
        <v>negative</v>
      </c>
      <c r="L12" s="6"/>
      <c r="M12" s="6"/>
    </row>
    <row r="13" spans="1:13" x14ac:dyDescent="0.2">
      <c r="A13" s="6" t="s">
        <v>175</v>
      </c>
      <c r="B13" t="s">
        <v>40</v>
      </c>
      <c r="C13" s="2">
        <v>720</v>
      </c>
      <c r="D13" s="2">
        <v>405</v>
      </c>
      <c r="E13" t="s">
        <v>35</v>
      </c>
      <c r="F13" t="s">
        <v>188</v>
      </c>
      <c r="G13" t="s">
        <v>30</v>
      </c>
      <c r="H13">
        <v>1</v>
      </c>
      <c r="I13" t="s">
        <v>13</v>
      </c>
      <c r="J13" t="str">
        <f t="shared" si="0"/>
        <v/>
      </c>
      <c r="L13" s="6"/>
      <c r="M13" s="6"/>
    </row>
    <row r="14" spans="1:13" x14ac:dyDescent="0.2">
      <c r="A14" s="6" t="s">
        <v>176</v>
      </c>
      <c r="B14" t="s">
        <v>40</v>
      </c>
      <c r="C14" s="2">
        <v>720</v>
      </c>
      <c r="D14" s="2">
        <v>405</v>
      </c>
      <c r="E14" t="s">
        <v>36</v>
      </c>
      <c r="F14" t="s">
        <v>188</v>
      </c>
      <c r="H14">
        <v>1</v>
      </c>
      <c r="I14" t="s">
        <v>13</v>
      </c>
      <c r="J14" t="str">
        <f t="shared" si="0"/>
        <v>negative</v>
      </c>
      <c r="L14" s="6"/>
      <c r="M14" s="6"/>
    </row>
    <row r="15" spans="1:13" x14ac:dyDescent="0.2">
      <c r="A15" s="6" t="s">
        <v>179</v>
      </c>
      <c r="B15" t="s">
        <v>40</v>
      </c>
      <c r="C15" s="2">
        <v>720</v>
      </c>
      <c r="D15" s="2">
        <v>405</v>
      </c>
      <c r="E15" t="s">
        <v>37</v>
      </c>
      <c r="F15" t="s">
        <v>188</v>
      </c>
      <c r="G15" t="s">
        <v>33</v>
      </c>
      <c r="H15">
        <v>1</v>
      </c>
      <c r="I15" t="s">
        <v>13</v>
      </c>
      <c r="J15" t="str">
        <f t="shared" si="0"/>
        <v/>
      </c>
      <c r="L15" s="6"/>
      <c r="M15" s="6"/>
    </row>
    <row r="16" spans="1:13" x14ac:dyDescent="0.2">
      <c r="A16" s="6" t="s">
        <v>178</v>
      </c>
      <c r="B16" t="s">
        <v>40</v>
      </c>
      <c r="C16" s="2">
        <v>720</v>
      </c>
      <c r="D16" s="2">
        <v>405</v>
      </c>
      <c r="E16" t="s">
        <v>35</v>
      </c>
      <c r="F16" t="s">
        <v>188</v>
      </c>
      <c r="G16" t="s">
        <v>30</v>
      </c>
      <c r="H16">
        <v>1</v>
      </c>
      <c r="I16" t="s">
        <v>13</v>
      </c>
      <c r="J16" t="str">
        <f t="shared" si="0"/>
        <v/>
      </c>
      <c r="L16" s="6"/>
      <c r="M16" s="6"/>
    </row>
    <row r="17" spans="1:13" x14ac:dyDescent="0.2">
      <c r="A17" s="6" t="s">
        <v>177</v>
      </c>
      <c r="B17" t="s">
        <v>40</v>
      </c>
      <c r="C17" s="2">
        <v>720</v>
      </c>
      <c r="D17" s="2">
        <v>405</v>
      </c>
      <c r="E17" t="s">
        <v>36</v>
      </c>
      <c r="F17" t="s">
        <v>188</v>
      </c>
      <c r="H17">
        <v>1</v>
      </c>
      <c r="I17" t="s">
        <v>13</v>
      </c>
      <c r="J17" t="str">
        <f t="shared" si="0"/>
        <v>negative</v>
      </c>
      <c r="L17" s="6"/>
      <c r="M17" s="6"/>
    </row>
    <row r="18" spans="1:13" x14ac:dyDescent="0.2">
      <c r="A18" s="6" t="s">
        <v>180</v>
      </c>
      <c r="B18" t="s">
        <v>40</v>
      </c>
      <c r="C18" s="2">
        <v>720</v>
      </c>
      <c r="D18" s="2">
        <v>405</v>
      </c>
      <c r="E18" t="s">
        <v>35</v>
      </c>
      <c r="F18" t="s">
        <v>188</v>
      </c>
      <c r="G18" t="s">
        <v>30</v>
      </c>
      <c r="H18">
        <v>1</v>
      </c>
      <c r="I18" t="s">
        <v>13</v>
      </c>
      <c r="J18" t="str">
        <f t="shared" si="0"/>
        <v/>
      </c>
      <c r="L18" s="6"/>
      <c r="M18" s="6"/>
    </row>
    <row r="19" spans="1:13" x14ac:dyDescent="0.2">
      <c r="A19" s="6" t="s">
        <v>181</v>
      </c>
      <c r="B19" t="s">
        <v>40</v>
      </c>
      <c r="C19" s="2">
        <v>720</v>
      </c>
      <c r="D19" s="2">
        <v>405</v>
      </c>
      <c r="E19" t="s">
        <v>37</v>
      </c>
      <c r="F19" t="s">
        <v>188</v>
      </c>
      <c r="G19" t="s">
        <v>33</v>
      </c>
      <c r="H19">
        <v>1</v>
      </c>
      <c r="I19" t="s">
        <v>13</v>
      </c>
      <c r="J19" t="str">
        <f t="shared" si="0"/>
        <v/>
      </c>
      <c r="L19" s="6"/>
      <c r="M19" s="6"/>
    </row>
    <row r="20" spans="1:13" x14ac:dyDescent="0.2">
      <c r="A20" s="6" t="s">
        <v>182</v>
      </c>
      <c r="B20" t="s">
        <v>40</v>
      </c>
      <c r="C20" s="2">
        <v>720</v>
      </c>
      <c r="D20" s="2">
        <v>405</v>
      </c>
      <c r="E20" t="s">
        <v>36</v>
      </c>
      <c r="F20" t="s">
        <v>188</v>
      </c>
      <c r="H20">
        <v>1</v>
      </c>
      <c r="I20" t="s">
        <v>13</v>
      </c>
      <c r="J20" t="str">
        <f t="shared" si="0"/>
        <v>positive</v>
      </c>
      <c r="L20" s="6"/>
      <c r="M20" s="6"/>
    </row>
    <row r="21" spans="1:13" x14ac:dyDescent="0.2">
      <c r="A21" s="6" t="s">
        <v>183</v>
      </c>
      <c r="B21" t="s">
        <v>40</v>
      </c>
      <c r="C21" s="2">
        <v>720</v>
      </c>
      <c r="D21" s="2">
        <v>405</v>
      </c>
      <c r="E21" t="s">
        <v>36</v>
      </c>
      <c r="F21" t="s">
        <v>188</v>
      </c>
      <c r="H21">
        <v>1</v>
      </c>
      <c r="I21" t="s">
        <v>13</v>
      </c>
      <c r="J21" t="str">
        <f t="shared" si="0"/>
        <v>ambiguous</v>
      </c>
      <c r="L21" s="6"/>
      <c r="M21" s="6"/>
    </row>
    <row r="22" spans="1:13" x14ac:dyDescent="0.2">
      <c r="A22" s="6" t="s">
        <v>184</v>
      </c>
      <c r="B22" t="s">
        <v>40</v>
      </c>
      <c r="C22" s="2">
        <v>720</v>
      </c>
      <c r="D22" s="2">
        <v>405</v>
      </c>
      <c r="E22" t="s">
        <v>37</v>
      </c>
      <c r="F22" t="s">
        <v>188</v>
      </c>
      <c r="G22" t="s">
        <v>33</v>
      </c>
      <c r="H22">
        <v>1</v>
      </c>
      <c r="I22" t="s">
        <v>13</v>
      </c>
      <c r="J22" t="str">
        <f t="shared" si="0"/>
        <v/>
      </c>
      <c r="L22" s="6"/>
      <c r="M22" s="6"/>
    </row>
    <row r="23" spans="1:13" x14ac:dyDescent="0.2">
      <c r="A23" s="6" t="s">
        <v>185</v>
      </c>
      <c r="B23" t="s">
        <v>40</v>
      </c>
      <c r="C23" s="2">
        <v>720</v>
      </c>
      <c r="D23" s="2">
        <v>405</v>
      </c>
      <c r="E23" t="s">
        <v>36</v>
      </c>
      <c r="F23" t="s">
        <v>188</v>
      </c>
      <c r="H23">
        <v>1</v>
      </c>
      <c r="I23" t="s">
        <v>13</v>
      </c>
      <c r="J23" t="str">
        <f t="shared" si="0"/>
        <v>positive</v>
      </c>
      <c r="L23" s="6"/>
      <c r="M23" s="6"/>
    </row>
    <row r="24" spans="1:13" x14ac:dyDescent="0.2">
      <c r="A24" s="6" t="s">
        <v>186</v>
      </c>
      <c r="B24" t="s">
        <v>40</v>
      </c>
      <c r="C24" s="2">
        <v>720</v>
      </c>
      <c r="D24" s="2">
        <v>405</v>
      </c>
      <c r="E24" t="s">
        <v>35</v>
      </c>
      <c r="F24" t="s">
        <v>188</v>
      </c>
      <c r="G24" t="s">
        <v>30</v>
      </c>
      <c r="H24">
        <v>1</v>
      </c>
      <c r="I24" t="s">
        <v>13</v>
      </c>
      <c r="J24" t="str">
        <f t="shared" si="0"/>
        <v/>
      </c>
      <c r="L24" s="6"/>
      <c r="M24" s="6"/>
    </row>
    <row r="25" spans="1:13" x14ac:dyDescent="0.2">
      <c r="A25" s="6" t="s">
        <v>187</v>
      </c>
      <c r="B25" t="s">
        <v>40</v>
      </c>
      <c r="C25" s="2">
        <v>720</v>
      </c>
      <c r="D25" s="2">
        <v>405</v>
      </c>
      <c r="E25" t="s">
        <v>36</v>
      </c>
      <c r="F25" t="s">
        <v>188</v>
      </c>
      <c r="H25">
        <v>1</v>
      </c>
      <c r="I25" t="s">
        <v>13</v>
      </c>
      <c r="J25" t="str">
        <f t="shared" si="0"/>
        <v>negative</v>
      </c>
      <c r="L25" s="6"/>
      <c r="M25" s="6"/>
    </row>
    <row r="26" spans="1:13" x14ac:dyDescent="0.2">
      <c r="A26" s="2"/>
      <c r="C26" s="2"/>
      <c r="D26" s="2"/>
    </row>
    <row r="27" spans="1:13" x14ac:dyDescent="0.2">
      <c r="A27" s="2"/>
      <c r="C27" s="2"/>
      <c r="D27" s="2"/>
    </row>
    <row r="28" spans="1:13" x14ac:dyDescent="0.2">
      <c r="A28" s="2"/>
      <c r="C28" s="2"/>
      <c r="D28" s="2"/>
    </row>
    <row r="29" spans="1:13" x14ac:dyDescent="0.2">
      <c r="A29" s="2"/>
      <c r="C29" s="2"/>
      <c r="D29" s="2"/>
    </row>
    <row r="30" spans="1:13" x14ac:dyDescent="0.2">
      <c r="A30" s="6"/>
      <c r="C30" s="2"/>
      <c r="D30" s="2"/>
    </row>
    <row r="31" spans="1:13" x14ac:dyDescent="0.2">
      <c r="A31" s="2"/>
      <c r="C31" s="2"/>
      <c r="D31" s="2"/>
    </row>
    <row r="32" spans="1:13" x14ac:dyDescent="0.2">
      <c r="A32" s="2"/>
      <c r="C32" s="2"/>
      <c r="D32" s="2"/>
    </row>
    <row r="33" spans="1:4" x14ac:dyDescent="0.2">
      <c r="A33" s="2"/>
      <c r="C33" s="2"/>
      <c r="D33" s="2"/>
    </row>
    <row r="37" spans="1:4" x14ac:dyDescent="0.2">
      <c r="A3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40F-C7F0-1B46-91FD-993D1F448986}">
  <dimension ref="A1:P33"/>
  <sheetViews>
    <sheetView workbookViewId="0">
      <selection activeCell="G19" sqref="G19"/>
    </sheetView>
  </sheetViews>
  <sheetFormatPr baseColWidth="10" defaultRowHeight="16" x14ac:dyDescent="0.2"/>
  <sheetData>
    <row r="1" spans="1:1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6" x14ac:dyDescent="0.2">
      <c r="A2" s="6" t="s">
        <v>189</v>
      </c>
      <c r="B2" t="s">
        <v>40</v>
      </c>
      <c r="C2" s="2">
        <v>720</v>
      </c>
      <c r="D2" s="2">
        <v>405</v>
      </c>
      <c r="E2" t="s">
        <v>37</v>
      </c>
      <c r="F2" t="s">
        <v>188</v>
      </c>
      <c r="G2" t="s">
        <v>33</v>
      </c>
      <c r="H2">
        <v>2</v>
      </c>
      <c r="I2" t="s">
        <v>10</v>
      </c>
      <c r="J2" t="str">
        <f>IF(E2="ambiguous",#REF!,"")</f>
        <v/>
      </c>
      <c r="L2" s="6"/>
      <c r="M2" s="6"/>
      <c r="O2" s="6"/>
      <c r="P2" s="6"/>
    </row>
    <row r="3" spans="1:16" x14ac:dyDescent="0.2">
      <c r="A3" s="6" t="s">
        <v>190</v>
      </c>
      <c r="B3" t="s">
        <v>40</v>
      </c>
      <c r="C3" s="2">
        <v>720</v>
      </c>
      <c r="D3" s="2">
        <v>405</v>
      </c>
      <c r="E3" t="s">
        <v>36</v>
      </c>
      <c r="F3" t="s">
        <v>188</v>
      </c>
      <c r="H3">
        <v>2</v>
      </c>
      <c r="I3" t="s">
        <v>10</v>
      </c>
      <c r="J3" t="str">
        <f t="shared" ref="J3:J25" si="0">IF(E3="ambiguous",E2,"")</f>
        <v>positive</v>
      </c>
      <c r="L3" s="6"/>
      <c r="M3" s="6"/>
      <c r="O3" s="6"/>
      <c r="P3" s="6"/>
    </row>
    <row r="4" spans="1:16" x14ac:dyDescent="0.2">
      <c r="A4" s="6" t="s">
        <v>191</v>
      </c>
      <c r="B4" t="s">
        <v>40</v>
      </c>
      <c r="C4" s="2">
        <v>720</v>
      </c>
      <c r="D4" s="2">
        <v>405</v>
      </c>
      <c r="E4" t="s">
        <v>36</v>
      </c>
      <c r="F4" t="s">
        <v>188</v>
      </c>
      <c r="H4">
        <v>2</v>
      </c>
      <c r="I4" t="s">
        <v>10</v>
      </c>
      <c r="J4" t="str">
        <f t="shared" si="0"/>
        <v>ambiguous</v>
      </c>
      <c r="L4" s="6"/>
      <c r="M4" s="6"/>
      <c r="N4" s="6"/>
      <c r="O4" s="6"/>
      <c r="P4" s="6"/>
    </row>
    <row r="5" spans="1:16" x14ac:dyDescent="0.2">
      <c r="A5" s="6" t="s">
        <v>192</v>
      </c>
      <c r="B5" t="s">
        <v>40</v>
      </c>
      <c r="C5" s="2">
        <v>720</v>
      </c>
      <c r="D5" s="2">
        <v>405</v>
      </c>
      <c r="E5" t="s">
        <v>35</v>
      </c>
      <c r="F5" t="s">
        <v>188</v>
      </c>
      <c r="G5" t="s">
        <v>30</v>
      </c>
      <c r="H5">
        <v>2</v>
      </c>
      <c r="I5" t="s">
        <v>10</v>
      </c>
      <c r="J5" t="str">
        <f t="shared" si="0"/>
        <v/>
      </c>
      <c r="L5" s="6"/>
      <c r="M5" s="6"/>
      <c r="O5" s="6"/>
      <c r="P5" s="6"/>
    </row>
    <row r="6" spans="1:16" x14ac:dyDescent="0.2">
      <c r="A6" s="6" t="s">
        <v>193</v>
      </c>
      <c r="B6" t="s">
        <v>40</v>
      </c>
      <c r="C6" s="2">
        <v>720</v>
      </c>
      <c r="D6" s="2">
        <v>405</v>
      </c>
      <c r="E6" t="s">
        <v>36</v>
      </c>
      <c r="F6" t="s">
        <v>188</v>
      </c>
      <c r="H6">
        <v>2</v>
      </c>
      <c r="I6" t="s">
        <v>10</v>
      </c>
      <c r="J6" t="str">
        <f t="shared" si="0"/>
        <v>negative</v>
      </c>
      <c r="L6" s="6"/>
      <c r="M6" s="6"/>
      <c r="O6" s="6"/>
      <c r="P6" s="6"/>
    </row>
    <row r="7" spans="1:16" x14ac:dyDescent="0.2">
      <c r="A7" s="6" t="s">
        <v>194</v>
      </c>
      <c r="B7" t="s">
        <v>40</v>
      </c>
      <c r="C7" s="2">
        <v>720</v>
      </c>
      <c r="D7" s="2">
        <v>405</v>
      </c>
      <c r="E7" t="s">
        <v>35</v>
      </c>
      <c r="F7" t="s">
        <v>188</v>
      </c>
      <c r="G7" t="s">
        <v>30</v>
      </c>
      <c r="H7">
        <v>2</v>
      </c>
      <c r="I7" t="s">
        <v>10</v>
      </c>
      <c r="J7" t="str">
        <f t="shared" si="0"/>
        <v/>
      </c>
      <c r="L7" s="6"/>
      <c r="M7" s="6"/>
      <c r="N7" s="6"/>
      <c r="O7" s="6"/>
      <c r="P7" s="6"/>
    </row>
    <row r="8" spans="1:16" x14ac:dyDescent="0.2">
      <c r="A8" s="6" t="s">
        <v>195</v>
      </c>
      <c r="B8" t="s">
        <v>40</v>
      </c>
      <c r="C8" s="2">
        <v>720</v>
      </c>
      <c r="D8" s="2">
        <v>405</v>
      </c>
      <c r="E8" t="s">
        <v>36</v>
      </c>
      <c r="F8" t="s">
        <v>188</v>
      </c>
      <c r="H8">
        <v>2</v>
      </c>
      <c r="I8" t="s">
        <v>10</v>
      </c>
      <c r="J8" t="str">
        <f t="shared" si="0"/>
        <v>negative</v>
      </c>
      <c r="L8" s="6"/>
      <c r="M8" s="6"/>
      <c r="O8" s="6"/>
      <c r="P8" s="6"/>
    </row>
    <row r="9" spans="1:16" x14ac:dyDescent="0.2">
      <c r="A9" s="6" t="s">
        <v>196</v>
      </c>
      <c r="B9" t="s">
        <v>40</v>
      </c>
      <c r="C9" s="2">
        <v>720</v>
      </c>
      <c r="D9" s="2">
        <v>405</v>
      </c>
      <c r="E9" t="s">
        <v>36</v>
      </c>
      <c r="F9" t="s">
        <v>188</v>
      </c>
      <c r="H9">
        <v>2</v>
      </c>
      <c r="I9" t="s">
        <v>10</v>
      </c>
      <c r="J9" t="str">
        <f t="shared" si="0"/>
        <v>ambiguous</v>
      </c>
      <c r="L9" s="6"/>
      <c r="M9" s="6"/>
      <c r="O9" s="6"/>
      <c r="P9" s="6"/>
    </row>
    <row r="10" spans="1:16" x14ac:dyDescent="0.2">
      <c r="A10" s="6" t="s">
        <v>197</v>
      </c>
      <c r="B10" t="s">
        <v>40</v>
      </c>
      <c r="C10" s="2">
        <v>720</v>
      </c>
      <c r="D10" s="2">
        <v>405</v>
      </c>
      <c r="E10" t="s">
        <v>37</v>
      </c>
      <c r="F10" t="s">
        <v>188</v>
      </c>
      <c r="G10" t="s">
        <v>33</v>
      </c>
      <c r="H10">
        <v>2</v>
      </c>
      <c r="I10" t="s">
        <v>10</v>
      </c>
      <c r="J10" t="str">
        <f t="shared" si="0"/>
        <v/>
      </c>
      <c r="L10" s="6"/>
      <c r="M10" s="6"/>
      <c r="N10" s="6"/>
      <c r="O10" s="6"/>
      <c r="P10" s="6"/>
    </row>
    <row r="11" spans="1:16" x14ac:dyDescent="0.2">
      <c r="A11" s="6" t="s">
        <v>198</v>
      </c>
      <c r="B11" t="s">
        <v>40</v>
      </c>
      <c r="C11" s="2">
        <v>720</v>
      </c>
      <c r="D11" s="2">
        <v>405</v>
      </c>
      <c r="E11" t="s">
        <v>37</v>
      </c>
      <c r="F11" t="s">
        <v>188</v>
      </c>
      <c r="G11" t="s">
        <v>33</v>
      </c>
      <c r="H11">
        <v>2</v>
      </c>
      <c r="I11" t="s">
        <v>10</v>
      </c>
      <c r="J11" t="str">
        <f t="shared" si="0"/>
        <v/>
      </c>
      <c r="L11" s="6"/>
      <c r="M11" s="6"/>
      <c r="O11" s="6"/>
      <c r="P11" s="6"/>
    </row>
    <row r="12" spans="1:16" x14ac:dyDescent="0.2">
      <c r="A12" s="6" t="s">
        <v>199</v>
      </c>
      <c r="B12" t="s">
        <v>40</v>
      </c>
      <c r="C12" s="2">
        <v>720</v>
      </c>
      <c r="D12" s="2">
        <v>405</v>
      </c>
      <c r="E12" t="s">
        <v>36</v>
      </c>
      <c r="F12" t="s">
        <v>188</v>
      </c>
      <c r="H12">
        <v>2</v>
      </c>
      <c r="I12" t="s">
        <v>10</v>
      </c>
      <c r="J12" t="str">
        <f t="shared" si="0"/>
        <v>positive</v>
      </c>
      <c r="L12" s="6"/>
      <c r="M12" s="6"/>
      <c r="O12" s="6"/>
      <c r="P12" s="6"/>
    </row>
    <row r="13" spans="1:16" x14ac:dyDescent="0.2">
      <c r="A13" s="6" t="s">
        <v>200</v>
      </c>
      <c r="B13" t="s">
        <v>40</v>
      </c>
      <c r="C13" s="2">
        <v>720</v>
      </c>
      <c r="D13" s="2">
        <v>405</v>
      </c>
      <c r="E13" t="s">
        <v>35</v>
      </c>
      <c r="F13" t="s">
        <v>188</v>
      </c>
      <c r="G13" t="s">
        <v>30</v>
      </c>
      <c r="H13">
        <v>2</v>
      </c>
      <c r="I13" t="s">
        <v>10</v>
      </c>
      <c r="J13" t="str">
        <f t="shared" si="0"/>
        <v/>
      </c>
      <c r="L13" s="6"/>
      <c r="M13" s="6"/>
      <c r="O13" s="6"/>
      <c r="P13" s="6"/>
    </row>
    <row r="14" spans="1:16" x14ac:dyDescent="0.2">
      <c r="A14" s="6" t="s">
        <v>201</v>
      </c>
      <c r="B14" t="s">
        <v>40</v>
      </c>
      <c r="C14" s="2">
        <v>720</v>
      </c>
      <c r="D14" s="2">
        <v>405</v>
      </c>
      <c r="E14" t="s">
        <v>36</v>
      </c>
      <c r="F14" t="s">
        <v>188</v>
      </c>
      <c r="H14">
        <v>2</v>
      </c>
      <c r="I14" t="s">
        <v>10</v>
      </c>
      <c r="J14" t="str">
        <f t="shared" si="0"/>
        <v>negative</v>
      </c>
      <c r="L14" s="6"/>
      <c r="M14" s="6"/>
      <c r="O14" s="6"/>
      <c r="P14" s="6"/>
    </row>
    <row r="15" spans="1:16" x14ac:dyDescent="0.2">
      <c r="A15" s="6" t="s">
        <v>202</v>
      </c>
      <c r="B15" t="s">
        <v>40</v>
      </c>
      <c r="C15" s="2">
        <v>720</v>
      </c>
      <c r="D15" s="2">
        <v>405</v>
      </c>
      <c r="E15" t="s">
        <v>35</v>
      </c>
      <c r="F15" t="s">
        <v>188</v>
      </c>
      <c r="G15" t="s">
        <v>30</v>
      </c>
      <c r="H15">
        <v>2</v>
      </c>
      <c r="I15" t="s">
        <v>10</v>
      </c>
      <c r="J15" t="str">
        <f t="shared" si="0"/>
        <v/>
      </c>
      <c r="L15" s="6"/>
      <c r="M15" s="6"/>
      <c r="N15" s="6"/>
      <c r="O15" s="6"/>
      <c r="P15" s="6"/>
    </row>
    <row r="16" spans="1:16" x14ac:dyDescent="0.2">
      <c r="A16" s="6" t="s">
        <v>203</v>
      </c>
      <c r="B16" t="s">
        <v>40</v>
      </c>
      <c r="C16" s="2">
        <v>720</v>
      </c>
      <c r="D16" s="2">
        <v>405</v>
      </c>
      <c r="E16" t="s">
        <v>35</v>
      </c>
      <c r="F16" t="s">
        <v>188</v>
      </c>
      <c r="G16" t="s">
        <v>30</v>
      </c>
      <c r="H16">
        <v>2</v>
      </c>
      <c r="I16" t="s">
        <v>10</v>
      </c>
      <c r="J16" t="str">
        <f t="shared" si="0"/>
        <v/>
      </c>
      <c r="L16" s="6"/>
      <c r="M16" s="6"/>
      <c r="O16" s="6"/>
      <c r="P16" s="6"/>
    </row>
    <row r="17" spans="1:16" x14ac:dyDescent="0.2">
      <c r="A17" s="6" t="s">
        <v>204</v>
      </c>
      <c r="B17" t="s">
        <v>40</v>
      </c>
      <c r="C17" s="2">
        <v>720</v>
      </c>
      <c r="D17" s="2">
        <v>405</v>
      </c>
      <c r="E17" t="s">
        <v>37</v>
      </c>
      <c r="F17" t="s">
        <v>188</v>
      </c>
      <c r="G17" t="s">
        <v>33</v>
      </c>
      <c r="H17">
        <v>2</v>
      </c>
      <c r="I17" t="s">
        <v>10</v>
      </c>
      <c r="J17" t="str">
        <f t="shared" si="0"/>
        <v/>
      </c>
      <c r="L17" s="6"/>
      <c r="M17" s="6"/>
      <c r="O17" s="6"/>
      <c r="P17" s="6"/>
    </row>
    <row r="18" spans="1:16" x14ac:dyDescent="0.2">
      <c r="A18" s="6" t="s">
        <v>205</v>
      </c>
      <c r="B18" t="s">
        <v>40</v>
      </c>
      <c r="C18" s="2">
        <v>720</v>
      </c>
      <c r="D18" s="2">
        <v>405</v>
      </c>
      <c r="E18" t="s">
        <v>36</v>
      </c>
      <c r="F18" t="s">
        <v>188</v>
      </c>
      <c r="H18">
        <v>2</v>
      </c>
      <c r="I18" t="s">
        <v>10</v>
      </c>
      <c r="J18" t="str">
        <f t="shared" si="0"/>
        <v>positive</v>
      </c>
      <c r="L18" s="6"/>
      <c r="M18" s="6"/>
      <c r="N18" s="6"/>
      <c r="O18" s="6"/>
      <c r="P18" s="6"/>
    </row>
    <row r="19" spans="1:16" x14ac:dyDescent="0.2">
      <c r="A19" s="6" t="s">
        <v>206</v>
      </c>
      <c r="B19" t="s">
        <v>40</v>
      </c>
      <c r="C19" s="2">
        <v>720</v>
      </c>
      <c r="D19" s="2">
        <v>405</v>
      </c>
      <c r="E19" t="s">
        <v>37</v>
      </c>
      <c r="F19" t="s">
        <v>188</v>
      </c>
      <c r="G19" t="s">
        <v>33</v>
      </c>
      <c r="H19">
        <v>2</v>
      </c>
      <c r="I19" t="s">
        <v>10</v>
      </c>
      <c r="J19" t="str">
        <f t="shared" si="0"/>
        <v/>
      </c>
      <c r="L19" s="6"/>
      <c r="M19" s="6"/>
      <c r="O19" s="6"/>
      <c r="P19" s="6"/>
    </row>
    <row r="20" spans="1:16" x14ac:dyDescent="0.2">
      <c r="A20" s="6" t="s">
        <v>207</v>
      </c>
      <c r="B20" t="s">
        <v>40</v>
      </c>
      <c r="C20" s="2">
        <v>720</v>
      </c>
      <c r="D20" s="2">
        <v>405</v>
      </c>
      <c r="E20" t="s">
        <v>37</v>
      </c>
      <c r="F20" t="s">
        <v>188</v>
      </c>
      <c r="G20" t="s">
        <v>33</v>
      </c>
      <c r="H20">
        <v>2</v>
      </c>
      <c r="I20" t="s">
        <v>10</v>
      </c>
      <c r="J20" t="str">
        <f t="shared" si="0"/>
        <v/>
      </c>
      <c r="L20" s="6"/>
      <c r="M20" s="6"/>
      <c r="O20" s="6"/>
      <c r="P20" s="6"/>
    </row>
    <row r="21" spans="1:16" x14ac:dyDescent="0.2">
      <c r="A21" s="6" t="s">
        <v>208</v>
      </c>
      <c r="B21" t="s">
        <v>40</v>
      </c>
      <c r="C21" s="2">
        <v>720</v>
      </c>
      <c r="D21" s="2">
        <v>405</v>
      </c>
      <c r="E21" t="s">
        <v>36</v>
      </c>
      <c r="F21" t="s">
        <v>188</v>
      </c>
      <c r="H21">
        <v>2</v>
      </c>
      <c r="I21" t="s">
        <v>10</v>
      </c>
      <c r="J21" t="str">
        <f t="shared" si="0"/>
        <v>positive</v>
      </c>
      <c r="L21" s="6"/>
      <c r="M21" s="6"/>
      <c r="O21" s="6"/>
      <c r="P21" s="6"/>
    </row>
    <row r="22" spans="1:16" x14ac:dyDescent="0.2">
      <c r="A22" s="6" t="s">
        <v>209</v>
      </c>
      <c r="B22" t="s">
        <v>40</v>
      </c>
      <c r="C22" s="2">
        <v>720</v>
      </c>
      <c r="D22" s="2">
        <v>405</v>
      </c>
      <c r="E22" t="s">
        <v>36</v>
      </c>
      <c r="F22" t="s">
        <v>188</v>
      </c>
      <c r="G22" t="s">
        <v>33</v>
      </c>
      <c r="H22">
        <v>2</v>
      </c>
      <c r="I22" t="s">
        <v>10</v>
      </c>
      <c r="J22" t="str">
        <f t="shared" si="0"/>
        <v>ambiguous</v>
      </c>
      <c r="L22" s="6"/>
      <c r="M22" s="6"/>
      <c r="N22" s="6"/>
      <c r="O22" s="6"/>
      <c r="P22" s="6"/>
    </row>
    <row r="23" spans="1:16" x14ac:dyDescent="0.2">
      <c r="A23" s="6" t="s">
        <v>210</v>
      </c>
      <c r="B23" t="s">
        <v>40</v>
      </c>
      <c r="C23" s="2">
        <v>720</v>
      </c>
      <c r="D23" s="2">
        <v>405</v>
      </c>
      <c r="E23" t="s">
        <v>36</v>
      </c>
      <c r="F23" t="s">
        <v>188</v>
      </c>
      <c r="H23">
        <v>2</v>
      </c>
      <c r="I23" t="s">
        <v>10</v>
      </c>
      <c r="J23" t="str">
        <f t="shared" si="0"/>
        <v>ambiguous</v>
      </c>
      <c r="L23" s="6"/>
      <c r="M23" s="6"/>
      <c r="O23" s="6"/>
      <c r="P23" s="6"/>
    </row>
    <row r="24" spans="1:16" x14ac:dyDescent="0.2">
      <c r="A24" s="6" t="s">
        <v>211</v>
      </c>
      <c r="B24" t="s">
        <v>40</v>
      </c>
      <c r="C24" s="2">
        <v>720</v>
      </c>
      <c r="D24" s="2">
        <v>405</v>
      </c>
      <c r="E24" t="s">
        <v>35</v>
      </c>
      <c r="F24" t="s">
        <v>188</v>
      </c>
      <c r="G24" t="s">
        <v>30</v>
      </c>
      <c r="H24">
        <v>2</v>
      </c>
      <c r="I24" t="s">
        <v>10</v>
      </c>
      <c r="J24" t="str">
        <f t="shared" si="0"/>
        <v/>
      </c>
      <c r="L24" s="6"/>
      <c r="M24" s="6"/>
      <c r="N24" s="6"/>
      <c r="O24" s="6"/>
      <c r="P24" s="6"/>
    </row>
    <row r="25" spans="1:16" x14ac:dyDescent="0.2">
      <c r="A25" s="6" t="s">
        <v>212</v>
      </c>
      <c r="B25" t="s">
        <v>40</v>
      </c>
      <c r="C25" s="2">
        <v>720</v>
      </c>
      <c r="D25" s="2">
        <v>405</v>
      </c>
      <c r="E25" t="s">
        <v>36</v>
      </c>
      <c r="F25" t="s">
        <v>188</v>
      </c>
      <c r="H25">
        <v>2</v>
      </c>
      <c r="I25" t="s">
        <v>10</v>
      </c>
      <c r="J25" t="str">
        <f t="shared" si="0"/>
        <v>negative</v>
      </c>
      <c r="L25" s="6"/>
      <c r="M25" s="6"/>
      <c r="O25" s="6"/>
      <c r="P25" s="6"/>
    </row>
    <row r="26" spans="1:16" x14ac:dyDescent="0.2">
      <c r="A26" s="2"/>
      <c r="C26" s="2"/>
      <c r="D26" s="2"/>
    </row>
    <row r="27" spans="1:16" x14ac:dyDescent="0.2">
      <c r="A27" s="2"/>
      <c r="C27" s="2"/>
      <c r="D27" s="2"/>
    </row>
    <row r="28" spans="1:16" x14ac:dyDescent="0.2">
      <c r="A28" s="2"/>
      <c r="C28" s="2"/>
      <c r="D28" s="2"/>
    </row>
    <row r="29" spans="1:16" x14ac:dyDescent="0.2">
      <c r="A29" s="2"/>
      <c r="C29" s="2"/>
      <c r="D29" s="2"/>
    </row>
    <row r="30" spans="1:16" x14ac:dyDescent="0.2">
      <c r="A30" s="2"/>
      <c r="C30" s="2"/>
      <c r="D30" s="2"/>
    </row>
    <row r="31" spans="1:16" x14ac:dyDescent="0.2">
      <c r="A31" s="2"/>
      <c r="C31" s="2"/>
      <c r="D31" s="2"/>
    </row>
    <row r="32" spans="1:16" x14ac:dyDescent="0.2">
      <c r="A32" s="2"/>
      <c r="C32" s="2"/>
      <c r="D32" s="2"/>
    </row>
    <row r="33" spans="1:4" x14ac:dyDescent="0.2">
      <c r="A33" s="2"/>
      <c r="C33" s="2"/>
      <c r="D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D3BE-EC66-804B-8F65-1C1228534013}">
  <dimension ref="A1:M29"/>
  <sheetViews>
    <sheetView workbookViewId="0">
      <selection sqref="A1:J1048576"/>
    </sheetView>
  </sheetViews>
  <sheetFormatPr baseColWidth="10" defaultRowHeight="16" x14ac:dyDescent="0.2"/>
  <sheetData>
    <row r="1" spans="1:13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3" x14ac:dyDescent="0.2">
      <c r="A2" s="4" t="s">
        <v>115</v>
      </c>
      <c r="B2" t="s">
        <v>34</v>
      </c>
      <c r="C2" s="2">
        <v>533</v>
      </c>
      <c r="D2" s="2">
        <v>400</v>
      </c>
      <c r="E2" t="s">
        <v>35</v>
      </c>
      <c r="F2" t="s">
        <v>162</v>
      </c>
      <c r="G2" t="s">
        <v>30</v>
      </c>
      <c r="H2">
        <v>1</v>
      </c>
      <c r="I2" t="s">
        <v>11</v>
      </c>
      <c r="J2" t="str">
        <f>IF(E2="ambiguous",#REF!,"")</f>
        <v/>
      </c>
      <c r="L2" s="4"/>
      <c r="M2" s="6"/>
    </row>
    <row r="3" spans="1:13" x14ac:dyDescent="0.2">
      <c r="A3" s="4" t="s">
        <v>116</v>
      </c>
      <c r="B3" t="s">
        <v>34</v>
      </c>
      <c r="C3" s="2">
        <v>533</v>
      </c>
      <c r="D3" s="2">
        <v>400</v>
      </c>
      <c r="E3" t="s">
        <v>36</v>
      </c>
      <c r="F3" t="s">
        <v>162</v>
      </c>
      <c r="H3">
        <v>1</v>
      </c>
      <c r="I3" t="s">
        <v>11</v>
      </c>
      <c r="J3" t="str">
        <f t="shared" ref="J3:J25" si="0">IF(E3="ambiguous",E2,"")</f>
        <v>negative</v>
      </c>
      <c r="L3" s="4"/>
      <c r="M3" s="6"/>
    </row>
    <row r="4" spans="1:13" x14ac:dyDescent="0.2">
      <c r="A4" s="4" t="s">
        <v>117</v>
      </c>
      <c r="B4" t="s">
        <v>34</v>
      </c>
      <c r="C4" s="2">
        <v>533</v>
      </c>
      <c r="D4" s="2">
        <v>400</v>
      </c>
      <c r="E4" t="s">
        <v>37</v>
      </c>
      <c r="F4" t="s">
        <v>162</v>
      </c>
      <c r="G4" t="s">
        <v>33</v>
      </c>
      <c r="H4">
        <v>1</v>
      </c>
      <c r="I4" t="s">
        <v>11</v>
      </c>
      <c r="J4" t="str">
        <f t="shared" si="0"/>
        <v/>
      </c>
      <c r="L4" s="4"/>
      <c r="M4" s="6"/>
    </row>
    <row r="5" spans="1:13" x14ac:dyDescent="0.2">
      <c r="A5" s="4" t="s">
        <v>118</v>
      </c>
      <c r="B5" t="s">
        <v>34</v>
      </c>
      <c r="C5" s="2">
        <v>533</v>
      </c>
      <c r="D5" s="2">
        <v>400</v>
      </c>
      <c r="E5" t="s">
        <v>36</v>
      </c>
      <c r="F5" t="s">
        <v>162</v>
      </c>
      <c r="H5">
        <v>1</v>
      </c>
      <c r="I5" t="s">
        <v>11</v>
      </c>
      <c r="J5" t="str">
        <f t="shared" si="0"/>
        <v>positive</v>
      </c>
      <c r="L5" s="4"/>
      <c r="M5" s="6"/>
    </row>
    <row r="6" spans="1:13" x14ac:dyDescent="0.2">
      <c r="A6" s="4" t="s">
        <v>119</v>
      </c>
      <c r="B6" t="s">
        <v>34</v>
      </c>
      <c r="C6" s="2">
        <v>533</v>
      </c>
      <c r="D6" s="2">
        <v>400</v>
      </c>
      <c r="E6" t="s">
        <v>36</v>
      </c>
      <c r="F6" t="s">
        <v>162</v>
      </c>
      <c r="H6">
        <v>1</v>
      </c>
      <c r="I6" t="s">
        <v>11</v>
      </c>
      <c r="J6" t="str">
        <f t="shared" si="0"/>
        <v>ambiguous</v>
      </c>
      <c r="L6" s="4"/>
      <c r="M6" s="6"/>
    </row>
    <row r="7" spans="1:13" x14ac:dyDescent="0.2">
      <c r="A7" s="4" t="s">
        <v>120</v>
      </c>
      <c r="B7" t="s">
        <v>34</v>
      </c>
      <c r="C7" s="2">
        <v>533</v>
      </c>
      <c r="D7" s="2">
        <v>400</v>
      </c>
      <c r="E7" t="s">
        <v>35</v>
      </c>
      <c r="F7" t="s">
        <v>162</v>
      </c>
      <c r="G7" t="s">
        <v>30</v>
      </c>
      <c r="H7">
        <v>1</v>
      </c>
      <c r="I7" t="s">
        <v>11</v>
      </c>
      <c r="J7" t="str">
        <f t="shared" si="0"/>
        <v/>
      </c>
      <c r="L7" s="4"/>
      <c r="M7" s="6"/>
    </row>
    <row r="8" spans="1:13" x14ac:dyDescent="0.2">
      <c r="A8" s="4" t="s">
        <v>121</v>
      </c>
      <c r="B8" t="s">
        <v>34</v>
      </c>
      <c r="C8" s="2">
        <v>533</v>
      </c>
      <c r="D8" s="2">
        <v>400</v>
      </c>
      <c r="E8" t="s">
        <v>36</v>
      </c>
      <c r="F8" t="s">
        <v>162</v>
      </c>
      <c r="H8">
        <v>1</v>
      </c>
      <c r="I8" t="s">
        <v>11</v>
      </c>
      <c r="J8" t="str">
        <f t="shared" si="0"/>
        <v>negative</v>
      </c>
      <c r="L8" s="4"/>
      <c r="M8" s="6"/>
    </row>
    <row r="9" spans="1:13" x14ac:dyDescent="0.2">
      <c r="A9" s="4" t="s">
        <v>122</v>
      </c>
      <c r="B9" t="s">
        <v>34</v>
      </c>
      <c r="C9" s="2">
        <v>533</v>
      </c>
      <c r="D9" s="2">
        <v>400</v>
      </c>
      <c r="E9" t="s">
        <v>37</v>
      </c>
      <c r="F9" t="s">
        <v>162</v>
      </c>
      <c r="G9" t="s">
        <v>33</v>
      </c>
      <c r="H9">
        <v>1</v>
      </c>
      <c r="I9" t="s">
        <v>11</v>
      </c>
      <c r="J9" t="str">
        <f t="shared" si="0"/>
        <v/>
      </c>
      <c r="L9" s="4"/>
      <c r="M9" s="6"/>
    </row>
    <row r="10" spans="1:13" x14ac:dyDescent="0.2">
      <c r="A10" s="4" t="s">
        <v>123</v>
      </c>
      <c r="B10" t="s">
        <v>38</v>
      </c>
      <c r="C10" s="2">
        <v>533</v>
      </c>
      <c r="D10" s="2">
        <v>400</v>
      </c>
      <c r="E10" t="s">
        <v>35</v>
      </c>
      <c r="F10" t="s">
        <v>162</v>
      </c>
      <c r="G10" t="s">
        <v>30</v>
      </c>
      <c r="H10">
        <v>1</v>
      </c>
      <c r="I10" t="s">
        <v>11</v>
      </c>
      <c r="J10" t="str">
        <f t="shared" si="0"/>
        <v/>
      </c>
      <c r="L10" s="4"/>
      <c r="M10" s="6"/>
    </row>
    <row r="11" spans="1:13" x14ac:dyDescent="0.2">
      <c r="A11" s="4" t="s">
        <v>124</v>
      </c>
      <c r="B11" t="s">
        <v>34</v>
      </c>
      <c r="C11" s="2">
        <v>533</v>
      </c>
      <c r="D11" s="2">
        <v>400</v>
      </c>
      <c r="E11" t="s">
        <v>37</v>
      </c>
      <c r="F11" t="s">
        <v>162</v>
      </c>
      <c r="G11" t="s">
        <v>33</v>
      </c>
      <c r="H11">
        <v>1</v>
      </c>
      <c r="I11" t="s">
        <v>11</v>
      </c>
      <c r="J11" t="str">
        <f t="shared" si="0"/>
        <v/>
      </c>
      <c r="L11" s="4"/>
      <c r="M11" s="6"/>
    </row>
    <row r="12" spans="1:13" x14ac:dyDescent="0.2">
      <c r="A12" s="4" t="s">
        <v>125</v>
      </c>
      <c r="B12" t="s">
        <v>34</v>
      </c>
      <c r="C12" s="2">
        <v>533</v>
      </c>
      <c r="D12" s="2">
        <v>400</v>
      </c>
      <c r="E12" t="s">
        <v>37</v>
      </c>
      <c r="F12" t="s">
        <v>162</v>
      </c>
      <c r="G12" t="s">
        <v>33</v>
      </c>
      <c r="H12">
        <v>1</v>
      </c>
      <c r="I12" t="s">
        <v>11</v>
      </c>
      <c r="J12" t="str">
        <f t="shared" si="0"/>
        <v/>
      </c>
      <c r="L12" s="4"/>
      <c r="M12" s="6"/>
    </row>
    <row r="13" spans="1:13" x14ac:dyDescent="0.2">
      <c r="A13" s="4" t="s">
        <v>126</v>
      </c>
      <c r="B13" t="s">
        <v>34</v>
      </c>
      <c r="C13" s="2">
        <v>533</v>
      </c>
      <c r="D13" s="2">
        <v>400</v>
      </c>
      <c r="E13" t="s">
        <v>36</v>
      </c>
      <c r="F13" t="s">
        <v>162</v>
      </c>
      <c r="H13">
        <v>1</v>
      </c>
      <c r="I13" t="s">
        <v>11</v>
      </c>
      <c r="J13" t="str">
        <f t="shared" si="0"/>
        <v>positive</v>
      </c>
      <c r="L13" s="4"/>
      <c r="M13" s="6"/>
    </row>
    <row r="14" spans="1:13" x14ac:dyDescent="0.2">
      <c r="A14" s="4" t="s">
        <v>127</v>
      </c>
      <c r="B14" t="s">
        <v>34</v>
      </c>
      <c r="C14" s="2">
        <v>533</v>
      </c>
      <c r="D14" s="2">
        <v>400</v>
      </c>
      <c r="E14" t="s">
        <v>36</v>
      </c>
      <c r="F14" t="s">
        <v>162</v>
      </c>
      <c r="H14">
        <v>1</v>
      </c>
      <c r="I14" t="s">
        <v>11</v>
      </c>
      <c r="J14" t="str">
        <f t="shared" si="0"/>
        <v>ambiguous</v>
      </c>
      <c r="L14" s="4"/>
      <c r="M14" s="6"/>
    </row>
    <row r="15" spans="1:13" x14ac:dyDescent="0.2">
      <c r="A15" s="4" t="s">
        <v>128</v>
      </c>
      <c r="B15" t="s">
        <v>34</v>
      </c>
      <c r="C15" s="2">
        <v>533</v>
      </c>
      <c r="D15" s="2">
        <v>400</v>
      </c>
      <c r="E15" t="s">
        <v>37</v>
      </c>
      <c r="F15" t="s">
        <v>162</v>
      </c>
      <c r="G15" t="s">
        <v>33</v>
      </c>
      <c r="H15">
        <v>1</v>
      </c>
      <c r="I15" t="s">
        <v>11</v>
      </c>
      <c r="J15" t="str">
        <f t="shared" si="0"/>
        <v/>
      </c>
      <c r="L15" s="4"/>
      <c r="M15" s="6"/>
    </row>
    <row r="16" spans="1:13" x14ac:dyDescent="0.2">
      <c r="A16" s="4" t="s">
        <v>129</v>
      </c>
      <c r="B16" t="s">
        <v>34</v>
      </c>
      <c r="C16" s="2">
        <v>533</v>
      </c>
      <c r="D16" s="2">
        <v>400</v>
      </c>
      <c r="E16" t="s">
        <v>36</v>
      </c>
      <c r="F16" t="s">
        <v>162</v>
      </c>
      <c r="H16">
        <v>1</v>
      </c>
      <c r="I16" t="s">
        <v>11</v>
      </c>
      <c r="J16" t="str">
        <f t="shared" si="0"/>
        <v>positive</v>
      </c>
      <c r="L16" s="4"/>
      <c r="M16" s="6"/>
    </row>
    <row r="17" spans="1:13" x14ac:dyDescent="0.2">
      <c r="A17" s="4" t="s">
        <v>130</v>
      </c>
      <c r="B17" t="s">
        <v>34</v>
      </c>
      <c r="C17" s="2">
        <v>533</v>
      </c>
      <c r="D17" s="2">
        <v>400</v>
      </c>
      <c r="E17" t="s">
        <v>36</v>
      </c>
      <c r="F17" t="s">
        <v>162</v>
      </c>
      <c r="H17">
        <v>1</v>
      </c>
      <c r="I17" t="s">
        <v>11</v>
      </c>
      <c r="J17" t="str">
        <f t="shared" si="0"/>
        <v>ambiguous</v>
      </c>
      <c r="L17" s="4"/>
      <c r="M17" s="6"/>
    </row>
    <row r="18" spans="1:13" x14ac:dyDescent="0.2">
      <c r="A18" s="4" t="s">
        <v>131</v>
      </c>
      <c r="B18" t="s">
        <v>34</v>
      </c>
      <c r="C18" s="2">
        <v>533</v>
      </c>
      <c r="D18" s="2">
        <v>400</v>
      </c>
      <c r="E18" t="s">
        <v>36</v>
      </c>
      <c r="F18" t="s">
        <v>162</v>
      </c>
      <c r="H18">
        <v>1</v>
      </c>
      <c r="I18" t="s">
        <v>11</v>
      </c>
      <c r="J18" t="str">
        <f t="shared" si="0"/>
        <v>ambiguous</v>
      </c>
      <c r="L18" s="4"/>
      <c r="M18" s="6"/>
    </row>
    <row r="19" spans="1:13" x14ac:dyDescent="0.2">
      <c r="A19" s="4" t="s">
        <v>132</v>
      </c>
      <c r="B19" t="s">
        <v>34</v>
      </c>
      <c r="C19" s="2">
        <v>533</v>
      </c>
      <c r="D19" s="2">
        <v>400</v>
      </c>
      <c r="E19" t="s">
        <v>37</v>
      </c>
      <c r="F19" t="s">
        <v>162</v>
      </c>
      <c r="G19" t="s">
        <v>33</v>
      </c>
      <c r="H19">
        <v>1</v>
      </c>
      <c r="I19" t="s">
        <v>11</v>
      </c>
      <c r="J19" t="str">
        <f t="shared" si="0"/>
        <v/>
      </c>
      <c r="L19" s="4"/>
      <c r="M19" s="6"/>
    </row>
    <row r="20" spans="1:13" x14ac:dyDescent="0.2">
      <c r="A20" s="4" t="s">
        <v>39</v>
      </c>
      <c r="B20" t="s">
        <v>34</v>
      </c>
      <c r="C20" s="2">
        <v>533</v>
      </c>
      <c r="D20" s="2">
        <v>400</v>
      </c>
      <c r="E20" t="s">
        <v>36</v>
      </c>
      <c r="F20" t="s">
        <v>162</v>
      </c>
      <c r="H20">
        <v>1</v>
      </c>
      <c r="I20" t="s">
        <v>11</v>
      </c>
      <c r="J20" t="str">
        <f t="shared" si="0"/>
        <v>positive</v>
      </c>
      <c r="L20" s="4"/>
      <c r="M20" s="6"/>
    </row>
    <row r="21" spans="1:13" x14ac:dyDescent="0.2">
      <c r="A21" s="4" t="s">
        <v>133</v>
      </c>
      <c r="B21" t="s">
        <v>34</v>
      </c>
      <c r="C21" s="2">
        <v>533</v>
      </c>
      <c r="D21" s="2">
        <v>400</v>
      </c>
      <c r="E21" t="s">
        <v>35</v>
      </c>
      <c r="F21" t="s">
        <v>162</v>
      </c>
      <c r="G21" t="s">
        <v>30</v>
      </c>
      <c r="H21">
        <v>1</v>
      </c>
      <c r="I21" t="s">
        <v>11</v>
      </c>
      <c r="J21" t="str">
        <f t="shared" si="0"/>
        <v/>
      </c>
      <c r="L21" s="4"/>
      <c r="M21" s="6"/>
    </row>
    <row r="22" spans="1:13" x14ac:dyDescent="0.2">
      <c r="A22" s="4" t="s">
        <v>134</v>
      </c>
      <c r="B22" t="s">
        <v>34</v>
      </c>
      <c r="C22" s="2">
        <v>533</v>
      </c>
      <c r="D22" s="2">
        <v>400</v>
      </c>
      <c r="E22" t="s">
        <v>36</v>
      </c>
      <c r="F22" t="s">
        <v>162</v>
      </c>
      <c r="H22">
        <v>1</v>
      </c>
      <c r="I22" t="s">
        <v>11</v>
      </c>
      <c r="J22" t="str">
        <f t="shared" si="0"/>
        <v>negative</v>
      </c>
      <c r="L22" s="4"/>
      <c r="M22" s="6"/>
    </row>
    <row r="23" spans="1:13" x14ac:dyDescent="0.2">
      <c r="A23" s="4" t="s">
        <v>135</v>
      </c>
      <c r="B23" t="s">
        <v>34</v>
      </c>
      <c r="C23" s="2">
        <v>533</v>
      </c>
      <c r="D23" s="2">
        <v>400</v>
      </c>
      <c r="E23" t="s">
        <v>35</v>
      </c>
      <c r="F23" t="s">
        <v>162</v>
      </c>
      <c r="G23" t="s">
        <v>30</v>
      </c>
      <c r="H23">
        <v>1</v>
      </c>
      <c r="I23" t="s">
        <v>11</v>
      </c>
      <c r="J23" t="str">
        <f t="shared" si="0"/>
        <v/>
      </c>
      <c r="L23" s="4"/>
      <c r="M23" s="6"/>
    </row>
    <row r="24" spans="1:13" x14ac:dyDescent="0.2">
      <c r="A24" s="4" t="s">
        <v>136</v>
      </c>
      <c r="B24" t="s">
        <v>34</v>
      </c>
      <c r="C24" s="2">
        <v>533</v>
      </c>
      <c r="D24" s="2">
        <v>400</v>
      </c>
      <c r="E24" t="s">
        <v>36</v>
      </c>
      <c r="F24" t="s">
        <v>162</v>
      </c>
      <c r="H24">
        <v>1</v>
      </c>
      <c r="I24" t="s">
        <v>11</v>
      </c>
      <c r="J24" t="str">
        <f t="shared" si="0"/>
        <v>negative</v>
      </c>
      <c r="L24" s="4"/>
      <c r="M24" s="6"/>
    </row>
    <row r="25" spans="1:13" x14ac:dyDescent="0.2">
      <c r="A25" s="4" t="s">
        <v>137</v>
      </c>
      <c r="B25" t="s">
        <v>34</v>
      </c>
      <c r="C25" s="2">
        <v>533</v>
      </c>
      <c r="D25" s="2">
        <v>400</v>
      </c>
      <c r="E25" t="s">
        <v>35</v>
      </c>
      <c r="F25" t="s">
        <v>162</v>
      </c>
      <c r="G25" t="s">
        <v>30</v>
      </c>
      <c r="H25">
        <v>1</v>
      </c>
      <c r="I25" t="s">
        <v>11</v>
      </c>
      <c r="J25" t="str">
        <f t="shared" si="0"/>
        <v/>
      </c>
      <c r="L25" s="4"/>
      <c r="M25" s="6"/>
    </row>
    <row r="29" spans="1:13" x14ac:dyDescent="0.2">
      <c r="A29" s="2"/>
    </row>
  </sheetData>
  <conditionalFormatting sqref="A14">
    <cfRule type="duplicateValues" dxfId="1" priority="1"/>
  </conditionalFormatting>
  <conditionalFormatting sqref="L14"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AA80-2E44-344D-8F49-9B8E3BF36E16}">
  <dimension ref="A1:M32"/>
  <sheetViews>
    <sheetView workbookViewId="0">
      <selection activeCell="C6" sqref="C6"/>
    </sheetView>
  </sheetViews>
  <sheetFormatPr baseColWidth="10" defaultRowHeight="16" x14ac:dyDescent="0.2"/>
  <sheetData>
    <row r="1" spans="1:13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3" x14ac:dyDescent="0.2">
      <c r="A2" s="4" t="s">
        <v>138</v>
      </c>
      <c r="B2" t="s">
        <v>34</v>
      </c>
      <c r="C2" s="2">
        <v>533</v>
      </c>
      <c r="D2" s="2">
        <v>400</v>
      </c>
      <c r="E2" t="s">
        <v>37</v>
      </c>
      <c r="F2" t="s">
        <v>162</v>
      </c>
      <c r="G2" t="s">
        <v>33</v>
      </c>
      <c r="H2">
        <v>2</v>
      </c>
      <c r="I2" t="s">
        <v>15</v>
      </c>
      <c r="J2" t="str">
        <f>IF(E2="ambiguous",#REF!,"")</f>
        <v/>
      </c>
      <c r="L2" s="4"/>
      <c r="M2" s="6"/>
    </row>
    <row r="3" spans="1:13" x14ac:dyDescent="0.2">
      <c r="A3" s="4" t="s">
        <v>139</v>
      </c>
      <c r="B3" t="s">
        <v>34</v>
      </c>
      <c r="C3" s="2">
        <v>533</v>
      </c>
      <c r="D3" s="2">
        <v>400</v>
      </c>
      <c r="E3" t="s">
        <v>35</v>
      </c>
      <c r="F3" t="s">
        <v>162</v>
      </c>
      <c r="G3" t="s">
        <v>30</v>
      </c>
      <c r="H3">
        <v>2</v>
      </c>
      <c r="I3" t="s">
        <v>15</v>
      </c>
      <c r="J3" t="str">
        <f t="shared" ref="J3:J25" si="0">IF(E3="ambiguous",E2,"")</f>
        <v/>
      </c>
      <c r="L3" s="4"/>
      <c r="M3" s="6"/>
    </row>
    <row r="4" spans="1:13" x14ac:dyDescent="0.2">
      <c r="A4" s="4" t="s">
        <v>140</v>
      </c>
      <c r="B4" t="s">
        <v>34</v>
      </c>
      <c r="C4" s="2">
        <v>533</v>
      </c>
      <c r="D4" s="2">
        <v>400</v>
      </c>
      <c r="E4" t="s">
        <v>36</v>
      </c>
      <c r="F4" t="s">
        <v>162</v>
      </c>
      <c r="H4">
        <v>2</v>
      </c>
      <c r="I4" t="s">
        <v>15</v>
      </c>
      <c r="J4" t="str">
        <f t="shared" si="0"/>
        <v>negative</v>
      </c>
      <c r="L4" s="4"/>
      <c r="M4" s="6"/>
    </row>
    <row r="5" spans="1:13" x14ac:dyDescent="0.2">
      <c r="A5" s="4" t="s">
        <v>141</v>
      </c>
      <c r="B5" t="s">
        <v>34</v>
      </c>
      <c r="C5" s="2">
        <v>533</v>
      </c>
      <c r="D5" s="2">
        <v>400</v>
      </c>
      <c r="E5" t="s">
        <v>36</v>
      </c>
      <c r="F5" t="s">
        <v>162</v>
      </c>
      <c r="H5">
        <v>2</v>
      </c>
      <c r="I5" t="s">
        <v>15</v>
      </c>
      <c r="J5" t="str">
        <f t="shared" si="0"/>
        <v>ambiguous</v>
      </c>
      <c r="L5" s="4"/>
      <c r="M5" s="6"/>
    </row>
    <row r="6" spans="1:13" x14ac:dyDescent="0.2">
      <c r="A6" s="4" t="s">
        <v>142</v>
      </c>
      <c r="B6" t="s">
        <v>34</v>
      </c>
      <c r="C6" s="2">
        <v>533</v>
      </c>
      <c r="D6" s="2">
        <v>400</v>
      </c>
      <c r="E6" t="s">
        <v>35</v>
      </c>
      <c r="F6" t="s">
        <v>162</v>
      </c>
      <c r="G6" t="s">
        <v>30</v>
      </c>
      <c r="H6">
        <v>2</v>
      </c>
      <c r="I6" t="s">
        <v>15</v>
      </c>
      <c r="J6" t="str">
        <f t="shared" si="0"/>
        <v/>
      </c>
      <c r="L6" s="4"/>
      <c r="M6" s="6"/>
    </row>
    <row r="7" spans="1:13" x14ac:dyDescent="0.2">
      <c r="A7" s="4" t="s">
        <v>143</v>
      </c>
      <c r="B7" t="s">
        <v>34</v>
      </c>
      <c r="C7" s="2">
        <v>533</v>
      </c>
      <c r="D7" s="2">
        <v>400</v>
      </c>
      <c r="E7" t="s">
        <v>37</v>
      </c>
      <c r="F7" t="s">
        <v>162</v>
      </c>
      <c r="G7" t="s">
        <v>33</v>
      </c>
      <c r="H7">
        <v>2</v>
      </c>
      <c r="I7" t="s">
        <v>15</v>
      </c>
      <c r="J7" t="str">
        <f t="shared" si="0"/>
        <v/>
      </c>
      <c r="L7" s="4"/>
      <c r="M7" s="6"/>
    </row>
    <row r="8" spans="1:13" x14ac:dyDescent="0.2">
      <c r="A8" s="4" t="s">
        <v>144</v>
      </c>
      <c r="B8" t="s">
        <v>34</v>
      </c>
      <c r="C8" s="2">
        <v>533</v>
      </c>
      <c r="D8" s="2">
        <v>400</v>
      </c>
      <c r="E8" t="s">
        <v>36</v>
      </c>
      <c r="F8" t="s">
        <v>162</v>
      </c>
      <c r="H8">
        <v>2</v>
      </c>
      <c r="I8" t="s">
        <v>15</v>
      </c>
      <c r="J8" t="str">
        <f t="shared" si="0"/>
        <v>positive</v>
      </c>
      <c r="L8" s="4"/>
      <c r="M8" s="6"/>
    </row>
    <row r="9" spans="1:13" x14ac:dyDescent="0.2">
      <c r="A9" s="4" t="s">
        <v>145</v>
      </c>
      <c r="B9" t="s">
        <v>34</v>
      </c>
      <c r="C9" s="2">
        <v>533</v>
      </c>
      <c r="D9" s="2">
        <v>400</v>
      </c>
      <c r="E9" t="s">
        <v>36</v>
      </c>
      <c r="F9" t="s">
        <v>162</v>
      </c>
      <c r="H9">
        <v>2</v>
      </c>
      <c r="I9" t="s">
        <v>15</v>
      </c>
      <c r="J9" t="str">
        <f t="shared" si="0"/>
        <v>ambiguous</v>
      </c>
      <c r="L9" s="4"/>
      <c r="M9" s="6"/>
    </row>
    <row r="10" spans="1:13" x14ac:dyDescent="0.2">
      <c r="A10" s="4" t="s">
        <v>146</v>
      </c>
      <c r="B10" t="s">
        <v>34</v>
      </c>
      <c r="C10" s="2">
        <v>533</v>
      </c>
      <c r="D10" s="2">
        <v>400</v>
      </c>
      <c r="E10" t="s">
        <v>36</v>
      </c>
      <c r="F10" t="s">
        <v>162</v>
      </c>
      <c r="H10">
        <v>2</v>
      </c>
      <c r="I10" t="s">
        <v>15</v>
      </c>
      <c r="J10" t="str">
        <f>IF(E10="ambiguous",E9,"")</f>
        <v>ambiguous</v>
      </c>
      <c r="L10" s="4"/>
      <c r="M10" s="6"/>
    </row>
    <row r="11" spans="1:13" x14ac:dyDescent="0.2">
      <c r="A11" s="4" t="s">
        <v>147</v>
      </c>
      <c r="B11" t="s">
        <v>34</v>
      </c>
      <c r="C11" s="2">
        <v>533</v>
      </c>
      <c r="D11" s="2">
        <v>400</v>
      </c>
      <c r="E11" t="s">
        <v>35</v>
      </c>
      <c r="F11" t="s">
        <v>162</v>
      </c>
      <c r="G11" t="s">
        <v>30</v>
      </c>
      <c r="H11">
        <v>2</v>
      </c>
      <c r="I11" t="s">
        <v>15</v>
      </c>
      <c r="J11" t="str">
        <f t="shared" si="0"/>
        <v/>
      </c>
      <c r="L11" s="4"/>
      <c r="M11" s="6"/>
    </row>
    <row r="12" spans="1:13" x14ac:dyDescent="0.2">
      <c r="A12" s="4" t="s">
        <v>148</v>
      </c>
      <c r="B12" t="s">
        <v>34</v>
      </c>
      <c r="C12" s="2">
        <v>533</v>
      </c>
      <c r="D12" s="2">
        <v>400</v>
      </c>
      <c r="E12" t="s">
        <v>36</v>
      </c>
      <c r="F12" t="s">
        <v>162</v>
      </c>
      <c r="H12">
        <v>2</v>
      </c>
      <c r="I12" t="s">
        <v>15</v>
      </c>
      <c r="J12" t="str">
        <f t="shared" si="0"/>
        <v>negative</v>
      </c>
      <c r="L12" s="4"/>
      <c r="M12" s="6"/>
    </row>
    <row r="13" spans="1:13" x14ac:dyDescent="0.2">
      <c r="A13" s="4" t="s">
        <v>149</v>
      </c>
      <c r="B13" t="s">
        <v>34</v>
      </c>
      <c r="C13" s="2">
        <v>533</v>
      </c>
      <c r="D13" s="2">
        <v>400</v>
      </c>
      <c r="E13" t="s">
        <v>35</v>
      </c>
      <c r="F13" t="s">
        <v>162</v>
      </c>
      <c r="G13" t="s">
        <v>30</v>
      </c>
      <c r="H13">
        <v>2</v>
      </c>
      <c r="I13" t="s">
        <v>15</v>
      </c>
      <c r="J13" t="str">
        <f t="shared" si="0"/>
        <v/>
      </c>
      <c r="L13" s="4"/>
      <c r="M13" s="6"/>
    </row>
    <row r="14" spans="1:13" x14ac:dyDescent="0.2">
      <c r="A14" s="4" t="s">
        <v>150</v>
      </c>
      <c r="B14" t="s">
        <v>34</v>
      </c>
      <c r="C14" s="2">
        <v>533</v>
      </c>
      <c r="D14" s="2">
        <v>400</v>
      </c>
      <c r="E14" t="s">
        <v>36</v>
      </c>
      <c r="F14" t="s">
        <v>162</v>
      </c>
      <c r="H14">
        <v>2</v>
      </c>
      <c r="I14" t="s">
        <v>15</v>
      </c>
      <c r="J14" t="str">
        <f t="shared" si="0"/>
        <v>negative</v>
      </c>
      <c r="L14" s="4"/>
      <c r="M14" s="6"/>
    </row>
    <row r="15" spans="1:13" x14ac:dyDescent="0.2">
      <c r="A15" s="4" t="s">
        <v>151</v>
      </c>
      <c r="B15" t="s">
        <v>34</v>
      </c>
      <c r="C15" s="2">
        <v>533</v>
      </c>
      <c r="D15" s="2">
        <v>400</v>
      </c>
      <c r="E15" t="s">
        <v>37</v>
      </c>
      <c r="F15" t="s">
        <v>162</v>
      </c>
      <c r="G15" t="s">
        <v>33</v>
      </c>
      <c r="H15">
        <v>2</v>
      </c>
      <c r="I15" t="s">
        <v>15</v>
      </c>
      <c r="J15" t="str">
        <f t="shared" si="0"/>
        <v/>
      </c>
      <c r="L15" s="4"/>
      <c r="M15" s="6"/>
    </row>
    <row r="16" spans="1:13" x14ac:dyDescent="0.2">
      <c r="A16" s="4" t="s">
        <v>152</v>
      </c>
      <c r="B16" t="s">
        <v>34</v>
      </c>
      <c r="C16" s="2">
        <v>533</v>
      </c>
      <c r="D16" s="2">
        <v>400</v>
      </c>
      <c r="E16" t="s">
        <v>36</v>
      </c>
      <c r="F16" t="s">
        <v>162</v>
      </c>
      <c r="H16">
        <v>2</v>
      </c>
      <c r="I16" t="s">
        <v>15</v>
      </c>
      <c r="J16" t="str">
        <f t="shared" si="0"/>
        <v>positive</v>
      </c>
      <c r="L16" s="4"/>
      <c r="M16" s="6"/>
    </row>
    <row r="17" spans="1:13" x14ac:dyDescent="0.2">
      <c r="A17" s="4" t="s">
        <v>153</v>
      </c>
      <c r="B17" t="s">
        <v>34</v>
      </c>
      <c r="C17" s="2">
        <v>533</v>
      </c>
      <c r="D17" s="2">
        <v>400</v>
      </c>
      <c r="E17" t="s">
        <v>36</v>
      </c>
      <c r="F17" t="s">
        <v>162</v>
      </c>
      <c r="H17">
        <v>2</v>
      </c>
      <c r="I17" t="s">
        <v>15</v>
      </c>
      <c r="J17" t="str">
        <f t="shared" si="0"/>
        <v>ambiguous</v>
      </c>
      <c r="L17" s="4"/>
      <c r="M17" s="6"/>
    </row>
    <row r="18" spans="1:13" x14ac:dyDescent="0.2">
      <c r="A18" s="4" t="s">
        <v>154</v>
      </c>
      <c r="B18" t="s">
        <v>34</v>
      </c>
      <c r="C18" s="2">
        <v>533</v>
      </c>
      <c r="D18" s="2">
        <v>400</v>
      </c>
      <c r="E18" t="s">
        <v>37</v>
      </c>
      <c r="F18" t="s">
        <v>162</v>
      </c>
      <c r="G18" t="s">
        <v>33</v>
      </c>
      <c r="H18">
        <v>2</v>
      </c>
      <c r="I18" t="s">
        <v>15</v>
      </c>
      <c r="J18" t="str">
        <f t="shared" si="0"/>
        <v/>
      </c>
      <c r="L18" s="4"/>
      <c r="M18" s="6"/>
    </row>
    <row r="19" spans="1:13" x14ac:dyDescent="0.2">
      <c r="A19" s="4" t="s">
        <v>155</v>
      </c>
      <c r="B19" t="s">
        <v>34</v>
      </c>
      <c r="C19" s="2">
        <v>533</v>
      </c>
      <c r="D19" s="2">
        <v>400</v>
      </c>
      <c r="E19" t="s">
        <v>37</v>
      </c>
      <c r="F19" t="s">
        <v>162</v>
      </c>
      <c r="G19" t="s">
        <v>33</v>
      </c>
      <c r="H19">
        <v>2</v>
      </c>
      <c r="I19" t="s">
        <v>15</v>
      </c>
      <c r="J19" t="str">
        <f t="shared" si="0"/>
        <v/>
      </c>
      <c r="L19" s="4"/>
      <c r="M19" s="6"/>
    </row>
    <row r="20" spans="1:13" x14ac:dyDescent="0.2">
      <c r="A20" s="4" t="s">
        <v>156</v>
      </c>
      <c r="B20" t="s">
        <v>34</v>
      </c>
      <c r="C20" s="2">
        <v>533</v>
      </c>
      <c r="D20" s="2">
        <v>400</v>
      </c>
      <c r="E20" t="s">
        <v>36</v>
      </c>
      <c r="F20" t="s">
        <v>162</v>
      </c>
      <c r="H20">
        <v>2</v>
      </c>
      <c r="I20" t="s">
        <v>15</v>
      </c>
      <c r="J20" t="str">
        <f t="shared" si="0"/>
        <v>positive</v>
      </c>
      <c r="L20" s="4"/>
      <c r="M20" s="6"/>
    </row>
    <row r="21" spans="1:13" x14ac:dyDescent="0.2">
      <c r="A21" s="4" t="s">
        <v>157</v>
      </c>
      <c r="B21" t="s">
        <v>34</v>
      </c>
      <c r="C21" s="2">
        <v>533</v>
      </c>
      <c r="D21" s="2">
        <v>400</v>
      </c>
      <c r="E21" t="s">
        <v>35</v>
      </c>
      <c r="F21" t="s">
        <v>162</v>
      </c>
      <c r="G21" t="s">
        <v>30</v>
      </c>
      <c r="H21">
        <v>2</v>
      </c>
      <c r="I21" t="s">
        <v>15</v>
      </c>
      <c r="J21" t="str">
        <f t="shared" si="0"/>
        <v/>
      </c>
      <c r="L21" s="4"/>
      <c r="M21" s="6"/>
    </row>
    <row r="22" spans="1:13" x14ac:dyDescent="0.2">
      <c r="A22" s="4" t="s">
        <v>158</v>
      </c>
      <c r="B22" t="s">
        <v>34</v>
      </c>
      <c r="C22" s="2">
        <v>533</v>
      </c>
      <c r="D22" s="2">
        <v>400</v>
      </c>
      <c r="E22" t="s">
        <v>36</v>
      </c>
      <c r="F22" t="s">
        <v>162</v>
      </c>
      <c r="H22">
        <v>2</v>
      </c>
      <c r="I22" t="s">
        <v>15</v>
      </c>
      <c r="J22" t="str">
        <f t="shared" si="0"/>
        <v>negative</v>
      </c>
      <c r="L22" s="4"/>
      <c r="M22" s="6"/>
    </row>
    <row r="23" spans="1:13" x14ac:dyDescent="0.2">
      <c r="A23" s="4" t="s">
        <v>159</v>
      </c>
      <c r="B23" t="s">
        <v>34</v>
      </c>
      <c r="C23" s="2">
        <v>533</v>
      </c>
      <c r="D23" s="2">
        <v>400</v>
      </c>
      <c r="E23" t="s">
        <v>37</v>
      </c>
      <c r="F23" t="s">
        <v>162</v>
      </c>
      <c r="G23" t="s">
        <v>33</v>
      </c>
      <c r="H23">
        <v>2</v>
      </c>
      <c r="I23" t="s">
        <v>15</v>
      </c>
      <c r="J23" t="str">
        <f t="shared" si="0"/>
        <v/>
      </c>
      <c r="L23" s="4"/>
      <c r="M23" s="6"/>
    </row>
    <row r="24" spans="1:13" x14ac:dyDescent="0.2">
      <c r="A24" s="4" t="s">
        <v>160</v>
      </c>
      <c r="B24" t="s">
        <v>34</v>
      </c>
      <c r="C24" s="2">
        <v>533</v>
      </c>
      <c r="D24" s="2">
        <v>400</v>
      </c>
      <c r="E24" t="s">
        <v>36</v>
      </c>
      <c r="F24" t="s">
        <v>162</v>
      </c>
      <c r="H24">
        <v>2</v>
      </c>
      <c r="I24" t="s">
        <v>15</v>
      </c>
      <c r="J24" t="str">
        <f t="shared" si="0"/>
        <v>positive</v>
      </c>
      <c r="L24" s="4"/>
      <c r="M24" s="6"/>
    </row>
    <row r="25" spans="1:13" x14ac:dyDescent="0.2">
      <c r="A25" s="4" t="s">
        <v>161</v>
      </c>
      <c r="B25" t="s">
        <v>34</v>
      </c>
      <c r="C25" s="2">
        <v>533</v>
      </c>
      <c r="D25" s="2">
        <v>400</v>
      </c>
      <c r="E25" t="s">
        <v>35</v>
      </c>
      <c r="F25" t="s">
        <v>162</v>
      </c>
      <c r="G25" t="s">
        <v>30</v>
      </c>
      <c r="H25">
        <v>2</v>
      </c>
      <c r="I25" t="s">
        <v>15</v>
      </c>
      <c r="J25" t="str">
        <f t="shared" si="0"/>
        <v/>
      </c>
      <c r="L25" s="4"/>
      <c r="M25" s="6"/>
    </row>
    <row r="32" spans="1:13" x14ac:dyDescent="0.2">
      <c r="A32" s="2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71CF-9EB8-E945-A8CA-507DE34454E7}">
  <dimension ref="A1:L29"/>
  <sheetViews>
    <sheetView workbookViewId="0">
      <selection activeCell="O28" sqref="O28"/>
    </sheetView>
  </sheetViews>
  <sheetFormatPr baseColWidth="10" defaultRowHeight="16" x14ac:dyDescent="0.2"/>
  <sheetData>
    <row r="1" spans="1:12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2" x14ac:dyDescent="0.2">
      <c r="A2" s="4" t="s">
        <v>237</v>
      </c>
      <c r="B2" t="s">
        <v>34</v>
      </c>
      <c r="C2" s="2">
        <v>533</v>
      </c>
      <c r="D2" s="2">
        <v>400</v>
      </c>
      <c r="E2" t="s">
        <v>36</v>
      </c>
      <c r="F2" t="s">
        <v>236</v>
      </c>
      <c r="H2">
        <v>1</v>
      </c>
      <c r="I2" t="s">
        <v>14</v>
      </c>
      <c r="L2" s="4"/>
    </row>
    <row r="3" spans="1:12" x14ac:dyDescent="0.2">
      <c r="A3" s="4" t="s">
        <v>238</v>
      </c>
      <c r="B3" t="s">
        <v>34</v>
      </c>
      <c r="C3" s="2">
        <v>533</v>
      </c>
      <c r="D3" s="2">
        <v>400</v>
      </c>
      <c r="E3" t="s">
        <v>35</v>
      </c>
      <c r="F3" t="s">
        <v>236</v>
      </c>
      <c r="G3" t="s">
        <v>30</v>
      </c>
      <c r="H3">
        <v>1</v>
      </c>
      <c r="I3" t="s">
        <v>14</v>
      </c>
      <c r="J3" t="str">
        <f t="shared" ref="J3:J25" si="0">IF(E3="ambiguous",E2,"")</f>
        <v/>
      </c>
      <c r="K3" s="4"/>
      <c r="L3" s="4"/>
    </row>
    <row r="4" spans="1:12" x14ac:dyDescent="0.2">
      <c r="A4" s="4" t="s">
        <v>239</v>
      </c>
      <c r="B4" t="s">
        <v>34</v>
      </c>
      <c r="C4" s="2">
        <v>533</v>
      </c>
      <c r="D4" s="2">
        <v>400</v>
      </c>
      <c r="E4" t="s">
        <v>36</v>
      </c>
      <c r="F4" t="s">
        <v>236</v>
      </c>
      <c r="H4">
        <v>1</v>
      </c>
      <c r="I4" t="s">
        <v>14</v>
      </c>
      <c r="J4" t="str">
        <f t="shared" si="0"/>
        <v>negative</v>
      </c>
      <c r="L4" s="4"/>
    </row>
    <row r="5" spans="1:12" x14ac:dyDescent="0.2">
      <c r="A5" s="4" t="s">
        <v>240</v>
      </c>
      <c r="B5" t="s">
        <v>34</v>
      </c>
      <c r="C5" s="2">
        <v>533</v>
      </c>
      <c r="D5" s="2">
        <v>400</v>
      </c>
      <c r="E5" t="s">
        <v>36</v>
      </c>
      <c r="F5" t="s">
        <v>236</v>
      </c>
      <c r="H5">
        <v>1</v>
      </c>
      <c r="I5" t="s">
        <v>14</v>
      </c>
      <c r="J5" t="str">
        <f t="shared" si="0"/>
        <v>ambiguous</v>
      </c>
      <c r="L5" s="4"/>
    </row>
    <row r="6" spans="1:12" x14ac:dyDescent="0.2">
      <c r="A6" s="4" t="s">
        <v>241</v>
      </c>
      <c r="B6" t="s">
        <v>34</v>
      </c>
      <c r="C6" s="2">
        <v>533</v>
      </c>
      <c r="D6" s="2">
        <v>400</v>
      </c>
      <c r="E6" t="s">
        <v>36</v>
      </c>
      <c r="F6" t="s">
        <v>236</v>
      </c>
      <c r="H6">
        <v>1</v>
      </c>
      <c r="I6" t="s">
        <v>14</v>
      </c>
      <c r="J6" t="str">
        <f t="shared" si="0"/>
        <v>ambiguous</v>
      </c>
      <c r="L6" s="4"/>
    </row>
    <row r="7" spans="1:12" x14ac:dyDescent="0.2">
      <c r="A7" s="4" t="s">
        <v>242</v>
      </c>
      <c r="B7" t="s">
        <v>34</v>
      </c>
      <c r="C7" s="2">
        <v>533</v>
      </c>
      <c r="D7" s="2">
        <v>400</v>
      </c>
      <c r="E7" t="s">
        <v>37</v>
      </c>
      <c r="F7" t="s">
        <v>236</v>
      </c>
      <c r="G7" t="s">
        <v>33</v>
      </c>
      <c r="H7">
        <v>1</v>
      </c>
      <c r="I7" t="s">
        <v>14</v>
      </c>
      <c r="J7" t="str">
        <f t="shared" si="0"/>
        <v/>
      </c>
      <c r="L7" s="4"/>
    </row>
    <row r="8" spans="1:12" x14ac:dyDescent="0.2">
      <c r="A8" s="4" t="s">
        <v>243</v>
      </c>
      <c r="B8" t="s">
        <v>34</v>
      </c>
      <c r="C8" s="2">
        <v>533</v>
      </c>
      <c r="D8" s="2">
        <v>400</v>
      </c>
      <c r="E8" t="s">
        <v>37</v>
      </c>
      <c r="F8" t="s">
        <v>236</v>
      </c>
      <c r="G8" t="s">
        <v>33</v>
      </c>
      <c r="H8">
        <v>1</v>
      </c>
      <c r="I8" t="s">
        <v>14</v>
      </c>
      <c r="J8" t="str">
        <f t="shared" si="0"/>
        <v/>
      </c>
      <c r="L8" s="4"/>
    </row>
    <row r="9" spans="1:12" x14ac:dyDescent="0.2">
      <c r="A9" s="4" t="s">
        <v>244</v>
      </c>
      <c r="B9" t="s">
        <v>34</v>
      </c>
      <c r="C9" s="2">
        <v>533</v>
      </c>
      <c r="D9" s="2">
        <v>400</v>
      </c>
      <c r="E9" t="s">
        <v>36</v>
      </c>
      <c r="F9" t="s">
        <v>236</v>
      </c>
      <c r="H9">
        <v>1</v>
      </c>
      <c r="I9" t="s">
        <v>14</v>
      </c>
      <c r="J9" t="str">
        <f t="shared" si="0"/>
        <v>positive</v>
      </c>
      <c r="L9" s="4"/>
    </row>
    <row r="10" spans="1:12" x14ac:dyDescent="0.2">
      <c r="A10" s="4" t="s">
        <v>245</v>
      </c>
      <c r="B10" t="s">
        <v>38</v>
      </c>
      <c r="C10" s="2">
        <v>533</v>
      </c>
      <c r="D10" s="2">
        <v>400</v>
      </c>
      <c r="E10" t="s">
        <v>36</v>
      </c>
      <c r="F10" t="s">
        <v>236</v>
      </c>
      <c r="H10">
        <v>1</v>
      </c>
      <c r="I10" t="s">
        <v>14</v>
      </c>
      <c r="J10" t="str">
        <f t="shared" si="0"/>
        <v>ambiguous</v>
      </c>
      <c r="L10" s="4"/>
    </row>
    <row r="11" spans="1:12" x14ac:dyDescent="0.2">
      <c r="A11" s="4" t="s">
        <v>246</v>
      </c>
      <c r="B11" t="s">
        <v>34</v>
      </c>
      <c r="C11" s="2">
        <v>533</v>
      </c>
      <c r="D11" s="2">
        <v>400</v>
      </c>
      <c r="E11" t="s">
        <v>37</v>
      </c>
      <c r="F11" t="s">
        <v>236</v>
      </c>
      <c r="G11" t="s">
        <v>33</v>
      </c>
      <c r="H11">
        <v>1</v>
      </c>
      <c r="I11" t="s">
        <v>14</v>
      </c>
      <c r="J11" t="str">
        <f t="shared" si="0"/>
        <v/>
      </c>
      <c r="L11" s="4"/>
    </row>
    <row r="12" spans="1:12" x14ac:dyDescent="0.2">
      <c r="A12" s="4" t="s">
        <v>247</v>
      </c>
      <c r="B12" t="s">
        <v>34</v>
      </c>
      <c r="C12" s="2">
        <v>533</v>
      </c>
      <c r="D12" s="2">
        <v>400</v>
      </c>
      <c r="E12" t="s">
        <v>36</v>
      </c>
      <c r="F12" t="s">
        <v>236</v>
      </c>
      <c r="H12">
        <v>1</v>
      </c>
      <c r="I12" t="s">
        <v>14</v>
      </c>
      <c r="J12" t="str">
        <f t="shared" si="0"/>
        <v>positive</v>
      </c>
      <c r="L12" s="4"/>
    </row>
    <row r="13" spans="1:12" x14ac:dyDescent="0.2">
      <c r="A13" s="4" t="s">
        <v>248</v>
      </c>
      <c r="B13" t="s">
        <v>34</v>
      </c>
      <c r="C13" s="2">
        <v>533</v>
      </c>
      <c r="D13" s="2">
        <v>400</v>
      </c>
      <c r="E13" t="s">
        <v>35</v>
      </c>
      <c r="F13" t="s">
        <v>236</v>
      </c>
      <c r="G13" t="s">
        <v>30</v>
      </c>
      <c r="H13">
        <v>1</v>
      </c>
      <c r="I13" t="s">
        <v>14</v>
      </c>
      <c r="J13" t="str">
        <f t="shared" si="0"/>
        <v/>
      </c>
      <c r="L13" s="4"/>
    </row>
    <row r="14" spans="1:12" x14ac:dyDescent="0.2">
      <c r="A14" s="4" t="s">
        <v>249</v>
      </c>
      <c r="B14" t="s">
        <v>34</v>
      </c>
      <c r="C14" s="2">
        <v>533</v>
      </c>
      <c r="D14" s="2">
        <v>400</v>
      </c>
      <c r="E14" t="s">
        <v>35</v>
      </c>
      <c r="F14" t="s">
        <v>236</v>
      </c>
      <c r="G14" t="s">
        <v>30</v>
      </c>
      <c r="H14">
        <v>1</v>
      </c>
      <c r="I14" t="s">
        <v>14</v>
      </c>
      <c r="J14" t="str">
        <f t="shared" si="0"/>
        <v/>
      </c>
      <c r="L14" s="4"/>
    </row>
    <row r="15" spans="1:12" x14ac:dyDescent="0.2">
      <c r="A15" s="4" t="s">
        <v>250</v>
      </c>
      <c r="B15" t="s">
        <v>34</v>
      </c>
      <c r="C15" s="2">
        <v>533</v>
      </c>
      <c r="D15" s="2">
        <v>400</v>
      </c>
      <c r="E15" t="s">
        <v>36</v>
      </c>
      <c r="F15" t="s">
        <v>236</v>
      </c>
      <c r="H15">
        <v>1</v>
      </c>
      <c r="I15" t="s">
        <v>14</v>
      </c>
      <c r="J15" t="str">
        <f t="shared" si="0"/>
        <v>negative</v>
      </c>
      <c r="L15" s="4"/>
    </row>
    <row r="16" spans="1:12" x14ac:dyDescent="0.2">
      <c r="A16" s="4" t="s">
        <v>251</v>
      </c>
      <c r="B16" t="s">
        <v>34</v>
      </c>
      <c r="C16" s="2">
        <v>533</v>
      </c>
      <c r="D16" s="2">
        <v>400</v>
      </c>
      <c r="E16" t="s">
        <v>37</v>
      </c>
      <c r="F16" t="s">
        <v>236</v>
      </c>
      <c r="G16" t="s">
        <v>33</v>
      </c>
      <c r="H16">
        <v>1</v>
      </c>
      <c r="I16" t="s">
        <v>14</v>
      </c>
      <c r="J16" t="str">
        <f t="shared" si="0"/>
        <v/>
      </c>
      <c r="L16" s="4"/>
    </row>
    <row r="17" spans="1:12" x14ac:dyDescent="0.2">
      <c r="A17" s="4" t="s">
        <v>252</v>
      </c>
      <c r="B17" t="s">
        <v>34</v>
      </c>
      <c r="C17" s="2">
        <v>533</v>
      </c>
      <c r="D17" s="2">
        <v>400</v>
      </c>
      <c r="E17" t="s">
        <v>36</v>
      </c>
      <c r="F17" t="s">
        <v>236</v>
      </c>
      <c r="H17">
        <v>1</v>
      </c>
      <c r="I17" t="s">
        <v>14</v>
      </c>
      <c r="J17" t="str">
        <f t="shared" si="0"/>
        <v>positive</v>
      </c>
      <c r="L17" s="4"/>
    </row>
    <row r="18" spans="1:12" x14ac:dyDescent="0.2">
      <c r="A18" s="4" t="s">
        <v>253</v>
      </c>
      <c r="B18" t="s">
        <v>34</v>
      </c>
      <c r="C18" s="2">
        <v>533</v>
      </c>
      <c r="D18" s="2">
        <v>400</v>
      </c>
      <c r="E18" t="s">
        <v>35</v>
      </c>
      <c r="F18" t="s">
        <v>236</v>
      </c>
      <c r="G18" t="s">
        <v>30</v>
      </c>
      <c r="H18">
        <v>1</v>
      </c>
      <c r="I18" t="s">
        <v>14</v>
      </c>
      <c r="J18" t="str">
        <f t="shared" si="0"/>
        <v/>
      </c>
      <c r="L18" s="4"/>
    </row>
    <row r="19" spans="1:12" x14ac:dyDescent="0.2">
      <c r="A19" s="4" t="s">
        <v>254</v>
      </c>
      <c r="B19" t="s">
        <v>34</v>
      </c>
      <c r="C19" s="2">
        <v>533</v>
      </c>
      <c r="D19" s="2">
        <v>400</v>
      </c>
      <c r="E19" t="s">
        <v>36</v>
      </c>
      <c r="F19" t="s">
        <v>236</v>
      </c>
      <c r="G19" t="s">
        <v>33</v>
      </c>
      <c r="H19">
        <v>1</v>
      </c>
      <c r="I19" t="s">
        <v>14</v>
      </c>
      <c r="J19" t="str">
        <f t="shared" si="0"/>
        <v>negative</v>
      </c>
      <c r="L19" s="4"/>
    </row>
    <row r="20" spans="1:12" x14ac:dyDescent="0.2">
      <c r="A20" s="4" t="s">
        <v>255</v>
      </c>
      <c r="B20" t="s">
        <v>34</v>
      </c>
      <c r="C20" s="2">
        <v>533</v>
      </c>
      <c r="D20" s="2">
        <v>400</v>
      </c>
      <c r="E20" t="s">
        <v>35</v>
      </c>
      <c r="F20" t="s">
        <v>236</v>
      </c>
      <c r="G20" t="s">
        <v>30</v>
      </c>
      <c r="H20">
        <v>1</v>
      </c>
      <c r="I20" t="s">
        <v>14</v>
      </c>
      <c r="J20" t="str">
        <f t="shared" si="0"/>
        <v/>
      </c>
      <c r="L20" s="4"/>
    </row>
    <row r="21" spans="1:12" x14ac:dyDescent="0.2">
      <c r="A21" s="4" t="s">
        <v>256</v>
      </c>
      <c r="B21" t="s">
        <v>34</v>
      </c>
      <c r="C21" s="2">
        <v>533</v>
      </c>
      <c r="D21" s="2">
        <v>400</v>
      </c>
      <c r="E21" t="s">
        <v>37</v>
      </c>
      <c r="F21" t="s">
        <v>236</v>
      </c>
      <c r="G21" t="s">
        <v>33</v>
      </c>
      <c r="H21">
        <v>1</v>
      </c>
      <c r="I21" t="s">
        <v>14</v>
      </c>
      <c r="J21" t="str">
        <f t="shared" si="0"/>
        <v/>
      </c>
      <c r="L21" s="4"/>
    </row>
    <row r="22" spans="1:12" x14ac:dyDescent="0.2">
      <c r="A22" s="4" t="s">
        <v>257</v>
      </c>
      <c r="B22" t="s">
        <v>34</v>
      </c>
      <c r="C22" s="2">
        <v>533</v>
      </c>
      <c r="D22" s="2">
        <v>400</v>
      </c>
      <c r="E22" t="s">
        <v>35</v>
      </c>
      <c r="F22" t="s">
        <v>236</v>
      </c>
      <c r="G22" t="s">
        <v>30</v>
      </c>
      <c r="H22">
        <v>1</v>
      </c>
      <c r="I22" t="s">
        <v>14</v>
      </c>
      <c r="J22" t="str">
        <f t="shared" si="0"/>
        <v/>
      </c>
      <c r="L22" s="4"/>
    </row>
    <row r="23" spans="1:12" x14ac:dyDescent="0.2">
      <c r="A23" s="4" t="s">
        <v>258</v>
      </c>
      <c r="B23" t="s">
        <v>34</v>
      </c>
      <c r="C23" s="2">
        <v>533</v>
      </c>
      <c r="D23" s="2">
        <v>400</v>
      </c>
      <c r="E23" t="s">
        <v>36</v>
      </c>
      <c r="F23" t="s">
        <v>236</v>
      </c>
      <c r="H23">
        <v>1</v>
      </c>
      <c r="I23" t="s">
        <v>14</v>
      </c>
      <c r="J23" t="str">
        <f t="shared" si="0"/>
        <v>negative</v>
      </c>
      <c r="L23" s="4"/>
    </row>
    <row r="24" spans="1:12" x14ac:dyDescent="0.2">
      <c r="A24" s="4" t="s">
        <v>259</v>
      </c>
      <c r="B24" t="s">
        <v>34</v>
      </c>
      <c r="C24" s="2">
        <v>533</v>
      </c>
      <c r="D24" s="2">
        <v>400</v>
      </c>
      <c r="E24" t="s">
        <v>37</v>
      </c>
      <c r="F24" t="s">
        <v>236</v>
      </c>
      <c r="G24" t="s">
        <v>33</v>
      </c>
      <c r="H24">
        <v>1</v>
      </c>
      <c r="I24" t="s">
        <v>14</v>
      </c>
      <c r="J24" t="str">
        <f t="shared" si="0"/>
        <v/>
      </c>
      <c r="L24" s="4"/>
    </row>
    <row r="25" spans="1:12" x14ac:dyDescent="0.2">
      <c r="A25" s="4" t="s">
        <v>260</v>
      </c>
      <c r="B25" t="s">
        <v>34</v>
      </c>
      <c r="C25" s="2">
        <v>533</v>
      </c>
      <c r="D25" s="2">
        <v>400</v>
      </c>
      <c r="E25" t="s">
        <v>36</v>
      </c>
      <c r="F25" t="s">
        <v>236</v>
      </c>
      <c r="H25">
        <v>1</v>
      </c>
      <c r="I25" t="s">
        <v>14</v>
      </c>
      <c r="J25" t="str">
        <f t="shared" si="0"/>
        <v>positive</v>
      </c>
      <c r="L25" s="4"/>
    </row>
    <row r="28" spans="1:12" x14ac:dyDescent="0.2">
      <c r="A28" s="4"/>
    </row>
    <row r="29" spans="1:12" x14ac:dyDescent="0.2">
      <c r="A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CounterBalancing</vt:lpstr>
      <vt:lpstr>Face1</vt:lpstr>
      <vt:lpstr>Face2</vt:lpstr>
      <vt:lpstr>Words1</vt:lpstr>
      <vt:lpstr>Words2</vt:lpstr>
      <vt:lpstr>SocScene1</vt:lpstr>
      <vt:lpstr>SocScene2</vt:lpstr>
      <vt:lpstr>NonSocScene1</vt:lpstr>
      <vt:lpstr>NonSocScene2</vt:lpstr>
      <vt:lpstr>instruct0</vt:lpstr>
      <vt:lpstr>instruct1</vt:lpstr>
      <vt:lpstr>instructAneg</vt:lpstr>
      <vt:lpstr>instructLneg</vt:lpstr>
      <vt:lpstr>instructOrder</vt:lpstr>
      <vt:lpstr>order0</vt:lpstr>
      <vt:lpstr>order1</vt:lpstr>
      <vt:lpstr>order2</vt:lpstr>
      <vt:lpstr>order3</vt:lpstr>
      <vt:lpstr>order4</vt:lpstr>
      <vt:lpstr>order5</vt:lpstr>
      <vt:lpstr>order6</vt:lpstr>
      <vt:lpstr>order7</vt:lpstr>
      <vt:lpstr>order8</vt:lpstr>
      <vt:lpstr>order9</vt:lpstr>
      <vt:lpstr>order10</vt:lpstr>
      <vt:lpstr>order11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Macey Grisso</dc:creator>
  <cp:lastModifiedBy>Macey Grisso</cp:lastModifiedBy>
  <dcterms:created xsi:type="dcterms:W3CDTF">2024-04-23T00:03:22Z</dcterms:created>
  <dcterms:modified xsi:type="dcterms:W3CDTF">2024-04-28T05:49:29Z</dcterms:modified>
</cp:coreProperties>
</file>