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lab\Documents\"/>
    </mc:Choice>
  </mc:AlternateContent>
  <xr:revisionPtr revIDLastSave="0" documentId="8_{E67419F5-982E-4F1C-B6CC-7258E207AF2B}" xr6:coauthVersionLast="46" xr6:coauthVersionMax="46" xr10:uidLastSave="{00000000-0000-0000-0000-000000000000}"/>
  <bookViews>
    <workbookView xWindow="-98" yWindow="-98" windowWidth="28996" windowHeight="15796" xr2:uid="{AA0AA3A7-0617-4AB8-A529-7186480049E4}"/>
  </bookViews>
  <sheets>
    <sheet name="calibration" sheetId="2" r:id="rId1"/>
    <sheet name="body-mapping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19" i="2" s="1"/>
  <c r="E19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C3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2"/>
  <c r="E2" i="2"/>
  <c r="D2" i="2"/>
  <c r="D4" i="2"/>
  <c r="B2" i="2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G3" i="2"/>
  <c r="B3" i="2"/>
  <c r="G62" i="1"/>
  <c r="G61" i="1"/>
  <c r="G42" i="1"/>
  <c r="G40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64" i="1"/>
  <c r="G65" i="1"/>
  <c r="G66" i="1"/>
  <c r="G67" i="1"/>
  <c r="G68" i="1"/>
  <c r="G69" i="1"/>
  <c r="G70" i="1"/>
  <c r="G71" i="1"/>
  <c r="G2" i="1"/>
  <c r="C36" i="1"/>
  <c r="D36" i="1" s="1"/>
  <c r="C4" i="1"/>
  <c r="D4" i="1"/>
  <c r="C5" i="1"/>
  <c r="D5" i="1"/>
  <c r="C6" i="1"/>
  <c r="D6" i="1" s="1"/>
  <c r="C7" i="1"/>
  <c r="D7" i="1"/>
  <c r="C8" i="1"/>
  <c r="D8" i="1"/>
  <c r="C9" i="1"/>
  <c r="D9" i="1"/>
  <c r="C10" i="1"/>
  <c r="D10" i="1" s="1"/>
  <c r="C11" i="1"/>
  <c r="D11" i="1"/>
  <c r="C12" i="1"/>
  <c r="D12" i="1"/>
  <c r="C13" i="1"/>
  <c r="D13" i="1"/>
  <c r="C14" i="1"/>
  <c r="D14" i="1" s="1"/>
  <c r="C15" i="1"/>
  <c r="D15" i="1"/>
  <c r="C16" i="1"/>
  <c r="D16" i="1"/>
  <c r="C17" i="1"/>
  <c r="D17" i="1"/>
  <c r="C18" i="1"/>
  <c r="D18" i="1" s="1"/>
  <c r="C19" i="1"/>
  <c r="D19" i="1"/>
  <c r="C20" i="1"/>
  <c r="D20" i="1"/>
  <c r="C21" i="1"/>
  <c r="D21" i="1"/>
  <c r="C22" i="1"/>
  <c r="D22" i="1" s="1"/>
  <c r="C23" i="1"/>
  <c r="D23" i="1"/>
  <c r="C24" i="1"/>
  <c r="D24" i="1"/>
  <c r="C25" i="1"/>
  <c r="D25" i="1"/>
  <c r="C26" i="1"/>
  <c r="D26" i="1" s="1"/>
  <c r="C27" i="1"/>
  <c r="D27" i="1"/>
  <c r="C28" i="1"/>
  <c r="D28" i="1" s="1"/>
  <c r="C29" i="1"/>
  <c r="D29" i="1" s="1"/>
  <c r="C30" i="1"/>
  <c r="D30" i="1" s="1"/>
  <c r="C31" i="1"/>
  <c r="D31" i="1"/>
  <c r="C32" i="1"/>
  <c r="D32" i="1" s="1"/>
  <c r="C33" i="1"/>
  <c r="D33" i="1"/>
  <c r="C34" i="1"/>
  <c r="D34" i="1" s="1"/>
  <c r="C35" i="1"/>
  <c r="D35" i="1"/>
  <c r="C3" i="1"/>
  <c r="D3" i="1" s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<sst xmlns="http://schemas.openxmlformats.org/spreadsheetml/2006/main" count="122" uniqueCount="113">
  <si>
    <t>ramptime</t>
  </si>
  <si>
    <t>totaltime</t>
  </si>
  <si>
    <t>dest_stim</t>
  </si>
  <si>
    <t>temp_from_baseline</t>
  </si>
  <si>
    <t>ramprate</t>
  </si>
  <si>
    <t>python_dictionary</t>
  </si>
  <si>
    <t>fmri_RH_32</t>
  </si>
  <si>
    <t>fmri_RH_32_5</t>
  </si>
  <si>
    <t>fmri_RH_33</t>
  </si>
  <si>
    <t>fmri_RH_33_5</t>
  </si>
  <si>
    <t>fmri_RH_34</t>
  </si>
  <si>
    <t>fmri_RH_34_5</t>
  </si>
  <si>
    <t>fmri_RH_35</t>
  </si>
  <si>
    <t>fmri_RH_35_5</t>
  </si>
  <si>
    <t>fmri_RH_36</t>
  </si>
  <si>
    <t>fmri_RH_36_5</t>
  </si>
  <si>
    <t>fmri_RH_37</t>
  </si>
  <si>
    <t>fmri_RH_37_5</t>
  </si>
  <si>
    <t>fmri_RH_38</t>
  </si>
  <si>
    <t>fmri_RH_38_5</t>
  </si>
  <si>
    <t>fmri_RH_39</t>
  </si>
  <si>
    <t>fmri_RH_39_5</t>
  </si>
  <si>
    <t>fmri_RH_40</t>
  </si>
  <si>
    <t>fmri_RH_40_5</t>
  </si>
  <si>
    <t>fmri_RH_41</t>
  </si>
  <si>
    <t>fmri_RH_41_5</t>
  </si>
  <si>
    <t>fmri_RH_42</t>
  </si>
  <si>
    <t>fmri_RH_42_5</t>
  </si>
  <si>
    <t>fmri_RH_43</t>
  </si>
  <si>
    <t>fmri_RH_43_5</t>
  </si>
  <si>
    <t>fmri_RH_44</t>
  </si>
  <si>
    <t>fmri_RH_44_5</t>
  </si>
  <si>
    <t>fmri_RH_45</t>
  </si>
  <si>
    <t>fmri_RH_45_5</t>
  </si>
  <si>
    <t>fmri_RH_46</t>
  </si>
  <si>
    <t>fmri_RH_46_5</t>
  </si>
  <si>
    <t>fmri_RH_47</t>
  </si>
  <si>
    <t>fmri_RH_47_5</t>
  </si>
  <si>
    <t>fmri_RH_48</t>
  </si>
  <si>
    <t>fmri_RH_48_5</t>
  </si>
  <si>
    <t>fmri_RH_49</t>
  </si>
  <si>
    <t>fmri_CPM_RH_32_32</t>
  </si>
  <si>
    <t>fmri_CPM_RH_32_33</t>
  </si>
  <si>
    <t>fmri_CPM_RH_32_32_5</t>
  </si>
  <si>
    <t>fmri_CPM_RH_32_34</t>
  </si>
  <si>
    <t>fmri_CPM_RH_32_35</t>
  </si>
  <si>
    <t>fmri_CPM_RH_32_36</t>
  </si>
  <si>
    <t>fmri_CPM_RH_32_37</t>
  </si>
  <si>
    <t>fmri_CPM_RH_32_38</t>
  </si>
  <si>
    <t>fmri_CPM_RH_32_39</t>
  </si>
  <si>
    <t>fmri_CPM_RH_32_40</t>
  </si>
  <si>
    <t>fmri_CPM_RH_32_41</t>
  </si>
  <si>
    <t>fmri_CPM_RH_32_42</t>
  </si>
  <si>
    <t>fmri_CPM_RH_32_43</t>
  </si>
  <si>
    <t>fmri_CPM_RH_32_44</t>
  </si>
  <si>
    <t>fmri_CPM_RH_32_45</t>
  </si>
  <si>
    <t>fmri_CPM_RH_32_46</t>
  </si>
  <si>
    <t>fmri_CPM_RH_32_47</t>
  </si>
  <si>
    <t>fmri_CPM_RH_32_48</t>
  </si>
  <si>
    <t>fmri_CPM_RH_32_49</t>
  </si>
  <si>
    <t>fmri_CPM_RH_32_33_5</t>
  </si>
  <si>
    <t>fmri_CPM_RH_32_34_5</t>
  </si>
  <si>
    <t>fmri_CPM_RH_32_35_5</t>
  </si>
  <si>
    <t>fmri_CPM_RH_32_36_5</t>
  </si>
  <si>
    <t>fmri_CPM_RH_32_37_5</t>
  </si>
  <si>
    <t>fmri_CPM_RH_32_38_5</t>
  </si>
  <si>
    <t>fmri_CPM_RH_32_39_5</t>
  </si>
  <si>
    <t>fmri_CPM_RH_32_40_5</t>
  </si>
  <si>
    <t>fmri_CPM_RH_32_41_5</t>
  </si>
  <si>
    <t>fmri_CPM_RH_32_42_5</t>
  </si>
  <si>
    <t>fmri_CPM_RH_32_43_5</t>
  </si>
  <si>
    <t>fmri_CPM_RH_32_44_5</t>
  </si>
  <si>
    <t>fmri_CPM_RH_32_45_5</t>
  </si>
  <si>
    <t>fmri_CPM_RH_32_46_5</t>
  </si>
  <si>
    <t>fmri_CPM_RH_32_47_5</t>
  </si>
  <si>
    <t>fmri_CPM_RH_32_48_5</t>
  </si>
  <si>
    <t>dec_code</t>
  </si>
  <si>
    <t>8bit_code</t>
  </si>
  <si>
    <t>START_CALIBRATION</t>
  </si>
  <si>
    <t>calib_RH_32</t>
  </si>
  <si>
    <t>calib_RH_33</t>
  </si>
  <si>
    <t>calib_RH_34</t>
  </si>
  <si>
    <t>calib_RH_35</t>
  </si>
  <si>
    <t>calib_RH_36</t>
  </si>
  <si>
    <t>calib_RH_37</t>
  </si>
  <si>
    <t>calib_RH_38</t>
  </si>
  <si>
    <t>calib_RH_39</t>
  </si>
  <si>
    <t>calib_RH_40</t>
  </si>
  <si>
    <t>calib_RH_41</t>
  </si>
  <si>
    <t>calib_RH_42</t>
  </si>
  <si>
    <t>calib_RH_43</t>
  </si>
  <si>
    <t>calib_RH_44</t>
  </si>
  <si>
    <t>calib_RH_45</t>
  </si>
  <si>
    <t>calib_RH_46</t>
  </si>
  <si>
    <t>calib_RH_47</t>
  </si>
  <si>
    <t>calib_RH_48</t>
  </si>
  <si>
    <t>calib_RH_49</t>
  </si>
  <si>
    <t>calib_RH_32_5</t>
  </si>
  <si>
    <t>calib_RH_33_5</t>
  </si>
  <si>
    <t>calib_RH_34_5</t>
  </si>
  <si>
    <t>calib_RH_35_5</t>
  </si>
  <si>
    <t>calib_RH_36_5</t>
  </si>
  <si>
    <t>calib_RH_37_5</t>
  </si>
  <si>
    <t>calib_RH_38_5</t>
  </si>
  <si>
    <t>calib_RH_39_5</t>
  </si>
  <si>
    <t>calib_RH_40_5</t>
  </si>
  <si>
    <t>calib_RH_41_5</t>
  </si>
  <si>
    <t>calib_RH_42_5</t>
  </si>
  <si>
    <t>calib_RH_43_5</t>
  </si>
  <si>
    <t>calib_RH_44_5</t>
  </si>
  <si>
    <t>calib_RH_45_5</t>
  </si>
  <si>
    <t>calib_RH_46_5</t>
  </si>
  <si>
    <t>calib_RH_47_5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</si>
</sst>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48D7-0E7B-4328-9303-EA5A90E7B68B}">
  <dimension ref="A1:H37"/>
  <sheetViews>
    <sheetView tabSelected="1" workbookViewId="0">
      <selection activeCell="J22" sqref="J22"/>
    </sheetView>
  </sheetViews>
  <sheetFormatPr defaultRowHeight="14.25" x14ac:dyDescent="0.45"/>
  <sheetData>
    <row r="1" spans="1:8" x14ac:dyDescent="0.4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76</v>
      </c>
      <c r="G1" t="s">
        <v>77</v>
      </c>
      <c r="H1" t="s">
        <v>5</v>
      </c>
    </row>
    <row r="2" spans="1:8" x14ac:dyDescent="0.45">
      <c r="A2">
        <v>49</v>
      </c>
      <c r="B2">
        <f>A2-32</f>
        <v>17</v>
      </c>
      <c r="C2">
        <v>0.5</v>
      </c>
      <c r="D2">
        <f>(B2/C2)*2</f>
        <v>68</v>
      </c>
      <c r="E2">
        <f>D2</f>
        <v>68</v>
      </c>
      <c r="F2">
        <v>32</v>
      </c>
      <c r="G2" t="str">
        <f>DEC2BIN(F2,8)</f>
        <v>00100000</v>
      </c>
      <c r="H2" t="s">
        <v>78</v>
      </c>
    </row>
    <row r="3" spans="1:8" x14ac:dyDescent="0.45">
      <c r="A3">
        <v>32</v>
      </c>
      <c r="B3">
        <f>A3-32</f>
        <v>0</v>
      </c>
      <c r="C3">
        <v>0</v>
      </c>
      <c r="D3">
        <v>0</v>
      </c>
      <c r="E3">
        <v>12.6</v>
      </c>
      <c r="F3">
        <v>33</v>
      </c>
      <c r="G3" t="str">
        <f>DEC2BIN(F3,8)</f>
        <v>00100001</v>
      </c>
      <c r="H3" t="s">
        <v>79</v>
      </c>
    </row>
    <row r="4" spans="1:8" x14ac:dyDescent="0.45">
      <c r="A4">
        <v>32.5</v>
      </c>
      <c r="B4">
        <f t="shared" ref="B4:B37" si="0">A4-32</f>
        <v>0.5</v>
      </c>
      <c r="C4">
        <f>ROUNDUP(B4/1.3,1)</f>
        <v>0.4</v>
      </c>
      <c r="D4">
        <f>(B4/C4)*2</f>
        <v>2.5</v>
      </c>
      <c r="E4">
        <f>D4+10</f>
        <v>12.5</v>
      </c>
      <c r="F4">
        <v>34</v>
      </c>
      <c r="G4" t="str">
        <f t="shared" ref="G4:G37" si="1">DEC2BIN(F4,8)</f>
        <v>00100010</v>
      </c>
      <c r="H4" t="s">
        <v>97</v>
      </c>
    </row>
    <row r="5" spans="1:8" x14ac:dyDescent="0.45">
      <c r="A5">
        <v>33</v>
      </c>
      <c r="B5">
        <f t="shared" si="0"/>
        <v>1</v>
      </c>
      <c r="C5">
        <f t="shared" ref="C5:C37" si="2">ROUNDUP(B5/1.3,1)</f>
        <v>0.79999999999999993</v>
      </c>
      <c r="D5">
        <f t="shared" ref="D5:D37" si="3">(B5/C5)*2</f>
        <v>2.5</v>
      </c>
      <c r="E5">
        <f t="shared" ref="E5:E37" si="4">D5+10</f>
        <v>12.5</v>
      </c>
      <c r="F5">
        <v>35</v>
      </c>
      <c r="G5" t="str">
        <f t="shared" si="1"/>
        <v>00100011</v>
      </c>
      <c r="H5" t="s">
        <v>80</v>
      </c>
    </row>
    <row r="6" spans="1:8" x14ac:dyDescent="0.45">
      <c r="A6">
        <v>33.5</v>
      </c>
      <c r="B6">
        <f t="shared" si="0"/>
        <v>1.5</v>
      </c>
      <c r="C6">
        <f t="shared" si="2"/>
        <v>1.2000000000000002</v>
      </c>
      <c r="D6">
        <f t="shared" si="3"/>
        <v>2.4999999999999996</v>
      </c>
      <c r="E6">
        <f t="shared" si="4"/>
        <v>12.5</v>
      </c>
      <c r="F6">
        <v>36</v>
      </c>
      <c r="G6" t="str">
        <f t="shared" si="1"/>
        <v>00100100</v>
      </c>
      <c r="H6" t="s">
        <v>98</v>
      </c>
    </row>
    <row r="7" spans="1:8" x14ac:dyDescent="0.45">
      <c r="A7">
        <v>34</v>
      </c>
      <c r="B7">
        <f t="shared" si="0"/>
        <v>2</v>
      </c>
      <c r="C7">
        <f t="shared" si="2"/>
        <v>1.6</v>
      </c>
      <c r="D7">
        <f t="shared" si="3"/>
        <v>2.5</v>
      </c>
      <c r="E7">
        <f t="shared" si="4"/>
        <v>12.5</v>
      </c>
      <c r="F7">
        <v>37</v>
      </c>
      <c r="G7" t="str">
        <f t="shared" si="1"/>
        <v>00100101</v>
      </c>
      <c r="H7" t="s">
        <v>81</v>
      </c>
    </row>
    <row r="8" spans="1:8" x14ac:dyDescent="0.45">
      <c r="A8">
        <v>34.5</v>
      </c>
      <c r="B8">
        <f t="shared" si="0"/>
        <v>2.5</v>
      </c>
      <c r="C8">
        <f t="shared" si="2"/>
        <v>2</v>
      </c>
      <c r="D8">
        <f t="shared" si="3"/>
        <v>2.5</v>
      </c>
      <c r="E8">
        <f t="shared" si="4"/>
        <v>12.5</v>
      </c>
      <c r="F8">
        <v>38</v>
      </c>
      <c r="G8" t="str">
        <f t="shared" si="1"/>
        <v>00100110</v>
      </c>
      <c r="H8" t="s">
        <v>99</v>
      </c>
    </row>
    <row r="9" spans="1:8" x14ac:dyDescent="0.45">
      <c r="A9">
        <v>35</v>
      </c>
      <c r="B9">
        <f t="shared" si="0"/>
        <v>3</v>
      </c>
      <c r="C9">
        <f t="shared" si="2"/>
        <v>2.4</v>
      </c>
      <c r="D9">
        <f t="shared" si="3"/>
        <v>2.5</v>
      </c>
      <c r="E9">
        <f t="shared" si="4"/>
        <v>12.5</v>
      </c>
      <c r="F9">
        <v>39</v>
      </c>
      <c r="G9" t="str">
        <f t="shared" si="1"/>
        <v>00100111</v>
      </c>
      <c r="H9" t="s">
        <v>82</v>
      </c>
    </row>
    <row r="10" spans="1:8" x14ac:dyDescent="0.45">
      <c r="A10">
        <v>35.5</v>
      </c>
      <c r="B10">
        <f t="shared" si="0"/>
        <v>3.5</v>
      </c>
      <c r="C10">
        <f t="shared" si="2"/>
        <v>2.7</v>
      </c>
      <c r="D10">
        <f t="shared" si="3"/>
        <v>2.5925925925925926</v>
      </c>
      <c r="E10">
        <f t="shared" si="4"/>
        <v>12.592592592592592</v>
      </c>
      <c r="F10">
        <v>40</v>
      </c>
      <c r="G10" t="str">
        <f t="shared" si="1"/>
        <v>00101000</v>
      </c>
      <c r="H10" t="s">
        <v>100</v>
      </c>
    </row>
    <row r="11" spans="1:8" x14ac:dyDescent="0.45">
      <c r="A11">
        <v>36</v>
      </c>
      <c r="B11">
        <f t="shared" si="0"/>
        <v>4</v>
      </c>
      <c r="C11">
        <f t="shared" si="2"/>
        <v>3.1</v>
      </c>
      <c r="D11">
        <f t="shared" si="3"/>
        <v>2.5806451612903225</v>
      </c>
      <c r="E11">
        <f t="shared" si="4"/>
        <v>12.580645161290322</v>
      </c>
      <c r="F11">
        <v>41</v>
      </c>
      <c r="G11" t="str">
        <f t="shared" si="1"/>
        <v>00101001</v>
      </c>
      <c r="H11" t="s">
        <v>83</v>
      </c>
    </row>
    <row r="12" spans="1:8" x14ac:dyDescent="0.45">
      <c r="A12">
        <v>36.5</v>
      </c>
      <c r="B12">
        <f t="shared" si="0"/>
        <v>4.5</v>
      </c>
      <c r="C12">
        <f t="shared" si="2"/>
        <v>3.5</v>
      </c>
      <c r="D12">
        <f t="shared" si="3"/>
        <v>2.5714285714285716</v>
      </c>
      <c r="E12">
        <f t="shared" si="4"/>
        <v>12.571428571428571</v>
      </c>
      <c r="F12">
        <v>42</v>
      </c>
      <c r="G12" t="str">
        <f t="shared" si="1"/>
        <v>00101010</v>
      </c>
      <c r="H12" t="s">
        <v>101</v>
      </c>
    </row>
    <row r="13" spans="1:8" x14ac:dyDescent="0.45">
      <c r="A13">
        <v>37</v>
      </c>
      <c r="B13">
        <f t="shared" si="0"/>
        <v>5</v>
      </c>
      <c r="C13">
        <f t="shared" si="2"/>
        <v>3.9</v>
      </c>
      <c r="D13">
        <f t="shared" si="3"/>
        <v>2.5641025641025643</v>
      </c>
      <c r="E13">
        <f t="shared" si="4"/>
        <v>12.564102564102564</v>
      </c>
      <c r="F13">
        <v>43</v>
      </c>
      <c r="G13" t="str">
        <f t="shared" si="1"/>
        <v>00101011</v>
      </c>
      <c r="H13" t="s">
        <v>84</v>
      </c>
    </row>
    <row r="14" spans="1:8" x14ac:dyDescent="0.45">
      <c r="A14">
        <v>37.5</v>
      </c>
      <c r="B14">
        <f t="shared" si="0"/>
        <v>5.5</v>
      </c>
      <c r="C14">
        <f t="shared" si="2"/>
        <v>4.3</v>
      </c>
      <c r="D14">
        <f t="shared" si="3"/>
        <v>2.558139534883721</v>
      </c>
      <c r="E14">
        <f t="shared" si="4"/>
        <v>12.558139534883722</v>
      </c>
      <c r="F14">
        <v>44</v>
      </c>
      <c r="G14" t="str">
        <f t="shared" si="1"/>
        <v>00101100</v>
      </c>
      <c r="H14" t="s">
        <v>102</v>
      </c>
    </row>
    <row r="15" spans="1:8" x14ac:dyDescent="0.45">
      <c r="A15">
        <v>38</v>
      </c>
      <c r="B15">
        <f t="shared" si="0"/>
        <v>6</v>
      </c>
      <c r="C15">
        <f t="shared" si="2"/>
        <v>4.6999999999999993</v>
      </c>
      <c r="D15">
        <f t="shared" si="3"/>
        <v>2.5531914893617027</v>
      </c>
      <c r="E15">
        <f t="shared" si="4"/>
        <v>12.553191489361703</v>
      </c>
      <c r="F15">
        <v>45</v>
      </c>
      <c r="G15" t="str">
        <f t="shared" si="1"/>
        <v>00101101</v>
      </c>
      <c r="H15" t="s">
        <v>85</v>
      </c>
    </row>
    <row r="16" spans="1:8" x14ac:dyDescent="0.45">
      <c r="A16">
        <v>38.5</v>
      </c>
      <c r="B16">
        <f t="shared" si="0"/>
        <v>6.5</v>
      </c>
      <c r="C16">
        <f t="shared" si="2"/>
        <v>5</v>
      </c>
      <c r="D16">
        <f t="shared" si="3"/>
        <v>2.6</v>
      </c>
      <c r="E16">
        <f t="shared" si="4"/>
        <v>12.6</v>
      </c>
      <c r="F16">
        <v>46</v>
      </c>
      <c r="G16" t="str">
        <f t="shared" si="1"/>
        <v>00101110</v>
      </c>
      <c r="H16" t="s">
        <v>103</v>
      </c>
    </row>
    <row r="17" spans="1:8" x14ac:dyDescent="0.45">
      <c r="A17">
        <v>39</v>
      </c>
      <c r="B17">
        <f t="shared" si="0"/>
        <v>7</v>
      </c>
      <c r="C17">
        <f t="shared" si="2"/>
        <v>5.3999999999999995</v>
      </c>
      <c r="D17">
        <f t="shared" si="3"/>
        <v>2.592592592592593</v>
      </c>
      <c r="E17">
        <f t="shared" si="4"/>
        <v>12.592592592592593</v>
      </c>
      <c r="F17">
        <v>47</v>
      </c>
      <c r="G17" t="str">
        <f t="shared" si="1"/>
        <v>00101111</v>
      </c>
      <c r="H17" t="s">
        <v>86</v>
      </c>
    </row>
    <row r="18" spans="1:8" x14ac:dyDescent="0.45">
      <c r="A18">
        <v>39.5</v>
      </c>
      <c r="B18">
        <f t="shared" si="0"/>
        <v>7.5</v>
      </c>
      <c r="C18">
        <f t="shared" si="2"/>
        <v>5.8</v>
      </c>
      <c r="D18">
        <f t="shared" si="3"/>
        <v>2.5862068965517242</v>
      </c>
      <c r="E18">
        <f t="shared" si="4"/>
        <v>12.586206896551724</v>
      </c>
      <c r="F18">
        <v>48</v>
      </c>
      <c r="G18" t="str">
        <f t="shared" si="1"/>
        <v>00110000</v>
      </c>
      <c r="H18" t="s">
        <v>104</v>
      </c>
    </row>
    <row r="19" spans="1:8" x14ac:dyDescent="0.45">
      <c r="A19">
        <v>40</v>
      </c>
      <c r="B19">
        <f t="shared" si="0"/>
        <v>8</v>
      </c>
      <c r="C19">
        <f>ROUNDUP(B19/1.3,1)</f>
        <v>6.1999999999999993</v>
      </c>
      <c r="D19">
        <f t="shared" si="3"/>
        <v>2.580645161290323</v>
      </c>
      <c r="E19">
        <f t="shared" si="4"/>
        <v>12.580645161290324</v>
      </c>
      <c r="F19">
        <v>49</v>
      </c>
      <c r="G19" t="str">
        <f t="shared" si="1"/>
        <v>00110001</v>
      </c>
      <c r="H19" t="s">
        <v>87</v>
      </c>
    </row>
    <row r="20" spans="1:8" x14ac:dyDescent="0.45">
      <c r="A20">
        <v>40.5</v>
      </c>
      <c r="B20">
        <f t="shared" si="0"/>
        <v>8.5</v>
      </c>
      <c r="C20">
        <f t="shared" si="2"/>
        <v>6.6</v>
      </c>
      <c r="D20">
        <f t="shared" si="3"/>
        <v>2.5757575757575757</v>
      </c>
      <c r="E20">
        <f t="shared" si="4"/>
        <v>12.575757575757576</v>
      </c>
      <c r="F20">
        <v>50</v>
      </c>
      <c r="G20" t="str">
        <f t="shared" si="1"/>
        <v>00110010</v>
      </c>
      <c r="H20" t="s">
        <v>105</v>
      </c>
    </row>
    <row r="21" spans="1:8" x14ac:dyDescent="0.45">
      <c r="A21">
        <v>41</v>
      </c>
      <c r="B21">
        <f t="shared" si="0"/>
        <v>9</v>
      </c>
      <c r="C21">
        <f t="shared" si="2"/>
        <v>7</v>
      </c>
      <c r="D21">
        <f t="shared" si="3"/>
        <v>2.5714285714285716</v>
      </c>
      <c r="E21">
        <f t="shared" si="4"/>
        <v>12.571428571428571</v>
      </c>
      <c r="F21">
        <v>51</v>
      </c>
      <c r="G21" t="str">
        <f t="shared" si="1"/>
        <v>00110011</v>
      </c>
      <c r="H21" t="s">
        <v>88</v>
      </c>
    </row>
    <row r="22" spans="1:8" x14ac:dyDescent="0.45">
      <c r="A22">
        <v>41.5</v>
      </c>
      <c r="B22">
        <f t="shared" si="0"/>
        <v>9.5</v>
      </c>
      <c r="C22">
        <f t="shared" si="2"/>
        <v>7.3999999999999995</v>
      </c>
      <c r="D22">
        <f t="shared" si="3"/>
        <v>2.5675675675675675</v>
      </c>
      <c r="E22">
        <f t="shared" si="4"/>
        <v>12.567567567567568</v>
      </c>
      <c r="F22">
        <v>52</v>
      </c>
      <c r="G22" t="str">
        <f t="shared" si="1"/>
        <v>00110100</v>
      </c>
      <c r="H22" t="s">
        <v>106</v>
      </c>
    </row>
    <row r="23" spans="1:8" x14ac:dyDescent="0.45">
      <c r="A23">
        <v>42</v>
      </c>
      <c r="B23">
        <f t="shared" si="0"/>
        <v>10</v>
      </c>
      <c r="C23">
        <f t="shared" si="2"/>
        <v>7.6999999999999993</v>
      </c>
      <c r="D23">
        <f t="shared" si="3"/>
        <v>2.5974025974025978</v>
      </c>
      <c r="E23">
        <f t="shared" si="4"/>
        <v>12.597402597402597</v>
      </c>
      <c r="F23">
        <v>53</v>
      </c>
      <c r="G23" t="str">
        <f t="shared" si="1"/>
        <v>00110101</v>
      </c>
      <c r="H23" t="s">
        <v>89</v>
      </c>
    </row>
    <row r="24" spans="1:8" x14ac:dyDescent="0.45">
      <c r="A24">
        <v>42.5</v>
      </c>
      <c r="B24">
        <f t="shared" si="0"/>
        <v>10.5</v>
      </c>
      <c r="C24">
        <f t="shared" si="2"/>
        <v>8.1</v>
      </c>
      <c r="D24">
        <f t="shared" si="3"/>
        <v>2.5925925925925926</v>
      </c>
      <c r="E24">
        <f t="shared" si="4"/>
        <v>12.592592592592592</v>
      </c>
      <c r="F24">
        <v>54</v>
      </c>
      <c r="G24" t="str">
        <f t="shared" si="1"/>
        <v>00110110</v>
      </c>
      <c r="H24" t="s">
        <v>107</v>
      </c>
    </row>
    <row r="25" spans="1:8" x14ac:dyDescent="0.45">
      <c r="A25">
        <v>43</v>
      </c>
      <c r="B25">
        <f t="shared" si="0"/>
        <v>11</v>
      </c>
      <c r="C25">
        <f t="shared" si="2"/>
        <v>8.5</v>
      </c>
      <c r="D25">
        <f t="shared" si="3"/>
        <v>2.5882352941176472</v>
      </c>
      <c r="E25">
        <f t="shared" si="4"/>
        <v>12.588235294117647</v>
      </c>
      <c r="F25">
        <v>55</v>
      </c>
      <c r="G25" t="str">
        <f t="shared" si="1"/>
        <v>00110111</v>
      </c>
      <c r="H25" t="s">
        <v>90</v>
      </c>
    </row>
    <row r="26" spans="1:8" x14ac:dyDescent="0.45">
      <c r="A26">
        <v>43.5</v>
      </c>
      <c r="B26">
        <f t="shared" si="0"/>
        <v>11.5</v>
      </c>
      <c r="C26">
        <f t="shared" si="2"/>
        <v>8.9</v>
      </c>
      <c r="D26">
        <f t="shared" si="3"/>
        <v>2.5842696629213484</v>
      </c>
      <c r="E26">
        <f t="shared" si="4"/>
        <v>12.584269662921349</v>
      </c>
      <c r="F26">
        <v>56</v>
      </c>
      <c r="G26" t="str">
        <f t="shared" si="1"/>
        <v>00111000</v>
      </c>
      <c r="H26" t="s">
        <v>108</v>
      </c>
    </row>
    <row r="27" spans="1:8" x14ac:dyDescent="0.45">
      <c r="A27">
        <v>44</v>
      </c>
      <c r="B27">
        <f t="shared" si="0"/>
        <v>12</v>
      </c>
      <c r="C27">
        <f t="shared" si="2"/>
        <v>9.2999999999999989</v>
      </c>
      <c r="D27">
        <f t="shared" si="3"/>
        <v>2.580645161290323</v>
      </c>
      <c r="E27">
        <f t="shared" si="4"/>
        <v>12.580645161290324</v>
      </c>
      <c r="F27">
        <v>57</v>
      </c>
      <c r="G27" t="str">
        <f t="shared" si="1"/>
        <v>00111001</v>
      </c>
      <c r="H27" t="s">
        <v>91</v>
      </c>
    </row>
    <row r="28" spans="1:8" x14ac:dyDescent="0.45">
      <c r="A28">
        <v>44.5</v>
      </c>
      <c r="B28">
        <f t="shared" si="0"/>
        <v>12.5</v>
      </c>
      <c r="C28">
        <f t="shared" si="2"/>
        <v>9.6999999999999993</v>
      </c>
      <c r="D28">
        <f t="shared" si="3"/>
        <v>2.5773195876288661</v>
      </c>
      <c r="E28">
        <f t="shared" si="4"/>
        <v>12.577319587628866</v>
      </c>
      <c r="F28">
        <v>58</v>
      </c>
      <c r="G28" t="str">
        <f t="shared" si="1"/>
        <v>00111010</v>
      </c>
      <c r="H28" t="s">
        <v>109</v>
      </c>
    </row>
    <row r="29" spans="1:8" x14ac:dyDescent="0.45">
      <c r="A29">
        <v>45</v>
      </c>
      <c r="B29">
        <f t="shared" si="0"/>
        <v>13</v>
      </c>
      <c r="C29">
        <f t="shared" si="2"/>
        <v>10</v>
      </c>
      <c r="D29">
        <f t="shared" si="3"/>
        <v>2.6</v>
      </c>
      <c r="E29">
        <f t="shared" si="4"/>
        <v>12.6</v>
      </c>
      <c r="F29">
        <v>59</v>
      </c>
      <c r="G29" t="str">
        <f t="shared" si="1"/>
        <v>00111011</v>
      </c>
      <c r="H29" t="s">
        <v>92</v>
      </c>
    </row>
    <row r="30" spans="1:8" x14ac:dyDescent="0.45">
      <c r="A30">
        <v>45.5</v>
      </c>
      <c r="B30">
        <f t="shared" si="0"/>
        <v>13.5</v>
      </c>
      <c r="C30">
        <f t="shared" si="2"/>
        <v>10.4</v>
      </c>
      <c r="D30">
        <f t="shared" si="3"/>
        <v>2.5961538461538463</v>
      </c>
      <c r="E30">
        <f t="shared" si="4"/>
        <v>12.596153846153847</v>
      </c>
      <c r="F30">
        <v>60</v>
      </c>
      <c r="G30" t="str">
        <f t="shared" si="1"/>
        <v>00111100</v>
      </c>
      <c r="H30" t="s">
        <v>110</v>
      </c>
    </row>
    <row r="31" spans="1:8" x14ac:dyDescent="0.45">
      <c r="A31">
        <v>46</v>
      </c>
      <c r="B31">
        <f t="shared" si="0"/>
        <v>14</v>
      </c>
      <c r="C31">
        <f t="shared" si="2"/>
        <v>10.799999999999999</v>
      </c>
      <c r="D31">
        <f t="shared" si="3"/>
        <v>2.592592592592593</v>
      </c>
      <c r="E31">
        <f t="shared" si="4"/>
        <v>12.592592592592593</v>
      </c>
      <c r="F31">
        <v>61</v>
      </c>
      <c r="G31" t="str">
        <f t="shared" si="1"/>
        <v>00111101</v>
      </c>
      <c r="H31" t="s">
        <v>93</v>
      </c>
    </row>
    <row r="32" spans="1:8" x14ac:dyDescent="0.45">
      <c r="A32">
        <v>46.5</v>
      </c>
      <c r="B32">
        <f t="shared" si="0"/>
        <v>14.5</v>
      </c>
      <c r="C32">
        <f t="shared" si="2"/>
        <v>11.2</v>
      </c>
      <c r="D32">
        <f t="shared" si="3"/>
        <v>2.5892857142857144</v>
      </c>
      <c r="E32">
        <f t="shared" si="4"/>
        <v>12.589285714285715</v>
      </c>
      <c r="F32">
        <v>62</v>
      </c>
      <c r="G32" t="str">
        <f t="shared" si="1"/>
        <v>00111110</v>
      </c>
      <c r="H32" t="s">
        <v>111</v>
      </c>
    </row>
    <row r="33" spans="1:8" x14ac:dyDescent="0.45">
      <c r="A33">
        <v>47</v>
      </c>
      <c r="B33">
        <f t="shared" si="0"/>
        <v>15</v>
      </c>
      <c r="C33">
        <f t="shared" si="2"/>
        <v>11.6</v>
      </c>
      <c r="D33">
        <f t="shared" si="3"/>
        <v>2.5862068965517242</v>
      </c>
      <c r="E33">
        <f t="shared" si="4"/>
        <v>12.586206896551724</v>
      </c>
      <c r="F33">
        <v>63</v>
      </c>
      <c r="G33" t="str">
        <f t="shared" si="1"/>
        <v>00111111</v>
      </c>
      <c r="H33" t="s">
        <v>94</v>
      </c>
    </row>
    <row r="34" spans="1:8" x14ac:dyDescent="0.45">
      <c r="A34">
        <v>47.5</v>
      </c>
      <c r="B34">
        <f t="shared" si="0"/>
        <v>15.5</v>
      </c>
      <c r="C34">
        <f t="shared" si="2"/>
        <v>12</v>
      </c>
      <c r="D34">
        <f t="shared" si="3"/>
        <v>2.5833333333333335</v>
      </c>
      <c r="E34">
        <f t="shared" si="4"/>
        <v>12.583333333333334</v>
      </c>
      <c r="F34">
        <v>64</v>
      </c>
      <c r="G34" t="str">
        <f t="shared" si="1"/>
        <v>01000000</v>
      </c>
      <c r="H34" t="s">
        <v>112</v>
      </c>
    </row>
    <row r="35" spans="1:8" x14ac:dyDescent="0.45">
      <c r="A35">
        <v>48</v>
      </c>
      <c r="B35">
        <f t="shared" si="0"/>
        <v>16</v>
      </c>
      <c r="C35">
        <f t="shared" si="2"/>
        <v>12.4</v>
      </c>
      <c r="D35">
        <f t="shared" si="3"/>
        <v>2.5806451612903225</v>
      </c>
      <c r="E35">
        <f t="shared" si="4"/>
        <v>12.580645161290322</v>
      </c>
      <c r="F35">
        <v>65</v>
      </c>
      <c r="G35" t="str">
        <f t="shared" si="1"/>
        <v>01000001</v>
      </c>
      <c r="H35" t="s">
        <v>95</v>
      </c>
    </row>
    <row r="36" spans="1:8" x14ac:dyDescent="0.45">
      <c r="A36">
        <v>48.5</v>
      </c>
      <c r="B36">
        <f t="shared" si="0"/>
        <v>16.5</v>
      </c>
      <c r="C36">
        <f t="shared" si="2"/>
        <v>12.7</v>
      </c>
      <c r="D36">
        <f t="shared" si="3"/>
        <v>2.598425196850394</v>
      </c>
      <c r="E36">
        <f t="shared" si="4"/>
        <v>12.598425196850394</v>
      </c>
      <c r="F36">
        <v>66</v>
      </c>
      <c r="G36" t="str">
        <f t="shared" si="1"/>
        <v>01000010</v>
      </c>
      <c r="H36" t="s">
        <v>97</v>
      </c>
    </row>
    <row r="37" spans="1:8" x14ac:dyDescent="0.45">
      <c r="A37">
        <v>49</v>
      </c>
      <c r="B37">
        <f t="shared" si="0"/>
        <v>17</v>
      </c>
      <c r="C37">
        <f>ROUNDDOWN(B37/1.3,1)</f>
        <v>13</v>
      </c>
      <c r="D37">
        <f t="shared" si="3"/>
        <v>2.6153846153846154</v>
      </c>
      <c r="E37">
        <f t="shared" si="4"/>
        <v>12.615384615384615</v>
      </c>
      <c r="F37">
        <v>67</v>
      </c>
      <c r="G37" t="str">
        <f t="shared" si="1"/>
        <v>01000011</v>
      </c>
      <c r="H37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7DE4-ACD0-44FA-8929-966DF20DA058}">
  <dimension ref="A1:H71"/>
  <sheetViews>
    <sheetView workbookViewId="0">
      <selection activeCell="E1" sqref="E1"/>
    </sheetView>
  </sheetViews>
  <sheetFormatPr defaultRowHeight="14.25" x14ac:dyDescent="0.45"/>
  <cols>
    <col min="7" max="7" width="11.46484375" customWidth="1"/>
  </cols>
  <sheetData>
    <row r="1" spans="1:8" x14ac:dyDescent="0.4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76</v>
      </c>
      <c r="G1" t="s">
        <v>77</v>
      </c>
      <c r="H1" t="s">
        <v>5</v>
      </c>
    </row>
    <row r="2" spans="1:8" x14ac:dyDescent="0.45">
      <c r="A2">
        <v>32</v>
      </c>
      <c r="B2">
        <f>A2-32</f>
        <v>0</v>
      </c>
      <c r="C2">
        <v>0</v>
      </c>
      <c r="D2">
        <f>1.3*2</f>
        <v>2.6</v>
      </c>
      <c r="E2">
        <v>8.6</v>
      </c>
      <c r="F2">
        <v>101</v>
      </c>
      <c r="G2" t="str">
        <f>DEC2BIN(F2,8)</f>
        <v>01100101</v>
      </c>
      <c r="H2" t="s">
        <v>6</v>
      </c>
    </row>
    <row r="3" spans="1:8" x14ac:dyDescent="0.45">
      <c r="A3">
        <v>32.5</v>
      </c>
      <c r="B3">
        <f t="shared" ref="B3:B36" si="0">A3-32</f>
        <v>0.5</v>
      </c>
      <c r="C3">
        <f>ROUNDUP(B3/1.3,1)</f>
        <v>0.4</v>
      </c>
      <c r="D3">
        <f>(B3/C3)*2</f>
        <v>2.5</v>
      </c>
      <c r="E3">
        <f>D3+6</f>
        <v>8.5</v>
      </c>
      <c r="F3">
        <v>102</v>
      </c>
      <c r="G3" t="str">
        <f>DEC2BIN(F3,8)</f>
        <v>01100110</v>
      </c>
      <c r="H3" t="s">
        <v>7</v>
      </c>
    </row>
    <row r="4" spans="1:8" x14ac:dyDescent="0.45">
      <c r="A4">
        <v>33</v>
      </c>
      <c r="B4">
        <f t="shared" si="0"/>
        <v>1</v>
      </c>
      <c r="C4">
        <f t="shared" ref="C4:C35" si="1">ROUNDUP(B4/1.3,1)</f>
        <v>0.79999999999999993</v>
      </c>
      <c r="D4">
        <f t="shared" ref="D4:D36" si="2">(B4/C4)*2</f>
        <v>2.5</v>
      </c>
      <c r="E4">
        <f t="shared" ref="E4:E36" si="3">D4+6</f>
        <v>8.5</v>
      </c>
      <c r="F4">
        <v>103</v>
      </c>
      <c r="G4" t="str">
        <f t="shared" ref="G4:G66" si="4">DEC2BIN(F4,8)</f>
        <v>01100111</v>
      </c>
      <c r="H4" t="s">
        <v>8</v>
      </c>
    </row>
    <row r="5" spans="1:8" x14ac:dyDescent="0.45">
      <c r="A5">
        <v>33.5</v>
      </c>
      <c r="B5">
        <f t="shared" si="0"/>
        <v>1.5</v>
      </c>
      <c r="C5">
        <f t="shared" si="1"/>
        <v>1.2000000000000002</v>
      </c>
      <c r="D5">
        <f t="shared" si="2"/>
        <v>2.4999999999999996</v>
      </c>
      <c r="E5">
        <f t="shared" si="3"/>
        <v>8.5</v>
      </c>
      <c r="F5">
        <v>104</v>
      </c>
      <c r="G5" t="str">
        <f t="shared" si="4"/>
        <v>01101000</v>
      </c>
      <c r="H5" t="s">
        <v>9</v>
      </c>
    </row>
    <row r="6" spans="1:8" x14ac:dyDescent="0.45">
      <c r="A6">
        <v>34</v>
      </c>
      <c r="B6">
        <f t="shared" si="0"/>
        <v>2</v>
      </c>
      <c r="C6">
        <f t="shared" si="1"/>
        <v>1.6</v>
      </c>
      <c r="D6">
        <f t="shared" si="2"/>
        <v>2.5</v>
      </c>
      <c r="E6">
        <f t="shared" si="3"/>
        <v>8.5</v>
      </c>
      <c r="F6">
        <v>105</v>
      </c>
      <c r="G6" t="str">
        <f t="shared" si="4"/>
        <v>01101001</v>
      </c>
      <c r="H6" t="s">
        <v>10</v>
      </c>
    </row>
    <row r="7" spans="1:8" x14ac:dyDescent="0.45">
      <c r="A7">
        <v>34.5</v>
      </c>
      <c r="B7">
        <f t="shared" si="0"/>
        <v>2.5</v>
      </c>
      <c r="C7">
        <f t="shared" si="1"/>
        <v>2</v>
      </c>
      <c r="D7">
        <f t="shared" si="2"/>
        <v>2.5</v>
      </c>
      <c r="E7">
        <f t="shared" si="3"/>
        <v>8.5</v>
      </c>
      <c r="F7">
        <v>106</v>
      </c>
      <c r="G7" t="str">
        <f t="shared" si="4"/>
        <v>01101010</v>
      </c>
      <c r="H7" t="s">
        <v>11</v>
      </c>
    </row>
    <row r="8" spans="1:8" x14ac:dyDescent="0.45">
      <c r="A8">
        <v>35</v>
      </c>
      <c r="B8">
        <f t="shared" si="0"/>
        <v>3</v>
      </c>
      <c r="C8">
        <f t="shared" si="1"/>
        <v>2.4</v>
      </c>
      <c r="D8">
        <f t="shared" si="2"/>
        <v>2.5</v>
      </c>
      <c r="E8">
        <f t="shared" si="3"/>
        <v>8.5</v>
      </c>
      <c r="F8">
        <v>107</v>
      </c>
      <c r="G8" t="str">
        <f t="shared" si="4"/>
        <v>01101011</v>
      </c>
      <c r="H8" t="s">
        <v>12</v>
      </c>
    </row>
    <row r="9" spans="1:8" x14ac:dyDescent="0.45">
      <c r="A9">
        <v>35.5</v>
      </c>
      <c r="B9">
        <f t="shared" si="0"/>
        <v>3.5</v>
      </c>
      <c r="C9">
        <f t="shared" si="1"/>
        <v>2.7</v>
      </c>
      <c r="D9">
        <f t="shared" si="2"/>
        <v>2.5925925925925926</v>
      </c>
      <c r="E9">
        <f t="shared" si="3"/>
        <v>8.5925925925925917</v>
      </c>
      <c r="F9">
        <v>108</v>
      </c>
      <c r="G9" t="str">
        <f t="shared" si="4"/>
        <v>01101100</v>
      </c>
      <c r="H9" t="s">
        <v>13</v>
      </c>
    </row>
    <row r="10" spans="1:8" x14ac:dyDescent="0.45">
      <c r="A10">
        <v>36</v>
      </c>
      <c r="B10">
        <f t="shared" si="0"/>
        <v>4</v>
      </c>
      <c r="C10">
        <f t="shared" si="1"/>
        <v>3.1</v>
      </c>
      <c r="D10">
        <f t="shared" si="2"/>
        <v>2.5806451612903225</v>
      </c>
      <c r="E10">
        <f t="shared" si="3"/>
        <v>8.5806451612903221</v>
      </c>
      <c r="F10">
        <v>109</v>
      </c>
      <c r="G10" t="str">
        <f t="shared" si="4"/>
        <v>01101101</v>
      </c>
      <c r="H10" t="s">
        <v>14</v>
      </c>
    </row>
    <row r="11" spans="1:8" x14ac:dyDescent="0.45">
      <c r="A11">
        <v>36.5</v>
      </c>
      <c r="B11">
        <f t="shared" si="0"/>
        <v>4.5</v>
      </c>
      <c r="C11">
        <f t="shared" si="1"/>
        <v>3.5</v>
      </c>
      <c r="D11">
        <f t="shared" si="2"/>
        <v>2.5714285714285716</v>
      </c>
      <c r="E11">
        <f t="shared" si="3"/>
        <v>8.5714285714285712</v>
      </c>
      <c r="F11">
        <v>110</v>
      </c>
      <c r="G11" t="str">
        <f t="shared" si="4"/>
        <v>01101110</v>
      </c>
      <c r="H11" t="s">
        <v>15</v>
      </c>
    </row>
    <row r="12" spans="1:8" x14ac:dyDescent="0.45">
      <c r="A12">
        <v>37</v>
      </c>
      <c r="B12">
        <f t="shared" si="0"/>
        <v>5</v>
      </c>
      <c r="C12">
        <f t="shared" si="1"/>
        <v>3.9</v>
      </c>
      <c r="D12">
        <f t="shared" si="2"/>
        <v>2.5641025641025643</v>
      </c>
      <c r="E12">
        <f t="shared" si="3"/>
        <v>8.5641025641025639</v>
      </c>
      <c r="F12">
        <v>111</v>
      </c>
      <c r="G12" t="str">
        <f t="shared" si="4"/>
        <v>01101111</v>
      </c>
      <c r="H12" t="s">
        <v>16</v>
      </c>
    </row>
    <row r="13" spans="1:8" x14ac:dyDescent="0.45">
      <c r="A13">
        <v>37.5</v>
      </c>
      <c r="B13">
        <f t="shared" si="0"/>
        <v>5.5</v>
      </c>
      <c r="C13">
        <f t="shared" si="1"/>
        <v>4.3</v>
      </c>
      <c r="D13">
        <f t="shared" si="2"/>
        <v>2.558139534883721</v>
      </c>
      <c r="E13">
        <f t="shared" si="3"/>
        <v>8.5581395348837219</v>
      </c>
      <c r="F13">
        <v>112</v>
      </c>
      <c r="G13" t="str">
        <f t="shared" si="4"/>
        <v>01110000</v>
      </c>
      <c r="H13" t="s">
        <v>17</v>
      </c>
    </row>
    <row r="14" spans="1:8" x14ac:dyDescent="0.45">
      <c r="A14">
        <v>38</v>
      </c>
      <c r="B14">
        <f t="shared" si="0"/>
        <v>6</v>
      </c>
      <c r="C14">
        <f t="shared" si="1"/>
        <v>4.6999999999999993</v>
      </c>
      <c r="D14">
        <f t="shared" si="2"/>
        <v>2.5531914893617027</v>
      </c>
      <c r="E14">
        <f t="shared" si="3"/>
        <v>8.5531914893617031</v>
      </c>
      <c r="F14">
        <v>113</v>
      </c>
      <c r="G14" t="str">
        <f t="shared" si="4"/>
        <v>01110001</v>
      </c>
      <c r="H14" t="s">
        <v>18</v>
      </c>
    </row>
    <row r="15" spans="1:8" x14ac:dyDescent="0.45">
      <c r="A15">
        <v>38.5</v>
      </c>
      <c r="B15">
        <f t="shared" si="0"/>
        <v>6.5</v>
      </c>
      <c r="C15">
        <f t="shared" si="1"/>
        <v>5</v>
      </c>
      <c r="D15">
        <f t="shared" si="2"/>
        <v>2.6</v>
      </c>
      <c r="E15">
        <f t="shared" si="3"/>
        <v>8.6</v>
      </c>
      <c r="F15">
        <v>114</v>
      </c>
      <c r="G15" t="str">
        <f t="shared" si="4"/>
        <v>01110010</v>
      </c>
      <c r="H15" t="s">
        <v>19</v>
      </c>
    </row>
    <row r="16" spans="1:8" x14ac:dyDescent="0.45">
      <c r="A16">
        <v>39</v>
      </c>
      <c r="B16">
        <f t="shared" si="0"/>
        <v>7</v>
      </c>
      <c r="C16">
        <f t="shared" si="1"/>
        <v>5.3999999999999995</v>
      </c>
      <c r="D16">
        <f t="shared" si="2"/>
        <v>2.592592592592593</v>
      </c>
      <c r="E16">
        <f t="shared" si="3"/>
        <v>8.5925925925925934</v>
      </c>
      <c r="F16">
        <v>115</v>
      </c>
      <c r="G16" t="str">
        <f t="shared" si="4"/>
        <v>01110011</v>
      </c>
      <c r="H16" t="s">
        <v>20</v>
      </c>
    </row>
    <row r="17" spans="1:8" x14ac:dyDescent="0.45">
      <c r="A17">
        <v>39.5</v>
      </c>
      <c r="B17">
        <f t="shared" si="0"/>
        <v>7.5</v>
      </c>
      <c r="C17">
        <f t="shared" si="1"/>
        <v>5.8</v>
      </c>
      <c r="D17">
        <f t="shared" si="2"/>
        <v>2.5862068965517242</v>
      </c>
      <c r="E17">
        <f t="shared" si="3"/>
        <v>8.5862068965517242</v>
      </c>
      <c r="F17">
        <v>116</v>
      </c>
      <c r="G17" t="str">
        <f t="shared" si="4"/>
        <v>01110100</v>
      </c>
      <c r="H17" t="s">
        <v>21</v>
      </c>
    </row>
    <row r="18" spans="1:8" x14ac:dyDescent="0.45">
      <c r="A18">
        <v>40</v>
      </c>
      <c r="B18">
        <f t="shared" si="0"/>
        <v>8</v>
      </c>
      <c r="C18">
        <f t="shared" si="1"/>
        <v>6.1999999999999993</v>
      </c>
      <c r="D18">
        <f t="shared" si="2"/>
        <v>2.580645161290323</v>
      </c>
      <c r="E18">
        <f t="shared" si="3"/>
        <v>8.5806451612903238</v>
      </c>
      <c r="F18">
        <v>117</v>
      </c>
      <c r="G18" t="str">
        <f t="shared" si="4"/>
        <v>01110101</v>
      </c>
      <c r="H18" t="s">
        <v>22</v>
      </c>
    </row>
    <row r="19" spans="1:8" x14ac:dyDescent="0.45">
      <c r="A19">
        <v>40.5</v>
      </c>
      <c r="B19">
        <f t="shared" si="0"/>
        <v>8.5</v>
      </c>
      <c r="C19">
        <f t="shared" si="1"/>
        <v>6.6</v>
      </c>
      <c r="D19">
        <f t="shared" si="2"/>
        <v>2.5757575757575757</v>
      </c>
      <c r="E19">
        <f t="shared" si="3"/>
        <v>8.5757575757575761</v>
      </c>
      <c r="F19">
        <v>118</v>
      </c>
      <c r="G19" t="str">
        <f t="shared" si="4"/>
        <v>01110110</v>
      </c>
      <c r="H19" t="s">
        <v>23</v>
      </c>
    </row>
    <row r="20" spans="1:8" x14ac:dyDescent="0.45">
      <c r="A20">
        <v>41</v>
      </c>
      <c r="B20">
        <f t="shared" si="0"/>
        <v>9</v>
      </c>
      <c r="C20">
        <f t="shared" si="1"/>
        <v>7</v>
      </c>
      <c r="D20">
        <f t="shared" si="2"/>
        <v>2.5714285714285716</v>
      </c>
      <c r="E20">
        <f t="shared" si="3"/>
        <v>8.5714285714285712</v>
      </c>
      <c r="F20">
        <v>119</v>
      </c>
      <c r="G20" t="str">
        <f t="shared" si="4"/>
        <v>01110111</v>
      </c>
      <c r="H20" t="s">
        <v>24</v>
      </c>
    </row>
    <row r="21" spans="1:8" x14ac:dyDescent="0.45">
      <c r="A21">
        <v>41.5</v>
      </c>
      <c r="B21">
        <f t="shared" si="0"/>
        <v>9.5</v>
      </c>
      <c r="C21">
        <f t="shared" si="1"/>
        <v>7.3999999999999995</v>
      </c>
      <c r="D21">
        <f t="shared" si="2"/>
        <v>2.5675675675675675</v>
      </c>
      <c r="E21">
        <f t="shared" si="3"/>
        <v>8.5675675675675684</v>
      </c>
      <c r="F21">
        <v>120</v>
      </c>
      <c r="G21" t="str">
        <f t="shared" si="4"/>
        <v>01111000</v>
      </c>
      <c r="H21" t="s">
        <v>25</v>
      </c>
    </row>
    <row r="22" spans="1:8" x14ac:dyDescent="0.45">
      <c r="A22">
        <v>42</v>
      </c>
      <c r="B22">
        <f t="shared" si="0"/>
        <v>10</v>
      </c>
      <c r="C22">
        <f t="shared" si="1"/>
        <v>7.6999999999999993</v>
      </c>
      <c r="D22">
        <f t="shared" si="2"/>
        <v>2.5974025974025978</v>
      </c>
      <c r="E22">
        <f t="shared" si="3"/>
        <v>8.5974025974025974</v>
      </c>
      <c r="F22">
        <v>121</v>
      </c>
      <c r="G22" t="str">
        <f t="shared" si="4"/>
        <v>01111001</v>
      </c>
      <c r="H22" t="s">
        <v>26</v>
      </c>
    </row>
    <row r="23" spans="1:8" x14ac:dyDescent="0.45">
      <c r="A23">
        <v>42.5</v>
      </c>
      <c r="B23">
        <f t="shared" si="0"/>
        <v>10.5</v>
      </c>
      <c r="C23">
        <f t="shared" si="1"/>
        <v>8.1</v>
      </c>
      <c r="D23">
        <f t="shared" si="2"/>
        <v>2.5925925925925926</v>
      </c>
      <c r="E23">
        <f t="shared" si="3"/>
        <v>8.5925925925925917</v>
      </c>
      <c r="F23">
        <v>122</v>
      </c>
      <c r="G23" t="str">
        <f t="shared" si="4"/>
        <v>01111010</v>
      </c>
      <c r="H23" t="s">
        <v>27</v>
      </c>
    </row>
    <row r="24" spans="1:8" x14ac:dyDescent="0.45">
      <c r="A24">
        <v>43</v>
      </c>
      <c r="B24">
        <f t="shared" si="0"/>
        <v>11</v>
      </c>
      <c r="C24">
        <f t="shared" si="1"/>
        <v>8.5</v>
      </c>
      <c r="D24">
        <f t="shared" si="2"/>
        <v>2.5882352941176472</v>
      </c>
      <c r="E24">
        <f t="shared" si="3"/>
        <v>8.5882352941176467</v>
      </c>
      <c r="F24">
        <v>123</v>
      </c>
      <c r="G24" t="str">
        <f t="shared" si="4"/>
        <v>01111011</v>
      </c>
      <c r="H24" t="s">
        <v>28</v>
      </c>
    </row>
    <row r="25" spans="1:8" x14ac:dyDescent="0.45">
      <c r="A25">
        <v>43.5</v>
      </c>
      <c r="B25">
        <f t="shared" si="0"/>
        <v>11.5</v>
      </c>
      <c r="C25">
        <f t="shared" si="1"/>
        <v>8.9</v>
      </c>
      <c r="D25">
        <f t="shared" si="2"/>
        <v>2.5842696629213484</v>
      </c>
      <c r="E25">
        <f t="shared" si="3"/>
        <v>8.5842696629213489</v>
      </c>
      <c r="F25">
        <v>124</v>
      </c>
      <c r="G25" t="str">
        <f t="shared" si="4"/>
        <v>01111100</v>
      </c>
      <c r="H25" t="s">
        <v>29</v>
      </c>
    </row>
    <row r="26" spans="1:8" x14ac:dyDescent="0.45">
      <c r="A26">
        <v>44</v>
      </c>
      <c r="B26">
        <f t="shared" si="0"/>
        <v>12</v>
      </c>
      <c r="C26">
        <f t="shared" si="1"/>
        <v>9.2999999999999989</v>
      </c>
      <c r="D26">
        <f t="shared" si="2"/>
        <v>2.580645161290323</v>
      </c>
      <c r="E26">
        <f t="shared" si="3"/>
        <v>8.5806451612903238</v>
      </c>
      <c r="F26">
        <v>125</v>
      </c>
      <c r="G26" t="str">
        <f t="shared" si="4"/>
        <v>01111101</v>
      </c>
      <c r="H26" t="s">
        <v>30</v>
      </c>
    </row>
    <row r="27" spans="1:8" x14ac:dyDescent="0.45">
      <c r="A27">
        <v>44.5</v>
      </c>
      <c r="B27">
        <f t="shared" si="0"/>
        <v>12.5</v>
      </c>
      <c r="C27">
        <f t="shared" si="1"/>
        <v>9.6999999999999993</v>
      </c>
      <c r="D27">
        <f t="shared" si="2"/>
        <v>2.5773195876288661</v>
      </c>
      <c r="E27">
        <f t="shared" si="3"/>
        <v>8.5773195876288657</v>
      </c>
      <c r="F27">
        <v>126</v>
      </c>
      <c r="G27" t="str">
        <f t="shared" si="4"/>
        <v>01111110</v>
      </c>
      <c r="H27" t="s">
        <v>31</v>
      </c>
    </row>
    <row r="28" spans="1:8" x14ac:dyDescent="0.45">
      <c r="A28">
        <v>45</v>
      </c>
      <c r="B28">
        <f t="shared" si="0"/>
        <v>13</v>
      </c>
      <c r="C28">
        <f t="shared" si="1"/>
        <v>10</v>
      </c>
      <c r="D28">
        <f t="shared" si="2"/>
        <v>2.6</v>
      </c>
      <c r="E28">
        <f t="shared" si="3"/>
        <v>8.6</v>
      </c>
      <c r="F28">
        <v>127</v>
      </c>
      <c r="G28" t="str">
        <f t="shared" si="4"/>
        <v>01111111</v>
      </c>
      <c r="H28" t="s">
        <v>32</v>
      </c>
    </row>
    <row r="29" spans="1:8" x14ac:dyDescent="0.45">
      <c r="A29">
        <v>45.5</v>
      </c>
      <c r="B29">
        <f t="shared" si="0"/>
        <v>13.5</v>
      </c>
      <c r="C29">
        <f t="shared" si="1"/>
        <v>10.4</v>
      </c>
      <c r="D29">
        <f t="shared" si="2"/>
        <v>2.5961538461538463</v>
      </c>
      <c r="E29">
        <f t="shared" si="3"/>
        <v>8.5961538461538467</v>
      </c>
      <c r="F29">
        <v>128</v>
      </c>
      <c r="G29" t="str">
        <f t="shared" si="4"/>
        <v>10000000</v>
      </c>
      <c r="H29" t="s">
        <v>33</v>
      </c>
    </row>
    <row r="30" spans="1:8" x14ac:dyDescent="0.45">
      <c r="A30">
        <v>46</v>
      </c>
      <c r="B30">
        <f t="shared" si="0"/>
        <v>14</v>
      </c>
      <c r="C30">
        <f t="shared" si="1"/>
        <v>10.799999999999999</v>
      </c>
      <c r="D30">
        <f t="shared" si="2"/>
        <v>2.592592592592593</v>
      </c>
      <c r="E30">
        <f t="shared" si="3"/>
        <v>8.5925925925925934</v>
      </c>
      <c r="F30">
        <v>129</v>
      </c>
      <c r="G30" t="str">
        <f t="shared" si="4"/>
        <v>10000001</v>
      </c>
      <c r="H30" t="s">
        <v>34</v>
      </c>
    </row>
    <row r="31" spans="1:8" x14ac:dyDescent="0.45">
      <c r="A31">
        <v>46.5</v>
      </c>
      <c r="B31">
        <f t="shared" si="0"/>
        <v>14.5</v>
      </c>
      <c r="C31">
        <f t="shared" si="1"/>
        <v>11.2</v>
      </c>
      <c r="D31">
        <f t="shared" si="2"/>
        <v>2.5892857142857144</v>
      </c>
      <c r="E31">
        <f t="shared" si="3"/>
        <v>8.5892857142857153</v>
      </c>
      <c r="F31">
        <v>130</v>
      </c>
      <c r="G31" t="str">
        <f t="shared" si="4"/>
        <v>10000010</v>
      </c>
      <c r="H31" t="s">
        <v>35</v>
      </c>
    </row>
    <row r="32" spans="1:8" x14ac:dyDescent="0.45">
      <c r="A32">
        <v>47</v>
      </c>
      <c r="B32">
        <f t="shared" si="0"/>
        <v>15</v>
      </c>
      <c r="C32">
        <f t="shared" si="1"/>
        <v>11.6</v>
      </c>
      <c r="D32">
        <f t="shared" si="2"/>
        <v>2.5862068965517242</v>
      </c>
      <c r="E32">
        <f t="shared" si="3"/>
        <v>8.5862068965517242</v>
      </c>
      <c r="F32">
        <v>131</v>
      </c>
      <c r="G32" t="str">
        <f t="shared" si="4"/>
        <v>10000011</v>
      </c>
      <c r="H32" t="s">
        <v>36</v>
      </c>
    </row>
    <row r="33" spans="1:8" x14ac:dyDescent="0.45">
      <c r="A33">
        <v>47.5</v>
      </c>
      <c r="B33">
        <f t="shared" si="0"/>
        <v>15.5</v>
      </c>
      <c r="C33">
        <f t="shared" si="1"/>
        <v>12</v>
      </c>
      <c r="D33">
        <f t="shared" si="2"/>
        <v>2.5833333333333335</v>
      </c>
      <c r="E33">
        <f t="shared" si="3"/>
        <v>8.5833333333333339</v>
      </c>
      <c r="F33">
        <v>132</v>
      </c>
      <c r="G33" t="str">
        <f t="shared" si="4"/>
        <v>10000100</v>
      </c>
      <c r="H33" t="s">
        <v>37</v>
      </c>
    </row>
    <row r="34" spans="1:8" x14ac:dyDescent="0.45">
      <c r="A34">
        <v>48</v>
      </c>
      <c r="B34">
        <f t="shared" si="0"/>
        <v>16</v>
      </c>
      <c r="C34">
        <f t="shared" si="1"/>
        <v>12.4</v>
      </c>
      <c r="D34">
        <f t="shared" si="2"/>
        <v>2.5806451612903225</v>
      </c>
      <c r="E34">
        <f t="shared" si="3"/>
        <v>8.5806451612903221</v>
      </c>
      <c r="F34">
        <v>133</v>
      </c>
      <c r="G34" t="str">
        <f t="shared" si="4"/>
        <v>10000101</v>
      </c>
      <c r="H34" t="s">
        <v>38</v>
      </c>
    </row>
    <row r="35" spans="1:8" x14ac:dyDescent="0.45">
      <c r="A35">
        <v>48.5</v>
      </c>
      <c r="B35">
        <f t="shared" si="0"/>
        <v>16.5</v>
      </c>
      <c r="C35">
        <f t="shared" si="1"/>
        <v>12.7</v>
      </c>
      <c r="D35">
        <f t="shared" si="2"/>
        <v>2.598425196850394</v>
      </c>
      <c r="E35">
        <f t="shared" si="3"/>
        <v>8.5984251968503944</v>
      </c>
      <c r="F35">
        <v>134</v>
      </c>
      <c r="G35" t="str">
        <f t="shared" si="4"/>
        <v>10000110</v>
      </c>
      <c r="H35" t="s">
        <v>39</v>
      </c>
    </row>
    <row r="36" spans="1:8" x14ac:dyDescent="0.45">
      <c r="A36">
        <v>49</v>
      </c>
      <c r="B36">
        <f t="shared" si="0"/>
        <v>17</v>
      </c>
      <c r="C36">
        <f>ROUNDDOWN(B36/1.3,1)</f>
        <v>13</v>
      </c>
      <c r="D36">
        <f t="shared" si="2"/>
        <v>2.6153846153846154</v>
      </c>
      <c r="E36">
        <f t="shared" si="3"/>
        <v>8.615384615384615</v>
      </c>
      <c r="F36">
        <v>135</v>
      </c>
      <c r="G36" t="str">
        <f t="shared" si="4"/>
        <v>10000111</v>
      </c>
      <c r="H36" t="s">
        <v>40</v>
      </c>
    </row>
    <row r="37" spans="1:8" x14ac:dyDescent="0.45">
      <c r="A37">
        <v>32</v>
      </c>
      <c r="F37">
        <v>136</v>
      </c>
      <c r="G37" t="str">
        <f t="shared" si="4"/>
        <v>10001000</v>
      </c>
      <c r="H37" t="s">
        <v>41</v>
      </c>
    </row>
    <row r="38" spans="1:8" x14ac:dyDescent="0.45">
      <c r="A38">
        <v>32.5</v>
      </c>
      <c r="F38">
        <v>137</v>
      </c>
      <c r="G38" t="str">
        <f t="shared" si="4"/>
        <v>10001001</v>
      </c>
      <c r="H38" t="s">
        <v>43</v>
      </c>
    </row>
    <row r="39" spans="1:8" x14ac:dyDescent="0.45">
      <c r="A39">
        <v>33</v>
      </c>
      <c r="F39">
        <v>138</v>
      </c>
      <c r="G39" t="str">
        <f t="shared" si="4"/>
        <v>10001010</v>
      </c>
      <c r="H39" t="s">
        <v>42</v>
      </c>
    </row>
    <row r="40" spans="1:8" x14ac:dyDescent="0.45">
      <c r="A40">
        <v>33.5</v>
      </c>
      <c r="F40">
        <v>139</v>
      </c>
      <c r="G40" t="str">
        <f>DEC2BIN(F40,8)</f>
        <v>10001011</v>
      </c>
      <c r="H40" t="s">
        <v>60</v>
      </c>
    </row>
    <row r="41" spans="1:8" x14ac:dyDescent="0.45">
      <c r="A41">
        <v>34</v>
      </c>
      <c r="F41">
        <v>140</v>
      </c>
      <c r="G41" t="str">
        <f t="shared" si="4"/>
        <v>10001100</v>
      </c>
      <c r="H41" t="s">
        <v>44</v>
      </c>
    </row>
    <row r="42" spans="1:8" x14ac:dyDescent="0.45">
      <c r="A42">
        <v>34.5</v>
      </c>
      <c r="F42">
        <v>141</v>
      </c>
      <c r="G42" t="str">
        <f t="shared" si="4"/>
        <v>10001101</v>
      </c>
      <c r="H42" t="s">
        <v>61</v>
      </c>
    </row>
    <row r="43" spans="1:8" x14ac:dyDescent="0.45">
      <c r="A43">
        <v>35</v>
      </c>
      <c r="F43">
        <v>142</v>
      </c>
      <c r="G43" t="str">
        <f t="shared" si="4"/>
        <v>10001110</v>
      </c>
      <c r="H43" t="s">
        <v>45</v>
      </c>
    </row>
    <row r="44" spans="1:8" x14ac:dyDescent="0.45">
      <c r="A44">
        <v>35.5</v>
      </c>
      <c r="F44">
        <v>143</v>
      </c>
      <c r="G44" t="str">
        <f t="shared" si="4"/>
        <v>10001111</v>
      </c>
      <c r="H44" t="s">
        <v>62</v>
      </c>
    </row>
    <row r="45" spans="1:8" x14ac:dyDescent="0.45">
      <c r="A45">
        <v>36</v>
      </c>
      <c r="F45">
        <v>144</v>
      </c>
      <c r="G45" t="str">
        <f t="shared" si="4"/>
        <v>10010000</v>
      </c>
      <c r="H45" t="s">
        <v>46</v>
      </c>
    </row>
    <row r="46" spans="1:8" x14ac:dyDescent="0.45">
      <c r="A46">
        <v>36.5</v>
      </c>
      <c r="F46">
        <v>145</v>
      </c>
      <c r="G46" t="str">
        <f t="shared" si="4"/>
        <v>10010001</v>
      </c>
      <c r="H46" t="s">
        <v>63</v>
      </c>
    </row>
    <row r="47" spans="1:8" x14ac:dyDescent="0.45">
      <c r="A47">
        <v>37</v>
      </c>
      <c r="F47">
        <v>146</v>
      </c>
      <c r="G47" t="str">
        <f t="shared" si="4"/>
        <v>10010010</v>
      </c>
      <c r="H47" t="s">
        <v>47</v>
      </c>
    </row>
    <row r="48" spans="1:8" x14ac:dyDescent="0.45">
      <c r="A48">
        <v>37.5</v>
      </c>
      <c r="F48">
        <v>147</v>
      </c>
      <c r="G48" t="str">
        <f t="shared" si="4"/>
        <v>10010011</v>
      </c>
      <c r="H48" t="s">
        <v>64</v>
      </c>
    </row>
    <row r="49" spans="1:8" x14ac:dyDescent="0.45">
      <c r="A49">
        <v>38</v>
      </c>
      <c r="F49">
        <v>148</v>
      </c>
      <c r="G49" t="str">
        <f t="shared" si="4"/>
        <v>10010100</v>
      </c>
      <c r="H49" t="s">
        <v>48</v>
      </c>
    </row>
    <row r="50" spans="1:8" x14ac:dyDescent="0.45">
      <c r="A50">
        <v>38.5</v>
      </c>
      <c r="F50">
        <v>149</v>
      </c>
      <c r="G50" t="str">
        <f t="shared" si="4"/>
        <v>10010101</v>
      </c>
      <c r="H50" t="s">
        <v>65</v>
      </c>
    </row>
    <row r="51" spans="1:8" x14ac:dyDescent="0.45">
      <c r="A51">
        <v>39</v>
      </c>
      <c r="F51">
        <v>150</v>
      </c>
      <c r="G51" t="str">
        <f t="shared" si="4"/>
        <v>10010110</v>
      </c>
      <c r="H51" t="s">
        <v>49</v>
      </c>
    </row>
    <row r="52" spans="1:8" x14ac:dyDescent="0.45">
      <c r="A52">
        <v>39.5</v>
      </c>
      <c r="F52">
        <v>151</v>
      </c>
      <c r="G52" t="str">
        <f t="shared" si="4"/>
        <v>10010111</v>
      </c>
      <c r="H52" t="s">
        <v>66</v>
      </c>
    </row>
    <row r="53" spans="1:8" x14ac:dyDescent="0.45">
      <c r="A53">
        <v>40</v>
      </c>
      <c r="F53">
        <v>152</v>
      </c>
      <c r="G53" t="str">
        <f t="shared" si="4"/>
        <v>10011000</v>
      </c>
      <c r="H53" t="s">
        <v>50</v>
      </c>
    </row>
    <row r="54" spans="1:8" x14ac:dyDescent="0.45">
      <c r="A54">
        <v>40.5</v>
      </c>
      <c r="F54">
        <v>153</v>
      </c>
      <c r="G54" t="str">
        <f t="shared" si="4"/>
        <v>10011001</v>
      </c>
      <c r="H54" t="s">
        <v>67</v>
      </c>
    </row>
    <row r="55" spans="1:8" x14ac:dyDescent="0.45">
      <c r="A55">
        <v>41</v>
      </c>
      <c r="F55">
        <v>154</v>
      </c>
      <c r="G55" t="str">
        <f t="shared" si="4"/>
        <v>10011010</v>
      </c>
      <c r="H55" t="s">
        <v>51</v>
      </c>
    </row>
    <row r="56" spans="1:8" x14ac:dyDescent="0.45">
      <c r="A56">
        <v>41.5</v>
      </c>
      <c r="F56">
        <v>155</v>
      </c>
      <c r="G56" t="str">
        <f t="shared" si="4"/>
        <v>10011011</v>
      </c>
      <c r="H56" t="s">
        <v>68</v>
      </c>
    </row>
    <row r="57" spans="1:8" x14ac:dyDescent="0.45">
      <c r="A57">
        <v>42</v>
      </c>
      <c r="F57">
        <v>156</v>
      </c>
      <c r="G57" t="str">
        <f t="shared" si="4"/>
        <v>10011100</v>
      </c>
      <c r="H57" t="s">
        <v>52</v>
      </c>
    </row>
    <row r="58" spans="1:8" x14ac:dyDescent="0.45">
      <c r="A58">
        <v>42.5</v>
      </c>
      <c r="F58">
        <v>157</v>
      </c>
      <c r="G58" t="str">
        <f t="shared" si="4"/>
        <v>10011101</v>
      </c>
      <c r="H58" t="s">
        <v>69</v>
      </c>
    </row>
    <row r="59" spans="1:8" x14ac:dyDescent="0.45">
      <c r="A59">
        <v>43</v>
      </c>
      <c r="F59">
        <v>158</v>
      </c>
      <c r="G59" t="str">
        <f t="shared" si="4"/>
        <v>10011110</v>
      </c>
      <c r="H59" t="s">
        <v>53</v>
      </c>
    </row>
    <row r="60" spans="1:8" x14ac:dyDescent="0.45">
      <c r="A60">
        <v>43.5</v>
      </c>
      <c r="F60">
        <v>159</v>
      </c>
      <c r="G60" t="str">
        <f t="shared" si="4"/>
        <v>10011111</v>
      </c>
      <c r="H60" t="s">
        <v>70</v>
      </c>
    </row>
    <row r="61" spans="1:8" x14ac:dyDescent="0.45">
      <c r="A61">
        <v>44</v>
      </c>
      <c r="F61">
        <v>160</v>
      </c>
      <c r="G61" t="str">
        <f>DEC2BIN(F61,8)</f>
        <v>10100000</v>
      </c>
      <c r="H61" t="s">
        <v>54</v>
      </c>
    </row>
    <row r="62" spans="1:8" x14ac:dyDescent="0.45">
      <c r="A62">
        <v>44.5</v>
      </c>
      <c r="F62">
        <v>161</v>
      </c>
      <c r="G62" t="str">
        <f t="shared" si="4"/>
        <v>10100001</v>
      </c>
      <c r="H62" t="s">
        <v>71</v>
      </c>
    </row>
    <row r="63" spans="1:8" x14ac:dyDescent="0.45">
      <c r="A63">
        <v>45</v>
      </c>
      <c r="F63">
        <v>162</v>
      </c>
      <c r="G63" t="str">
        <f t="shared" si="4"/>
        <v>10100010</v>
      </c>
      <c r="H63" t="s">
        <v>55</v>
      </c>
    </row>
    <row r="64" spans="1:8" x14ac:dyDescent="0.45">
      <c r="A64">
        <v>45.5</v>
      </c>
      <c r="F64">
        <v>163</v>
      </c>
      <c r="G64" t="str">
        <f t="shared" si="4"/>
        <v>10100011</v>
      </c>
      <c r="H64" t="s">
        <v>72</v>
      </c>
    </row>
    <row r="65" spans="1:8" x14ac:dyDescent="0.45">
      <c r="A65">
        <v>46</v>
      </c>
      <c r="F65">
        <v>164</v>
      </c>
      <c r="G65" t="str">
        <f t="shared" si="4"/>
        <v>10100100</v>
      </c>
      <c r="H65" t="s">
        <v>56</v>
      </c>
    </row>
    <row r="66" spans="1:8" x14ac:dyDescent="0.45">
      <c r="A66">
        <v>46.5</v>
      </c>
      <c r="F66">
        <v>165</v>
      </c>
      <c r="G66" t="str">
        <f t="shared" si="4"/>
        <v>10100101</v>
      </c>
      <c r="H66" t="s">
        <v>73</v>
      </c>
    </row>
    <row r="67" spans="1:8" x14ac:dyDescent="0.45">
      <c r="A67">
        <v>47</v>
      </c>
      <c r="F67">
        <v>166</v>
      </c>
      <c r="G67" t="str">
        <f>DEC2BIN(F67,8)</f>
        <v>10100110</v>
      </c>
      <c r="H67" t="s">
        <v>57</v>
      </c>
    </row>
    <row r="68" spans="1:8" x14ac:dyDescent="0.45">
      <c r="A68">
        <v>47.5</v>
      </c>
      <c r="F68">
        <v>167</v>
      </c>
      <c r="G68" t="str">
        <f>DEC2BIN(F68,8)</f>
        <v>10100111</v>
      </c>
      <c r="H68" t="s">
        <v>74</v>
      </c>
    </row>
    <row r="69" spans="1:8" x14ac:dyDescent="0.45">
      <c r="A69">
        <v>48</v>
      </c>
      <c r="F69">
        <v>168</v>
      </c>
      <c r="G69" t="str">
        <f>DEC2BIN(F69,8)</f>
        <v>10101000</v>
      </c>
      <c r="H69" t="s">
        <v>58</v>
      </c>
    </row>
    <row r="70" spans="1:8" x14ac:dyDescent="0.45">
      <c r="A70">
        <v>48.5</v>
      </c>
      <c r="F70">
        <v>169</v>
      </c>
      <c r="G70" t="str">
        <f>DEC2BIN(F70,8)</f>
        <v>10101001</v>
      </c>
      <c r="H70" t="s">
        <v>75</v>
      </c>
    </row>
    <row r="71" spans="1:8" x14ac:dyDescent="0.45">
      <c r="A71">
        <v>49</v>
      </c>
      <c r="F71">
        <v>170</v>
      </c>
      <c r="G71" t="str">
        <f>DEC2BIN(F71,8)</f>
        <v>10101010</v>
      </c>
      <c r="H71" t="s">
        <v>59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body-mapping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CANlab spacetop</dc:creator>
  <cp:lastModifiedBy>CANlab spacetop</cp:lastModifiedBy>
  <dcterms:created xsi:type="dcterms:W3CDTF">2021-02-25T06:25:38Z</dcterms:created>
  <dcterms:modified xsi:type="dcterms:W3CDTF">2021-03-01T18:17:08Z</dcterms:modified>
</cp:coreProperties>
</file>