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latable1/Desktop/"/>
    </mc:Choice>
  </mc:AlternateContent>
  <xr:revisionPtr revIDLastSave="0" documentId="13_ncr:1_{D450D53E-221A-1E4B-ACDD-2E57C64568FA}" xr6:coauthVersionLast="47" xr6:coauthVersionMax="47" xr10:uidLastSave="{00000000-0000-0000-0000-000000000000}"/>
  <bookViews>
    <workbookView xWindow="80" yWindow="460" windowWidth="25440" windowHeight="15000" activeTab="1" xr2:uid="{8EA56ACE-71B1-464D-8156-BD91BB1276D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F26" i="1"/>
  <c r="G27" i="1" s="1"/>
  <c r="F27" i="1"/>
  <c r="E27" i="1"/>
  <c r="E31" i="1" s="1"/>
  <c r="E25" i="1"/>
  <c r="E26" i="1" s="1"/>
  <c r="F5" i="1"/>
  <c r="G6" i="1" s="1"/>
  <c r="F6" i="1"/>
  <c r="G7" i="1" s="1"/>
  <c r="F7" i="1"/>
  <c r="G8" i="1" s="1"/>
  <c r="F8" i="1"/>
  <c r="G9" i="1" s="1"/>
  <c r="F9" i="1"/>
  <c r="G10" i="1" s="1"/>
  <c r="F10" i="1"/>
  <c r="G11" i="1" s="1"/>
  <c r="F11" i="1"/>
  <c r="G12" i="1" s="1"/>
  <c r="F12" i="1"/>
  <c r="G13" i="1" s="1"/>
  <c r="F13" i="1"/>
  <c r="G14" i="1" s="1"/>
  <c r="F14" i="1"/>
  <c r="G15" i="1" s="1"/>
  <c r="F15" i="1"/>
  <c r="G16" i="1" s="1"/>
  <c r="F16" i="1"/>
  <c r="G17" i="1" s="1"/>
  <c r="F17" i="1"/>
  <c r="G18" i="1" s="1"/>
  <c r="F18" i="1"/>
  <c r="G19" i="1" s="1"/>
  <c r="F19" i="1"/>
  <c r="G20" i="1" s="1"/>
  <c r="F20" i="1"/>
  <c r="G21" i="1" s="1"/>
  <c r="F21" i="1"/>
  <c r="G22" i="1" s="1"/>
  <c r="F22" i="1"/>
  <c r="G23" i="1" s="1"/>
  <c r="F23" i="1"/>
  <c r="F4" i="1"/>
  <c r="G5" i="1" s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5" i="1"/>
  <c r="E29" i="1" l="1"/>
  <c r="F29" i="1" s="1"/>
  <c r="F31" i="1"/>
  <c r="E35" i="1"/>
  <c r="G28" i="1"/>
  <c r="F25" i="1"/>
  <c r="G26" i="1" s="1"/>
  <c r="G4" i="1"/>
  <c r="E30" i="1"/>
  <c r="F30" i="1" s="1"/>
  <c r="G31" i="1" s="1"/>
  <c r="E28" i="1"/>
  <c r="F28" i="1" s="1"/>
  <c r="G29" i="1" s="1"/>
  <c r="E24" i="1"/>
  <c r="F24" i="1" s="1"/>
  <c r="G25" i="1" s="1"/>
  <c r="E39" i="1" l="1"/>
  <c r="F35" i="1"/>
  <c r="G30" i="1"/>
  <c r="E33" i="1"/>
  <c r="G24" i="1"/>
  <c r="E34" i="1" l="1"/>
  <c r="F34" i="1" s="1"/>
  <c r="G35" i="1" s="1"/>
  <c r="F33" i="1"/>
  <c r="G34" i="1" s="1"/>
  <c r="E32" i="1"/>
  <c r="F32" i="1" s="1"/>
  <c r="E37" i="1"/>
  <c r="E43" i="1"/>
  <c r="F39" i="1"/>
  <c r="G33" i="1" l="1"/>
  <c r="G32" i="1"/>
  <c r="E41" i="1"/>
  <c r="F43" i="1"/>
  <c r="F37" i="1"/>
  <c r="E38" i="1"/>
  <c r="F38" i="1" s="1"/>
  <c r="G39" i="1" s="1"/>
  <c r="E36" i="1"/>
  <c r="F36" i="1" s="1"/>
  <c r="F41" i="1" l="1"/>
  <c r="E42" i="1"/>
  <c r="F42" i="1" s="1"/>
  <c r="G43" i="1" s="1"/>
  <c r="E40" i="1"/>
  <c r="F40" i="1" s="1"/>
  <c r="G37" i="1"/>
  <c r="G36" i="1"/>
  <c r="G38" i="1"/>
  <c r="G41" i="1" l="1"/>
  <c r="G40" i="1"/>
  <c r="G42" i="1"/>
</calcChain>
</file>

<file path=xl/sharedStrings.xml><?xml version="1.0" encoding="utf-8"?>
<sst xmlns="http://schemas.openxmlformats.org/spreadsheetml/2006/main" count="55" uniqueCount="36">
  <si>
    <t>Gamma</t>
  </si>
  <si>
    <t>Price</t>
  </si>
  <si>
    <t>Sales</t>
  </si>
  <si>
    <t>Accumulate</t>
  </si>
  <si>
    <t>GP</t>
  </si>
  <si>
    <t>-</t>
  </si>
  <si>
    <t>Conflux</t>
  </si>
  <si>
    <t>Primary investor</t>
  </si>
  <si>
    <t>Sold</t>
  </si>
  <si>
    <t>Reserved</t>
  </si>
  <si>
    <t>Intent</t>
  </si>
  <si>
    <t>VC</t>
  </si>
  <si>
    <t>Secondary</t>
  </si>
  <si>
    <t>Toranto</t>
  </si>
  <si>
    <t>China</t>
  </si>
  <si>
    <t>Market</t>
  </si>
  <si>
    <t>South Affica</t>
  </si>
  <si>
    <t>Europe</t>
  </si>
  <si>
    <t>JP, KR, TW, SEA</t>
  </si>
  <si>
    <t>ASIA Market</t>
  </si>
  <si>
    <t>India</t>
  </si>
  <si>
    <t xml:space="preserve">Buy </t>
  </si>
  <si>
    <t>XEM $500k</t>
  </si>
  <si>
    <t>Get</t>
  </si>
  <si>
    <t>Maneki $500k</t>
  </si>
  <si>
    <t>Bonus</t>
  </si>
  <si>
    <t>Maneki $50k</t>
  </si>
  <si>
    <t>Insurrance - Lookup 18 months</t>
  </si>
  <si>
    <t xml:space="preserve">XEM $500k </t>
  </si>
  <si>
    <t xml:space="preserve">Activate Insurance </t>
  </si>
  <si>
    <t>Non Activate Insurance</t>
  </si>
  <si>
    <t>Sell Back</t>
  </si>
  <si>
    <t>ZERO</t>
  </si>
  <si>
    <t xml:space="preserve">XEM $50k </t>
  </si>
  <si>
    <t>Referrel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</si>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</sst>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0" xfId="0" applyFill="1" applyBorder="1"/>
    <xf numFmtId="3" fontId="0" fillId="0" borderId="0" xfId="0" applyNumberFormat="1"/>
    <xf numFmtId="3" fontId="0" fillId="0" borderId="1" xfId="0" applyNumberFormat="1" applyBorder="1"/>
    <xf numFmtId="0" fontId="0" fillId="0" borderId="0" xfId="0" applyBorder="1"/>
    <xf numFmtId="0" fontId="0" fillId="0" borderId="0" xfId="0" applyAlignment="1">
      <alignment horizontal="right"/>
    </xf>
    <xf numFmtId="3" fontId="0" fillId="2" borderId="0" xfId="0" applyNumberFormat="1" applyFill="1"/>
    <xf numFmtId="3" fontId="0" fillId="2" borderId="1" xfId="0" applyNumberFormat="1" applyFill="1" applyBorder="1"/>
    <xf numFmtId="3" fontId="0" fillId="3" borderId="0" xfId="0" applyNumberFormat="1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3" fontId="0" fillId="5" borderId="0" xfId="0" applyNumberFormat="1" applyFill="1"/>
    <xf numFmtId="0" fontId="0" fillId="5" borderId="0" xfId="0" applyFill="1" applyAlignment="1">
      <alignment horizontal="center"/>
    </xf>
    <xf numFmtId="3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3" fontId="0" fillId="6" borderId="0" xfId="0" applyNumberFormat="1" applyFont="1" applyFill="1"/>
    <xf numFmtId="0" fontId="0" fillId="6" borderId="0" xfId="0" applyFont="1" applyFill="1" applyAlignment="1">
      <alignment horizontal="center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3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/>
    <xf numFmtId="3" fontId="0" fillId="7" borderId="0" xfId="0" applyNumberFormat="1" applyFill="1"/>
    <xf numFmtId="3" fontId="0" fillId="7" borderId="1" xfId="0" applyNumberFormat="1" applyFill="1" applyBorder="1"/>
    <xf numFmtId="0" fontId="0" fillId="7" borderId="0" xfId="0" applyFill="1" applyAlignment="1">
      <alignment horizontal="center"/>
    </xf>
    <xf numFmtId="3" fontId="0" fillId="8" borderId="0" xfId="0" applyNumberFormat="1" applyFill="1"/>
    <xf numFmtId="0" fontId="0" fillId="8" borderId="0" xfId="0" applyFill="1"/>
    <xf numFmtId="3" fontId="0" fillId="8" borderId="1" xfId="0" applyNumberFormat="1" applyFill="1" applyBorder="1"/>
    <xf numFmtId="0" fontId="0" fillId="8" borderId="1" xfId="0" applyFill="1" applyBorder="1"/>
    <xf numFmtId="0" fontId="0" fillId="8" borderId="0" xfId="0" applyFill="1" applyAlignment="1">
      <alignment horizontal="center"/>
    </xf>
    <xf numFmtId="0" fontId="0" fillId="5" borderId="0" xfId="0" applyFill="1"/>
    <xf numFmtId="0" fontId="0" fillId="5" borderId="1" xfId="0" applyFill="1" applyBorder="1"/>
    <xf numFmtId="3" fontId="0" fillId="9" borderId="1" xfId="0" applyNumberFormat="1" applyFill="1" applyBorder="1"/>
    <xf numFmtId="0" fontId="0" fillId="9" borderId="0" xfId="0" applyFill="1"/>
    <xf numFmtId="0" fontId="0" fillId="9" borderId="1" xfId="0" applyFill="1" applyBorder="1"/>
    <xf numFmtId="3" fontId="0" fillId="0" borderId="0" xfId="0" applyNumberFormat="1" applyBorder="1"/>
    <xf numFmtId="3" fontId="0" fillId="5" borderId="0" xfId="0" applyNumberFormat="1" applyFill="1" applyBorder="1"/>
    <xf numFmtId="3" fontId="0" fillId="9" borderId="0" xfId="0" applyNumberFormat="1" applyFill="1" applyBorder="1"/>
    <xf numFmtId="0" fontId="0" fillId="9" borderId="0" xfId="0" applyFill="1" applyAlignment="1">
      <alignment horizontal="center"/>
    </xf>
    <xf numFmtId="3" fontId="0" fillId="10" borderId="0" xfId="0" applyNumberFormat="1" applyFill="1" applyBorder="1"/>
    <xf numFmtId="0" fontId="0" fillId="10" borderId="0" xfId="0" applyFill="1"/>
    <xf numFmtId="3" fontId="0" fillId="10" borderId="1" xfId="0" applyNumberFormat="1" applyFill="1" applyBorder="1"/>
    <xf numFmtId="0" fontId="0" fillId="10" borderId="1" xfId="0" applyFill="1" applyBorder="1"/>
    <xf numFmtId="0" fontId="0" fillId="10" borderId="0" xfId="0" applyFill="1" applyAlignment="1">
      <alignment horizontal="center"/>
    </xf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2" borderId="6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8321-AC6C-144D-90DC-9D3375F80F30}">
  <dimension ref="C2:M43"/>
  <sheetViews>
    <sheetView workbookViewId="0">
      <selection activeCell="M20" sqref="M20"/>
    </sheetView>
  </sheetViews>
  <sheetFormatPr baseColWidth="10" defaultRowHeight="16" x14ac:dyDescent="0.2"/>
  <cols>
    <col min="5" max="5" width="12.5" customWidth="1"/>
    <col min="6" max="6" width="14.33203125" customWidth="1"/>
    <col min="7" max="7" width="15.1640625" customWidth="1"/>
    <col min="8" max="8" width="16.5" customWidth="1"/>
  </cols>
  <sheetData>
    <row r="2" spans="3:9" x14ac:dyDescent="0.2">
      <c r="D2" s="6" t="s">
        <v>0</v>
      </c>
      <c r="E2" s="6" t="s">
        <v>1</v>
      </c>
      <c r="F2" s="6" t="s">
        <v>2</v>
      </c>
      <c r="G2" s="6" t="s">
        <v>3</v>
      </c>
    </row>
    <row r="3" spans="3:9" s="1" customFormat="1" x14ac:dyDescent="0.2">
      <c r="C3" s="1">
        <v>0</v>
      </c>
      <c r="D3" s="19">
        <v>300000</v>
      </c>
      <c r="E3" s="20" t="s">
        <v>5</v>
      </c>
      <c r="F3" s="19">
        <v>250000</v>
      </c>
      <c r="G3" s="21">
        <v>250000</v>
      </c>
      <c r="H3" s="22" t="s">
        <v>6</v>
      </c>
      <c r="I3" s="1" t="s">
        <v>8</v>
      </c>
    </row>
    <row r="4" spans="3:9" x14ac:dyDescent="0.2">
      <c r="C4">
        <v>1</v>
      </c>
      <c r="D4">
        <v>100</v>
      </c>
      <c r="E4">
        <v>1000</v>
      </c>
      <c r="F4" s="3">
        <f>D4*E4</f>
        <v>100000</v>
      </c>
      <c r="G4" s="17">
        <f>F4</f>
        <v>100000</v>
      </c>
      <c r="H4" s="18" t="s">
        <v>7</v>
      </c>
      <c r="I4" t="s">
        <v>8</v>
      </c>
    </row>
    <row r="5" spans="3:9" x14ac:dyDescent="0.2">
      <c r="C5">
        <f>C4+1</f>
        <v>2</v>
      </c>
      <c r="D5">
        <v>100</v>
      </c>
      <c r="E5">
        <v>1200</v>
      </c>
      <c r="F5" s="3">
        <f t="shared" ref="F5:F43" si="0">D5*E5</f>
        <v>120000</v>
      </c>
      <c r="G5" s="17">
        <f>F4+F5</f>
        <v>220000</v>
      </c>
      <c r="H5" s="18" t="s">
        <v>7</v>
      </c>
      <c r="I5" t="s">
        <v>9</v>
      </c>
    </row>
    <row r="6" spans="3:9" x14ac:dyDescent="0.2">
      <c r="C6">
        <f t="shared" ref="C6:C43" si="1">C5+1</f>
        <v>3</v>
      </c>
      <c r="D6">
        <v>100</v>
      </c>
      <c r="E6">
        <v>1500</v>
      </c>
      <c r="F6" s="3">
        <f t="shared" si="0"/>
        <v>150000</v>
      </c>
      <c r="G6" s="7">
        <f t="shared" ref="G6:G43" si="2">F5+F6</f>
        <v>270000</v>
      </c>
      <c r="H6" s="10" t="s">
        <v>12</v>
      </c>
      <c r="I6" t="s">
        <v>9</v>
      </c>
    </row>
    <row r="7" spans="3:9" s="1" customFormat="1" x14ac:dyDescent="0.2">
      <c r="C7" s="1">
        <f t="shared" si="1"/>
        <v>4</v>
      </c>
      <c r="D7" s="1">
        <v>100</v>
      </c>
      <c r="E7" s="1">
        <v>2000</v>
      </c>
      <c r="F7" s="4">
        <f t="shared" si="0"/>
        <v>200000</v>
      </c>
      <c r="G7" s="8">
        <f t="shared" si="2"/>
        <v>350000</v>
      </c>
      <c r="H7" s="11" t="s">
        <v>12</v>
      </c>
      <c r="I7" s="1" t="s">
        <v>9</v>
      </c>
    </row>
    <row r="8" spans="3:9" x14ac:dyDescent="0.2">
      <c r="C8">
        <f t="shared" si="1"/>
        <v>5</v>
      </c>
      <c r="D8">
        <v>100</v>
      </c>
      <c r="E8" s="2">
        <v>2500</v>
      </c>
      <c r="F8" s="3">
        <f t="shared" si="0"/>
        <v>250000</v>
      </c>
      <c r="G8" s="9">
        <f t="shared" si="2"/>
        <v>450000</v>
      </c>
      <c r="H8" s="12" t="s">
        <v>4</v>
      </c>
      <c r="I8" s="2" t="s">
        <v>10</v>
      </c>
    </row>
    <row r="9" spans="3:9" x14ac:dyDescent="0.2">
      <c r="C9">
        <f t="shared" si="1"/>
        <v>6</v>
      </c>
      <c r="D9">
        <v>100</v>
      </c>
      <c r="E9" s="2">
        <v>3000</v>
      </c>
      <c r="F9" s="3">
        <f t="shared" si="0"/>
        <v>300000</v>
      </c>
      <c r="G9" s="9">
        <f t="shared" si="2"/>
        <v>550000</v>
      </c>
      <c r="H9" s="12" t="s">
        <v>4</v>
      </c>
      <c r="I9" s="2" t="s">
        <v>10</v>
      </c>
    </row>
    <row r="10" spans="3:9" x14ac:dyDescent="0.2">
      <c r="C10">
        <f t="shared" si="1"/>
        <v>7</v>
      </c>
      <c r="D10">
        <v>100</v>
      </c>
      <c r="E10" s="2">
        <v>3500</v>
      </c>
      <c r="F10" s="3">
        <f t="shared" si="0"/>
        <v>350000</v>
      </c>
      <c r="G10" s="13">
        <f t="shared" si="2"/>
        <v>650000</v>
      </c>
      <c r="H10" s="14" t="s">
        <v>11</v>
      </c>
      <c r="I10" s="2" t="s">
        <v>10</v>
      </c>
    </row>
    <row r="11" spans="3:9" s="1" customFormat="1" x14ac:dyDescent="0.2">
      <c r="C11" s="1">
        <f t="shared" si="1"/>
        <v>8</v>
      </c>
      <c r="D11" s="1">
        <v>100</v>
      </c>
      <c r="E11" s="1">
        <v>4000</v>
      </c>
      <c r="F11" s="4">
        <f t="shared" si="0"/>
        <v>400000</v>
      </c>
      <c r="G11" s="15">
        <f t="shared" si="2"/>
        <v>750000</v>
      </c>
      <c r="H11" s="16" t="s">
        <v>11</v>
      </c>
      <c r="I11" s="1" t="s">
        <v>10</v>
      </c>
    </row>
    <row r="12" spans="3:9" x14ac:dyDescent="0.2">
      <c r="C12">
        <f t="shared" si="1"/>
        <v>9</v>
      </c>
      <c r="D12">
        <v>100</v>
      </c>
      <c r="E12" s="2">
        <v>5000</v>
      </c>
      <c r="F12" s="3">
        <f t="shared" si="0"/>
        <v>500000</v>
      </c>
      <c r="G12" s="25">
        <f t="shared" si="2"/>
        <v>900000</v>
      </c>
      <c r="H12" s="23"/>
    </row>
    <row r="13" spans="3:9" x14ac:dyDescent="0.2">
      <c r="C13">
        <f t="shared" si="1"/>
        <v>10</v>
      </c>
      <c r="D13">
        <v>100</v>
      </c>
      <c r="E13" s="2">
        <v>6000</v>
      </c>
      <c r="F13" s="3">
        <f t="shared" si="0"/>
        <v>600000</v>
      </c>
      <c r="G13" s="25">
        <f t="shared" si="2"/>
        <v>1100000</v>
      </c>
      <c r="H13" s="27" t="s">
        <v>14</v>
      </c>
    </row>
    <row r="14" spans="3:9" x14ac:dyDescent="0.2">
      <c r="C14">
        <f t="shared" si="1"/>
        <v>11</v>
      </c>
      <c r="D14">
        <v>100</v>
      </c>
      <c r="E14" s="2">
        <v>7000</v>
      </c>
      <c r="F14" s="3">
        <f t="shared" si="0"/>
        <v>700000</v>
      </c>
      <c r="G14" s="25">
        <f t="shared" si="2"/>
        <v>1300000</v>
      </c>
      <c r="H14" s="27" t="s">
        <v>15</v>
      </c>
    </row>
    <row r="15" spans="3:9" s="1" customFormat="1" x14ac:dyDescent="0.2">
      <c r="C15" s="1">
        <f t="shared" si="1"/>
        <v>12</v>
      </c>
      <c r="D15" s="1">
        <v>100</v>
      </c>
      <c r="E15" s="1">
        <v>8000</v>
      </c>
      <c r="F15" s="4">
        <f t="shared" si="0"/>
        <v>800000</v>
      </c>
      <c r="G15" s="26">
        <f t="shared" si="2"/>
        <v>1500000</v>
      </c>
      <c r="H15" s="24"/>
    </row>
    <row r="16" spans="3:9" x14ac:dyDescent="0.2">
      <c r="C16">
        <f t="shared" si="1"/>
        <v>13</v>
      </c>
      <c r="D16">
        <v>100</v>
      </c>
      <c r="E16" s="2">
        <v>10000</v>
      </c>
      <c r="F16" s="3">
        <f t="shared" si="0"/>
        <v>1000000</v>
      </c>
      <c r="G16" s="28">
        <f t="shared" si="2"/>
        <v>1800000</v>
      </c>
      <c r="H16" s="29"/>
    </row>
    <row r="17" spans="3:13" x14ac:dyDescent="0.2">
      <c r="C17">
        <f t="shared" si="1"/>
        <v>14</v>
      </c>
      <c r="D17">
        <v>100</v>
      </c>
      <c r="E17" s="2">
        <v>12000</v>
      </c>
      <c r="F17" s="3">
        <f t="shared" si="0"/>
        <v>1200000</v>
      </c>
      <c r="G17" s="28">
        <f t="shared" si="2"/>
        <v>2200000</v>
      </c>
      <c r="H17" s="32" t="s">
        <v>18</v>
      </c>
    </row>
    <row r="18" spans="3:13" x14ac:dyDescent="0.2">
      <c r="C18">
        <f t="shared" si="1"/>
        <v>15</v>
      </c>
      <c r="D18">
        <v>100</v>
      </c>
      <c r="E18" s="2">
        <v>14000</v>
      </c>
      <c r="F18" s="3">
        <f t="shared" si="0"/>
        <v>1400000</v>
      </c>
      <c r="G18" s="28">
        <f t="shared" si="2"/>
        <v>2600000</v>
      </c>
      <c r="H18" s="32" t="s">
        <v>19</v>
      </c>
    </row>
    <row r="19" spans="3:13" s="1" customFormat="1" x14ac:dyDescent="0.2">
      <c r="C19" s="1">
        <f t="shared" si="1"/>
        <v>16</v>
      </c>
      <c r="D19" s="1">
        <v>100</v>
      </c>
      <c r="E19" s="1">
        <v>16000</v>
      </c>
      <c r="F19" s="4">
        <f t="shared" si="0"/>
        <v>1600000</v>
      </c>
      <c r="G19" s="30">
        <f t="shared" si="2"/>
        <v>3000000</v>
      </c>
      <c r="H19" s="31"/>
      <c r="M19" s="1">
        <f>500*5%</f>
        <v>25</v>
      </c>
    </row>
    <row r="20" spans="3:13" x14ac:dyDescent="0.2">
      <c r="C20">
        <f t="shared" si="1"/>
        <v>17</v>
      </c>
      <c r="D20">
        <v>100</v>
      </c>
      <c r="E20" s="2">
        <v>20000</v>
      </c>
      <c r="F20" s="3">
        <f t="shared" si="0"/>
        <v>2000000</v>
      </c>
      <c r="G20" s="13">
        <f t="shared" si="2"/>
        <v>3600000</v>
      </c>
      <c r="H20" s="33"/>
    </row>
    <row r="21" spans="3:13" x14ac:dyDescent="0.2">
      <c r="C21">
        <f t="shared" si="1"/>
        <v>18</v>
      </c>
      <c r="D21">
        <v>100</v>
      </c>
      <c r="E21" s="2">
        <v>24000</v>
      </c>
      <c r="F21" s="3">
        <f t="shared" si="0"/>
        <v>2400000</v>
      </c>
      <c r="G21" s="13">
        <f t="shared" si="2"/>
        <v>4400000</v>
      </c>
      <c r="H21" s="14" t="s">
        <v>16</v>
      </c>
    </row>
    <row r="22" spans="3:13" x14ac:dyDescent="0.2">
      <c r="C22">
        <f t="shared" si="1"/>
        <v>19</v>
      </c>
      <c r="D22">
        <v>100</v>
      </c>
      <c r="E22" s="2">
        <v>28000</v>
      </c>
      <c r="F22" s="3">
        <f t="shared" si="0"/>
        <v>2800000</v>
      </c>
      <c r="G22" s="13">
        <f t="shared" si="2"/>
        <v>5200000</v>
      </c>
      <c r="H22" s="14" t="s">
        <v>15</v>
      </c>
    </row>
    <row r="23" spans="3:13" s="1" customFormat="1" x14ac:dyDescent="0.2">
      <c r="C23" s="1">
        <f t="shared" si="1"/>
        <v>20</v>
      </c>
      <c r="D23" s="1">
        <v>100</v>
      </c>
      <c r="E23" s="1">
        <v>32000</v>
      </c>
      <c r="F23" s="4">
        <f t="shared" si="0"/>
        <v>3200000</v>
      </c>
      <c r="G23" s="15">
        <f t="shared" si="2"/>
        <v>6000000</v>
      </c>
      <c r="H23" s="16"/>
    </row>
    <row r="24" spans="3:13" x14ac:dyDescent="0.2">
      <c r="C24">
        <f t="shared" si="1"/>
        <v>21</v>
      </c>
      <c r="D24" s="5">
        <v>100</v>
      </c>
      <c r="E24">
        <f>(E23+E25)/2</f>
        <v>40000</v>
      </c>
      <c r="F24" s="38">
        <f t="shared" si="0"/>
        <v>4000000</v>
      </c>
      <c r="G24" s="40">
        <f t="shared" si="2"/>
        <v>7200000</v>
      </c>
      <c r="H24" s="36"/>
    </row>
    <row r="25" spans="3:13" x14ac:dyDescent="0.2">
      <c r="C25">
        <f>C24+1</f>
        <v>22</v>
      </c>
      <c r="D25" s="5">
        <v>100</v>
      </c>
      <c r="E25">
        <f>(E23+E27)/2</f>
        <v>48000</v>
      </c>
      <c r="F25" s="38">
        <f t="shared" si="0"/>
        <v>4800000</v>
      </c>
      <c r="G25" s="40">
        <f t="shared" si="2"/>
        <v>8800000</v>
      </c>
      <c r="H25" s="41" t="s">
        <v>17</v>
      </c>
    </row>
    <row r="26" spans="3:13" x14ac:dyDescent="0.2">
      <c r="C26">
        <f t="shared" si="1"/>
        <v>23</v>
      </c>
      <c r="D26" s="5">
        <v>100</v>
      </c>
      <c r="E26">
        <f>(E25+E27)/2</f>
        <v>56000</v>
      </c>
      <c r="F26" s="38">
        <f t="shared" si="0"/>
        <v>5600000</v>
      </c>
      <c r="G26" s="40">
        <f t="shared" si="2"/>
        <v>10400000</v>
      </c>
      <c r="H26" s="41" t="s">
        <v>15</v>
      </c>
    </row>
    <row r="27" spans="3:13" s="1" customFormat="1" x14ac:dyDescent="0.2">
      <c r="C27" s="1">
        <f t="shared" si="1"/>
        <v>24</v>
      </c>
      <c r="D27" s="1">
        <v>100</v>
      </c>
      <c r="E27" s="1">
        <f>E23*2</f>
        <v>64000</v>
      </c>
      <c r="F27" s="4">
        <f t="shared" si="0"/>
        <v>6400000</v>
      </c>
      <c r="G27" s="35">
        <f t="shared" si="2"/>
        <v>12000000</v>
      </c>
      <c r="H27" s="37"/>
    </row>
    <row r="28" spans="3:13" x14ac:dyDescent="0.2">
      <c r="C28">
        <f t="shared" si="1"/>
        <v>25</v>
      </c>
      <c r="D28" s="5">
        <v>100</v>
      </c>
      <c r="E28">
        <f>(E27+E29)/2</f>
        <v>80000</v>
      </c>
      <c r="F28" s="38">
        <f t="shared" si="0"/>
        <v>8000000</v>
      </c>
      <c r="G28" s="39">
        <f t="shared" si="2"/>
        <v>14400000</v>
      </c>
      <c r="H28" s="33"/>
    </row>
    <row r="29" spans="3:13" x14ac:dyDescent="0.2">
      <c r="C29">
        <f t="shared" si="1"/>
        <v>26</v>
      </c>
      <c r="D29" s="5">
        <v>100</v>
      </c>
      <c r="E29">
        <f>(E27+E31)/2</f>
        <v>96000</v>
      </c>
      <c r="F29" s="38">
        <f t="shared" si="0"/>
        <v>9600000</v>
      </c>
      <c r="G29" s="39">
        <f t="shared" si="2"/>
        <v>17600000</v>
      </c>
      <c r="H29" s="14" t="s">
        <v>13</v>
      </c>
    </row>
    <row r="30" spans="3:13" x14ac:dyDescent="0.2">
      <c r="C30">
        <f t="shared" si="1"/>
        <v>27</v>
      </c>
      <c r="D30" s="5">
        <v>100</v>
      </c>
      <c r="E30">
        <f>(E29+E31)/2</f>
        <v>112000</v>
      </c>
      <c r="F30" s="38">
        <f t="shared" si="0"/>
        <v>11200000</v>
      </c>
      <c r="G30" s="39">
        <f t="shared" si="2"/>
        <v>20800000</v>
      </c>
      <c r="H30" s="14" t="s">
        <v>15</v>
      </c>
    </row>
    <row r="31" spans="3:13" s="1" customFormat="1" x14ac:dyDescent="0.2">
      <c r="C31" s="1">
        <f t="shared" si="1"/>
        <v>28</v>
      </c>
      <c r="D31" s="1">
        <v>100</v>
      </c>
      <c r="E31" s="1">
        <f>E27*2</f>
        <v>128000</v>
      </c>
      <c r="F31" s="4">
        <f t="shared" si="0"/>
        <v>12800000</v>
      </c>
      <c r="G31" s="15">
        <f t="shared" si="2"/>
        <v>24000000</v>
      </c>
      <c r="H31" s="34"/>
    </row>
    <row r="32" spans="3:13" x14ac:dyDescent="0.2">
      <c r="C32">
        <f t="shared" si="1"/>
        <v>29</v>
      </c>
      <c r="D32" s="5">
        <v>100</v>
      </c>
      <c r="E32">
        <f>(E31+E33)/2</f>
        <v>160000</v>
      </c>
      <c r="F32" s="38">
        <f t="shared" si="0"/>
        <v>16000000</v>
      </c>
      <c r="G32" s="42">
        <f t="shared" si="2"/>
        <v>28800000</v>
      </c>
      <c r="H32" s="43"/>
    </row>
    <row r="33" spans="3:8" x14ac:dyDescent="0.2">
      <c r="C33">
        <f t="shared" si="1"/>
        <v>30</v>
      </c>
      <c r="D33" s="5">
        <v>100</v>
      </c>
      <c r="E33">
        <f>(E31+E35)/2</f>
        <v>192000</v>
      </c>
      <c r="F33" s="38">
        <f t="shared" si="0"/>
        <v>19200000</v>
      </c>
      <c r="G33" s="42">
        <f t="shared" si="2"/>
        <v>35200000</v>
      </c>
      <c r="H33" s="46" t="s">
        <v>20</v>
      </c>
    </row>
    <row r="34" spans="3:8" x14ac:dyDescent="0.2">
      <c r="C34">
        <f t="shared" si="1"/>
        <v>31</v>
      </c>
      <c r="D34" s="5">
        <v>100</v>
      </c>
      <c r="E34">
        <f>(E33+E35)/2</f>
        <v>224000</v>
      </c>
      <c r="F34" s="38">
        <f t="shared" si="0"/>
        <v>22400000</v>
      </c>
      <c r="G34" s="42">
        <f t="shared" si="2"/>
        <v>41600000</v>
      </c>
      <c r="H34" s="46" t="s">
        <v>15</v>
      </c>
    </row>
    <row r="35" spans="3:8" s="1" customFormat="1" x14ac:dyDescent="0.2">
      <c r="C35" s="1">
        <f t="shared" si="1"/>
        <v>32</v>
      </c>
      <c r="D35" s="1">
        <v>100</v>
      </c>
      <c r="E35" s="1">
        <f>E31*2</f>
        <v>256000</v>
      </c>
      <c r="F35" s="4">
        <f t="shared" si="0"/>
        <v>25600000</v>
      </c>
      <c r="G35" s="44">
        <f t="shared" si="2"/>
        <v>48000000</v>
      </c>
      <c r="H35" s="45"/>
    </row>
    <row r="36" spans="3:8" x14ac:dyDescent="0.2">
      <c r="C36">
        <f t="shared" si="1"/>
        <v>33</v>
      </c>
      <c r="D36" s="5">
        <v>100</v>
      </c>
      <c r="E36">
        <f>(E35+E37)/2</f>
        <v>320000</v>
      </c>
      <c r="F36" s="38">
        <f t="shared" si="0"/>
        <v>32000000</v>
      </c>
      <c r="G36" s="38">
        <f t="shared" si="2"/>
        <v>57600000</v>
      </c>
    </row>
    <row r="37" spans="3:8" x14ac:dyDescent="0.2">
      <c r="C37">
        <f t="shared" si="1"/>
        <v>34</v>
      </c>
      <c r="D37" s="5">
        <v>100</v>
      </c>
      <c r="E37">
        <f>(E35+E39)/2</f>
        <v>384000</v>
      </c>
      <c r="F37" s="38">
        <f t="shared" si="0"/>
        <v>38400000</v>
      </c>
      <c r="G37" s="38">
        <f t="shared" si="2"/>
        <v>70400000</v>
      </c>
    </row>
    <row r="38" spans="3:8" x14ac:dyDescent="0.2">
      <c r="C38">
        <f t="shared" si="1"/>
        <v>35</v>
      </c>
      <c r="D38" s="5">
        <v>100</v>
      </c>
      <c r="E38">
        <f>(E37+E39)/2</f>
        <v>448000</v>
      </c>
      <c r="F38" s="38">
        <f t="shared" si="0"/>
        <v>44800000</v>
      </c>
      <c r="G38" s="38">
        <f t="shared" si="2"/>
        <v>83200000</v>
      </c>
    </row>
    <row r="39" spans="3:8" s="1" customFormat="1" x14ac:dyDescent="0.2">
      <c r="C39" s="1">
        <f t="shared" si="1"/>
        <v>36</v>
      </c>
      <c r="D39" s="1">
        <v>100</v>
      </c>
      <c r="E39" s="1">
        <f>E35*2</f>
        <v>512000</v>
      </c>
      <c r="F39" s="4">
        <f t="shared" si="0"/>
        <v>51200000</v>
      </c>
      <c r="G39" s="4">
        <f t="shared" si="2"/>
        <v>96000000</v>
      </c>
    </row>
    <row r="40" spans="3:8" x14ac:dyDescent="0.2">
      <c r="C40">
        <f t="shared" si="1"/>
        <v>37</v>
      </c>
      <c r="D40" s="5">
        <v>100</v>
      </c>
      <c r="E40">
        <f>(E39+E41)/2</f>
        <v>640000</v>
      </c>
      <c r="F40" s="38">
        <f t="shared" si="0"/>
        <v>64000000</v>
      </c>
      <c r="G40" s="38">
        <f t="shared" si="2"/>
        <v>115200000</v>
      </c>
    </row>
    <row r="41" spans="3:8" x14ac:dyDescent="0.2">
      <c r="C41">
        <f t="shared" si="1"/>
        <v>38</v>
      </c>
      <c r="D41" s="5">
        <v>100</v>
      </c>
      <c r="E41">
        <f>(E39+E43)/2</f>
        <v>768000</v>
      </c>
      <c r="F41" s="38">
        <f t="shared" si="0"/>
        <v>76800000</v>
      </c>
      <c r="G41" s="38">
        <f t="shared" si="2"/>
        <v>140800000</v>
      </c>
    </row>
    <row r="42" spans="3:8" x14ac:dyDescent="0.2">
      <c r="C42">
        <f t="shared" si="1"/>
        <v>39</v>
      </c>
      <c r="D42" s="5">
        <v>100</v>
      </c>
      <c r="E42">
        <f>(E41+E43)/2</f>
        <v>896000</v>
      </c>
      <c r="F42" s="38">
        <f t="shared" si="0"/>
        <v>89600000</v>
      </c>
      <c r="G42" s="38">
        <f t="shared" si="2"/>
        <v>166400000</v>
      </c>
    </row>
    <row r="43" spans="3:8" s="1" customFormat="1" x14ac:dyDescent="0.2">
      <c r="C43" s="1">
        <f t="shared" si="1"/>
        <v>40</v>
      </c>
      <c r="D43" s="1">
        <v>100</v>
      </c>
      <c r="E43" s="1">
        <f>E39*2</f>
        <v>1024000</v>
      </c>
      <c r="F43" s="4">
        <f t="shared" si="0"/>
        <v>102400000</v>
      </c>
      <c r="G43" s="4">
        <f t="shared" si="2"/>
        <v>192000000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32D-B2C2-704F-A5A8-2156423B2BA6}">
  <dimension ref="A1:F14"/>
  <sheetViews>
    <sheetView tabSelected="1" zoomScale="179" workbookViewId="0">
      <selection activeCell="G11" sqref="G11"/>
    </sheetView>
  </sheetViews>
  <sheetFormatPr baseColWidth="10" defaultRowHeight="16" x14ac:dyDescent="0.2"/>
  <cols>
    <col min="2" max="2" width="14.83203125" customWidth="1"/>
    <col min="3" max="3" width="16" customWidth="1"/>
    <col min="4" max="4" width="16.5" customWidth="1"/>
    <col min="5" max="5" width="13.83203125" customWidth="1"/>
  </cols>
  <sheetData>
    <row r="1" spans="1:6" x14ac:dyDescent="0.2">
      <c r="A1" s="70"/>
      <c r="B1" s="70"/>
      <c r="C1" s="70"/>
      <c r="D1" s="70"/>
      <c r="E1" s="70"/>
      <c r="F1" s="70"/>
    </row>
    <row r="2" spans="1:6" x14ac:dyDescent="0.2">
      <c r="A2" s="70"/>
      <c r="B2" s="70"/>
      <c r="C2" s="70"/>
      <c r="D2" s="70"/>
      <c r="E2" s="70"/>
      <c r="F2" s="70"/>
    </row>
    <row r="3" spans="1:6" x14ac:dyDescent="0.2">
      <c r="B3" s="67" t="s">
        <v>21</v>
      </c>
      <c r="C3" s="68" t="s">
        <v>23</v>
      </c>
      <c r="D3" s="68" t="s">
        <v>25</v>
      </c>
      <c r="E3" s="69" t="s">
        <v>34</v>
      </c>
      <c r="F3" s="70"/>
    </row>
    <row r="4" spans="1:6" x14ac:dyDescent="0.2">
      <c r="A4" s="70"/>
      <c r="B4" s="59" t="s">
        <v>22</v>
      </c>
      <c r="C4" s="60" t="s">
        <v>24</v>
      </c>
      <c r="D4" s="60" t="s">
        <v>26</v>
      </c>
      <c r="E4" s="61" t="s">
        <v>26</v>
      </c>
      <c r="F4" s="70"/>
    </row>
    <row r="5" spans="1:6" x14ac:dyDescent="0.2">
      <c r="A5" s="70"/>
      <c r="B5" s="70"/>
      <c r="C5" s="70"/>
      <c r="D5" s="70"/>
      <c r="E5" s="70"/>
      <c r="F5" s="70"/>
    </row>
    <row r="6" spans="1:6" x14ac:dyDescent="0.2">
      <c r="A6" s="70"/>
      <c r="B6" s="53" t="s">
        <v>27</v>
      </c>
      <c r="C6" s="54"/>
      <c r="D6" s="54"/>
      <c r="E6" s="55"/>
      <c r="F6" s="70"/>
    </row>
    <row r="7" spans="1:6" x14ac:dyDescent="0.2">
      <c r="A7" s="70"/>
      <c r="B7" s="47" t="s">
        <v>29</v>
      </c>
      <c r="C7" s="48"/>
      <c r="D7" s="48"/>
      <c r="E7" s="49"/>
      <c r="F7" s="70"/>
    </row>
    <row r="8" spans="1:6" x14ac:dyDescent="0.2">
      <c r="A8" s="70"/>
      <c r="B8" s="56" t="s">
        <v>35</v>
      </c>
      <c r="C8" s="57" t="s">
        <v>23</v>
      </c>
      <c r="D8" s="57"/>
      <c r="E8" s="58"/>
      <c r="F8" s="70"/>
    </row>
    <row r="9" spans="1:6" x14ac:dyDescent="0.2">
      <c r="A9" s="70"/>
      <c r="B9" s="59" t="s">
        <v>24</v>
      </c>
      <c r="C9" s="60" t="s">
        <v>28</v>
      </c>
      <c r="D9" s="60"/>
      <c r="E9" s="61"/>
      <c r="F9" s="70"/>
    </row>
    <row r="10" spans="1:6" x14ac:dyDescent="0.2">
      <c r="A10" s="70"/>
      <c r="B10" s="50" t="s">
        <v>30</v>
      </c>
      <c r="C10" s="51"/>
      <c r="D10" s="51"/>
      <c r="E10" s="52"/>
      <c r="F10" s="70"/>
    </row>
    <row r="11" spans="1:6" x14ac:dyDescent="0.2">
      <c r="A11" s="70"/>
      <c r="B11" s="62" t="s">
        <v>31</v>
      </c>
      <c r="C11" s="63" t="s">
        <v>23</v>
      </c>
      <c r="D11" s="63"/>
      <c r="E11" s="64" t="s">
        <v>33</v>
      </c>
      <c r="F11" s="70"/>
    </row>
    <row r="12" spans="1:6" x14ac:dyDescent="0.2">
      <c r="A12" s="70"/>
      <c r="B12" s="65" t="s">
        <v>32</v>
      </c>
      <c r="C12" s="34" t="s">
        <v>32</v>
      </c>
      <c r="D12" s="34"/>
      <c r="E12" s="66"/>
      <c r="F12" s="70"/>
    </row>
    <row r="13" spans="1:6" x14ac:dyDescent="0.2">
      <c r="A13" s="70"/>
      <c r="B13" s="70"/>
      <c r="C13" s="70"/>
      <c r="D13" s="70"/>
      <c r="E13" s="70"/>
      <c r="F13" s="70"/>
    </row>
    <row r="14" spans="1:6" x14ac:dyDescent="0.2">
      <c r="A14" s="70"/>
      <c r="B14" s="70"/>
      <c r="C14" s="70"/>
      <c r="D14" s="70"/>
      <c r="E14" s="70"/>
      <c r="F14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offce365_015</dc:creator>
  <cp:lastModifiedBy>offce365_015</cp:lastModifiedBy>
  <dcterms:created xsi:type="dcterms:W3CDTF">2021-10-14T06:36:58Z</dcterms:created>
  <dcterms:modified xsi:type="dcterms:W3CDTF">2021-10-17T13:57:11Z</dcterms:modified>
</cp:coreProperties>
</file>