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2"/>
  </bookViews>
  <sheets>
    <sheet name="Baseline" sheetId="1" r:id="rId1"/>
    <sheet name="Uvalue red" sheetId="2" r:id="rId2"/>
    <sheet name="%Diff" sheetId="4" r:id="rId3"/>
    <sheet name="summary tables" sheetId="6" r:id="rId4"/>
    <sheet name="Diff" sheetId="13" r:id="rId5"/>
  </sheets>
  <calcPr calcId="145621"/>
</workbook>
</file>

<file path=xl/calcChain.xml><?xml version="1.0" encoding="utf-8"?>
<calcChain xmlns="http://schemas.openxmlformats.org/spreadsheetml/2006/main">
  <c r="R34" i="6" l="1"/>
  <c r="X97" i="13"/>
  <c r="W97" i="13"/>
  <c r="V97" i="13"/>
  <c r="U97" i="13"/>
  <c r="T97" i="13"/>
  <c r="S97" i="13"/>
  <c r="Y97" i="13" s="1"/>
  <c r="R97" i="13"/>
  <c r="Q97" i="13"/>
  <c r="Q48" i="6" s="1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Q20" i="6" s="1"/>
  <c r="X96" i="13"/>
  <c r="W96" i="13"/>
  <c r="V96" i="13"/>
  <c r="U96" i="13"/>
  <c r="Z96" i="13" s="1"/>
  <c r="T96" i="13"/>
  <c r="S96" i="13"/>
  <c r="R96" i="13"/>
  <c r="Q96" i="13"/>
  <c r="Q47" i="6" s="1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Q19" i="6" s="1"/>
  <c r="X95" i="13"/>
  <c r="W95" i="13"/>
  <c r="V95" i="13"/>
  <c r="U95" i="13"/>
  <c r="T95" i="13"/>
  <c r="S95" i="13"/>
  <c r="R95" i="13"/>
  <c r="Q95" i="13"/>
  <c r="Q46" i="6" s="1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Q18" i="6" s="1"/>
  <c r="X94" i="13"/>
  <c r="W94" i="13"/>
  <c r="V94" i="13"/>
  <c r="U94" i="13"/>
  <c r="Z94" i="13" s="1"/>
  <c r="T94" i="13"/>
  <c r="S94" i="13"/>
  <c r="R94" i="13"/>
  <c r="Q94" i="13"/>
  <c r="Q45" i="6" s="1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Q17" i="6" s="1"/>
  <c r="X93" i="13"/>
  <c r="W93" i="13"/>
  <c r="V93" i="13"/>
  <c r="U93" i="13"/>
  <c r="T93" i="13"/>
  <c r="S93" i="13"/>
  <c r="R93" i="13"/>
  <c r="Q93" i="13"/>
  <c r="Q44" i="6" s="1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Q16" i="6" s="1"/>
  <c r="X92" i="13"/>
  <c r="W92" i="13"/>
  <c r="V92" i="13"/>
  <c r="U92" i="13"/>
  <c r="Z92" i="13" s="1"/>
  <c r="T92" i="13"/>
  <c r="S92" i="13"/>
  <c r="R92" i="13"/>
  <c r="Q92" i="13"/>
  <c r="Q43" i="6" s="1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Q15" i="6" s="1"/>
  <c r="X91" i="13"/>
  <c r="W91" i="13"/>
  <c r="V91" i="13"/>
  <c r="U91" i="13"/>
  <c r="T91" i="13"/>
  <c r="S91" i="13"/>
  <c r="Y91" i="13" s="1"/>
  <c r="R91" i="13"/>
  <c r="Q91" i="13"/>
  <c r="Q42" i="6" s="1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Q14" i="6" s="1"/>
  <c r="X90" i="13"/>
  <c r="W90" i="13"/>
  <c r="V90" i="13"/>
  <c r="U90" i="13"/>
  <c r="Z90" i="13" s="1"/>
  <c r="T90" i="13"/>
  <c r="S90" i="13"/>
  <c r="R90" i="13"/>
  <c r="Q90" i="13"/>
  <c r="Q41" i="6" s="1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Q13" i="6" s="1"/>
  <c r="X89" i="13"/>
  <c r="W89" i="13"/>
  <c r="V89" i="13"/>
  <c r="U89" i="13"/>
  <c r="T89" i="13"/>
  <c r="S89" i="13"/>
  <c r="R89" i="13"/>
  <c r="Q89" i="13"/>
  <c r="Q40" i="6" s="1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Q12" i="6" s="1"/>
  <c r="X88" i="13"/>
  <c r="W88" i="13"/>
  <c r="V88" i="13"/>
  <c r="U88" i="13"/>
  <c r="Z88" i="13" s="1"/>
  <c r="T88" i="13"/>
  <c r="S88" i="13"/>
  <c r="R88" i="13"/>
  <c r="Q88" i="13"/>
  <c r="Q39" i="6" s="1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Q11" i="6" s="1"/>
  <c r="X87" i="13"/>
  <c r="W87" i="13"/>
  <c r="V87" i="13"/>
  <c r="U87" i="13"/>
  <c r="T87" i="13"/>
  <c r="S87" i="13"/>
  <c r="Y87" i="13" s="1"/>
  <c r="R87" i="13"/>
  <c r="Q87" i="13"/>
  <c r="Q38" i="6" s="1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Q10" i="6" s="1"/>
  <c r="X86" i="13"/>
  <c r="W86" i="13"/>
  <c r="V86" i="13"/>
  <c r="U86" i="13"/>
  <c r="T86" i="13"/>
  <c r="S86" i="13"/>
  <c r="R86" i="13"/>
  <c r="Q86" i="13"/>
  <c r="Q37" i="6" s="1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Q9" i="6" s="1"/>
  <c r="X85" i="13"/>
  <c r="W85" i="13"/>
  <c r="V85" i="13"/>
  <c r="U85" i="13"/>
  <c r="T85" i="13"/>
  <c r="S85" i="13"/>
  <c r="Y85" i="13" s="1"/>
  <c r="R85" i="13"/>
  <c r="Q85" i="13"/>
  <c r="Q36" i="6" s="1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Q8" i="6" s="1"/>
  <c r="X84" i="13"/>
  <c r="W84" i="13"/>
  <c r="V84" i="13"/>
  <c r="U84" i="13"/>
  <c r="Z84" i="13" s="1"/>
  <c r="T84" i="13"/>
  <c r="S84" i="13"/>
  <c r="R84" i="13"/>
  <c r="Q84" i="13"/>
  <c r="Q35" i="6" s="1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Q7" i="6" s="1"/>
  <c r="X83" i="13"/>
  <c r="W83" i="13"/>
  <c r="V83" i="13"/>
  <c r="U83" i="13"/>
  <c r="T83" i="13"/>
  <c r="S83" i="13"/>
  <c r="R83" i="13"/>
  <c r="Q83" i="13"/>
  <c r="Q34" i="6" s="1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Q6" i="6" s="1"/>
  <c r="X82" i="13"/>
  <c r="W82" i="13"/>
  <c r="V82" i="13"/>
  <c r="U82" i="13"/>
  <c r="T82" i="13"/>
  <c r="S82" i="13"/>
  <c r="R82" i="13"/>
  <c r="Q82" i="13"/>
  <c r="Q33" i="6" s="1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Q5" i="6" s="1"/>
  <c r="X81" i="13"/>
  <c r="W81" i="13"/>
  <c r="V81" i="13"/>
  <c r="U81" i="13"/>
  <c r="T81" i="13"/>
  <c r="S81" i="13"/>
  <c r="R81" i="13"/>
  <c r="Q81" i="13"/>
  <c r="P48" i="6" s="1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P20" i="6" s="1"/>
  <c r="X80" i="13"/>
  <c r="W80" i="13"/>
  <c r="V80" i="13"/>
  <c r="U80" i="13"/>
  <c r="Z80" i="13" s="1"/>
  <c r="T80" i="13"/>
  <c r="S80" i="13"/>
  <c r="R80" i="13"/>
  <c r="Q80" i="13"/>
  <c r="P47" i="6" s="1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P19" i="6" s="1"/>
  <c r="X79" i="13"/>
  <c r="W79" i="13"/>
  <c r="V79" i="13"/>
  <c r="U79" i="13"/>
  <c r="T79" i="13"/>
  <c r="S79" i="13"/>
  <c r="Y79" i="13" s="1"/>
  <c r="R79" i="13"/>
  <c r="Q79" i="13"/>
  <c r="P46" i="6" s="1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P18" i="6" s="1"/>
  <c r="X78" i="13"/>
  <c r="W78" i="13"/>
  <c r="V78" i="13"/>
  <c r="U78" i="13"/>
  <c r="T78" i="13"/>
  <c r="S78" i="13"/>
  <c r="R78" i="13"/>
  <c r="Q78" i="13"/>
  <c r="P45" i="6" s="1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P17" i="6" s="1"/>
  <c r="X77" i="13"/>
  <c r="W77" i="13"/>
  <c r="V77" i="13"/>
  <c r="U77" i="13"/>
  <c r="T77" i="13"/>
  <c r="S77" i="13"/>
  <c r="Y77" i="13" s="1"/>
  <c r="R77" i="13"/>
  <c r="Q77" i="13"/>
  <c r="P44" i="6" s="1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P16" i="6" s="1"/>
  <c r="X76" i="13"/>
  <c r="W76" i="13"/>
  <c r="V76" i="13"/>
  <c r="U76" i="13"/>
  <c r="Z76" i="13" s="1"/>
  <c r="T76" i="13"/>
  <c r="S76" i="13"/>
  <c r="R76" i="13"/>
  <c r="Q76" i="13"/>
  <c r="P43" i="6" s="1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P15" i="6" s="1"/>
  <c r="X75" i="13"/>
  <c r="W75" i="13"/>
  <c r="V75" i="13"/>
  <c r="U75" i="13"/>
  <c r="T75" i="13"/>
  <c r="S75" i="13"/>
  <c r="R75" i="13"/>
  <c r="Q75" i="13"/>
  <c r="P42" i="6" s="1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P14" i="6" s="1"/>
  <c r="X74" i="13"/>
  <c r="W74" i="13"/>
  <c r="V74" i="13"/>
  <c r="U74" i="13"/>
  <c r="T74" i="13"/>
  <c r="S74" i="13"/>
  <c r="R74" i="13"/>
  <c r="Q74" i="13"/>
  <c r="P41" i="6" s="1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P13" i="6" s="1"/>
  <c r="X73" i="13"/>
  <c r="W73" i="13"/>
  <c r="V73" i="13"/>
  <c r="U73" i="13"/>
  <c r="T73" i="13"/>
  <c r="S73" i="13"/>
  <c r="R73" i="13"/>
  <c r="Q73" i="13"/>
  <c r="P40" i="6" s="1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P12" i="6" s="1"/>
  <c r="X72" i="13"/>
  <c r="W72" i="13"/>
  <c r="V72" i="13"/>
  <c r="U72" i="13"/>
  <c r="Z72" i="13" s="1"/>
  <c r="T72" i="13"/>
  <c r="S72" i="13"/>
  <c r="R72" i="13"/>
  <c r="Q72" i="13"/>
  <c r="P39" i="6" s="1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P11" i="6" s="1"/>
  <c r="X71" i="13"/>
  <c r="W71" i="13"/>
  <c r="V71" i="13"/>
  <c r="U71" i="13"/>
  <c r="T71" i="13"/>
  <c r="S71" i="13"/>
  <c r="Y71" i="13" s="1"/>
  <c r="R71" i="13"/>
  <c r="Q71" i="13"/>
  <c r="P38" i="6" s="1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P10" i="6" s="1"/>
  <c r="X70" i="13"/>
  <c r="W70" i="13"/>
  <c r="V70" i="13"/>
  <c r="U70" i="13"/>
  <c r="T70" i="13"/>
  <c r="S70" i="13"/>
  <c r="R70" i="13"/>
  <c r="Q70" i="13"/>
  <c r="P37" i="6" s="1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P9" i="6" s="1"/>
  <c r="X69" i="13"/>
  <c r="W69" i="13"/>
  <c r="V69" i="13"/>
  <c r="U69" i="13"/>
  <c r="T69" i="13"/>
  <c r="S69" i="13"/>
  <c r="Y69" i="13" s="1"/>
  <c r="R69" i="13"/>
  <c r="Q69" i="13"/>
  <c r="P36" i="6" s="1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P8" i="6" s="1"/>
  <c r="X68" i="13"/>
  <c r="W68" i="13"/>
  <c r="V68" i="13"/>
  <c r="U68" i="13"/>
  <c r="Z68" i="13" s="1"/>
  <c r="T68" i="13"/>
  <c r="S68" i="13"/>
  <c r="R68" i="13"/>
  <c r="Q68" i="13"/>
  <c r="P35" i="6" s="1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P7" i="6" s="1"/>
  <c r="X67" i="13"/>
  <c r="W67" i="13"/>
  <c r="V67" i="13"/>
  <c r="U67" i="13"/>
  <c r="T67" i="13"/>
  <c r="S67" i="13"/>
  <c r="R67" i="13"/>
  <c r="Q67" i="13"/>
  <c r="P34" i="6" s="1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P6" i="6" s="1"/>
  <c r="X66" i="13"/>
  <c r="W66" i="13"/>
  <c r="V66" i="13"/>
  <c r="U66" i="13"/>
  <c r="T66" i="13"/>
  <c r="S66" i="13"/>
  <c r="R66" i="13"/>
  <c r="Q66" i="13"/>
  <c r="P33" i="6" s="1"/>
  <c r="P49" i="6" s="1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P5" i="6" s="1"/>
  <c r="X65" i="13"/>
  <c r="W65" i="13"/>
  <c r="V65" i="13"/>
  <c r="U65" i="13"/>
  <c r="T65" i="13"/>
  <c r="S65" i="13"/>
  <c r="R65" i="13"/>
  <c r="Q65" i="13"/>
  <c r="O48" i="6" s="1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O20" i="6" s="1"/>
  <c r="X64" i="13"/>
  <c r="W64" i="13"/>
  <c r="V64" i="13"/>
  <c r="U64" i="13"/>
  <c r="Z64" i="13" s="1"/>
  <c r="T64" i="13"/>
  <c r="S64" i="13"/>
  <c r="R64" i="13"/>
  <c r="Q64" i="13"/>
  <c r="O47" i="6" s="1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O19" i="6" s="1"/>
  <c r="X63" i="13"/>
  <c r="W63" i="13"/>
  <c r="V63" i="13"/>
  <c r="U63" i="13"/>
  <c r="T63" i="13"/>
  <c r="S63" i="13"/>
  <c r="Y63" i="13" s="1"/>
  <c r="R63" i="13"/>
  <c r="Q63" i="13"/>
  <c r="O46" i="6" s="1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O18" i="6" s="1"/>
  <c r="X62" i="13"/>
  <c r="W62" i="13"/>
  <c r="V62" i="13"/>
  <c r="U62" i="13"/>
  <c r="T62" i="13"/>
  <c r="S62" i="13"/>
  <c r="R62" i="13"/>
  <c r="Q62" i="13"/>
  <c r="O45" i="6" s="1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O17" i="6" s="1"/>
  <c r="X61" i="13"/>
  <c r="W61" i="13"/>
  <c r="V61" i="13"/>
  <c r="U61" i="13"/>
  <c r="T61" i="13"/>
  <c r="S61" i="13"/>
  <c r="Y61" i="13" s="1"/>
  <c r="R61" i="13"/>
  <c r="Q61" i="13"/>
  <c r="O44" i="6" s="1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O16" i="6" s="1"/>
  <c r="X60" i="13"/>
  <c r="W60" i="13"/>
  <c r="V60" i="13"/>
  <c r="U60" i="13"/>
  <c r="Z60" i="13" s="1"/>
  <c r="T60" i="13"/>
  <c r="S60" i="13"/>
  <c r="R60" i="13"/>
  <c r="Q60" i="13"/>
  <c r="O43" i="6" s="1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O15" i="6" s="1"/>
  <c r="X59" i="13"/>
  <c r="W59" i="13"/>
  <c r="V59" i="13"/>
  <c r="U59" i="13"/>
  <c r="T59" i="13"/>
  <c r="S59" i="13"/>
  <c r="R59" i="13"/>
  <c r="Q59" i="13"/>
  <c r="O42" i="6" s="1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O14" i="6" s="1"/>
  <c r="X58" i="13"/>
  <c r="W58" i="13"/>
  <c r="V58" i="13"/>
  <c r="U58" i="13"/>
  <c r="T58" i="13"/>
  <c r="S58" i="13"/>
  <c r="R58" i="13"/>
  <c r="Q58" i="13"/>
  <c r="O41" i="6" s="1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O13" i="6" s="1"/>
  <c r="X57" i="13"/>
  <c r="W57" i="13"/>
  <c r="V57" i="13"/>
  <c r="U57" i="13"/>
  <c r="T57" i="13"/>
  <c r="S57" i="13"/>
  <c r="R57" i="13"/>
  <c r="Q57" i="13"/>
  <c r="O40" i="6" s="1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O12" i="6" s="1"/>
  <c r="X56" i="13"/>
  <c r="W56" i="13"/>
  <c r="V56" i="13"/>
  <c r="U56" i="13"/>
  <c r="Z56" i="13" s="1"/>
  <c r="T56" i="13"/>
  <c r="S56" i="13"/>
  <c r="R56" i="13"/>
  <c r="Q56" i="13"/>
  <c r="O39" i="6" s="1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O11" i="6" s="1"/>
  <c r="X55" i="13"/>
  <c r="W55" i="13"/>
  <c r="V55" i="13"/>
  <c r="U55" i="13"/>
  <c r="T55" i="13"/>
  <c r="S55" i="13"/>
  <c r="Y55" i="13" s="1"/>
  <c r="R55" i="13"/>
  <c r="Q55" i="13"/>
  <c r="O38" i="6" s="1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O10" i="6" s="1"/>
  <c r="X54" i="13"/>
  <c r="W54" i="13"/>
  <c r="V54" i="13"/>
  <c r="U54" i="13"/>
  <c r="T54" i="13"/>
  <c r="S54" i="13"/>
  <c r="R54" i="13"/>
  <c r="Q54" i="13"/>
  <c r="O37" i="6" s="1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9" i="6" s="1"/>
  <c r="X53" i="13"/>
  <c r="W53" i="13"/>
  <c r="V53" i="13"/>
  <c r="U53" i="13"/>
  <c r="T53" i="13"/>
  <c r="S53" i="13"/>
  <c r="Y53" i="13" s="1"/>
  <c r="R53" i="13"/>
  <c r="Q53" i="13"/>
  <c r="O36" i="6" s="1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O8" i="6" s="1"/>
  <c r="X52" i="13"/>
  <c r="W52" i="13"/>
  <c r="V52" i="13"/>
  <c r="U52" i="13"/>
  <c r="Z52" i="13" s="1"/>
  <c r="T52" i="13"/>
  <c r="S52" i="13"/>
  <c r="R52" i="13"/>
  <c r="Q52" i="13"/>
  <c r="O35" i="6" s="1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O7" i="6" s="1"/>
  <c r="X51" i="13"/>
  <c r="W51" i="13"/>
  <c r="V51" i="13"/>
  <c r="U51" i="13"/>
  <c r="T51" i="13"/>
  <c r="S51" i="13"/>
  <c r="R51" i="13"/>
  <c r="Q51" i="13"/>
  <c r="O34" i="6" s="1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O6" i="6" s="1"/>
  <c r="X50" i="13"/>
  <c r="W50" i="13"/>
  <c r="V50" i="13"/>
  <c r="U50" i="13"/>
  <c r="T50" i="13"/>
  <c r="S50" i="13"/>
  <c r="R50" i="13"/>
  <c r="Q50" i="13"/>
  <c r="O33" i="6" s="1"/>
  <c r="O49" i="6" s="1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O5" i="6" s="1"/>
  <c r="X49" i="13"/>
  <c r="W49" i="13"/>
  <c r="V49" i="13"/>
  <c r="U49" i="13"/>
  <c r="T49" i="13"/>
  <c r="S49" i="13"/>
  <c r="R49" i="13"/>
  <c r="Q49" i="13"/>
  <c r="N48" i="6" s="1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N20" i="6" s="1"/>
  <c r="X48" i="13"/>
  <c r="W48" i="13"/>
  <c r="V48" i="13"/>
  <c r="U48" i="13"/>
  <c r="Z48" i="13" s="1"/>
  <c r="T48" i="13"/>
  <c r="S48" i="13"/>
  <c r="R48" i="13"/>
  <c r="Q48" i="13"/>
  <c r="N47" i="6" s="1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N19" i="6" s="1"/>
  <c r="X47" i="13"/>
  <c r="W47" i="13"/>
  <c r="V47" i="13"/>
  <c r="U47" i="13"/>
  <c r="T47" i="13"/>
  <c r="S47" i="13"/>
  <c r="Y47" i="13" s="1"/>
  <c r="R47" i="13"/>
  <c r="Q47" i="13"/>
  <c r="N46" i="6" s="1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N18" i="6" s="1"/>
  <c r="X46" i="13"/>
  <c r="W46" i="13"/>
  <c r="V46" i="13"/>
  <c r="U46" i="13"/>
  <c r="T46" i="13"/>
  <c r="S46" i="13"/>
  <c r="R46" i="13"/>
  <c r="Q46" i="13"/>
  <c r="N45" i="6" s="1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N17" i="6" s="1"/>
  <c r="X45" i="13"/>
  <c r="W45" i="13"/>
  <c r="V45" i="13"/>
  <c r="U45" i="13"/>
  <c r="T45" i="13"/>
  <c r="S45" i="13"/>
  <c r="Y45" i="13" s="1"/>
  <c r="R45" i="13"/>
  <c r="Q45" i="13"/>
  <c r="N44" i="6" s="1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N16" i="6" s="1"/>
  <c r="X44" i="13"/>
  <c r="W44" i="13"/>
  <c r="V44" i="13"/>
  <c r="U44" i="13"/>
  <c r="Z44" i="13" s="1"/>
  <c r="T44" i="13"/>
  <c r="S44" i="13"/>
  <c r="R44" i="13"/>
  <c r="Q44" i="13"/>
  <c r="N43" i="6" s="1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N15" i="6" s="1"/>
  <c r="X43" i="13"/>
  <c r="W43" i="13"/>
  <c r="V43" i="13"/>
  <c r="U43" i="13"/>
  <c r="T43" i="13"/>
  <c r="S43" i="13"/>
  <c r="R43" i="13"/>
  <c r="Q43" i="13"/>
  <c r="N42" i="6" s="1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N14" i="6" s="1"/>
  <c r="X42" i="13"/>
  <c r="W42" i="13"/>
  <c r="V42" i="13"/>
  <c r="U42" i="13"/>
  <c r="T42" i="13"/>
  <c r="S42" i="13"/>
  <c r="R42" i="13"/>
  <c r="Q42" i="13"/>
  <c r="N41" i="6" s="1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N13" i="6" s="1"/>
  <c r="X41" i="13"/>
  <c r="W41" i="13"/>
  <c r="V41" i="13"/>
  <c r="U41" i="13"/>
  <c r="T41" i="13"/>
  <c r="S41" i="13"/>
  <c r="R41" i="13"/>
  <c r="Q41" i="13"/>
  <c r="N40" i="6" s="1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N12" i="6" s="1"/>
  <c r="X40" i="13"/>
  <c r="W40" i="13"/>
  <c r="V40" i="13"/>
  <c r="U40" i="13"/>
  <c r="Z40" i="13" s="1"/>
  <c r="T40" i="13"/>
  <c r="S40" i="13"/>
  <c r="R40" i="13"/>
  <c r="Q40" i="13"/>
  <c r="N39" i="6" s="1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N11" i="6" s="1"/>
  <c r="X39" i="13"/>
  <c r="W39" i="13"/>
  <c r="V39" i="13"/>
  <c r="U39" i="13"/>
  <c r="T39" i="13"/>
  <c r="S39" i="13"/>
  <c r="Y39" i="13" s="1"/>
  <c r="R39" i="13"/>
  <c r="Q39" i="13"/>
  <c r="N38" i="6" s="1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N10" i="6" s="1"/>
  <c r="X38" i="13"/>
  <c r="W38" i="13"/>
  <c r="V38" i="13"/>
  <c r="U38" i="13"/>
  <c r="T38" i="13"/>
  <c r="S38" i="13"/>
  <c r="R38" i="13"/>
  <c r="Q38" i="13"/>
  <c r="N37" i="6" s="1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N9" i="6" s="1"/>
  <c r="X37" i="13"/>
  <c r="W37" i="13"/>
  <c r="V37" i="13"/>
  <c r="U37" i="13"/>
  <c r="T37" i="13"/>
  <c r="S37" i="13"/>
  <c r="Y37" i="13" s="1"/>
  <c r="R37" i="13"/>
  <c r="Q37" i="13"/>
  <c r="N36" i="6" s="1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N8" i="6" s="1"/>
  <c r="X36" i="13"/>
  <c r="W36" i="13"/>
  <c r="V36" i="13"/>
  <c r="U36" i="13"/>
  <c r="Z36" i="13" s="1"/>
  <c r="T36" i="13"/>
  <c r="S36" i="13"/>
  <c r="R36" i="13"/>
  <c r="Q36" i="13"/>
  <c r="N35" i="6" s="1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N7" i="6" s="1"/>
  <c r="X35" i="13"/>
  <c r="W35" i="13"/>
  <c r="V35" i="13"/>
  <c r="U35" i="13"/>
  <c r="T35" i="13"/>
  <c r="S35" i="13"/>
  <c r="R35" i="13"/>
  <c r="Q35" i="13"/>
  <c r="N34" i="6" s="1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N6" i="6" s="1"/>
  <c r="X34" i="13"/>
  <c r="W34" i="13"/>
  <c r="V34" i="13"/>
  <c r="U34" i="13"/>
  <c r="T34" i="13"/>
  <c r="S34" i="13"/>
  <c r="R34" i="13"/>
  <c r="Q34" i="13"/>
  <c r="N33" i="6" s="1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N5" i="6" s="1"/>
  <c r="X33" i="13"/>
  <c r="W33" i="13"/>
  <c r="V33" i="13"/>
  <c r="U33" i="13"/>
  <c r="T33" i="13"/>
  <c r="S33" i="13"/>
  <c r="R33" i="13"/>
  <c r="Q33" i="13"/>
  <c r="M48" i="6" s="1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M20" i="6" s="1"/>
  <c r="X32" i="13"/>
  <c r="W32" i="13"/>
  <c r="V32" i="13"/>
  <c r="U32" i="13"/>
  <c r="Z32" i="13" s="1"/>
  <c r="T32" i="13"/>
  <c r="S32" i="13"/>
  <c r="R32" i="13"/>
  <c r="Q32" i="13"/>
  <c r="M47" i="6" s="1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M19" i="6" s="1"/>
  <c r="X31" i="13"/>
  <c r="W31" i="13"/>
  <c r="V31" i="13"/>
  <c r="U31" i="13"/>
  <c r="T31" i="13"/>
  <c r="S31" i="13"/>
  <c r="Y31" i="13" s="1"/>
  <c r="R31" i="13"/>
  <c r="Q31" i="13"/>
  <c r="M46" i="6" s="1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M18" i="6" s="1"/>
  <c r="X30" i="13"/>
  <c r="W30" i="13"/>
  <c r="V30" i="13"/>
  <c r="U30" i="13"/>
  <c r="T30" i="13"/>
  <c r="S30" i="13"/>
  <c r="R30" i="13"/>
  <c r="Q30" i="13"/>
  <c r="M45" i="6" s="1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M17" i="6" s="1"/>
  <c r="X29" i="13"/>
  <c r="W29" i="13"/>
  <c r="V29" i="13"/>
  <c r="U29" i="13"/>
  <c r="T29" i="13"/>
  <c r="S29" i="13"/>
  <c r="Y29" i="13" s="1"/>
  <c r="R29" i="13"/>
  <c r="Q29" i="13"/>
  <c r="M44" i="6" s="1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M16" i="6" s="1"/>
  <c r="X28" i="13"/>
  <c r="W28" i="13"/>
  <c r="V28" i="13"/>
  <c r="U28" i="13"/>
  <c r="Z28" i="13" s="1"/>
  <c r="T28" i="13"/>
  <c r="S28" i="13"/>
  <c r="R28" i="13"/>
  <c r="Q28" i="13"/>
  <c r="M43" i="6" s="1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M15" i="6" s="1"/>
  <c r="X27" i="13"/>
  <c r="W27" i="13"/>
  <c r="V27" i="13"/>
  <c r="U27" i="13"/>
  <c r="T27" i="13"/>
  <c r="S27" i="13"/>
  <c r="R27" i="13"/>
  <c r="Q27" i="13"/>
  <c r="M42" i="6" s="1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M14" i="6" s="1"/>
  <c r="X26" i="13"/>
  <c r="W26" i="13"/>
  <c r="V26" i="13"/>
  <c r="U26" i="13"/>
  <c r="T26" i="13"/>
  <c r="S26" i="13"/>
  <c r="R26" i="13"/>
  <c r="Q26" i="13"/>
  <c r="M41" i="6" s="1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M13" i="6" s="1"/>
  <c r="X25" i="13"/>
  <c r="W25" i="13"/>
  <c r="V25" i="13"/>
  <c r="U25" i="13"/>
  <c r="T25" i="13"/>
  <c r="S25" i="13"/>
  <c r="R25" i="13"/>
  <c r="Q25" i="13"/>
  <c r="M40" i="6" s="1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M12" i="6" s="1"/>
  <c r="X24" i="13"/>
  <c r="W24" i="13"/>
  <c r="V24" i="13"/>
  <c r="U24" i="13"/>
  <c r="Z24" i="13" s="1"/>
  <c r="T24" i="13"/>
  <c r="S24" i="13"/>
  <c r="R24" i="13"/>
  <c r="Q24" i="13"/>
  <c r="M39" i="6" s="1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M11" i="6" s="1"/>
  <c r="X23" i="13"/>
  <c r="W23" i="13"/>
  <c r="V23" i="13"/>
  <c r="U23" i="13"/>
  <c r="T23" i="13"/>
  <c r="S23" i="13"/>
  <c r="Y23" i="13" s="1"/>
  <c r="R23" i="13"/>
  <c r="Q23" i="13"/>
  <c r="M38" i="6" s="1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M10" i="6" s="1"/>
  <c r="X22" i="13"/>
  <c r="W22" i="13"/>
  <c r="V22" i="13"/>
  <c r="U22" i="13"/>
  <c r="T22" i="13"/>
  <c r="S22" i="13"/>
  <c r="R22" i="13"/>
  <c r="Q22" i="13"/>
  <c r="M37" i="6" s="1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M9" i="6" s="1"/>
  <c r="X21" i="13"/>
  <c r="W21" i="13"/>
  <c r="V21" i="13"/>
  <c r="U21" i="13"/>
  <c r="T21" i="13"/>
  <c r="S21" i="13"/>
  <c r="Y21" i="13" s="1"/>
  <c r="R21" i="13"/>
  <c r="Q21" i="13"/>
  <c r="M36" i="6" s="1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M8" i="6" s="1"/>
  <c r="X20" i="13"/>
  <c r="W20" i="13"/>
  <c r="V20" i="13"/>
  <c r="U20" i="13"/>
  <c r="Z20" i="13" s="1"/>
  <c r="T20" i="13"/>
  <c r="S20" i="13"/>
  <c r="R20" i="13"/>
  <c r="Q20" i="13"/>
  <c r="M35" i="6" s="1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M7" i="6" s="1"/>
  <c r="X19" i="13"/>
  <c r="W19" i="13"/>
  <c r="V19" i="13"/>
  <c r="U19" i="13"/>
  <c r="T19" i="13"/>
  <c r="S19" i="13"/>
  <c r="R19" i="13"/>
  <c r="Q19" i="13"/>
  <c r="M34" i="6" s="1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M6" i="6" s="1"/>
  <c r="X18" i="13"/>
  <c r="W18" i="13"/>
  <c r="V18" i="13"/>
  <c r="U18" i="13"/>
  <c r="T18" i="13"/>
  <c r="S18" i="13"/>
  <c r="R18" i="13"/>
  <c r="Q18" i="13"/>
  <c r="M33" i="6" s="1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M5" i="6" s="1"/>
  <c r="X17" i="13"/>
  <c r="W17" i="13"/>
  <c r="V17" i="13"/>
  <c r="U17" i="13"/>
  <c r="T17" i="13"/>
  <c r="S17" i="13"/>
  <c r="R17" i="13"/>
  <c r="Q17" i="13"/>
  <c r="L48" i="6" s="1"/>
  <c r="R48" i="6" s="1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L20" i="6" s="1"/>
  <c r="R20" i="6" s="1"/>
  <c r="X16" i="13"/>
  <c r="W16" i="13"/>
  <c r="V16" i="13"/>
  <c r="U16" i="13"/>
  <c r="Z16" i="13" s="1"/>
  <c r="T16" i="13"/>
  <c r="S16" i="13"/>
  <c r="R16" i="13"/>
  <c r="Q16" i="13"/>
  <c r="L47" i="6" s="1"/>
  <c r="R47" i="6" s="1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L19" i="6" s="1"/>
  <c r="R19" i="6" s="1"/>
  <c r="X15" i="13"/>
  <c r="W15" i="13"/>
  <c r="V15" i="13"/>
  <c r="U15" i="13"/>
  <c r="T15" i="13"/>
  <c r="S15" i="13"/>
  <c r="Y15" i="13" s="1"/>
  <c r="R15" i="13"/>
  <c r="Q15" i="13"/>
  <c r="L46" i="6" s="1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L18" i="6" s="1"/>
  <c r="R18" i="6" s="1"/>
  <c r="X14" i="13"/>
  <c r="W14" i="13"/>
  <c r="V14" i="13"/>
  <c r="U14" i="13"/>
  <c r="T14" i="13"/>
  <c r="S14" i="13"/>
  <c r="R14" i="13"/>
  <c r="Q14" i="13"/>
  <c r="L45" i="6" s="1"/>
  <c r="R45" i="6" s="1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L17" i="6" s="1"/>
  <c r="R17" i="6" s="1"/>
  <c r="X13" i="13"/>
  <c r="W13" i="13"/>
  <c r="V13" i="13"/>
  <c r="U13" i="13"/>
  <c r="T13" i="13"/>
  <c r="S13" i="13"/>
  <c r="Y13" i="13" s="1"/>
  <c r="R13" i="13"/>
  <c r="Q13" i="13"/>
  <c r="L44" i="6" s="1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L16" i="6" s="1"/>
  <c r="R16" i="6" s="1"/>
  <c r="X12" i="13"/>
  <c r="W12" i="13"/>
  <c r="V12" i="13"/>
  <c r="U12" i="13"/>
  <c r="T12" i="13"/>
  <c r="S12" i="13"/>
  <c r="R12" i="13"/>
  <c r="Q12" i="13"/>
  <c r="L43" i="6" s="1"/>
  <c r="R43" i="6" s="1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L15" i="6" s="1"/>
  <c r="R15" i="6" s="1"/>
  <c r="X11" i="13"/>
  <c r="W11" i="13"/>
  <c r="V11" i="13"/>
  <c r="U11" i="13"/>
  <c r="T11" i="13"/>
  <c r="S11" i="13"/>
  <c r="Y11" i="13" s="1"/>
  <c r="R11" i="13"/>
  <c r="Q11" i="13"/>
  <c r="L42" i="6" s="1"/>
  <c r="R42" i="6" s="1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L14" i="6" s="1"/>
  <c r="R14" i="6" s="1"/>
  <c r="X10" i="13"/>
  <c r="W10" i="13"/>
  <c r="V10" i="13"/>
  <c r="U10" i="13"/>
  <c r="T10" i="13"/>
  <c r="S10" i="13"/>
  <c r="R10" i="13"/>
  <c r="Q10" i="13"/>
  <c r="L41" i="6" s="1"/>
  <c r="R41" i="6" s="1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L13" i="6" s="1"/>
  <c r="X9" i="13"/>
  <c r="W9" i="13"/>
  <c r="V9" i="13"/>
  <c r="U9" i="13"/>
  <c r="T9" i="13"/>
  <c r="S9" i="13"/>
  <c r="Y9" i="13" s="1"/>
  <c r="R9" i="13"/>
  <c r="Q9" i="13"/>
  <c r="L40" i="6" s="1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L12" i="6" s="1"/>
  <c r="R12" i="6" s="1"/>
  <c r="X8" i="13"/>
  <c r="W8" i="13"/>
  <c r="V8" i="13"/>
  <c r="U8" i="13"/>
  <c r="T8" i="13"/>
  <c r="S8" i="13"/>
  <c r="R8" i="13"/>
  <c r="Q8" i="13"/>
  <c r="L39" i="6" s="1"/>
  <c r="R39" i="6" s="1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L11" i="6" s="1"/>
  <c r="R11" i="6" s="1"/>
  <c r="X7" i="13"/>
  <c r="W7" i="13"/>
  <c r="V7" i="13"/>
  <c r="U7" i="13"/>
  <c r="T7" i="13"/>
  <c r="S7" i="13"/>
  <c r="Y7" i="13" s="1"/>
  <c r="R7" i="13"/>
  <c r="Q7" i="13"/>
  <c r="L38" i="6" s="1"/>
  <c r="R38" i="6" s="1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L10" i="6" s="1"/>
  <c r="R10" i="6" s="1"/>
  <c r="X6" i="13"/>
  <c r="W6" i="13"/>
  <c r="V6" i="13"/>
  <c r="U6" i="13"/>
  <c r="T6" i="13"/>
  <c r="S6" i="13"/>
  <c r="R6" i="13"/>
  <c r="Q6" i="13"/>
  <c r="L37" i="6" s="1"/>
  <c r="R37" i="6" s="1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L9" i="6" s="1"/>
  <c r="R9" i="6" s="1"/>
  <c r="X5" i="13"/>
  <c r="W5" i="13"/>
  <c r="V5" i="13"/>
  <c r="U5" i="13"/>
  <c r="T5" i="13"/>
  <c r="S5" i="13"/>
  <c r="Y5" i="13" s="1"/>
  <c r="R5" i="13"/>
  <c r="Q5" i="13"/>
  <c r="L36" i="6" s="1"/>
  <c r="R36" i="6" s="1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L8" i="6" s="1"/>
  <c r="R8" i="6" s="1"/>
  <c r="X4" i="13"/>
  <c r="W4" i="13"/>
  <c r="V4" i="13"/>
  <c r="U4" i="13"/>
  <c r="T4" i="13"/>
  <c r="S4" i="13"/>
  <c r="R4" i="13"/>
  <c r="Q4" i="13"/>
  <c r="L35" i="6" s="1"/>
  <c r="R35" i="6" s="1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7" i="6" s="1"/>
  <c r="R7" i="6" s="1"/>
  <c r="X3" i="13"/>
  <c r="W3" i="13"/>
  <c r="V3" i="13"/>
  <c r="U3" i="13"/>
  <c r="T3" i="13"/>
  <c r="S3" i="13"/>
  <c r="Y3" i="13" s="1"/>
  <c r="R3" i="13"/>
  <c r="Q3" i="13"/>
  <c r="L34" i="6" s="1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L6" i="6" s="1"/>
  <c r="R6" i="6" s="1"/>
  <c r="M21" i="6" l="1"/>
  <c r="M49" i="6"/>
  <c r="R13" i="6"/>
  <c r="R44" i="6"/>
  <c r="N21" i="6"/>
  <c r="N49" i="6"/>
  <c r="R40" i="6"/>
  <c r="R46" i="6"/>
  <c r="O21" i="6"/>
  <c r="P21" i="6"/>
  <c r="Q21" i="6"/>
  <c r="Q49" i="6"/>
  <c r="Z3" i="13"/>
  <c r="Z5" i="13"/>
  <c r="Z7" i="13"/>
  <c r="Z9" i="13"/>
  <c r="Z11" i="13"/>
  <c r="Z21" i="13"/>
  <c r="Z29" i="13"/>
  <c r="Z37" i="13"/>
  <c r="Z45" i="13"/>
  <c r="Z53" i="13"/>
  <c r="Z61" i="13"/>
  <c r="Z69" i="13"/>
  <c r="Z77" i="13"/>
  <c r="Z85" i="13"/>
  <c r="Z97" i="13"/>
  <c r="Z18" i="13"/>
  <c r="Z50" i="13"/>
  <c r="Z58" i="13"/>
  <c r="Z26" i="13"/>
  <c r="Z34" i="13"/>
  <c r="Z42" i="13"/>
  <c r="Z66" i="13"/>
  <c r="Z74" i="13"/>
  <c r="Z82" i="13"/>
  <c r="Z15" i="13"/>
  <c r="Y16" i="13"/>
  <c r="Y18" i="13"/>
  <c r="Z19" i="13"/>
  <c r="Y26" i="13"/>
  <c r="Z27" i="13"/>
  <c r="Z31" i="13"/>
  <c r="Y32" i="13"/>
  <c r="Y34" i="13"/>
  <c r="Z35" i="13"/>
  <c r="Z39" i="13"/>
  <c r="Y40" i="13"/>
  <c r="Y42" i="13"/>
  <c r="Z43" i="13"/>
  <c r="Z47" i="13"/>
  <c r="Y48" i="13"/>
  <c r="Y50" i="13"/>
  <c r="Z51" i="13"/>
  <c r="Z55" i="13"/>
  <c r="Y56" i="13"/>
  <c r="Y58" i="13"/>
  <c r="Z59" i="13"/>
  <c r="Z63" i="13"/>
  <c r="Y64" i="13"/>
  <c r="Y66" i="13"/>
  <c r="Z67" i="13"/>
  <c r="Z71" i="13"/>
  <c r="Y72" i="13"/>
  <c r="Y74" i="13"/>
  <c r="Z75" i="13"/>
  <c r="Z79" i="13"/>
  <c r="Y80" i="13"/>
  <c r="Y82" i="13"/>
  <c r="Z83" i="13"/>
  <c r="Z87" i="13"/>
  <c r="Y88" i="13"/>
  <c r="Y90" i="13"/>
  <c r="Z91" i="13"/>
  <c r="Y94" i="13"/>
  <c r="Z95" i="13"/>
  <c r="Z17" i="13"/>
  <c r="Y20" i="13"/>
  <c r="Z22" i="13"/>
  <c r="Z93" i="13"/>
  <c r="Z4" i="13"/>
  <c r="Z6" i="13"/>
  <c r="Z8" i="13"/>
  <c r="Z10" i="13"/>
  <c r="Z12" i="13"/>
  <c r="Z14" i="13"/>
  <c r="Z23" i="13"/>
  <c r="Y24" i="13"/>
  <c r="Z25" i="13"/>
  <c r="Y28" i="13"/>
  <c r="Z30" i="13"/>
  <c r="Z33" i="13"/>
  <c r="Y36" i="13"/>
  <c r="Z38" i="13"/>
  <c r="Z41" i="13"/>
  <c r="Y44" i="13"/>
  <c r="Z46" i="13"/>
  <c r="Z49" i="13"/>
  <c r="Y52" i="13"/>
  <c r="Z54" i="13"/>
  <c r="Z57" i="13"/>
  <c r="Y60" i="13"/>
  <c r="Z62" i="13"/>
  <c r="Z65" i="13"/>
  <c r="Y68" i="13"/>
  <c r="Z70" i="13"/>
  <c r="Z73" i="13"/>
  <c r="Y76" i="13"/>
  <c r="Z78" i="13"/>
  <c r="Z81" i="13"/>
  <c r="Y84" i="13"/>
  <c r="Z86" i="13"/>
  <c r="Z89" i="13"/>
  <c r="Y93" i="13"/>
  <c r="Y96" i="13"/>
  <c r="Y4" i="13"/>
  <c r="Y6" i="13"/>
  <c r="Y8" i="13"/>
  <c r="Y10" i="13"/>
  <c r="Y12" i="13"/>
  <c r="Z13" i="13"/>
  <c r="Y14" i="13"/>
  <c r="Y17" i="13"/>
  <c r="Y19" i="13"/>
  <c r="Y22" i="13"/>
  <c r="Y25" i="13"/>
  <c r="Y27" i="13"/>
  <c r="Y30" i="13"/>
  <c r="Y33" i="13"/>
  <c r="Y35" i="13"/>
  <c r="Y38" i="13"/>
  <c r="Y41" i="13"/>
  <c r="Y43" i="13"/>
  <c r="Y46" i="13"/>
  <c r="Y49" i="13"/>
  <c r="Y51" i="13"/>
  <c r="Y54" i="13"/>
  <c r="Y57" i="13"/>
  <c r="Y59" i="13"/>
  <c r="Y62" i="13"/>
  <c r="Y65" i="13"/>
  <c r="Y67" i="13"/>
  <c r="Y70" i="13"/>
  <c r="Y73" i="13"/>
  <c r="Y75" i="13"/>
  <c r="Y78" i="13"/>
  <c r="Y81" i="13"/>
  <c r="Y83" i="13"/>
  <c r="Y86" i="13"/>
  <c r="Y89" i="13"/>
  <c r="Y92" i="13"/>
  <c r="Y95" i="13"/>
  <c r="AG7" i="6"/>
  <c r="AH7" i="6"/>
  <c r="AI7" i="6"/>
  <c r="AF7" i="6"/>
  <c r="AE7" i="6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X68" i="4"/>
  <c r="W68" i="4"/>
  <c r="V68" i="4"/>
  <c r="U68" i="4"/>
  <c r="T68" i="4"/>
  <c r="S68" i="4"/>
  <c r="R68" i="4"/>
  <c r="Q68" i="4"/>
  <c r="G35" i="6" s="1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D19" i="6" s="1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D18" i="6" s="1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D17" i="6" s="1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D16" i="6" s="1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D15" i="6" s="1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D14" i="6" s="1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D13" i="6" s="1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D12" i="6" s="1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D11" i="6" s="1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D10" i="6" s="1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D9" i="6" s="1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D8" i="6" s="1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D7" i="6" s="1"/>
  <c r="D20" i="6"/>
  <c r="C3" i="4"/>
  <c r="C6" i="6" s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C4" i="4"/>
  <c r="C7" i="6" s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C8" i="6" s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C9" i="6" s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C10" i="6" s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C11" i="6" s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C12" i="6" s="1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C13" i="6" s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C14" i="6" s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C15" i="6" s="1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C16" i="6" s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C17" i="6" s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C18" i="6" s="1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C19" i="6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C20" i="6" s="1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H8" i="6"/>
  <c r="AI8" i="6"/>
  <c r="AH9" i="6"/>
  <c r="AI9" i="6"/>
  <c r="AH10" i="6"/>
  <c r="AI10" i="6"/>
  <c r="AH11" i="6"/>
  <c r="AI11" i="6"/>
  <c r="AH12" i="6"/>
  <c r="AI12" i="6"/>
  <c r="AH13" i="6"/>
  <c r="AI13" i="6"/>
  <c r="AH14" i="6"/>
  <c r="AI14" i="6"/>
  <c r="AH15" i="6"/>
  <c r="AI15" i="6"/>
  <c r="AH16" i="6"/>
  <c r="AI16" i="6"/>
  <c r="AH17" i="6"/>
  <c r="AI17" i="6"/>
  <c r="AH18" i="6"/>
  <c r="AI18" i="6"/>
  <c r="AH19" i="6"/>
  <c r="AI19" i="6"/>
  <c r="AH20" i="6"/>
  <c r="AI20" i="6"/>
  <c r="D2" i="13" l="1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L33" i="6" s="1"/>
  <c r="R2" i="13"/>
  <c r="S2" i="13"/>
  <c r="T2" i="13"/>
  <c r="U2" i="13"/>
  <c r="V2" i="13"/>
  <c r="W2" i="13"/>
  <c r="X2" i="13"/>
  <c r="C2" i="13"/>
  <c r="L5" i="6" s="1"/>
  <c r="L21" i="6" l="1"/>
  <c r="R5" i="6"/>
  <c r="L49" i="6"/>
  <c r="R33" i="6"/>
  <c r="Z2" i="13"/>
  <c r="Y2" i="13"/>
  <c r="AD6" i="6"/>
  <c r="AE6" i="6"/>
  <c r="AF6" i="6"/>
  <c r="AG6" i="6"/>
  <c r="AH6" i="6"/>
  <c r="AI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I5" i="6"/>
  <c r="AH5" i="6"/>
  <c r="AG5" i="6"/>
  <c r="AF5" i="6"/>
  <c r="AE5" i="6"/>
  <c r="AD5" i="6"/>
  <c r="U6" i="6"/>
  <c r="V6" i="6"/>
  <c r="W6" i="6"/>
  <c r="X6" i="6"/>
  <c r="Y6" i="6"/>
  <c r="Z6" i="6"/>
  <c r="U7" i="6"/>
  <c r="V7" i="6"/>
  <c r="W7" i="6"/>
  <c r="X7" i="6"/>
  <c r="Y7" i="6"/>
  <c r="Z7" i="6"/>
  <c r="U8" i="6"/>
  <c r="V8" i="6"/>
  <c r="W8" i="6"/>
  <c r="X8" i="6"/>
  <c r="Y8" i="6"/>
  <c r="Z8" i="6"/>
  <c r="U9" i="6"/>
  <c r="V9" i="6"/>
  <c r="W9" i="6"/>
  <c r="X9" i="6"/>
  <c r="Y9" i="6"/>
  <c r="Z9" i="6"/>
  <c r="U10" i="6"/>
  <c r="V10" i="6"/>
  <c r="W10" i="6"/>
  <c r="X10" i="6"/>
  <c r="Y10" i="6"/>
  <c r="Z10" i="6"/>
  <c r="U11" i="6"/>
  <c r="V11" i="6"/>
  <c r="W11" i="6"/>
  <c r="X11" i="6"/>
  <c r="Y11" i="6"/>
  <c r="Z11" i="6"/>
  <c r="U12" i="6"/>
  <c r="V12" i="6"/>
  <c r="W12" i="6"/>
  <c r="X12" i="6"/>
  <c r="Y12" i="6"/>
  <c r="Z12" i="6"/>
  <c r="U13" i="6"/>
  <c r="V13" i="6"/>
  <c r="W13" i="6"/>
  <c r="X13" i="6"/>
  <c r="Y13" i="6"/>
  <c r="Z13" i="6"/>
  <c r="U14" i="6"/>
  <c r="V14" i="6"/>
  <c r="W14" i="6"/>
  <c r="X14" i="6"/>
  <c r="Y14" i="6"/>
  <c r="Z14" i="6"/>
  <c r="U15" i="6"/>
  <c r="V15" i="6"/>
  <c r="W15" i="6"/>
  <c r="X15" i="6"/>
  <c r="Y15" i="6"/>
  <c r="Z15" i="6"/>
  <c r="U16" i="6"/>
  <c r="V16" i="6"/>
  <c r="W16" i="6"/>
  <c r="X16" i="6"/>
  <c r="Y16" i="6"/>
  <c r="Z16" i="6"/>
  <c r="U17" i="6"/>
  <c r="V17" i="6"/>
  <c r="W17" i="6"/>
  <c r="X17" i="6"/>
  <c r="Y17" i="6"/>
  <c r="Z17" i="6"/>
  <c r="U18" i="6"/>
  <c r="V18" i="6"/>
  <c r="W18" i="6"/>
  <c r="X18" i="6"/>
  <c r="Y18" i="6"/>
  <c r="Z18" i="6"/>
  <c r="U19" i="6"/>
  <c r="V19" i="6"/>
  <c r="W19" i="6"/>
  <c r="X19" i="6"/>
  <c r="Y19" i="6"/>
  <c r="Z19" i="6"/>
  <c r="U20" i="6"/>
  <c r="V20" i="6"/>
  <c r="W20" i="6"/>
  <c r="X20" i="6"/>
  <c r="Y20" i="6"/>
  <c r="Z20" i="6"/>
  <c r="Z5" i="6"/>
  <c r="Y5" i="6"/>
  <c r="X5" i="6"/>
  <c r="W5" i="6"/>
  <c r="V5" i="6"/>
  <c r="U5" i="6"/>
  <c r="AA19" i="6" l="1"/>
  <c r="U45" i="6" s="1"/>
  <c r="AA15" i="6"/>
  <c r="U41" i="6" s="1"/>
  <c r="AA11" i="6"/>
  <c r="U37" i="6" s="1"/>
  <c r="AA7" i="6"/>
  <c r="U33" i="6" s="1"/>
  <c r="AJ19" i="6"/>
  <c r="V45" i="6" s="1"/>
  <c r="Z98" i="13"/>
  <c r="AJ15" i="6"/>
  <c r="V41" i="6" s="1"/>
  <c r="AJ7" i="6"/>
  <c r="V33" i="6" s="1"/>
  <c r="AJ11" i="6"/>
  <c r="V37" i="6" s="1"/>
  <c r="AJ18" i="6"/>
  <c r="V44" i="6" s="1"/>
  <c r="AJ17" i="6"/>
  <c r="V43" i="6" s="1"/>
  <c r="AJ14" i="6"/>
  <c r="V40" i="6" s="1"/>
  <c r="AJ13" i="6"/>
  <c r="V39" i="6" s="1"/>
  <c r="AJ9" i="6"/>
  <c r="V35" i="6" s="1"/>
  <c r="AJ20" i="6"/>
  <c r="V46" i="6" s="1"/>
  <c r="AJ16" i="6"/>
  <c r="V42" i="6" s="1"/>
  <c r="AJ12" i="6"/>
  <c r="V38" i="6" s="1"/>
  <c r="AJ10" i="6"/>
  <c r="V36" i="6" s="1"/>
  <c r="AJ8" i="6"/>
  <c r="V34" i="6" s="1"/>
  <c r="AJ6" i="6"/>
  <c r="V32" i="6" s="1"/>
  <c r="X45" i="6"/>
  <c r="AA18" i="6"/>
  <c r="U44" i="6" s="1"/>
  <c r="AA5" i="6"/>
  <c r="U31" i="6" s="1"/>
  <c r="AA17" i="6"/>
  <c r="U43" i="6" s="1"/>
  <c r="AA13" i="6"/>
  <c r="U39" i="6" s="1"/>
  <c r="AA9" i="6"/>
  <c r="U35" i="6" s="1"/>
  <c r="AA20" i="6"/>
  <c r="U46" i="6" s="1"/>
  <c r="AA16" i="6"/>
  <c r="U42" i="6" s="1"/>
  <c r="AA14" i="6"/>
  <c r="U40" i="6" s="1"/>
  <c r="AA12" i="6"/>
  <c r="U38" i="6" s="1"/>
  <c r="AA10" i="6"/>
  <c r="U36" i="6" s="1"/>
  <c r="AA8" i="6"/>
  <c r="U34" i="6" s="1"/>
  <c r="AA6" i="6"/>
  <c r="U32" i="6" s="1"/>
  <c r="AJ5" i="6"/>
  <c r="V31" i="6" s="1"/>
  <c r="B54" i="6"/>
  <c r="H53" i="6"/>
  <c r="G53" i="6"/>
  <c r="F53" i="6"/>
  <c r="E53" i="6"/>
  <c r="D53" i="6"/>
  <c r="C53" i="6"/>
  <c r="B53" i="6"/>
  <c r="B25" i="6"/>
  <c r="D25" i="6"/>
  <c r="E25" i="6"/>
  <c r="F25" i="6"/>
  <c r="G25" i="6"/>
  <c r="H25" i="6"/>
  <c r="C25" i="6"/>
  <c r="B26" i="6"/>
  <c r="W37" i="6" l="1"/>
  <c r="W33" i="6"/>
  <c r="W41" i="6"/>
  <c r="X41" i="6"/>
  <c r="W45" i="6"/>
  <c r="X37" i="6"/>
  <c r="X33" i="6"/>
  <c r="X34" i="6"/>
  <c r="W34" i="6"/>
  <c r="X43" i="6"/>
  <c r="W43" i="6"/>
  <c r="X38" i="6"/>
  <c r="W38" i="6"/>
  <c r="X35" i="6"/>
  <c r="W35" i="6"/>
  <c r="X44" i="6"/>
  <c r="W44" i="6"/>
  <c r="X32" i="6"/>
  <c r="W32" i="6"/>
  <c r="X40" i="6"/>
  <c r="W40" i="6"/>
  <c r="X39" i="6"/>
  <c r="W39" i="6"/>
  <c r="X42" i="6"/>
  <c r="W42" i="6"/>
  <c r="X36" i="6"/>
  <c r="W36" i="6"/>
  <c r="X46" i="6"/>
  <c r="W46" i="6"/>
  <c r="X31" i="6"/>
  <c r="W31" i="6"/>
  <c r="S2" i="4"/>
  <c r="T2" i="4"/>
  <c r="U2" i="4"/>
  <c r="V2" i="4"/>
  <c r="W2" i="4"/>
  <c r="X2" i="4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4" i="6"/>
  <c r="G33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R2" i="4"/>
  <c r="G49" i="6" l="1"/>
  <c r="G54" i="6" s="1"/>
  <c r="I36" i="6"/>
  <c r="I40" i="6"/>
  <c r="I44" i="6"/>
  <c r="I48" i="6"/>
  <c r="I37" i="6"/>
  <c r="I41" i="6"/>
  <c r="I45" i="6"/>
  <c r="I34" i="6"/>
  <c r="I38" i="6"/>
  <c r="I42" i="6"/>
  <c r="I46" i="6"/>
  <c r="I39" i="6"/>
  <c r="I43" i="6"/>
  <c r="I47" i="6"/>
  <c r="I35" i="6"/>
  <c r="E49" i="6"/>
  <c r="E54" i="6" s="1"/>
  <c r="F49" i="6"/>
  <c r="F54" i="6" s="1"/>
  <c r="H49" i="6"/>
  <c r="H54" i="6" s="1"/>
  <c r="D49" i="6"/>
  <c r="D54" i="6" s="1"/>
  <c r="Q2" i="4" l="1"/>
  <c r="C33" i="6" s="1"/>
  <c r="C50" i="6" s="1"/>
  <c r="D5" i="6"/>
  <c r="D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D2" i="4"/>
  <c r="E2" i="4"/>
  <c r="F2" i="4"/>
  <c r="G2" i="4"/>
  <c r="H2" i="4"/>
  <c r="I2" i="4"/>
  <c r="J2" i="4"/>
  <c r="K2" i="4"/>
  <c r="L2" i="4"/>
  <c r="M2" i="4"/>
  <c r="N2" i="4"/>
  <c r="O2" i="4"/>
  <c r="P2" i="4"/>
  <c r="C2" i="4"/>
  <c r="C5" i="6" s="1"/>
  <c r="C21" i="6" s="1"/>
  <c r="I20" i="6" l="1"/>
  <c r="I16" i="6"/>
  <c r="I12" i="6"/>
  <c r="I8" i="6"/>
  <c r="I6" i="6"/>
  <c r="I19" i="6"/>
  <c r="I15" i="6"/>
  <c r="I11" i="6"/>
  <c r="I7" i="6"/>
  <c r="I5" i="6"/>
  <c r="I18" i="6"/>
  <c r="I14" i="6"/>
  <c r="I10" i="6"/>
  <c r="I17" i="6"/>
  <c r="I13" i="6"/>
  <c r="I9" i="6"/>
  <c r="H21" i="6"/>
  <c r="H26" i="6" s="1"/>
  <c r="G21" i="6"/>
  <c r="G26" i="6" s="1"/>
  <c r="F21" i="6"/>
  <c r="F26" i="6" s="1"/>
  <c r="E21" i="6"/>
  <c r="E26" i="6" s="1"/>
  <c r="D21" i="6"/>
  <c r="D26" i="6" s="1"/>
  <c r="I33" i="6"/>
  <c r="C49" i="6"/>
  <c r="C54" i="6" s="1"/>
  <c r="C26" i="6"/>
</calcChain>
</file>

<file path=xl/sharedStrings.xml><?xml version="1.0" encoding="utf-8"?>
<sst xmlns="http://schemas.openxmlformats.org/spreadsheetml/2006/main" count="1027" uniqueCount="80">
  <si>
    <t>name</t>
  </si>
  <si>
    <t>city</t>
  </si>
  <si>
    <t>total_end_uses_gj</t>
  </si>
  <si>
    <t>heating_gj</t>
  </si>
  <si>
    <t>cooling_gj</t>
  </si>
  <si>
    <t>interior_lighting_gj</t>
  </si>
  <si>
    <t>exterior_lighting_gj</t>
  </si>
  <si>
    <t>interior_equipment_gj</t>
  </si>
  <si>
    <t>exterior_equipment_gj</t>
  </si>
  <si>
    <t>fans_gj</t>
  </si>
  <si>
    <t>pumps_gj</t>
  </si>
  <si>
    <t>heat_rejection_gj</t>
  </si>
  <si>
    <t>humidification_gj</t>
  </si>
  <si>
    <t>heat_recovery_gj</t>
  </si>
  <si>
    <t>water_systems_gj</t>
  </si>
  <si>
    <t>refrigeration_gj</t>
  </si>
  <si>
    <t>SmallOffice</t>
  </si>
  <si>
    <t>Victoria Intl AP</t>
  </si>
  <si>
    <t>MediumOffice</t>
  </si>
  <si>
    <t>LargeOffice</t>
  </si>
  <si>
    <t>SmallHotel</t>
  </si>
  <si>
    <t>LargeHotel</t>
  </si>
  <si>
    <t>Warehouse</t>
  </si>
  <si>
    <t>RetailStandalone</t>
  </si>
  <si>
    <t>RetailStripmall</t>
  </si>
  <si>
    <t>QuickServiceRestaurant</t>
  </si>
  <si>
    <t>FullServiceRestaurant</t>
  </si>
  <si>
    <t>MidriseApartment</t>
  </si>
  <si>
    <t>SecondarySchool</t>
  </si>
  <si>
    <t>PrimarySchool</t>
  </si>
  <si>
    <t>Hospital</t>
  </si>
  <si>
    <t>Outpatient</t>
  </si>
  <si>
    <t>Windsor Intl AP</t>
  </si>
  <si>
    <t>Montreal-Trudeau Intl AP</t>
  </si>
  <si>
    <t>Edmonton Intl AP</t>
  </si>
  <si>
    <t>Fort McMurray AP</t>
  </si>
  <si>
    <t>Yellowknife AP</t>
  </si>
  <si>
    <t>Baseline</t>
  </si>
  <si>
    <t>HighriseApartment</t>
  </si>
  <si>
    <t>NOTE</t>
  </si>
  <si>
    <t>Totals (envelope cost) use a different formula (no negative). Positive means increase in cost</t>
  </si>
  <si>
    <t>Energy results - positive means savings</t>
  </si>
  <si>
    <t>Archetype</t>
  </si>
  <si>
    <t>Climate Zone</t>
  </si>
  <si>
    <t>7A</t>
  </si>
  <si>
    <t>7B</t>
  </si>
  <si>
    <t>Archetype average</t>
  </si>
  <si>
    <t>Climate zone average</t>
  </si>
  <si>
    <t>Energy</t>
  </si>
  <si>
    <t>Small Office</t>
  </si>
  <si>
    <t>Medium Office</t>
  </si>
  <si>
    <t>Large Office</t>
  </si>
  <si>
    <t>Small Hotel</t>
  </si>
  <si>
    <t>Large Hotel</t>
  </si>
  <si>
    <t>Retail Standalone</t>
  </si>
  <si>
    <t>Retail Strip mall</t>
  </si>
  <si>
    <t>Quick Service Restaurant</t>
  </si>
  <si>
    <t>Full Service Restaurant</t>
  </si>
  <si>
    <t>Midrise Apartment</t>
  </si>
  <si>
    <t>Highrise Apartment</t>
  </si>
  <si>
    <t>Secondary School</t>
  </si>
  <si>
    <t>Primary School</t>
  </si>
  <si>
    <t>totals-envelope</t>
  </si>
  <si>
    <t>envelope-wall</t>
  </si>
  <si>
    <t>envelope-roof</t>
  </si>
  <si>
    <t>envelope-floor</t>
  </si>
  <si>
    <t>envelope-window</t>
  </si>
  <si>
    <t>envelope-skylight</t>
  </si>
  <si>
    <t>envelope-grwall</t>
  </si>
  <si>
    <t>envelope-grfloor</t>
  </si>
  <si>
    <t>costing</t>
  </si>
  <si>
    <t>energy summary</t>
  </si>
  <si>
    <t>costing summary</t>
  </si>
  <si>
    <t>Actual cost - baseline</t>
  </si>
  <si>
    <t>Actual cost - uvale</t>
  </si>
  <si>
    <t>Archetype Average Cost</t>
  </si>
  <si>
    <t>Proposed</t>
  </si>
  <si>
    <t>Incremental Cost</t>
  </si>
  <si>
    <t>Incremental cost in percentage</t>
  </si>
  <si>
    <t>Energy-absolute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</si>
</sst>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/>
    <xf numFmtId="0" fontId="0" fillId="0" borderId="14" xfId="0" applyBorder="1" applyAlignment="1">
      <alignment horizontal="center" vertical="center" wrapText="1"/>
    </xf>
    <xf numFmtId="164" fontId="0" fillId="0" borderId="10" xfId="1" applyNumberFormat="1" applyFont="1" applyBorder="1" applyAlignment="1">
      <alignment horizontal="center" vertical="center" wrapText="1"/>
    </xf>
    <xf numFmtId="165" fontId="0" fillId="0" borderId="10" xfId="43" applyNumberFormat="1" applyFont="1" applyBorder="1" applyAlignment="1">
      <alignment horizontal="center" vertical="center" wrapText="1"/>
    </xf>
    <xf numFmtId="44" fontId="0" fillId="0" borderId="10" xfId="43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5" fontId="0" fillId="0" borderId="10" xfId="0" applyNumberFormat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1" fontId="0" fillId="0" borderId="1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65" fontId="0" fillId="0" borderId="0" xfId="43" applyNumberFormat="1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0" fillId="0" borderId="10" xfId="1" applyNumberFormat="1" applyFon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workbookViewId="0">
      <pane ySplit="1" topLeftCell="A50" activePane="bottomLeft" state="frozen"/>
      <selection pane="bottomLeft" activeCell="R75" sqref="R75"/>
    </sheetView>
  </sheetViews>
  <sheetFormatPr defaultRowHeight="15" x14ac:dyDescent="0.25"/>
  <cols>
    <col min="1" max="24" width="9.140625" style="31"/>
  </cols>
  <sheetData>
    <row r="1" spans="1:49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62</v>
      </c>
      <c r="R1" s="38" t="s">
        <v>63</v>
      </c>
      <c r="S1" s="38" t="s">
        <v>64</v>
      </c>
      <c r="T1" s="38" t="s">
        <v>65</v>
      </c>
      <c r="U1" s="38" t="s">
        <v>66</v>
      </c>
      <c r="V1" s="38" t="s">
        <v>67</v>
      </c>
      <c r="W1" s="38" t="s">
        <v>68</v>
      </c>
      <c r="X1" s="38" t="s">
        <v>69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x14ac:dyDescent="0.25">
      <c r="A2" s="38" t="s">
        <v>28</v>
      </c>
      <c r="B2" s="38" t="s">
        <v>17</v>
      </c>
      <c r="C2" s="38">
        <v>9703.73</v>
      </c>
      <c r="D2" s="38">
        <v>2577.4899999999998</v>
      </c>
      <c r="E2" s="38">
        <v>335.24</v>
      </c>
      <c r="F2" s="38">
        <v>2137.21</v>
      </c>
      <c r="G2" s="38">
        <v>0</v>
      </c>
      <c r="H2" s="38">
        <v>693.97</v>
      </c>
      <c r="I2" s="38">
        <v>0</v>
      </c>
      <c r="J2" s="38">
        <v>1596.77</v>
      </c>
      <c r="K2" s="38">
        <v>37.700000000000003</v>
      </c>
      <c r="L2" s="38">
        <v>0</v>
      </c>
      <c r="M2" s="38">
        <v>0</v>
      </c>
      <c r="N2" s="38">
        <v>149.37</v>
      </c>
      <c r="O2" s="38">
        <v>2175.98</v>
      </c>
      <c r="P2" s="38">
        <v>0</v>
      </c>
      <c r="Q2" s="38">
        <v>2412563.69</v>
      </c>
      <c r="R2" s="38">
        <v>254658.27999999901</v>
      </c>
      <c r="S2" s="38">
        <v>1074697.68</v>
      </c>
      <c r="T2" s="38">
        <v>0</v>
      </c>
      <c r="U2" s="38">
        <v>117174.18</v>
      </c>
      <c r="V2" s="38">
        <v>13743.15</v>
      </c>
      <c r="W2" s="38">
        <v>0</v>
      </c>
      <c r="X2" s="38">
        <v>952290.28999999899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x14ac:dyDescent="0.25">
      <c r="A3" s="38" t="s">
        <v>29</v>
      </c>
      <c r="B3" s="38" t="s">
        <v>17</v>
      </c>
      <c r="C3" s="38">
        <v>3750.33</v>
      </c>
      <c r="D3" s="38">
        <v>1291.94</v>
      </c>
      <c r="E3" s="38">
        <v>174.78</v>
      </c>
      <c r="F3" s="38">
        <v>719.3</v>
      </c>
      <c r="G3" s="38">
        <v>0</v>
      </c>
      <c r="H3" s="38">
        <v>293.05</v>
      </c>
      <c r="I3" s="38">
        <v>0</v>
      </c>
      <c r="J3" s="38">
        <v>644.24</v>
      </c>
      <c r="K3" s="38">
        <v>14.49</v>
      </c>
      <c r="L3" s="38">
        <v>0</v>
      </c>
      <c r="M3" s="38">
        <v>0</v>
      </c>
      <c r="N3" s="38">
        <v>32.11</v>
      </c>
      <c r="O3" s="38">
        <v>580.41</v>
      </c>
      <c r="P3" s="38">
        <v>0</v>
      </c>
      <c r="Q3" s="38">
        <v>1323465.79</v>
      </c>
      <c r="R3" s="38">
        <v>77079.38</v>
      </c>
      <c r="S3" s="38">
        <v>620420.74999999895</v>
      </c>
      <c r="T3" s="38">
        <v>0</v>
      </c>
      <c r="U3" s="38">
        <v>68193.209999999905</v>
      </c>
      <c r="V3" s="38">
        <v>8017.19</v>
      </c>
      <c r="W3" s="38">
        <v>0</v>
      </c>
      <c r="X3" s="38">
        <v>549755.18999999994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x14ac:dyDescent="0.25">
      <c r="A4" s="38" t="s">
        <v>16</v>
      </c>
      <c r="B4" s="38" t="s">
        <v>17</v>
      </c>
      <c r="C4" s="38">
        <v>231.53</v>
      </c>
      <c r="D4" s="38">
        <v>24.18</v>
      </c>
      <c r="E4" s="38">
        <v>20.13</v>
      </c>
      <c r="F4" s="38">
        <v>51.13</v>
      </c>
      <c r="G4" s="38">
        <v>0</v>
      </c>
      <c r="H4" s="38">
        <v>51.11</v>
      </c>
      <c r="I4" s="38">
        <v>0</v>
      </c>
      <c r="J4" s="38">
        <v>58.06</v>
      </c>
      <c r="K4" s="38">
        <v>0.32</v>
      </c>
      <c r="L4" s="38">
        <v>0</v>
      </c>
      <c r="M4" s="38">
        <v>0</v>
      </c>
      <c r="N4" s="38">
        <v>0</v>
      </c>
      <c r="O4" s="38">
        <v>26.59</v>
      </c>
      <c r="P4" s="38">
        <v>0</v>
      </c>
      <c r="Q4" s="38">
        <v>114617.57</v>
      </c>
      <c r="R4" s="38">
        <v>8408</v>
      </c>
      <c r="S4" s="38">
        <v>55168.8999999999</v>
      </c>
      <c r="T4" s="38">
        <v>2285.56</v>
      </c>
      <c r="U4" s="38">
        <v>7856.94</v>
      </c>
      <c r="V4" s="38">
        <v>0</v>
      </c>
      <c r="W4" s="38">
        <v>0</v>
      </c>
      <c r="X4" s="38">
        <v>40898.1899999999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x14ac:dyDescent="0.25">
      <c r="A5" s="38" t="s">
        <v>18</v>
      </c>
      <c r="B5" s="38" t="s">
        <v>17</v>
      </c>
      <c r="C5" s="38">
        <v>2401.86</v>
      </c>
      <c r="D5" s="38">
        <v>735.24</v>
      </c>
      <c r="E5" s="38">
        <v>99.19</v>
      </c>
      <c r="F5" s="38">
        <v>438.98</v>
      </c>
      <c r="G5" s="38">
        <v>0</v>
      </c>
      <c r="H5" s="38">
        <v>498.17</v>
      </c>
      <c r="I5" s="38">
        <v>0</v>
      </c>
      <c r="J5" s="38">
        <v>288.23</v>
      </c>
      <c r="K5" s="38">
        <v>71.86</v>
      </c>
      <c r="L5" s="38">
        <v>4.76</v>
      </c>
      <c r="M5" s="38">
        <v>0</v>
      </c>
      <c r="N5" s="38">
        <v>0</v>
      </c>
      <c r="O5" s="38">
        <v>265.42</v>
      </c>
      <c r="P5" s="38">
        <v>0</v>
      </c>
      <c r="Q5" s="38">
        <v>388521.84</v>
      </c>
      <c r="R5" s="38">
        <v>66873.600000000006</v>
      </c>
      <c r="S5" s="38">
        <v>153016.74</v>
      </c>
      <c r="T5" s="38">
        <v>0</v>
      </c>
      <c r="U5" s="38">
        <v>35755.019999999997</v>
      </c>
      <c r="V5" s="38">
        <v>0</v>
      </c>
      <c r="W5" s="38">
        <v>0</v>
      </c>
      <c r="X5" s="38">
        <v>132876.47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x14ac:dyDescent="0.25">
      <c r="A6" s="38" t="s">
        <v>19</v>
      </c>
      <c r="B6" s="38" t="s">
        <v>17</v>
      </c>
      <c r="C6" s="38">
        <v>17171.689999999999</v>
      </c>
      <c r="D6" s="38">
        <v>2210.91</v>
      </c>
      <c r="E6" s="38">
        <v>683.96</v>
      </c>
      <c r="F6" s="38">
        <v>3971.51</v>
      </c>
      <c r="G6" s="38">
        <v>0</v>
      </c>
      <c r="H6" s="38">
        <v>4390.7299999999996</v>
      </c>
      <c r="I6" s="38">
        <v>0</v>
      </c>
      <c r="J6" s="38">
        <v>3052.81</v>
      </c>
      <c r="K6" s="38">
        <v>580.23</v>
      </c>
      <c r="L6" s="38">
        <v>44.85</v>
      </c>
      <c r="M6" s="38">
        <v>0</v>
      </c>
      <c r="N6" s="38">
        <v>39.28</v>
      </c>
      <c r="O6" s="38">
        <v>2197.41</v>
      </c>
      <c r="P6" s="38">
        <v>0</v>
      </c>
      <c r="Q6" s="38">
        <v>1239701.48</v>
      </c>
      <c r="R6" s="38">
        <v>391883.64</v>
      </c>
      <c r="S6" s="38">
        <v>328298.59000000003</v>
      </c>
      <c r="T6" s="38">
        <v>0</v>
      </c>
      <c r="U6" s="38">
        <v>209531.44</v>
      </c>
      <c r="V6" s="38">
        <v>0</v>
      </c>
      <c r="W6" s="38">
        <v>24900.32</v>
      </c>
      <c r="X6" s="38">
        <v>285087.5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25">
      <c r="A7" s="38" t="s">
        <v>20</v>
      </c>
      <c r="B7" s="38" t="s">
        <v>17</v>
      </c>
      <c r="C7" s="38">
        <v>2433.12</v>
      </c>
      <c r="D7" s="38">
        <v>618.32000000000005</v>
      </c>
      <c r="E7" s="38">
        <v>145.41999999999999</v>
      </c>
      <c r="F7" s="38">
        <v>309.75</v>
      </c>
      <c r="G7" s="38">
        <v>0</v>
      </c>
      <c r="H7" s="38">
        <v>78.959999999999994</v>
      </c>
      <c r="I7" s="38">
        <v>0</v>
      </c>
      <c r="J7" s="38">
        <v>358.7</v>
      </c>
      <c r="K7" s="38">
        <v>30.57</v>
      </c>
      <c r="L7" s="38">
        <v>0.35</v>
      </c>
      <c r="M7" s="38">
        <v>0</v>
      </c>
      <c r="N7" s="38">
        <v>4.5199999999999996</v>
      </c>
      <c r="O7" s="38">
        <v>886.52</v>
      </c>
      <c r="P7" s="38">
        <v>0</v>
      </c>
      <c r="Q7" s="38">
        <v>257146.92</v>
      </c>
      <c r="R7" s="38">
        <v>56678.06</v>
      </c>
      <c r="S7" s="38">
        <v>90602.13</v>
      </c>
      <c r="T7" s="38">
        <v>0</v>
      </c>
      <c r="U7" s="38">
        <v>28405.699999999899</v>
      </c>
      <c r="V7" s="38">
        <v>1178.24</v>
      </c>
      <c r="W7" s="38">
        <v>0</v>
      </c>
      <c r="X7" s="38">
        <v>80282.61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x14ac:dyDescent="0.25">
      <c r="A8" s="38" t="s">
        <v>21</v>
      </c>
      <c r="B8" s="38" t="s">
        <v>17</v>
      </c>
      <c r="C8" s="38">
        <v>7085.61</v>
      </c>
      <c r="D8" s="38">
        <v>2440.5700000000002</v>
      </c>
      <c r="E8" s="38">
        <v>369.53</v>
      </c>
      <c r="F8" s="38">
        <v>1232.46</v>
      </c>
      <c r="G8" s="38">
        <v>0</v>
      </c>
      <c r="H8" s="38">
        <v>274.54000000000002</v>
      </c>
      <c r="I8" s="38">
        <v>0</v>
      </c>
      <c r="J8" s="38">
        <v>860.59</v>
      </c>
      <c r="K8" s="38">
        <v>62.1</v>
      </c>
      <c r="L8" s="38">
        <v>3.02</v>
      </c>
      <c r="M8" s="38">
        <v>0</v>
      </c>
      <c r="N8" s="38">
        <v>37.99</v>
      </c>
      <c r="O8" s="38">
        <v>1804.8</v>
      </c>
      <c r="P8" s="38">
        <v>0</v>
      </c>
      <c r="Q8" s="38">
        <v>609865.59</v>
      </c>
      <c r="R8" s="38">
        <v>177338.24999999901</v>
      </c>
      <c r="S8" s="38">
        <v>178679.56</v>
      </c>
      <c r="T8" s="38">
        <v>0</v>
      </c>
      <c r="U8" s="38">
        <v>75488.249999999898</v>
      </c>
      <c r="V8" s="38">
        <v>2320.96</v>
      </c>
      <c r="W8" s="38">
        <v>17710.54</v>
      </c>
      <c r="X8" s="38">
        <v>158328.07999999999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25">
      <c r="A9" s="38" t="s">
        <v>22</v>
      </c>
      <c r="B9" s="38" t="s">
        <v>17</v>
      </c>
      <c r="C9" s="38">
        <v>1519.77</v>
      </c>
      <c r="D9" s="38">
        <v>658.72</v>
      </c>
      <c r="E9" s="38">
        <v>90.76</v>
      </c>
      <c r="F9" s="38">
        <v>261.24</v>
      </c>
      <c r="G9" s="38">
        <v>0</v>
      </c>
      <c r="H9" s="38">
        <v>84.99</v>
      </c>
      <c r="I9" s="38">
        <v>0</v>
      </c>
      <c r="J9" s="38">
        <v>354.85</v>
      </c>
      <c r="K9" s="38">
        <v>11.57</v>
      </c>
      <c r="L9" s="38">
        <v>0</v>
      </c>
      <c r="M9" s="38">
        <v>0</v>
      </c>
      <c r="N9" s="38">
        <v>0</v>
      </c>
      <c r="O9" s="38">
        <v>57.64</v>
      </c>
      <c r="P9" s="38">
        <v>0</v>
      </c>
      <c r="Q9" s="38">
        <v>950542.79</v>
      </c>
      <c r="R9" s="38">
        <v>92646.84</v>
      </c>
      <c r="S9" s="38">
        <v>415201.69</v>
      </c>
      <c r="T9" s="38">
        <v>0</v>
      </c>
      <c r="U9" s="38">
        <v>69689.81</v>
      </c>
      <c r="V9" s="38">
        <v>5093.9399999999996</v>
      </c>
      <c r="W9" s="38">
        <v>0</v>
      </c>
      <c r="X9" s="38">
        <v>367910.52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25">
      <c r="A10" s="38" t="s">
        <v>23</v>
      </c>
      <c r="B10" s="38" t="s">
        <v>17</v>
      </c>
      <c r="C10" s="38">
        <v>1243.17</v>
      </c>
      <c r="D10" s="38">
        <v>405.56</v>
      </c>
      <c r="E10" s="38">
        <v>73.37</v>
      </c>
      <c r="F10" s="38">
        <v>396.94</v>
      </c>
      <c r="G10" s="38">
        <v>0</v>
      </c>
      <c r="H10" s="38">
        <v>74.03</v>
      </c>
      <c r="I10" s="38">
        <v>0</v>
      </c>
      <c r="J10" s="38">
        <v>259.76</v>
      </c>
      <c r="K10" s="38">
        <v>4.99</v>
      </c>
      <c r="L10" s="38">
        <v>0</v>
      </c>
      <c r="M10" s="38">
        <v>0</v>
      </c>
      <c r="N10" s="38">
        <v>0</v>
      </c>
      <c r="O10" s="38">
        <v>28.52</v>
      </c>
      <c r="P10" s="38">
        <v>0</v>
      </c>
      <c r="Q10" s="38">
        <v>462338.9</v>
      </c>
      <c r="R10" s="38">
        <v>43930.16</v>
      </c>
      <c r="S10" s="38">
        <v>207137.36</v>
      </c>
      <c r="T10" s="38">
        <v>0</v>
      </c>
      <c r="U10" s="38">
        <v>25054.1</v>
      </c>
      <c r="V10" s="38">
        <v>2672.76999999999</v>
      </c>
      <c r="W10" s="38">
        <v>0</v>
      </c>
      <c r="X10" s="38">
        <v>183544.55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5">
      <c r="A11" s="38" t="s">
        <v>24</v>
      </c>
      <c r="B11" s="38" t="s">
        <v>17</v>
      </c>
      <c r="C11" s="38">
        <v>1269.4000000000001</v>
      </c>
      <c r="D11" s="38">
        <v>383.85</v>
      </c>
      <c r="E11" s="38">
        <v>87.81</v>
      </c>
      <c r="F11" s="38">
        <v>395.97</v>
      </c>
      <c r="G11" s="38">
        <v>0</v>
      </c>
      <c r="H11" s="38">
        <v>75.59</v>
      </c>
      <c r="I11" s="38">
        <v>0</v>
      </c>
      <c r="J11" s="38">
        <v>291.19</v>
      </c>
      <c r="K11" s="38">
        <v>3.62</v>
      </c>
      <c r="L11" s="38">
        <v>0</v>
      </c>
      <c r="M11" s="38">
        <v>0</v>
      </c>
      <c r="N11" s="38">
        <v>0</v>
      </c>
      <c r="O11" s="38">
        <v>31.38</v>
      </c>
      <c r="P11" s="38">
        <v>0</v>
      </c>
      <c r="Q11" s="38">
        <v>435039.84</v>
      </c>
      <c r="R11" s="38">
        <v>55686.299999999901</v>
      </c>
      <c r="S11" s="38">
        <v>188746.43999999901</v>
      </c>
      <c r="T11" s="38">
        <v>0</v>
      </c>
      <c r="U11" s="38">
        <v>20899.5</v>
      </c>
      <c r="V11" s="38">
        <v>2459.2600000000002</v>
      </c>
      <c r="W11" s="38">
        <v>0</v>
      </c>
      <c r="X11" s="38">
        <v>167248.33999999901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s="17" customFormat="1" x14ac:dyDescent="0.25">
      <c r="A12" s="38" t="s">
        <v>25</v>
      </c>
      <c r="B12" s="38" t="s">
        <v>17</v>
      </c>
      <c r="C12" s="38">
        <v>208.7</v>
      </c>
      <c r="D12" s="38">
        <v>57.05</v>
      </c>
      <c r="E12" s="38">
        <v>9.0500000000000007</v>
      </c>
      <c r="F12" s="38">
        <v>48.34</v>
      </c>
      <c r="G12" s="38">
        <v>0</v>
      </c>
      <c r="H12" s="38">
        <v>24.85</v>
      </c>
      <c r="I12" s="38">
        <v>0</v>
      </c>
      <c r="J12" s="38">
        <v>31.76</v>
      </c>
      <c r="K12" s="38">
        <v>0.05</v>
      </c>
      <c r="L12" s="38">
        <v>0</v>
      </c>
      <c r="M12" s="38">
        <v>0</v>
      </c>
      <c r="N12" s="38">
        <v>6.8</v>
      </c>
      <c r="O12" s="38">
        <v>30.8</v>
      </c>
      <c r="P12" s="38">
        <v>0</v>
      </c>
      <c r="Q12" s="38">
        <v>53083.46</v>
      </c>
      <c r="R12" s="38">
        <v>5454.79</v>
      </c>
      <c r="S12" s="38">
        <v>23850.62</v>
      </c>
      <c r="T12" s="38">
        <v>0</v>
      </c>
      <c r="U12" s="38">
        <v>5188.08</v>
      </c>
      <c r="V12" s="38">
        <v>0</v>
      </c>
      <c r="W12" s="38">
        <v>0</v>
      </c>
      <c r="X12" s="38">
        <v>18589.98</v>
      </c>
    </row>
    <row r="13" spans="1:49" s="17" customFormat="1" x14ac:dyDescent="0.25">
      <c r="A13" s="38" t="s">
        <v>26</v>
      </c>
      <c r="B13" s="38" t="s">
        <v>17</v>
      </c>
      <c r="C13" s="38">
        <v>473.4</v>
      </c>
      <c r="D13" s="38">
        <v>166.33</v>
      </c>
      <c r="E13" s="38">
        <v>10.89</v>
      </c>
      <c r="F13" s="38">
        <v>85.83</v>
      </c>
      <c r="G13" s="38">
        <v>0</v>
      </c>
      <c r="H13" s="38">
        <v>34.340000000000003</v>
      </c>
      <c r="I13" s="38">
        <v>0</v>
      </c>
      <c r="J13" s="38">
        <v>61.26</v>
      </c>
      <c r="K13" s="38">
        <v>7.0000000000000007E-2</v>
      </c>
      <c r="L13" s="38">
        <v>0</v>
      </c>
      <c r="M13" s="38">
        <v>0</v>
      </c>
      <c r="N13" s="38">
        <v>19.62</v>
      </c>
      <c r="O13" s="38">
        <v>95.06</v>
      </c>
      <c r="P13" s="38">
        <v>0</v>
      </c>
      <c r="Q13" s="38">
        <v>108851.23</v>
      </c>
      <c r="R13" s="38">
        <v>7784.93</v>
      </c>
      <c r="S13" s="38">
        <v>52473.3</v>
      </c>
      <c r="T13" s="38">
        <v>0</v>
      </c>
      <c r="U13" s="38">
        <v>7695.16</v>
      </c>
      <c r="V13" s="38">
        <v>0</v>
      </c>
      <c r="W13" s="38">
        <v>0</v>
      </c>
      <c r="X13" s="38">
        <v>40897.869999999901</v>
      </c>
    </row>
    <row r="14" spans="1:49" x14ac:dyDescent="0.25">
      <c r="A14" s="38" t="s">
        <v>27</v>
      </c>
      <c r="B14" s="38" t="s">
        <v>17</v>
      </c>
      <c r="C14" s="38">
        <v>1631.4299999999901</v>
      </c>
      <c r="D14" s="38">
        <v>173.91</v>
      </c>
      <c r="E14" s="38">
        <v>190.94</v>
      </c>
      <c r="F14" s="38">
        <v>130.30000000000001</v>
      </c>
      <c r="G14" s="38">
        <v>0</v>
      </c>
      <c r="H14" s="38">
        <v>191.87</v>
      </c>
      <c r="I14" s="38">
        <v>0</v>
      </c>
      <c r="J14" s="38">
        <v>184.51</v>
      </c>
      <c r="K14" s="38">
        <v>18.41</v>
      </c>
      <c r="L14" s="38">
        <v>0</v>
      </c>
      <c r="M14" s="38">
        <v>0</v>
      </c>
      <c r="N14" s="38">
        <v>28.25</v>
      </c>
      <c r="O14" s="38">
        <v>713.26</v>
      </c>
      <c r="P14" s="38">
        <v>0</v>
      </c>
      <c r="Q14" s="38">
        <v>199961.27</v>
      </c>
      <c r="R14" s="38">
        <v>47238.28</v>
      </c>
      <c r="S14" s="38">
        <v>70760.45</v>
      </c>
      <c r="T14" s="38">
        <v>0</v>
      </c>
      <c r="U14" s="38">
        <v>18388.12</v>
      </c>
      <c r="V14" s="38">
        <v>873.44999999999902</v>
      </c>
      <c r="W14" s="38">
        <v>0</v>
      </c>
      <c r="X14" s="38">
        <v>62700.88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5">
      <c r="A15" s="38" t="s">
        <v>38</v>
      </c>
      <c r="B15" s="38" t="s">
        <v>17</v>
      </c>
      <c r="C15" s="38">
        <v>4648.9399999999996</v>
      </c>
      <c r="D15" s="38">
        <v>1216.97</v>
      </c>
      <c r="E15" s="38">
        <v>420.13</v>
      </c>
      <c r="F15" s="38">
        <v>306.01</v>
      </c>
      <c r="G15" s="38">
        <v>0</v>
      </c>
      <c r="H15" s="38">
        <v>494.52</v>
      </c>
      <c r="I15" s="38">
        <v>0</v>
      </c>
      <c r="J15" s="38">
        <v>370.39</v>
      </c>
      <c r="K15" s="38">
        <v>65.989999999999995</v>
      </c>
      <c r="L15" s="38">
        <v>0.28999999999999998</v>
      </c>
      <c r="M15" s="38">
        <v>0</v>
      </c>
      <c r="N15" s="38">
        <v>0.92</v>
      </c>
      <c r="O15" s="38">
        <v>1773.73</v>
      </c>
      <c r="P15" s="38">
        <v>0</v>
      </c>
      <c r="Q15" s="38">
        <v>382352.22</v>
      </c>
      <c r="R15" s="38">
        <v>178976.18</v>
      </c>
      <c r="S15" s="38">
        <v>70759.89</v>
      </c>
      <c r="T15" s="38">
        <v>0</v>
      </c>
      <c r="U15" s="38">
        <v>69042.399999999994</v>
      </c>
      <c r="V15" s="38">
        <v>873.43999999999903</v>
      </c>
      <c r="W15" s="38">
        <v>0</v>
      </c>
      <c r="X15" s="38">
        <v>62700.41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5">
      <c r="A16" s="38" t="s">
        <v>30</v>
      </c>
      <c r="B16" s="38" t="s">
        <v>17</v>
      </c>
      <c r="C16" s="38">
        <v>15479.22</v>
      </c>
      <c r="D16" s="38">
        <v>2282.2800000000002</v>
      </c>
      <c r="E16" s="38">
        <v>622.52</v>
      </c>
      <c r="F16" s="38">
        <v>4763.04</v>
      </c>
      <c r="G16" s="38">
        <v>0</v>
      </c>
      <c r="H16" s="38">
        <v>2610.7800000000002</v>
      </c>
      <c r="I16" s="38">
        <v>0</v>
      </c>
      <c r="J16" s="38">
        <v>2524.8200000000002</v>
      </c>
      <c r="K16" s="38">
        <v>50.15</v>
      </c>
      <c r="L16" s="38">
        <v>2.17</v>
      </c>
      <c r="M16" s="38">
        <v>0</v>
      </c>
      <c r="N16" s="38">
        <v>372.4</v>
      </c>
      <c r="O16" s="38">
        <v>2251.06</v>
      </c>
      <c r="P16" s="38">
        <v>0</v>
      </c>
      <c r="Q16" s="38">
        <v>954387.29</v>
      </c>
      <c r="R16" s="38">
        <v>174319.44</v>
      </c>
      <c r="S16" s="38">
        <v>337646.44</v>
      </c>
      <c r="T16" s="38">
        <v>0</v>
      </c>
      <c r="U16" s="38">
        <v>103119.54</v>
      </c>
      <c r="V16" s="38">
        <v>4335.4399999999996</v>
      </c>
      <c r="W16" s="38">
        <v>35777.56</v>
      </c>
      <c r="X16" s="38">
        <v>299188.74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25">
      <c r="A17" s="38" t="s">
        <v>31</v>
      </c>
      <c r="B17" s="38" t="s">
        <v>17</v>
      </c>
      <c r="C17" s="38">
        <v>2856.69</v>
      </c>
      <c r="D17" s="38">
        <v>694.26</v>
      </c>
      <c r="E17" s="38">
        <v>158.62</v>
      </c>
      <c r="F17" s="38">
        <v>761.58</v>
      </c>
      <c r="G17" s="38">
        <v>0</v>
      </c>
      <c r="H17" s="38">
        <v>316.06</v>
      </c>
      <c r="I17" s="38">
        <v>0</v>
      </c>
      <c r="J17" s="38">
        <v>569.48</v>
      </c>
      <c r="K17" s="38">
        <v>57.97</v>
      </c>
      <c r="L17" s="38">
        <v>1.85</v>
      </c>
      <c r="M17" s="38">
        <v>0</v>
      </c>
      <c r="N17" s="38">
        <v>45.55</v>
      </c>
      <c r="O17" s="38">
        <v>251.31</v>
      </c>
      <c r="P17" s="38">
        <v>0</v>
      </c>
      <c r="Q17" s="38">
        <v>324833.93</v>
      </c>
      <c r="R17" s="38">
        <v>50656.88</v>
      </c>
      <c r="S17" s="38">
        <v>124002.249999999</v>
      </c>
      <c r="T17" s="38">
        <v>0</v>
      </c>
      <c r="U17" s="38">
        <v>38716.769999999997</v>
      </c>
      <c r="V17" s="38">
        <v>1579.50999999999</v>
      </c>
      <c r="W17" s="38">
        <v>0</v>
      </c>
      <c r="X17" s="38">
        <v>109878.48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25">
      <c r="A18" s="38" t="s">
        <v>28</v>
      </c>
      <c r="B18" s="38" t="s">
        <v>32</v>
      </c>
      <c r="C18" s="38">
        <v>10835.7</v>
      </c>
      <c r="D18" s="38">
        <v>2764.88</v>
      </c>
      <c r="E18" s="38">
        <v>1114.5999999999999</v>
      </c>
      <c r="F18" s="38">
        <v>2137.21</v>
      </c>
      <c r="G18" s="38">
        <v>0</v>
      </c>
      <c r="H18" s="38">
        <v>693.97</v>
      </c>
      <c r="I18" s="38">
        <v>0</v>
      </c>
      <c r="J18" s="38">
        <v>1645.33</v>
      </c>
      <c r="K18" s="38">
        <v>38.020000000000003</v>
      </c>
      <c r="L18" s="38">
        <v>0</v>
      </c>
      <c r="M18" s="38">
        <v>0</v>
      </c>
      <c r="N18" s="38">
        <v>283.79000000000002</v>
      </c>
      <c r="O18" s="38">
        <v>2157.9</v>
      </c>
      <c r="P18" s="38">
        <v>0</v>
      </c>
      <c r="Q18" s="38">
        <v>2471504.44</v>
      </c>
      <c r="R18" s="38">
        <v>229733.71999999901</v>
      </c>
      <c r="S18" s="38">
        <v>1161728.07</v>
      </c>
      <c r="T18" s="38">
        <v>0</v>
      </c>
      <c r="U18" s="38">
        <v>101829.29</v>
      </c>
      <c r="V18" s="38">
        <v>14021.969999999899</v>
      </c>
      <c r="W18" s="38">
        <v>0</v>
      </c>
      <c r="X18" s="38">
        <v>964191.52999999898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25">
      <c r="A19" s="38" t="s">
        <v>29</v>
      </c>
      <c r="B19" s="38" t="s">
        <v>32</v>
      </c>
      <c r="C19" s="38">
        <v>3975.56</v>
      </c>
      <c r="D19" s="38">
        <v>1214.3499999999999</v>
      </c>
      <c r="E19" s="38">
        <v>425.59</v>
      </c>
      <c r="F19" s="38">
        <v>719.3</v>
      </c>
      <c r="G19" s="38">
        <v>0</v>
      </c>
      <c r="H19" s="38">
        <v>293.05</v>
      </c>
      <c r="I19" s="38">
        <v>0</v>
      </c>
      <c r="J19" s="38">
        <v>641.83000000000004</v>
      </c>
      <c r="K19" s="38">
        <v>13.44</v>
      </c>
      <c r="L19" s="38">
        <v>0</v>
      </c>
      <c r="M19" s="38">
        <v>0</v>
      </c>
      <c r="N19" s="38">
        <v>92.82</v>
      </c>
      <c r="O19" s="38">
        <v>575.16999999999996</v>
      </c>
      <c r="P19" s="38">
        <v>0</v>
      </c>
      <c r="Q19" s="38">
        <v>1371094.14</v>
      </c>
      <c r="R19" s="38">
        <v>77403.89</v>
      </c>
      <c r="S19" s="38">
        <v>670663.18999999994</v>
      </c>
      <c r="T19" s="38">
        <v>0</v>
      </c>
      <c r="U19" s="38">
        <v>58199.3</v>
      </c>
      <c r="V19" s="38">
        <v>8201.9399999999896</v>
      </c>
      <c r="W19" s="38">
        <v>0</v>
      </c>
      <c r="X19" s="38">
        <v>556625.78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25">
      <c r="A20" s="38" t="s">
        <v>16</v>
      </c>
      <c r="B20" s="38" t="s">
        <v>32</v>
      </c>
      <c r="C20" s="38">
        <v>251.06</v>
      </c>
      <c r="D20" s="38">
        <v>24.59</v>
      </c>
      <c r="E20" s="38">
        <v>29.28</v>
      </c>
      <c r="F20" s="38">
        <v>51.13</v>
      </c>
      <c r="G20" s="38">
        <v>0</v>
      </c>
      <c r="H20" s="38">
        <v>51.11</v>
      </c>
      <c r="I20" s="38">
        <v>0</v>
      </c>
      <c r="J20" s="38">
        <v>60.07</v>
      </c>
      <c r="K20" s="38">
        <v>0.54</v>
      </c>
      <c r="L20" s="38">
        <v>0</v>
      </c>
      <c r="M20" s="38">
        <v>0</v>
      </c>
      <c r="N20" s="38">
        <v>7.98</v>
      </c>
      <c r="O20" s="38">
        <v>26.35</v>
      </c>
      <c r="P20" s="38">
        <v>0</v>
      </c>
      <c r="Q20" s="38">
        <v>118674.96</v>
      </c>
      <c r="R20" s="38">
        <v>8485.84</v>
      </c>
      <c r="S20" s="38">
        <v>59636.539999999899</v>
      </c>
      <c r="T20" s="38">
        <v>2459.86</v>
      </c>
      <c r="U20" s="38">
        <v>6683.4</v>
      </c>
      <c r="V20" s="38">
        <v>0</v>
      </c>
      <c r="W20" s="38">
        <v>0</v>
      </c>
      <c r="X20" s="38">
        <v>41409.299999999901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25">
      <c r="A21" s="38" t="s">
        <v>18</v>
      </c>
      <c r="B21" s="38" t="s">
        <v>32</v>
      </c>
      <c r="C21" s="38">
        <v>2548.81</v>
      </c>
      <c r="D21" s="38">
        <v>758.9</v>
      </c>
      <c r="E21" s="38">
        <v>205.56</v>
      </c>
      <c r="F21" s="38">
        <v>438.98</v>
      </c>
      <c r="G21" s="38">
        <v>0</v>
      </c>
      <c r="H21" s="38">
        <v>498.17</v>
      </c>
      <c r="I21" s="38">
        <v>0</v>
      </c>
      <c r="J21" s="38">
        <v>293.64999999999998</v>
      </c>
      <c r="K21" s="38">
        <v>71.489999999999995</v>
      </c>
      <c r="L21" s="38">
        <v>14.31</v>
      </c>
      <c r="M21" s="38">
        <v>0</v>
      </c>
      <c r="N21" s="38">
        <v>4.71</v>
      </c>
      <c r="O21" s="38">
        <v>263.04000000000002</v>
      </c>
      <c r="P21" s="38">
        <v>0</v>
      </c>
      <c r="Q21" s="38">
        <v>396734.17</v>
      </c>
      <c r="R21" s="38">
        <v>65826.479999999894</v>
      </c>
      <c r="S21" s="38">
        <v>165408.24</v>
      </c>
      <c r="T21" s="38">
        <v>0</v>
      </c>
      <c r="U21" s="38">
        <v>30962.400000000001</v>
      </c>
      <c r="V21" s="38">
        <v>0</v>
      </c>
      <c r="W21" s="38">
        <v>0</v>
      </c>
      <c r="X21" s="38">
        <v>134537.10999999999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x14ac:dyDescent="0.25">
      <c r="A22" s="38" t="s">
        <v>19</v>
      </c>
      <c r="B22" s="38" t="s">
        <v>32</v>
      </c>
      <c r="C22" s="38">
        <v>18701.39</v>
      </c>
      <c r="D22" s="38">
        <v>2480.59</v>
      </c>
      <c r="E22" s="38">
        <v>1428.63</v>
      </c>
      <c r="F22" s="38">
        <v>3971.51</v>
      </c>
      <c r="G22" s="38">
        <v>0</v>
      </c>
      <c r="H22" s="38">
        <v>4390.7299999999996</v>
      </c>
      <c r="I22" s="38">
        <v>0</v>
      </c>
      <c r="J22" s="38">
        <v>3088.28</v>
      </c>
      <c r="K22" s="38">
        <v>735.33</v>
      </c>
      <c r="L22" s="38">
        <v>117.26</v>
      </c>
      <c r="M22" s="38">
        <v>0</v>
      </c>
      <c r="N22" s="38">
        <v>311.85000000000002</v>
      </c>
      <c r="O22" s="38">
        <v>2177.2199999999998</v>
      </c>
      <c r="P22" s="38">
        <v>0</v>
      </c>
      <c r="Q22" s="38">
        <v>1236613.27</v>
      </c>
      <c r="R22" s="38">
        <v>385748.86</v>
      </c>
      <c r="S22" s="38">
        <v>354884.65</v>
      </c>
      <c r="T22" s="38">
        <v>0</v>
      </c>
      <c r="U22" s="38">
        <v>181445.75999999899</v>
      </c>
      <c r="V22" s="38">
        <v>0</v>
      </c>
      <c r="W22" s="38">
        <v>25883.59</v>
      </c>
      <c r="X22" s="38">
        <v>288650.36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25">
      <c r="A23" s="38" t="s">
        <v>20</v>
      </c>
      <c r="B23" s="38" t="s">
        <v>32</v>
      </c>
      <c r="C23" s="38">
        <v>2632.5299999999902</v>
      </c>
      <c r="D23" s="38">
        <v>641.30999999999995</v>
      </c>
      <c r="E23" s="38">
        <v>247.64</v>
      </c>
      <c r="F23" s="38">
        <v>309.75</v>
      </c>
      <c r="G23" s="38">
        <v>0</v>
      </c>
      <c r="H23" s="38">
        <v>78.959999999999994</v>
      </c>
      <c r="I23" s="38">
        <v>0</v>
      </c>
      <c r="J23" s="38">
        <v>370.73</v>
      </c>
      <c r="K23" s="38">
        <v>33.92</v>
      </c>
      <c r="L23" s="38">
        <v>0.69</v>
      </c>
      <c r="M23" s="38">
        <v>0</v>
      </c>
      <c r="N23" s="38">
        <v>70.569999999999993</v>
      </c>
      <c r="O23" s="38">
        <v>878.95</v>
      </c>
      <c r="P23" s="38">
        <v>0</v>
      </c>
      <c r="Q23" s="38">
        <v>264323.90999999997</v>
      </c>
      <c r="R23" s="38">
        <v>57208.9</v>
      </c>
      <c r="S23" s="38">
        <v>97939.249999999898</v>
      </c>
      <c r="T23" s="38">
        <v>0</v>
      </c>
      <c r="U23" s="38">
        <v>26682.52</v>
      </c>
      <c r="V23" s="38">
        <v>1207.32</v>
      </c>
      <c r="W23" s="38">
        <v>0</v>
      </c>
      <c r="X23" s="38">
        <v>81285.949999999895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5">
      <c r="A24" s="38" t="s">
        <v>21</v>
      </c>
      <c r="B24" s="38" t="s">
        <v>32</v>
      </c>
      <c r="C24" s="38">
        <v>7573.84</v>
      </c>
      <c r="D24" s="38">
        <v>2533.5500000000002</v>
      </c>
      <c r="E24" s="38">
        <v>685.94</v>
      </c>
      <c r="F24" s="38">
        <v>1232.46</v>
      </c>
      <c r="G24" s="38">
        <v>0</v>
      </c>
      <c r="H24" s="38">
        <v>274.54000000000002</v>
      </c>
      <c r="I24" s="38">
        <v>0</v>
      </c>
      <c r="J24" s="38">
        <v>875.12</v>
      </c>
      <c r="K24" s="38">
        <v>94.24</v>
      </c>
      <c r="L24" s="38">
        <v>11.96</v>
      </c>
      <c r="M24" s="38">
        <v>0</v>
      </c>
      <c r="N24" s="38">
        <v>77.77</v>
      </c>
      <c r="O24" s="38">
        <v>1788.27</v>
      </c>
      <c r="P24" s="38">
        <v>0</v>
      </c>
      <c r="Q24" s="38">
        <v>596910.78</v>
      </c>
      <c r="R24" s="38">
        <v>157139.62</v>
      </c>
      <c r="S24" s="38">
        <v>193149.25</v>
      </c>
      <c r="T24" s="38">
        <v>0</v>
      </c>
      <c r="U24" s="38">
        <v>65523.06</v>
      </c>
      <c r="V24" s="38">
        <v>2377.64</v>
      </c>
      <c r="W24" s="38">
        <v>18414.3999999999</v>
      </c>
      <c r="X24" s="38">
        <v>160306.78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25">
      <c r="A25" s="38" t="s">
        <v>22</v>
      </c>
      <c r="B25" s="38" t="s">
        <v>32</v>
      </c>
      <c r="C25" s="38">
        <v>1848.83</v>
      </c>
      <c r="D25" s="38">
        <v>818.29</v>
      </c>
      <c r="E25" s="38">
        <v>228.03</v>
      </c>
      <c r="F25" s="38">
        <v>261.24</v>
      </c>
      <c r="G25" s="38">
        <v>0</v>
      </c>
      <c r="H25" s="38">
        <v>84.99</v>
      </c>
      <c r="I25" s="38">
        <v>0</v>
      </c>
      <c r="J25" s="38">
        <v>378.92</v>
      </c>
      <c r="K25" s="38">
        <v>12.39</v>
      </c>
      <c r="L25" s="38">
        <v>0</v>
      </c>
      <c r="M25" s="38">
        <v>0</v>
      </c>
      <c r="N25" s="38">
        <v>7.81</v>
      </c>
      <c r="O25" s="38">
        <v>57.16</v>
      </c>
      <c r="P25" s="38">
        <v>0</v>
      </c>
      <c r="Q25" s="38">
        <v>975402.22</v>
      </c>
      <c r="R25" s="38">
        <v>89647.73</v>
      </c>
      <c r="S25" s="38">
        <v>448825.28</v>
      </c>
      <c r="T25" s="38">
        <v>0</v>
      </c>
      <c r="U25" s="38">
        <v>59280.6499999999</v>
      </c>
      <c r="V25" s="38">
        <v>5140.12</v>
      </c>
      <c r="W25" s="38">
        <v>0</v>
      </c>
      <c r="X25" s="38">
        <v>372508.45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25">
      <c r="A26" s="38" t="s">
        <v>23</v>
      </c>
      <c r="B26" s="38" t="s">
        <v>32</v>
      </c>
      <c r="C26" s="38">
        <v>1340.25</v>
      </c>
      <c r="D26" s="38">
        <v>378.26</v>
      </c>
      <c r="E26" s="38">
        <v>183.99</v>
      </c>
      <c r="F26" s="38">
        <v>396.94</v>
      </c>
      <c r="G26" s="38">
        <v>0</v>
      </c>
      <c r="H26" s="38">
        <v>74.03</v>
      </c>
      <c r="I26" s="38">
        <v>0</v>
      </c>
      <c r="J26" s="38">
        <v>254.84</v>
      </c>
      <c r="K26" s="38">
        <v>4.96</v>
      </c>
      <c r="L26" s="38">
        <v>0</v>
      </c>
      <c r="M26" s="38">
        <v>0</v>
      </c>
      <c r="N26" s="38">
        <v>19.010000000000002</v>
      </c>
      <c r="O26" s="38">
        <v>28.21</v>
      </c>
      <c r="P26" s="38">
        <v>0</v>
      </c>
      <c r="Q26" s="38">
        <v>472057.77</v>
      </c>
      <c r="R26" s="38">
        <v>38821.97</v>
      </c>
      <c r="S26" s="38">
        <v>223911.6</v>
      </c>
      <c r="T26" s="38">
        <v>0</v>
      </c>
      <c r="U26" s="38">
        <v>20752.48</v>
      </c>
      <c r="V26" s="38">
        <v>2733.31</v>
      </c>
      <c r="W26" s="38">
        <v>0</v>
      </c>
      <c r="X26" s="38">
        <v>185838.38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25">
      <c r="A27" s="38" t="s">
        <v>24</v>
      </c>
      <c r="B27" s="38" t="s">
        <v>32</v>
      </c>
      <c r="C27" s="38">
        <v>1375.85</v>
      </c>
      <c r="D27" s="38">
        <v>382.96</v>
      </c>
      <c r="E27" s="38">
        <v>176.42</v>
      </c>
      <c r="F27" s="38">
        <v>395.97</v>
      </c>
      <c r="G27" s="38">
        <v>0</v>
      </c>
      <c r="H27" s="38">
        <v>75.59</v>
      </c>
      <c r="I27" s="38">
        <v>0</v>
      </c>
      <c r="J27" s="38">
        <v>280.98</v>
      </c>
      <c r="K27" s="38">
        <v>4.01</v>
      </c>
      <c r="L27" s="38">
        <v>0</v>
      </c>
      <c r="M27" s="38">
        <v>0</v>
      </c>
      <c r="N27" s="38">
        <v>28.87</v>
      </c>
      <c r="O27" s="38">
        <v>31.05</v>
      </c>
      <c r="P27" s="38">
        <v>0</v>
      </c>
      <c r="Q27" s="38">
        <v>440854.28</v>
      </c>
      <c r="R27" s="38">
        <v>48095.7</v>
      </c>
      <c r="S27" s="38">
        <v>204031.41999999899</v>
      </c>
      <c r="T27" s="38">
        <v>0</v>
      </c>
      <c r="U27" s="38">
        <v>16867.5</v>
      </c>
      <c r="V27" s="38">
        <v>2521.1999999999898</v>
      </c>
      <c r="W27" s="38">
        <v>0</v>
      </c>
      <c r="X27" s="38">
        <v>169338.5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x14ac:dyDescent="0.25">
      <c r="A28" s="38" t="s">
        <v>25</v>
      </c>
      <c r="B28" s="38" t="s">
        <v>32</v>
      </c>
      <c r="C28" s="38">
        <v>228.88</v>
      </c>
      <c r="D28" s="38">
        <v>59.2</v>
      </c>
      <c r="E28" s="38">
        <v>22.25</v>
      </c>
      <c r="F28" s="38">
        <v>48.34</v>
      </c>
      <c r="G28" s="38">
        <v>0</v>
      </c>
      <c r="H28" s="38">
        <v>24.85</v>
      </c>
      <c r="I28" s="38">
        <v>0</v>
      </c>
      <c r="J28" s="38">
        <v>33.57</v>
      </c>
      <c r="K28" s="38">
        <v>0.12</v>
      </c>
      <c r="L28" s="38">
        <v>0</v>
      </c>
      <c r="M28" s="38">
        <v>0</v>
      </c>
      <c r="N28" s="38">
        <v>10.01</v>
      </c>
      <c r="O28" s="38">
        <v>30.53</v>
      </c>
      <c r="P28" s="38">
        <v>0</v>
      </c>
      <c r="Q28" s="38">
        <v>54711.4</v>
      </c>
      <c r="R28" s="38">
        <v>5693.84</v>
      </c>
      <c r="S28" s="38">
        <v>25782.080000000002</v>
      </c>
      <c r="T28" s="38">
        <v>0</v>
      </c>
      <c r="U28" s="38">
        <v>4413.18</v>
      </c>
      <c r="V28" s="38">
        <v>0</v>
      </c>
      <c r="W28" s="38">
        <v>0</v>
      </c>
      <c r="X28" s="38">
        <v>18822.3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s="5" customFormat="1" x14ac:dyDescent="0.25">
      <c r="A29" s="38" t="s">
        <v>26</v>
      </c>
      <c r="B29" s="38" t="s">
        <v>32</v>
      </c>
      <c r="C29" s="38">
        <v>533.74</v>
      </c>
      <c r="D29" s="38">
        <v>192.37</v>
      </c>
      <c r="E29" s="38">
        <v>40.32</v>
      </c>
      <c r="F29" s="38">
        <v>85.83</v>
      </c>
      <c r="G29" s="38">
        <v>0</v>
      </c>
      <c r="H29" s="38">
        <v>34.340000000000003</v>
      </c>
      <c r="I29" s="38">
        <v>0</v>
      </c>
      <c r="J29" s="38">
        <v>63.2</v>
      </c>
      <c r="K29" s="38">
        <v>0.17</v>
      </c>
      <c r="L29" s="38">
        <v>0</v>
      </c>
      <c r="M29" s="38">
        <v>0</v>
      </c>
      <c r="N29" s="38">
        <v>23.27</v>
      </c>
      <c r="O29" s="38">
        <v>94.23</v>
      </c>
      <c r="P29" s="38">
        <v>0</v>
      </c>
      <c r="Q29" s="38">
        <v>112829.88</v>
      </c>
      <c r="R29" s="38">
        <v>8152.47</v>
      </c>
      <c r="S29" s="38">
        <v>56722.659999999902</v>
      </c>
      <c r="T29" s="38">
        <v>0</v>
      </c>
      <c r="U29" s="38">
        <v>6545.76</v>
      </c>
      <c r="V29" s="38">
        <v>0</v>
      </c>
      <c r="W29" s="38">
        <v>0</v>
      </c>
      <c r="X29" s="38">
        <v>41408.979999999901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49" x14ac:dyDescent="0.25">
      <c r="A30" s="38" t="s">
        <v>27</v>
      </c>
      <c r="B30" s="38" t="s">
        <v>32</v>
      </c>
      <c r="C30" s="38">
        <v>2078.0299999999902</v>
      </c>
      <c r="D30" s="38">
        <v>547.17999999999995</v>
      </c>
      <c r="E30" s="38">
        <v>262.33999999999997</v>
      </c>
      <c r="F30" s="38">
        <v>130.30000000000001</v>
      </c>
      <c r="G30" s="38">
        <v>0</v>
      </c>
      <c r="H30" s="38">
        <v>191.87</v>
      </c>
      <c r="I30" s="38">
        <v>0</v>
      </c>
      <c r="J30" s="38">
        <v>210.11</v>
      </c>
      <c r="K30" s="38">
        <v>22.22</v>
      </c>
      <c r="L30" s="38">
        <v>0</v>
      </c>
      <c r="M30" s="38">
        <v>0</v>
      </c>
      <c r="N30" s="38">
        <v>7.07</v>
      </c>
      <c r="O30" s="38">
        <v>706.94</v>
      </c>
      <c r="P30" s="38">
        <v>0</v>
      </c>
      <c r="Q30" s="38">
        <v>207337.15</v>
      </c>
      <c r="R30" s="38">
        <v>47306.309999999903</v>
      </c>
      <c r="S30" s="38">
        <v>76490.720000000001</v>
      </c>
      <c r="T30" s="38">
        <v>0</v>
      </c>
      <c r="U30" s="38">
        <v>19172.929999999898</v>
      </c>
      <c r="V30" s="38">
        <v>882.86999999999898</v>
      </c>
      <c r="W30" s="38">
        <v>0</v>
      </c>
      <c r="X30" s="38">
        <v>63484.45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x14ac:dyDescent="0.25">
      <c r="A31" s="38" t="s">
        <v>38</v>
      </c>
      <c r="B31" s="38" t="s">
        <v>32</v>
      </c>
      <c r="C31" s="38">
        <v>5295.3099999999904</v>
      </c>
      <c r="D31" s="38">
        <v>1651.38</v>
      </c>
      <c r="E31" s="38">
        <v>619.20000000000005</v>
      </c>
      <c r="F31" s="38">
        <v>306.01</v>
      </c>
      <c r="G31" s="38">
        <v>0</v>
      </c>
      <c r="H31" s="38">
        <v>494.52</v>
      </c>
      <c r="I31" s="38">
        <v>0</v>
      </c>
      <c r="J31" s="38">
        <v>427.78</v>
      </c>
      <c r="K31" s="38">
        <v>25.58</v>
      </c>
      <c r="L31" s="38">
        <v>0.37</v>
      </c>
      <c r="M31" s="38">
        <v>0</v>
      </c>
      <c r="N31" s="38">
        <v>13.12</v>
      </c>
      <c r="O31" s="38">
        <v>1757.36</v>
      </c>
      <c r="P31" s="38">
        <v>0</v>
      </c>
      <c r="Q31" s="38">
        <v>356289.86</v>
      </c>
      <c r="R31" s="38">
        <v>155420.51</v>
      </c>
      <c r="S31" s="38">
        <v>76490.149999999994</v>
      </c>
      <c r="T31" s="38">
        <v>0</v>
      </c>
      <c r="U31" s="38">
        <v>60011.8</v>
      </c>
      <c r="V31" s="38">
        <v>882.86999999999898</v>
      </c>
      <c r="W31" s="38">
        <v>0</v>
      </c>
      <c r="X31" s="38">
        <v>63483.979999999901</v>
      </c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25">
      <c r="A32" s="38" t="s">
        <v>30</v>
      </c>
      <c r="B32" s="38" t="s">
        <v>32</v>
      </c>
      <c r="C32" s="38">
        <v>17268.98</v>
      </c>
      <c r="D32" s="38">
        <v>2556.06</v>
      </c>
      <c r="E32" s="38">
        <v>1742.33</v>
      </c>
      <c r="F32" s="38">
        <v>4763.04</v>
      </c>
      <c r="G32" s="38">
        <v>0</v>
      </c>
      <c r="H32" s="38">
        <v>2610.7800000000002</v>
      </c>
      <c r="I32" s="38">
        <v>0</v>
      </c>
      <c r="J32" s="38">
        <v>2533.2199999999998</v>
      </c>
      <c r="K32" s="38">
        <v>69.27</v>
      </c>
      <c r="L32" s="38">
        <v>6.77</v>
      </c>
      <c r="M32" s="38">
        <v>0</v>
      </c>
      <c r="N32" s="38">
        <v>757.19</v>
      </c>
      <c r="O32" s="38">
        <v>2230.34</v>
      </c>
      <c r="P32" s="38">
        <v>0</v>
      </c>
      <c r="Q32" s="38">
        <v>982068.26</v>
      </c>
      <c r="R32" s="38">
        <v>179410.36999999901</v>
      </c>
      <c r="S32" s="38">
        <v>364989.48</v>
      </c>
      <c r="T32" s="38">
        <v>0</v>
      </c>
      <c r="U32" s="38">
        <v>93131.959999999701</v>
      </c>
      <c r="V32" s="38">
        <v>4428.13</v>
      </c>
      <c r="W32" s="38">
        <v>37180.199999999997</v>
      </c>
      <c r="X32" s="38">
        <v>302927.83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x14ac:dyDescent="0.25">
      <c r="A33" s="38" t="s">
        <v>31</v>
      </c>
      <c r="B33" s="38" t="s">
        <v>32</v>
      </c>
      <c r="C33" s="38">
        <v>3032.5699999999902</v>
      </c>
      <c r="D33" s="38">
        <v>532.22</v>
      </c>
      <c r="E33" s="38">
        <v>299.33999999999997</v>
      </c>
      <c r="F33" s="38">
        <v>761.58</v>
      </c>
      <c r="G33" s="38">
        <v>0</v>
      </c>
      <c r="H33" s="38">
        <v>316.06</v>
      </c>
      <c r="I33" s="38">
        <v>0</v>
      </c>
      <c r="J33" s="38">
        <v>572.49</v>
      </c>
      <c r="K33" s="38">
        <v>75.09</v>
      </c>
      <c r="L33" s="38">
        <v>4.71</v>
      </c>
      <c r="M33" s="38">
        <v>0</v>
      </c>
      <c r="N33" s="38">
        <v>222.19</v>
      </c>
      <c r="O33" s="38">
        <v>248.89</v>
      </c>
      <c r="P33" s="38">
        <v>0</v>
      </c>
      <c r="Q33" s="38">
        <v>330396.87</v>
      </c>
      <c r="R33" s="38">
        <v>50312.999999999898</v>
      </c>
      <c r="S33" s="38">
        <v>134044.09999999899</v>
      </c>
      <c r="T33" s="38">
        <v>0</v>
      </c>
      <c r="U33" s="38">
        <v>33178.28</v>
      </c>
      <c r="V33" s="38">
        <v>1609.8899999999901</v>
      </c>
      <c r="W33" s="38">
        <v>0</v>
      </c>
      <c r="X33" s="38">
        <v>111251.61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x14ac:dyDescent="0.25">
      <c r="A34" s="38" t="s">
        <v>28</v>
      </c>
      <c r="B34" s="38" t="s">
        <v>33</v>
      </c>
      <c r="C34" s="38">
        <v>9932.49</v>
      </c>
      <c r="D34" s="38">
        <v>2802.99</v>
      </c>
      <c r="E34" s="38">
        <v>794.31</v>
      </c>
      <c r="F34" s="38">
        <v>2137.21</v>
      </c>
      <c r="G34" s="38">
        <v>0</v>
      </c>
      <c r="H34" s="38">
        <v>693.97</v>
      </c>
      <c r="I34" s="38">
        <v>0</v>
      </c>
      <c r="J34" s="38">
        <v>1561.94</v>
      </c>
      <c r="K34" s="38">
        <v>37.03</v>
      </c>
      <c r="L34" s="38">
        <v>0</v>
      </c>
      <c r="M34" s="38">
        <v>0</v>
      </c>
      <c r="N34" s="38">
        <v>283.72000000000003</v>
      </c>
      <c r="O34" s="38">
        <v>1621.33</v>
      </c>
      <c r="P34" s="38">
        <v>0</v>
      </c>
      <c r="Q34" s="38">
        <v>2577390.58</v>
      </c>
      <c r="R34" s="38">
        <v>263059.84999999899</v>
      </c>
      <c r="S34" s="38">
        <v>1203951.73999999</v>
      </c>
      <c r="T34" s="38">
        <v>0</v>
      </c>
      <c r="U34" s="38">
        <v>104095.34</v>
      </c>
      <c r="V34" s="38">
        <v>14240.55</v>
      </c>
      <c r="W34" s="38">
        <v>0</v>
      </c>
      <c r="X34" s="38">
        <v>992042.97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25">
      <c r="A35" s="38" t="s">
        <v>29</v>
      </c>
      <c r="B35" s="38" t="s">
        <v>33</v>
      </c>
      <c r="C35" s="38">
        <v>3755.09</v>
      </c>
      <c r="D35" s="38">
        <v>1248.75</v>
      </c>
      <c r="E35" s="38">
        <v>308.43</v>
      </c>
      <c r="F35" s="38">
        <v>719.3</v>
      </c>
      <c r="G35" s="38">
        <v>0</v>
      </c>
      <c r="H35" s="38">
        <v>293.05</v>
      </c>
      <c r="I35" s="38">
        <v>0</v>
      </c>
      <c r="J35" s="38">
        <v>612.55999999999995</v>
      </c>
      <c r="K35" s="38">
        <v>1.32</v>
      </c>
      <c r="L35" s="38">
        <v>0</v>
      </c>
      <c r="M35" s="38">
        <v>0</v>
      </c>
      <c r="N35" s="38">
        <v>92.97</v>
      </c>
      <c r="O35" s="38">
        <v>478.7</v>
      </c>
      <c r="P35" s="38">
        <v>0</v>
      </c>
      <c r="Q35" s="38">
        <v>1421831.17</v>
      </c>
      <c r="R35" s="38">
        <v>85643.5</v>
      </c>
      <c r="S35" s="38">
        <v>695038.86</v>
      </c>
      <c r="T35" s="38">
        <v>0</v>
      </c>
      <c r="U35" s="38">
        <v>60162.36</v>
      </c>
      <c r="V35" s="38">
        <v>8282.08</v>
      </c>
      <c r="W35" s="38">
        <v>0</v>
      </c>
      <c r="X35" s="38">
        <v>572704.32999999996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x14ac:dyDescent="0.25">
      <c r="A36" s="38" t="s">
        <v>16</v>
      </c>
      <c r="B36" s="38" t="s">
        <v>33</v>
      </c>
      <c r="C36" s="38">
        <v>250.82</v>
      </c>
      <c r="D36" s="38">
        <v>36.479999999999997</v>
      </c>
      <c r="E36" s="38">
        <v>24.37</v>
      </c>
      <c r="F36" s="38">
        <v>51.13</v>
      </c>
      <c r="G36" s="38">
        <v>0</v>
      </c>
      <c r="H36" s="38">
        <v>51.11</v>
      </c>
      <c r="I36" s="38">
        <v>0</v>
      </c>
      <c r="J36" s="38">
        <v>56.12</v>
      </c>
      <c r="K36" s="38">
        <v>0</v>
      </c>
      <c r="L36" s="38">
        <v>0</v>
      </c>
      <c r="M36" s="38">
        <v>0</v>
      </c>
      <c r="N36" s="38">
        <v>7.98</v>
      </c>
      <c r="O36" s="38">
        <v>23.63</v>
      </c>
      <c r="P36" s="38">
        <v>0</v>
      </c>
      <c r="Q36" s="38">
        <v>123248.55</v>
      </c>
      <c r="R36" s="38">
        <v>9398.52</v>
      </c>
      <c r="S36" s="38">
        <v>61804.08</v>
      </c>
      <c r="T36" s="38">
        <v>2522.96</v>
      </c>
      <c r="U36" s="38">
        <v>6917.5599999999904</v>
      </c>
      <c r="V36" s="38">
        <v>0</v>
      </c>
      <c r="W36" s="38">
        <v>0</v>
      </c>
      <c r="X36" s="38">
        <v>42605.47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x14ac:dyDescent="0.25">
      <c r="A37" s="38" t="s">
        <v>18</v>
      </c>
      <c r="B37" s="38" t="s">
        <v>33</v>
      </c>
      <c r="C37" s="38">
        <v>2268.4499999999998</v>
      </c>
      <c r="D37" s="38">
        <v>639.85</v>
      </c>
      <c r="E37" s="38">
        <v>162.03</v>
      </c>
      <c r="F37" s="38">
        <v>438.98</v>
      </c>
      <c r="G37" s="38">
        <v>0</v>
      </c>
      <c r="H37" s="38">
        <v>498.17</v>
      </c>
      <c r="I37" s="38">
        <v>0</v>
      </c>
      <c r="J37" s="38">
        <v>238.45</v>
      </c>
      <c r="K37" s="38">
        <v>58.29</v>
      </c>
      <c r="L37" s="38">
        <v>11.02</v>
      </c>
      <c r="M37" s="38">
        <v>0</v>
      </c>
      <c r="N37" s="38">
        <v>3.63</v>
      </c>
      <c r="O37" s="38">
        <v>218.02</v>
      </c>
      <c r="P37" s="38">
        <v>0</v>
      </c>
      <c r="Q37" s="38">
        <v>412071.28</v>
      </c>
      <c r="R37" s="38">
        <v>70621.8</v>
      </c>
      <c r="S37" s="38">
        <v>171420.09</v>
      </c>
      <c r="T37" s="38">
        <v>0</v>
      </c>
      <c r="U37" s="38">
        <v>31606.02</v>
      </c>
      <c r="V37" s="38">
        <v>0</v>
      </c>
      <c r="W37" s="38">
        <v>0</v>
      </c>
      <c r="X37" s="38">
        <v>138423.31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 x14ac:dyDescent="0.25">
      <c r="A38" s="38" t="s">
        <v>19</v>
      </c>
      <c r="B38" s="38" t="s">
        <v>33</v>
      </c>
      <c r="C38" s="38">
        <v>17347.95</v>
      </c>
      <c r="D38" s="38">
        <v>2195.33</v>
      </c>
      <c r="E38" s="38">
        <v>1152.82</v>
      </c>
      <c r="F38" s="38">
        <v>3971.51</v>
      </c>
      <c r="G38" s="38">
        <v>0</v>
      </c>
      <c r="H38" s="38">
        <v>4390.7299999999996</v>
      </c>
      <c r="I38" s="38">
        <v>0</v>
      </c>
      <c r="J38" s="38">
        <v>2867.61</v>
      </c>
      <c r="K38" s="38">
        <v>608.86</v>
      </c>
      <c r="L38" s="38">
        <v>93.68</v>
      </c>
      <c r="M38" s="38">
        <v>0</v>
      </c>
      <c r="N38" s="38">
        <v>245.18</v>
      </c>
      <c r="O38" s="38">
        <v>1822.22</v>
      </c>
      <c r="P38" s="38">
        <v>0</v>
      </c>
      <c r="Q38" s="38">
        <v>1290089.18</v>
      </c>
      <c r="R38" s="38">
        <v>413852.49999999901</v>
      </c>
      <c r="S38" s="38">
        <v>367783.12</v>
      </c>
      <c r="T38" s="38">
        <v>0</v>
      </c>
      <c r="U38" s="38">
        <v>185217.9</v>
      </c>
      <c r="V38" s="38">
        <v>0</v>
      </c>
      <c r="W38" s="38">
        <v>26247.4</v>
      </c>
      <c r="X38" s="38">
        <v>296988.27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x14ac:dyDescent="0.25">
      <c r="A39" s="38" t="s">
        <v>20</v>
      </c>
      <c r="B39" s="38" t="s">
        <v>33</v>
      </c>
      <c r="C39" s="38">
        <v>2452.65</v>
      </c>
      <c r="D39" s="38">
        <v>745.36</v>
      </c>
      <c r="E39" s="38">
        <v>195.59</v>
      </c>
      <c r="F39" s="38">
        <v>309.75</v>
      </c>
      <c r="G39" s="38">
        <v>0</v>
      </c>
      <c r="H39" s="38">
        <v>78.959999999999994</v>
      </c>
      <c r="I39" s="38">
        <v>0</v>
      </c>
      <c r="J39" s="38">
        <v>357.79</v>
      </c>
      <c r="K39" s="38">
        <v>8.51</v>
      </c>
      <c r="L39" s="38">
        <v>0.57999999999999996</v>
      </c>
      <c r="M39" s="38">
        <v>0</v>
      </c>
      <c r="N39" s="38">
        <v>69.41</v>
      </c>
      <c r="O39" s="38">
        <v>686.7</v>
      </c>
      <c r="P39" s="38">
        <v>0</v>
      </c>
      <c r="Q39" s="38">
        <v>274716.67</v>
      </c>
      <c r="R39" s="38">
        <v>61642.309999999903</v>
      </c>
      <c r="S39" s="38">
        <v>101498.88</v>
      </c>
      <c r="T39" s="38">
        <v>0</v>
      </c>
      <c r="U39" s="38">
        <v>26726.68</v>
      </c>
      <c r="V39" s="38">
        <v>1214.94999999999</v>
      </c>
      <c r="W39" s="38">
        <v>0</v>
      </c>
      <c r="X39" s="38">
        <v>83633.989999999903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 x14ac:dyDescent="0.25">
      <c r="A40" s="38" t="s">
        <v>21</v>
      </c>
      <c r="B40" s="38" t="s">
        <v>33</v>
      </c>
      <c r="C40" s="38">
        <v>7096.31</v>
      </c>
      <c r="D40" s="38">
        <v>2575.1</v>
      </c>
      <c r="E40" s="38">
        <v>554.72</v>
      </c>
      <c r="F40" s="38">
        <v>1232.46</v>
      </c>
      <c r="G40" s="38">
        <v>0</v>
      </c>
      <c r="H40" s="38">
        <v>274.54000000000002</v>
      </c>
      <c r="I40" s="38">
        <v>0</v>
      </c>
      <c r="J40" s="38">
        <v>883.57</v>
      </c>
      <c r="K40" s="38">
        <v>77.209999999999994</v>
      </c>
      <c r="L40" s="38">
        <v>9.15</v>
      </c>
      <c r="M40" s="38">
        <v>0</v>
      </c>
      <c r="N40" s="38">
        <v>65.239999999999995</v>
      </c>
      <c r="O40" s="38">
        <v>1424.32</v>
      </c>
      <c r="P40" s="38">
        <v>0</v>
      </c>
      <c r="Q40" s="38">
        <v>634982.36</v>
      </c>
      <c r="R40" s="38">
        <v>181646.93999999901</v>
      </c>
      <c r="S40" s="38">
        <v>200169.41999999899</v>
      </c>
      <c r="T40" s="38">
        <v>0</v>
      </c>
      <c r="U40" s="38">
        <v>67072.27</v>
      </c>
      <c r="V40" s="38">
        <v>2394.0099999999902</v>
      </c>
      <c r="W40" s="38">
        <v>18762.18</v>
      </c>
      <c r="X40" s="38">
        <v>164937.38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x14ac:dyDescent="0.25">
      <c r="A41" s="38" t="s">
        <v>22</v>
      </c>
      <c r="B41" s="38" t="s">
        <v>33</v>
      </c>
      <c r="C41" s="38">
        <v>1762.39</v>
      </c>
      <c r="D41" s="38">
        <v>860.57</v>
      </c>
      <c r="E41" s="38">
        <v>158.68</v>
      </c>
      <c r="F41" s="38">
        <v>261.24</v>
      </c>
      <c r="G41" s="38">
        <v>0</v>
      </c>
      <c r="H41" s="38">
        <v>84.99</v>
      </c>
      <c r="I41" s="38">
        <v>0</v>
      </c>
      <c r="J41" s="38">
        <v>339.96</v>
      </c>
      <c r="K41" s="38">
        <v>0</v>
      </c>
      <c r="L41" s="38">
        <v>0</v>
      </c>
      <c r="M41" s="38">
        <v>0</v>
      </c>
      <c r="N41" s="38">
        <v>7.48</v>
      </c>
      <c r="O41" s="38">
        <v>49.47</v>
      </c>
      <c r="P41" s="38">
        <v>0</v>
      </c>
      <c r="Q41" s="38">
        <v>1009588.82</v>
      </c>
      <c r="R41" s="38">
        <v>94480.66</v>
      </c>
      <c r="S41" s="38">
        <v>465138.07</v>
      </c>
      <c r="T41" s="38">
        <v>0</v>
      </c>
      <c r="U41" s="38">
        <v>61357.67</v>
      </c>
      <c r="V41" s="38">
        <v>5343.75</v>
      </c>
      <c r="W41" s="38">
        <v>0</v>
      </c>
      <c r="X41" s="38">
        <v>383268.67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 x14ac:dyDescent="0.25">
      <c r="A42" s="38" t="s">
        <v>23</v>
      </c>
      <c r="B42" s="38" t="s">
        <v>33</v>
      </c>
      <c r="C42" s="38">
        <v>1290.06</v>
      </c>
      <c r="D42" s="38">
        <v>379.81</v>
      </c>
      <c r="E42" s="38">
        <v>151.69999999999999</v>
      </c>
      <c r="F42" s="38">
        <v>396.94</v>
      </c>
      <c r="G42" s="38">
        <v>0</v>
      </c>
      <c r="H42" s="38">
        <v>74.03</v>
      </c>
      <c r="I42" s="38">
        <v>0</v>
      </c>
      <c r="J42" s="38">
        <v>240.84</v>
      </c>
      <c r="K42" s="38">
        <v>0</v>
      </c>
      <c r="L42" s="38">
        <v>0</v>
      </c>
      <c r="M42" s="38">
        <v>0</v>
      </c>
      <c r="N42" s="38">
        <v>21.67</v>
      </c>
      <c r="O42" s="38">
        <v>25.07</v>
      </c>
      <c r="P42" s="38">
        <v>0</v>
      </c>
      <c r="Q42" s="38">
        <v>493221.11</v>
      </c>
      <c r="R42" s="38">
        <v>45256.65</v>
      </c>
      <c r="S42" s="38">
        <v>232049.79</v>
      </c>
      <c r="T42" s="38">
        <v>0</v>
      </c>
      <c r="U42" s="38">
        <v>21945.919999999998</v>
      </c>
      <c r="V42" s="38">
        <v>2762.24</v>
      </c>
      <c r="W42" s="38">
        <v>0</v>
      </c>
      <c r="X42" s="38">
        <v>191206.49</v>
      </c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x14ac:dyDescent="0.25">
      <c r="A43" s="38" t="s">
        <v>24</v>
      </c>
      <c r="B43" s="38" t="s">
        <v>33</v>
      </c>
      <c r="C43" s="38">
        <v>1332.63</v>
      </c>
      <c r="D43" s="38">
        <v>412.31</v>
      </c>
      <c r="E43" s="38">
        <v>129.56</v>
      </c>
      <c r="F43" s="38">
        <v>395.97</v>
      </c>
      <c r="G43" s="38">
        <v>0</v>
      </c>
      <c r="H43" s="38">
        <v>75.59</v>
      </c>
      <c r="I43" s="38">
        <v>0</v>
      </c>
      <c r="J43" s="38">
        <v>263.16000000000003</v>
      </c>
      <c r="K43" s="38">
        <v>0</v>
      </c>
      <c r="L43" s="38">
        <v>0</v>
      </c>
      <c r="M43" s="38">
        <v>0</v>
      </c>
      <c r="N43" s="38">
        <v>28.6</v>
      </c>
      <c r="O43" s="38">
        <v>27.43</v>
      </c>
      <c r="P43" s="38">
        <v>0</v>
      </c>
      <c r="Q43" s="38">
        <v>462773.08</v>
      </c>
      <c r="R43" s="38">
        <v>56344.56</v>
      </c>
      <c r="S43" s="38">
        <v>211447.05999999901</v>
      </c>
      <c r="T43" s="38">
        <v>0</v>
      </c>
      <c r="U43" s="38">
        <v>18216.959999999901</v>
      </c>
      <c r="V43" s="38">
        <v>2534.3999999999901</v>
      </c>
      <c r="W43" s="38">
        <v>0</v>
      </c>
      <c r="X43" s="38">
        <v>174230.04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x14ac:dyDescent="0.25">
      <c r="A44" s="38" t="s">
        <v>25</v>
      </c>
      <c r="B44" s="38" t="s">
        <v>33</v>
      </c>
      <c r="C44" s="38">
        <v>226.91</v>
      </c>
      <c r="D44" s="38">
        <v>69.36</v>
      </c>
      <c r="E44" s="38">
        <v>16.78</v>
      </c>
      <c r="F44" s="38">
        <v>48.34</v>
      </c>
      <c r="G44" s="38">
        <v>0</v>
      </c>
      <c r="H44" s="38">
        <v>24.85</v>
      </c>
      <c r="I44" s="38">
        <v>0</v>
      </c>
      <c r="J44" s="38">
        <v>30.93</v>
      </c>
      <c r="K44" s="38">
        <v>0</v>
      </c>
      <c r="L44" s="38">
        <v>0</v>
      </c>
      <c r="M44" s="38">
        <v>0</v>
      </c>
      <c r="N44" s="38">
        <v>10.01</v>
      </c>
      <c r="O44" s="38">
        <v>26.64</v>
      </c>
      <c r="P44" s="38">
        <v>0</v>
      </c>
      <c r="Q44" s="38">
        <v>56762.51</v>
      </c>
      <c r="R44" s="38">
        <v>6109.59</v>
      </c>
      <c r="S44" s="38">
        <v>26719.14</v>
      </c>
      <c r="T44" s="38">
        <v>0</v>
      </c>
      <c r="U44" s="38">
        <v>4567.78</v>
      </c>
      <c r="V44" s="38">
        <v>0</v>
      </c>
      <c r="W44" s="38">
        <v>0</v>
      </c>
      <c r="X44" s="38">
        <v>19366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 s="6" customFormat="1" x14ac:dyDescent="0.25">
      <c r="A45" s="38" t="s">
        <v>26</v>
      </c>
      <c r="B45" s="38" t="s">
        <v>33</v>
      </c>
      <c r="C45" s="38">
        <v>502.14</v>
      </c>
      <c r="D45" s="38">
        <v>190.79</v>
      </c>
      <c r="E45" s="38">
        <v>28.38</v>
      </c>
      <c r="F45" s="38">
        <v>85.83</v>
      </c>
      <c r="G45" s="38">
        <v>0</v>
      </c>
      <c r="H45" s="38">
        <v>34.340000000000003</v>
      </c>
      <c r="I45" s="38">
        <v>0</v>
      </c>
      <c r="J45" s="38">
        <v>61.22</v>
      </c>
      <c r="K45" s="38">
        <v>0</v>
      </c>
      <c r="L45" s="38">
        <v>0</v>
      </c>
      <c r="M45" s="38">
        <v>0</v>
      </c>
      <c r="N45" s="38">
        <v>23.27</v>
      </c>
      <c r="O45" s="38">
        <v>78.3</v>
      </c>
      <c r="P45" s="38">
        <v>0</v>
      </c>
      <c r="Q45" s="38">
        <v>116938.87</v>
      </c>
      <c r="R45" s="38">
        <v>8774.3799999999992</v>
      </c>
      <c r="S45" s="38">
        <v>58784.26</v>
      </c>
      <c r="T45" s="38">
        <v>0</v>
      </c>
      <c r="U45" s="38">
        <v>6775.1199999999899</v>
      </c>
      <c r="V45" s="38">
        <v>0</v>
      </c>
      <c r="W45" s="38">
        <v>0</v>
      </c>
      <c r="X45" s="38">
        <v>42605.120000000003</v>
      </c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49" x14ac:dyDescent="0.25">
      <c r="A46" s="38" t="s">
        <v>27</v>
      </c>
      <c r="B46" s="38" t="s">
        <v>33</v>
      </c>
      <c r="C46" s="38">
        <v>1982.52</v>
      </c>
      <c r="D46" s="38">
        <v>631.41999999999996</v>
      </c>
      <c r="E46" s="38">
        <v>217.93</v>
      </c>
      <c r="F46" s="38">
        <v>130.30000000000001</v>
      </c>
      <c r="G46" s="38">
        <v>0</v>
      </c>
      <c r="H46" s="38">
        <v>191.87</v>
      </c>
      <c r="I46" s="38">
        <v>0</v>
      </c>
      <c r="J46" s="38">
        <v>221.04</v>
      </c>
      <c r="K46" s="38">
        <v>2.15</v>
      </c>
      <c r="L46" s="38">
        <v>0</v>
      </c>
      <c r="M46" s="38">
        <v>0</v>
      </c>
      <c r="N46" s="38">
        <v>8.19</v>
      </c>
      <c r="O46" s="38">
        <v>579.62</v>
      </c>
      <c r="P46" s="38">
        <v>0</v>
      </c>
      <c r="Q46" s="38">
        <v>216596.68</v>
      </c>
      <c r="R46" s="38">
        <v>52479.08</v>
      </c>
      <c r="S46" s="38">
        <v>79270.78</v>
      </c>
      <c r="T46" s="38">
        <v>0</v>
      </c>
      <c r="U46" s="38">
        <v>18614.059999999899</v>
      </c>
      <c r="V46" s="38">
        <v>914.63999999999896</v>
      </c>
      <c r="W46" s="38">
        <v>0</v>
      </c>
      <c r="X46" s="38">
        <v>65318.26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x14ac:dyDescent="0.25">
      <c r="A47" s="38" t="s">
        <v>38</v>
      </c>
      <c r="B47" s="38" t="s">
        <v>33</v>
      </c>
      <c r="C47" s="38">
        <v>4724.87</v>
      </c>
      <c r="D47" s="38">
        <v>1521.68</v>
      </c>
      <c r="E47" s="38">
        <v>502.34</v>
      </c>
      <c r="F47" s="38">
        <v>306.01</v>
      </c>
      <c r="G47" s="38">
        <v>0</v>
      </c>
      <c r="H47" s="38">
        <v>494.52</v>
      </c>
      <c r="I47" s="38">
        <v>0</v>
      </c>
      <c r="J47" s="38">
        <v>426.22</v>
      </c>
      <c r="K47" s="38">
        <v>22.3</v>
      </c>
      <c r="L47" s="38">
        <v>0.3</v>
      </c>
      <c r="M47" s="38">
        <v>0</v>
      </c>
      <c r="N47" s="38">
        <v>9.23</v>
      </c>
      <c r="O47" s="38">
        <v>1442.28</v>
      </c>
      <c r="P47" s="38">
        <v>0</v>
      </c>
      <c r="Q47" s="38">
        <v>388261.85</v>
      </c>
      <c r="R47" s="38">
        <v>181565.56999999899</v>
      </c>
      <c r="S47" s="38">
        <v>79270.210000000006</v>
      </c>
      <c r="T47" s="38">
        <v>0</v>
      </c>
      <c r="U47" s="38">
        <v>61193.599999999802</v>
      </c>
      <c r="V47" s="38">
        <v>914.63999999999896</v>
      </c>
      <c r="W47" s="38">
        <v>0</v>
      </c>
      <c r="X47" s="38">
        <v>65317.79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 x14ac:dyDescent="0.25">
      <c r="A48" s="38" t="s">
        <v>30</v>
      </c>
      <c r="B48" s="38" t="s">
        <v>33</v>
      </c>
      <c r="C48" s="38">
        <v>16703.05</v>
      </c>
      <c r="D48" s="38">
        <v>2926.67</v>
      </c>
      <c r="E48" s="38">
        <v>1304.6300000000001</v>
      </c>
      <c r="F48" s="38">
        <v>4763.04</v>
      </c>
      <c r="G48" s="38">
        <v>0</v>
      </c>
      <c r="H48" s="38">
        <v>2610.7800000000002</v>
      </c>
      <c r="I48" s="38">
        <v>0</v>
      </c>
      <c r="J48" s="38">
        <v>2438.9</v>
      </c>
      <c r="K48" s="38">
        <v>39.880000000000003</v>
      </c>
      <c r="L48" s="38">
        <v>5.36</v>
      </c>
      <c r="M48" s="38">
        <v>0</v>
      </c>
      <c r="N48" s="38">
        <v>758.15</v>
      </c>
      <c r="O48" s="38">
        <v>1855.63</v>
      </c>
      <c r="P48" s="38">
        <v>0</v>
      </c>
      <c r="Q48" s="38">
        <v>1018052.41</v>
      </c>
      <c r="R48" s="38">
        <v>191720.91999999899</v>
      </c>
      <c r="S48" s="38">
        <v>378255.21</v>
      </c>
      <c r="T48" s="38">
        <v>0</v>
      </c>
      <c r="U48" s="38">
        <v>94409.98</v>
      </c>
      <c r="V48" s="38">
        <v>4487.0499999999902</v>
      </c>
      <c r="W48" s="38">
        <v>37500.86</v>
      </c>
      <c r="X48" s="38">
        <v>311678.15999999997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 x14ac:dyDescent="0.25">
      <c r="A49" s="38" t="s">
        <v>31</v>
      </c>
      <c r="B49" s="38" t="s">
        <v>33</v>
      </c>
      <c r="C49" s="38">
        <v>2965.95</v>
      </c>
      <c r="D49" s="38">
        <v>617.57000000000005</v>
      </c>
      <c r="E49" s="38">
        <v>237.17</v>
      </c>
      <c r="F49" s="38">
        <v>761.58</v>
      </c>
      <c r="G49" s="38">
        <v>0</v>
      </c>
      <c r="H49" s="38">
        <v>316.06</v>
      </c>
      <c r="I49" s="38">
        <v>0</v>
      </c>
      <c r="J49" s="38">
        <v>547.59</v>
      </c>
      <c r="K49" s="38">
        <v>50.82</v>
      </c>
      <c r="L49" s="38">
        <v>3.67</v>
      </c>
      <c r="M49" s="38">
        <v>0</v>
      </c>
      <c r="N49" s="38">
        <v>223.55</v>
      </c>
      <c r="O49" s="38">
        <v>207.94</v>
      </c>
      <c r="P49" s="38">
        <v>0</v>
      </c>
      <c r="Q49" s="38">
        <v>344195.1</v>
      </c>
      <c r="R49" s="38">
        <v>54966.69</v>
      </c>
      <c r="S49" s="38">
        <v>138915.99</v>
      </c>
      <c r="T49" s="38">
        <v>0</v>
      </c>
      <c r="U49" s="38">
        <v>34208.53</v>
      </c>
      <c r="V49" s="38">
        <v>1638.56</v>
      </c>
      <c r="W49" s="38">
        <v>0</v>
      </c>
      <c r="X49" s="38">
        <v>114465.24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 x14ac:dyDescent="0.25">
      <c r="A50" s="38" t="s">
        <v>28</v>
      </c>
      <c r="B50" s="38" t="s">
        <v>34</v>
      </c>
      <c r="C50" s="38">
        <v>12263.56</v>
      </c>
      <c r="D50" s="38">
        <v>4682.68</v>
      </c>
      <c r="E50" s="38">
        <v>351.78</v>
      </c>
      <c r="F50" s="38">
        <v>2137.21</v>
      </c>
      <c r="G50" s="38">
        <v>0</v>
      </c>
      <c r="H50" s="38">
        <v>693.97</v>
      </c>
      <c r="I50" s="38">
        <v>0</v>
      </c>
      <c r="J50" s="38">
        <v>1599.51</v>
      </c>
      <c r="K50" s="38">
        <v>38.479999999999997</v>
      </c>
      <c r="L50" s="38">
        <v>0</v>
      </c>
      <c r="M50" s="38">
        <v>0</v>
      </c>
      <c r="N50" s="38">
        <v>261.63</v>
      </c>
      <c r="O50" s="38">
        <v>2498.29</v>
      </c>
      <c r="P50" s="38">
        <v>0</v>
      </c>
      <c r="Q50" s="38">
        <v>2592621.23</v>
      </c>
      <c r="R50" s="38">
        <v>303940.02</v>
      </c>
      <c r="S50" s="38">
        <v>1189934.77</v>
      </c>
      <c r="T50" s="38">
        <v>0</v>
      </c>
      <c r="U50" s="38">
        <v>96736.17</v>
      </c>
      <c r="V50" s="38">
        <v>14013.529999999901</v>
      </c>
      <c r="W50" s="38">
        <v>0</v>
      </c>
      <c r="X50" s="38">
        <v>987996.81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x14ac:dyDescent="0.25">
      <c r="A51" s="38" t="s">
        <v>29</v>
      </c>
      <c r="B51" s="38" t="s">
        <v>34</v>
      </c>
      <c r="C51" s="38">
        <v>4497.16</v>
      </c>
      <c r="D51" s="38">
        <v>1900.95</v>
      </c>
      <c r="E51" s="38">
        <v>168.85</v>
      </c>
      <c r="F51" s="38">
        <v>719.3</v>
      </c>
      <c r="G51" s="38">
        <v>0</v>
      </c>
      <c r="H51" s="38">
        <v>293.05</v>
      </c>
      <c r="I51" s="38">
        <v>0</v>
      </c>
      <c r="J51" s="38">
        <v>638.76</v>
      </c>
      <c r="K51" s="38">
        <v>18.399999999999999</v>
      </c>
      <c r="L51" s="38">
        <v>0</v>
      </c>
      <c r="M51" s="38">
        <v>0</v>
      </c>
      <c r="N51" s="38">
        <v>89.94</v>
      </c>
      <c r="O51" s="38">
        <v>667.91</v>
      </c>
      <c r="P51" s="38">
        <v>0</v>
      </c>
      <c r="Q51" s="38">
        <v>1414767.47</v>
      </c>
      <c r="R51" s="38">
        <v>92835.539999999906</v>
      </c>
      <c r="S51" s="38">
        <v>686946.88</v>
      </c>
      <c r="T51" s="38">
        <v>0</v>
      </c>
      <c r="U51" s="38">
        <v>56428.87</v>
      </c>
      <c r="V51" s="38">
        <v>8187.6999999999898</v>
      </c>
      <c r="W51" s="38">
        <v>0</v>
      </c>
      <c r="X51" s="38">
        <v>570368.50999999896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x14ac:dyDescent="0.25">
      <c r="A52" s="38" t="s">
        <v>16</v>
      </c>
      <c r="B52" s="38" t="s">
        <v>34</v>
      </c>
      <c r="C52" s="38">
        <v>267.45</v>
      </c>
      <c r="D52" s="38">
        <v>49.54</v>
      </c>
      <c r="E52" s="38">
        <v>17.920000000000002</v>
      </c>
      <c r="F52" s="38">
        <v>51.13</v>
      </c>
      <c r="G52" s="38">
        <v>0</v>
      </c>
      <c r="H52" s="38">
        <v>51.11</v>
      </c>
      <c r="I52" s="38">
        <v>0</v>
      </c>
      <c r="J52" s="38">
        <v>58.53</v>
      </c>
      <c r="K52" s="38">
        <v>0.82</v>
      </c>
      <c r="L52" s="38">
        <v>0</v>
      </c>
      <c r="M52" s="38">
        <v>0</v>
      </c>
      <c r="N52" s="38">
        <v>7.98</v>
      </c>
      <c r="O52" s="38">
        <v>30.42</v>
      </c>
      <c r="P52" s="38">
        <v>0</v>
      </c>
      <c r="Q52" s="38">
        <v>122657.37</v>
      </c>
      <c r="R52" s="38">
        <v>10156.799999999999</v>
      </c>
      <c r="S52" s="38">
        <v>61084.52</v>
      </c>
      <c r="T52" s="38">
        <v>2485.3000000000002</v>
      </c>
      <c r="U52" s="38">
        <v>6499.1</v>
      </c>
      <c r="V52" s="38">
        <v>0</v>
      </c>
      <c r="W52" s="38">
        <v>0</v>
      </c>
      <c r="X52" s="38">
        <v>42431.6899999999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x14ac:dyDescent="0.25">
      <c r="A53" s="38" t="s">
        <v>18</v>
      </c>
      <c r="B53" s="38" t="s">
        <v>34</v>
      </c>
      <c r="C53" s="38">
        <v>2674.02</v>
      </c>
      <c r="D53" s="38">
        <v>934.2</v>
      </c>
      <c r="E53" s="38">
        <v>91.67</v>
      </c>
      <c r="F53" s="38">
        <v>438.98</v>
      </c>
      <c r="G53" s="38">
        <v>0</v>
      </c>
      <c r="H53" s="38">
        <v>498.17</v>
      </c>
      <c r="I53" s="38">
        <v>0</v>
      </c>
      <c r="J53" s="38">
        <v>359.71</v>
      </c>
      <c r="K53" s="38">
        <v>42.72</v>
      </c>
      <c r="L53" s="38">
        <v>4.67</v>
      </c>
      <c r="M53" s="38">
        <v>0</v>
      </c>
      <c r="N53" s="38">
        <v>0.99</v>
      </c>
      <c r="O53" s="38">
        <v>302.89</v>
      </c>
      <c r="P53" s="38">
        <v>0</v>
      </c>
      <c r="Q53" s="38">
        <v>412264.96000000002</v>
      </c>
      <c r="R53" s="38">
        <v>75558.779999999897</v>
      </c>
      <c r="S53" s="38">
        <v>169424.35</v>
      </c>
      <c r="T53" s="38">
        <v>0</v>
      </c>
      <c r="U53" s="38">
        <v>29423.040000000001</v>
      </c>
      <c r="V53" s="38">
        <v>0</v>
      </c>
      <c r="W53" s="38">
        <v>0</v>
      </c>
      <c r="X53" s="38">
        <v>137858.71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x14ac:dyDescent="0.25">
      <c r="A54" s="38" t="s">
        <v>19</v>
      </c>
      <c r="B54" s="38" t="s">
        <v>34</v>
      </c>
      <c r="C54" s="38">
        <v>18173.2399999999</v>
      </c>
      <c r="D54" s="38">
        <v>3055.94</v>
      </c>
      <c r="E54" s="38">
        <v>606.19000000000005</v>
      </c>
      <c r="F54" s="38">
        <v>3971.51</v>
      </c>
      <c r="G54" s="38">
        <v>0</v>
      </c>
      <c r="H54" s="38">
        <v>4390.7299999999996</v>
      </c>
      <c r="I54" s="38">
        <v>0</v>
      </c>
      <c r="J54" s="38">
        <v>3038.65</v>
      </c>
      <c r="K54" s="38">
        <v>471.96</v>
      </c>
      <c r="L54" s="38">
        <v>40.33</v>
      </c>
      <c r="M54" s="38">
        <v>0</v>
      </c>
      <c r="N54" s="38">
        <v>62.35</v>
      </c>
      <c r="O54" s="38">
        <v>2535.58</v>
      </c>
      <c r="P54" s="38">
        <v>0</v>
      </c>
      <c r="Q54" s="38">
        <v>1299838.8500000001</v>
      </c>
      <c r="R54" s="38">
        <v>442784.92</v>
      </c>
      <c r="S54" s="38">
        <v>363501.24</v>
      </c>
      <c r="T54" s="38">
        <v>0</v>
      </c>
      <c r="U54" s="38">
        <v>172425.02</v>
      </c>
      <c r="V54" s="38">
        <v>0</v>
      </c>
      <c r="W54" s="38">
        <v>25350.75</v>
      </c>
      <c r="X54" s="38">
        <v>295776.95</v>
      </c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x14ac:dyDescent="0.25">
      <c r="A55" s="38" t="s">
        <v>20</v>
      </c>
      <c r="B55" s="38" t="s">
        <v>34</v>
      </c>
      <c r="C55" s="38">
        <v>3057.56</v>
      </c>
      <c r="D55" s="38">
        <v>1043.4100000000001</v>
      </c>
      <c r="E55" s="38">
        <v>130.19</v>
      </c>
      <c r="F55" s="38">
        <v>309.75</v>
      </c>
      <c r="G55" s="38">
        <v>0</v>
      </c>
      <c r="H55" s="38">
        <v>78.959999999999994</v>
      </c>
      <c r="I55" s="38">
        <v>0</v>
      </c>
      <c r="J55" s="38">
        <v>371.49</v>
      </c>
      <c r="K55" s="38">
        <v>40.880000000000003</v>
      </c>
      <c r="L55" s="38">
        <v>0.31</v>
      </c>
      <c r="M55" s="38">
        <v>0</v>
      </c>
      <c r="N55" s="38">
        <v>67.400000000000006</v>
      </c>
      <c r="O55" s="38">
        <v>1015.16</v>
      </c>
      <c r="P55" s="38">
        <v>0</v>
      </c>
      <c r="Q55" s="38">
        <v>275338.51</v>
      </c>
      <c r="R55" s="38">
        <v>66647.679999999993</v>
      </c>
      <c r="S55" s="38">
        <v>100317.19</v>
      </c>
      <c r="T55" s="38">
        <v>0</v>
      </c>
      <c r="U55" s="38">
        <v>23876.32</v>
      </c>
      <c r="V55" s="38">
        <v>1204.44</v>
      </c>
      <c r="W55" s="38">
        <v>0</v>
      </c>
      <c r="X55" s="38">
        <v>83292.83</v>
      </c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x14ac:dyDescent="0.25">
      <c r="A56" s="38" t="s">
        <v>21</v>
      </c>
      <c r="B56" s="38" t="s">
        <v>34</v>
      </c>
      <c r="C56" s="38">
        <v>9026.84</v>
      </c>
      <c r="D56" s="38">
        <v>4048.19</v>
      </c>
      <c r="E56" s="38">
        <v>350.34</v>
      </c>
      <c r="F56" s="38">
        <v>1232.46</v>
      </c>
      <c r="G56" s="38">
        <v>0</v>
      </c>
      <c r="H56" s="38">
        <v>274.54000000000002</v>
      </c>
      <c r="I56" s="38">
        <v>0</v>
      </c>
      <c r="J56" s="38">
        <v>934.47</v>
      </c>
      <c r="K56" s="38">
        <v>54.6</v>
      </c>
      <c r="L56" s="38">
        <v>2.83</v>
      </c>
      <c r="M56" s="38">
        <v>0</v>
      </c>
      <c r="N56" s="38">
        <v>56.3</v>
      </c>
      <c r="O56" s="38">
        <v>2073.11</v>
      </c>
      <c r="P56" s="38">
        <v>0</v>
      </c>
      <c r="Q56" s="38">
        <v>657110.79</v>
      </c>
      <c r="R56" s="38">
        <v>212146.25999999899</v>
      </c>
      <c r="S56" s="38">
        <v>197838.95</v>
      </c>
      <c r="T56" s="38">
        <v>0</v>
      </c>
      <c r="U56" s="38">
        <v>62372.6599999998</v>
      </c>
      <c r="V56" s="38">
        <v>2372.13</v>
      </c>
      <c r="W56" s="38">
        <v>18116.34</v>
      </c>
      <c r="X56" s="38">
        <v>164264.65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x14ac:dyDescent="0.25">
      <c r="A57" s="38" t="s">
        <v>22</v>
      </c>
      <c r="B57" s="38" t="s">
        <v>34</v>
      </c>
      <c r="C57" s="38">
        <v>2016.1</v>
      </c>
      <c r="D57" s="38">
        <v>1160.03</v>
      </c>
      <c r="E57" s="38">
        <v>85.56</v>
      </c>
      <c r="F57" s="38">
        <v>261.24</v>
      </c>
      <c r="G57" s="38">
        <v>0</v>
      </c>
      <c r="H57" s="38">
        <v>84.99</v>
      </c>
      <c r="I57" s="38">
        <v>0</v>
      </c>
      <c r="J57" s="38">
        <v>335.95</v>
      </c>
      <c r="K57" s="38">
        <v>16.38</v>
      </c>
      <c r="L57" s="38">
        <v>0</v>
      </c>
      <c r="M57" s="38">
        <v>0</v>
      </c>
      <c r="N57" s="38">
        <v>6.04</v>
      </c>
      <c r="O57" s="38">
        <v>65.91</v>
      </c>
      <c r="P57" s="38">
        <v>0</v>
      </c>
      <c r="Q57" s="38">
        <v>1005277.33</v>
      </c>
      <c r="R57" s="38">
        <v>101042.21</v>
      </c>
      <c r="S57" s="38">
        <v>459722.74</v>
      </c>
      <c r="T57" s="38">
        <v>0</v>
      </c>
      <c r="U57" s="38">
        <v>57645.83</v>
      </c>
      <c r="V57" s="38">
        <v>5161.13</v>
      </c>
      <c r="W57" s="38">
        <v>0</v>
      </c>
      <c r="X57" s="38">
        <v>381705.44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x14ac:dyDescent="0.25">
      <c r="A58" s="38" t="s">
        <v>23</v>
      </c>
      <c r="B58" s="38" t="s">
        <v>34</v>
      </c>
      <c r="C58" s="38">
        <v>1437.6599999999901</v>
      </c>
      <c r="D58" s="38">
        <v>576.61</v>
      </c>
      <c r="E58" s="38">
        <v>72.989999999999995</v>
      </c>
      <c r="F58" s="38">
        <v>396.94</v>
      </c>
      <c r="G58" s="38">
        <v>0</v>
      </c>
      <c r="H58" s="38">
        <v>74.03</v>
      </c>
      <c r="I58" s="38">
        <v>0</v>
      </c>
      <c r="J58" s="38">
        <v>262.62</v>
      </c>
      <c r="K58" s="38">
        <v>6.88</v>
      </c>
      <c r="L58" s="38">
        <v>0</v>
      </c>
      <c r="M58" s="38">
        <v>0</v>
      </c>
      <c r="N58" s="38">
        <v>15.43</v>
      </c>
      <c r="O58" s="38">
        <v>32.17</v>
      </c>
      <c r="P58" s="38">
        <v>0</v>
      </c>
      <c r="Q58" s="38">
        <v>496330.29</v>
      </c>
      <c r="R58" s="38">
        <v>52924.2</v>
      </c>
      <c r="S58" s="38">
        <v>229348.18</v>
      </c>
      <c r="T58" s="38">
        <v>0</v>
      </c>
      <c r="U58" s="38">
        <v>20902.3</v>
      </c>
      <c r="V58" s="38">
        <v>2729</v>
      </c>
      <c r="W58" s="38">
        <v>0</v>
      </c>
      <c r="X58" s="38">
        <v>190426.62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x14ac:dyDescent="0.25">
      <c r="A59" s="38" t="s">
        <v>24</v>
      </c>
      <c r="B59" s="38" t="s">
        <v>34</v>
      </c>
      <c r="C59" s="38">
        <v>1477.36</v>
      </c>
      <c r="D59" s="38">
        <v>565.29999999999995</v>
      </c>
      <c r="E59" s="38">
        <v>82.82</v>
      </c>
      <c r="F59" s="38">
        <v>395.97</v>
      </c>
      <c r="G59" s="38">
        <v>0</v>
      </c>
      <c r="H59" s="38">
        <v>75.59</v>
      </c>
      <c r="I59" s="38">
        <v>0</v>
      </c>
      <c r="J59" s="38">
        <v>289.77</v>
      </c>
      <c r="K59" s="38">
        <v>5.43</v>
      </c>
      <c r="L59" s="38">
        <v>0</v>
      </c>
      <c r="M59" s="38">
        <v>0</v>
      </c>
      <c r="N59" s="38">
        <v>27.1</v>
      </c>
      <c r="O59" s="38">
        <v>35.380000000000003</v>
      </c>
      <c r="P59" s="38">
        <v>0</v>
      </c>
      <c r="Q59" s="38">
        <v>469322.29</v>
      </c>
      <c r="R59" s="38">
        <v>66725.999999999898</v>
      </c>
      <c r="S59" s="38">
        <v>208985.28</v>
      </c>
      <c r="T59" s="38">
        <v>0</v>
      </c>
      <c r="U59" s="38">
        <v>17576.999999999902</v>
      </c>
      <c r="V59" s="38">
        <v>2514.6</v>
      </c>
      <c r="W59" s="38">
        <v>0</v>
      </c>
      <c r="X59" s="38">
        <v>173519.4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x14ac:dyDescent="0.25">
      <c r="A60" s="38" t="s">
        <v>25</v>
      </c>
      <c r="B60" s="38" t="s">
        <v>34</v>
      </c>
      <c r="C60" s="38">
        <v>260.01</v>
      </c>
      <c r="D60" s="38">
        <v>101.1</v>
      </c>
      <c r="E60" s="38">
        <v>8.42</v>
      </c>
      <c r="F60" s="38">
        <v>48.34</v>
      </c>
      <c r="G60" s="38">
        <v>0</v>
      </c>
      <c r="H60" s="38">
        <v>24.85</v>
      </c>
      <c r="I60" s="38">
        <v>0</v>
      </c>
      <c r="J60" s="38">
        <v>31.69</v>
      </c>
      <c r="K60" s="38">
        <v>0.19</v>
      </c>
      <c r="L60" s="38">
        <v>0</v>
      </c>
      <c r="M60" s="38">
        <v>0</v>
      </c>
      <c r="N60" s="38">
        <v>10.01</v>
      </c>
      <c r="O60" s="38">
        <v>35.409999999999997</v>
      </c>
      <c r="P60" s="38">
        <v>0</v>
      </c>
      <c r="Q60" s="38">
        <v>56507.19</v>
      </c>
      <c r="R60" s="38">
        <v>6520.64</v>
      </c>
      <c r="S60" s="38">
        <v>26408.059999999899</v>
      </c>
      <c r="T60" s="38">
        <v>0</v>
      </c>
      <c r="U60" s="38">
        <v>4291.4399999999996</v>
      </c>
      <c r="V60" s="38">
        <v>0</v>
      </c>
      <c r="W60" s="38">
        <v>0</v>
      </c>
      <c r="X60" s="38">
        <v>19287.02</v>
      </c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s="7" customFormat="1" x14ac:dyDescent="0.25">
      <c r="A61" s="38" t="s">
        <v>26</v>
      </c>
      <c r="B61" s="38" t="s">
        <v>34</v>
      </c>
      <c r="C61" s="38">
        <v>640.13</v>
      </c>
      <c r="D61" s="38">
        <v>315.76</v>
      </c>
      <c r="E61" s="38">
        <v>11.02</v>
      </c>
      <c r="F61" s="38">
        <v>85.83</v>
      </c>
      <c r="G61" s="38">
        <v>0</v>
      </c>
      <c r="H61" s="38">
        <v>34.340000000000003</v>
      </c>
      <c r="I61" s="38">
        <v>0</v>
      </c>
      <c r="J61" s="38">
        <v>60.54</v>
      </c>
      <c r="K61" s="38">
        <v>0.28999999999999998</v>
      </c>
      <c r="L61" s="38">
        <v>0</v>
      </c>
      <c r="M61" s="38">
        <v>0</v>
      </c>
      <c r="N61" s="38">
        <v>23.27</v>
      </c>
      <c r="O61" s="38">
        <v>109.07</v>
      </c>
      <c r="P61" s="38">
        <v>0</v>
      </c>
      <c r="Q61" s="38">
        <v>116263.39</v>
      </c>
      <c r="R61" s="38">
        <v>9366.92</v>
      </c>
      <c r="S61" s="38">
        <v>58099.88</v>
      </c>
      <c r="T61" s="38">
        <v>0</v>
      </c>
      <c r="U61" s="38">
        <v>6365.24</v>
      </c>
      <c r="V61" s="38">
        <v>0</v>
      </c>
      <c r="W61" s="38">
        <v>0</v>
      </c>
      <c r="X61" s="38">
        <v>42431.34</v>
      </c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49" x14ac:dyDescent="0.25">
      <c r="A62" s="38" t="s">
        <v>27</v>
      </c>
      <c r="B62" s="38" t="s">
        <v>34</v>
      </c>
      <c r="C62" s="38">
        <v>2447.06</v>
      </c>
      <c r="D62" s="38">
        <v>881.4</v>
      </c>
      <c r="E62" s="38">
        <v>172.56</v>
      </c>
      <c r="F62" s="38">
        <v>130.30000000000001</v>
      </c>
      <c r="G62" s="38">
        <v>0</v>
      </c>
      <c r="H62" s="38">
        <v>191.87</v>
      </c>
      <c r="I62" s="38">
        <v>0</v>
      </c>
      <c r="J62" s="38">
        <v>216.09</v>
      </c>
      <c r="K62" s="38">
        <v>31.5</v>
      </c>
      <c r="L62" s="38">
        <v>0</v>
      </c>
      <c r="M62" s="38">
        <v>0</v>
      </c>
      <c r="N62" s="38">
        <v>3.12</v>
      </c>
      <c r="O62" s="38">
        <v>820.23</v>
      </c>
      <c r="P62" s="38">
        <v>0</v>
      </c>
      <c r="Q62" s="38">
        <v>217024.09</v>
      </c>
      <c r="R62" s="38">
        <v>56979.49</v>
      </c>
      <c r="S62" s="38">
        <v>78347.889999999898</v>
      </c>
      <c r="T62" s="38">
        <v>0</v>
      </c>
      <c r="U62" s="38">
        <v>15758.94</v>
      </c>
      <c r="V62" s="38">
        <v>885.81999999999903</v>
      </c>
      <c r="W62" s="38">
        <v>0</v>
      </c>
      <c r="X62" s="38">
        <v>65051.86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x14ac:dyDescent="0.25">
      <c r="A63" s="38" t="s">
        <v>38</v>
      </c>
      <c r="B63" s="38" t="s">
        <v>34</v>
      </c>
      <c r="C63" s="38">
        <v>6283.11</v>
      </c>
      <c r="D63" s="38">
        <v>2619.1799999999998</v>
      </c>
      <c r="E63" s="38">
        <v>375.89</v>
      </c>
      <c r="F63" s="38">
        <v>306.01</v>
      </c>
      <c r="G63" s="38">
        <v>0</v>
      </c>
      <c r="H63" s="38">
        <v>494.52</v>
      </c>
      <c r="I63" s="38">
        <v>0</v>
      </c>
      <c r="J63" s="38">
        <v>413.01</v>
      </c>
      <c r="K63" s="38">
        <v>27.1</v>
      </c>
      <c r="L63" s="38">
        <v>0.23</v>
      </c>
      <c r="M63" s="38">
        <v>0</v>
      </c>
      <c r="N63" s="38">
        <v>2.35</v>
      </c>
      <c r="O63" s="38">
        <v>2044.82</v>
      </c>
      <c r="P63" s="38">
        <v>0</v>
      </c>
      <c r="Q63" s="38">
        <v>415508.78</v>
      </c>
      <c r="R63" s="38">
        <v>214365.329999999</v>
      </c>
      <c r="S63" s="38">
        <v>78347.319999999905</v>
      </c>
      <c r="T63" s="38">
        <v>0</v>
      </c>
      <c r="U63" s="38">
        <v>56858.999999999804</v>
      </c>
      <c r="V63" s="38">
        <v>885.81999999999903</v>
      </c>
      <c r="W63" s="38">
        <v>0</v>
      </c>
      <c r="X63" s="38">
        <v>65051.38</v>
      </c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x14ac:dyDescent="0.25">
      <c r="A64" s="38" t="s">
        <v>30</v>
      </c>
      <c r="B64" s="38" t="s">
        <v>34</v>
      </c>
      <c r="C64" s="38">
        <v>18737.46</v>
      </c>
      <c r="D64" s="38">
        <v>4841.95</v>
      </c>
      <c r="E64" s="38">
        <v>597.95000000000005</v>
      </c>
      <c r="F64" s="38">
        <v>4763.04</v>
      </c>
      <c r="G64" s="38">
        <v>0</v>
      </c>
      <c r="H64" s="38">
        <v>2610.7800000000002</v>
      </c>
      <c r="I64" s="38">
        <v>0</v>
      </c>
      <c r="J64" s="38">
        <v>2517.44</v>
      </c>
      <c r="K64" s="38">
        <v>58.17</v>
      </c>
      <c r="L64" s="38">
        <v>1.96</v>
      </c>
      <c r="M64" s="38">
        <v>0</v>
      </c>
      <c r="N64" s="38">
        <v>746.61</v>
      </c>
      <c r="O64" s="38">
        <v>2599.5700000000002</v>
      </c>
      <c r="P64" s="38">
        <v>0</v>
      </c>
      <c r="Q64" s="38">
        <v>1015826.87</v>
      </c>
      <c r="R64" s="38">
        <v>204867.49999999901</v>
      </c>
      <c r="S64" s="38">
        <v>373851.46999999898</v>
      </c>
      <c r="T64" s="38">
        <v>0</v>
      </c>
      <c r="U64" s="38">
        <v>86046.959999999905</v>
      </c>
      <c r="V64" s="38">
        <v>4423.47</v>
      </c>
      <c r="W64" s="38">
        <v>36230.959999999999</v>
      </c>
      <c r="X64" s="38">
        <v>310406.92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x14ac:dyDescent="0.25">
      <c r="A65" s="38" t="s">
        <v>31</v>
      </c>
      <c r="B65" s="38" t="s">
        <v>34</v>
      </c>
      <c r="C65" s="38">
        <v>3236.55</v>
      </c>
      <c r="D65" s="38">
        <v>873.87</v>
      </c>
      <c r="E65" s="38">
        <v>141.94999999999999</v>
      </c>
      <c r="F65" s="38">
        <v>761.58</v>
      </c>
      <c r="G65" s="38">
        <v>0</v>
      </c>
      <c r="H65" s="38">
        <v>316.06</v>
      </c>
      <c r="I65" s="38">
        <v>0</v>
      </c>
      <c r="J65" s="38">
        <v>567.28</v>
      </c>
      <c r="K65" s="38">
        <v>61.98</v>
      </c>
      <c r="L65" s="38">
        <v>1.49</v>
      </c>
      <c r="M65" s="38">
        <v>0</v>
      </c>
      <c r="N65" s="38">
        <v>223.07</v>
      </c>
      <c r="O65" s="38">
        <v>289.26</v>
      </c>
      <c r="P65" s="38">
        <v>0</v>
      </c>
      <c r="Q65" s="38">
        <v>344962.41</v>
      </c>
      <c r="R65" s="38">
        <v>60036.69</v>
      </c>
      <c r="S65" s="38">
        <v>137298.66</v>
      </c>
      <c r="T65" s="38">
        <v>0</v>
      </c>
      <c r="U65" s="38">
        <v>32018.959999999999</v>
      </c>
      <c r="V65" s="38">
        <v>1609.63</v>
      </c>
      <c r="W65" s="38">
        <v>0</v>
      </c>
      <c r="X65" s="38">
        <v>113998.43</v>
      </c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x14ac:dyDescent="0.25">
      <c r="A66" s="38" t="s">
        <v>28</v>
      </c>
      <c r="B66" s="38" t="s">
        <v>35</v>
      </c>
      <c r="C66" s="38">
        <v>13656.85</v>
      </c>
      <c r="D66" s="38">
        <v>6182.18</v>
      </c>
      <c r="E66" s="38">
        <v>334.13</v>
      </c>
      <c r="F66" s="38">
        <v>2137.21</v>
      </c>
      <c r="G66" s="38">
        <v>0</v>
      </c>
      <c r="H66" s="38">
        <v>693.97</v>
      </c>
      <c r="I66" s="38">
        <v>0</v>
      </c>
      <c r="J66" s="38">
        <v>1449.14</v>
      </c>
      <c r="K66" s="38">
        <v>38.39</v>
      </c>
      <c r="L66" s="38">
        <v>0</v>
      </c>
      <c r="M66" s="38">
        <v>0</v>
      </c>
      <c r="N66" s="38">
        <v>283.76</v>
      </c>
      <c r="O66" s="38">
        <v>2538.09</v>
      </c>
      <c r="P66" s="38">
        <v>0</v>
      </c>
      <c r="Q66" s="38">
        <v>2594194.52</v>
      </c>
      <c r="R66" s="38">
        <v>344763.19999999902</v>
      </c>
      <c r="S66" s="38">
        <v>1182471.92</v>
      </c>
      <c r="T66" s="38">
        <v>0</v>
      </c>
      <c r="U66" s="38">
        <v>76962.97</v>
      </c>
      <c r="V66" s="38">
        <v>14853.879999999899</v>
      </c>
      <c r="W66" s="38">
        <v>0</v>
      </c>
      <c r="X66" s="38">
        <v>975142.64999999898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x14ac:dyDescent="0.25">
      <c r="A67" s="38" t="s">
        <v>29</v>
      </c>
      <c r="B67" s="38" t="s">
        <v>35</v>
      </c>
      <c r="C67" s="38">
        <v>4799.54</v>
      </c>
      <c r="D67" s="38">
        <v>2294.79</v>
      </c>
      <c r="E67" s="38">
        <v>154.36000000000001</v>
      </c>
      <c r="F67" s="38">
        <v>719.3</v>
      </c>
      <c r="G67" s="38">
        <v>0</v>
      </c>
      <c r="H67" s="38">
        <v>293.05</v>
      </c>
      <c r="I67" s="38">
        <v>0</v>
      </c>
      <c r="J67" s="38">
        <v>543.41</v>
      </c>
      <c r="K67" s="38">
        <v>16.25</v>
      </c>
      <c r="L67" s="38">
        <v>0</v>
      </c>
      <c r="M67" s="38">
        <v>0</v>
      </c>
      <c r="N67" s="38">
        <v>101.7</v>
      </c>
      <c r="O67" s="38">
        <v>676.68</v>
      </c>
      <c r="P67" s="38">
        <v>0</v>
      </c>
      <c r="Q67" s="38">
        <v>1403328.61</v>
      </c>
      <c r="R67" s="38">
        <v>104256.81</v>
      </c>
      <c r="S67" s="38">
        <v>682638.6</v>
      </c>
      <c r="T67" s="38">
        <v>0</v>
      </c>
      <c r="U67" s="38">
        <v>44865.539999999899</v>
      </c>
      <c r="V67" s="38">
        <v>8619.82</v>
      </c>
      <c r="W67" s="38">
        <v>0</v>
      </c>
      <c r="X67" s="38">
        <v>562947.82999999996</v>
      </c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x14ac:dyDescent="0.25">
      <c r="A68" s="38" t="s">
        <v>16</v>
      </c>
      <c r="B68" s="38" t="s">
        <v>35</v>
      </c>
      <c r="C68" s="38">
        <v>277.83999999999997</v>
      </c>
      <c r="D68" s="38">
        <v>71.22</v>
      </c>
      <c r="E68" s="38">
        <v>14.78</v>
      </c>
      <c r="F68" s="38">
        <v>51.13</v>
      </c>
      <c r="G68" s="38">
        <v>0</v>
      </c>
      <c r="H68" s="38">
        <v>51.11</v>
      </c>
      <c r="I68" s="38">
        <v>0</v>
      </c>
      <c r="J68" s="38">
        <v>50.09</v>
      </c>
      <c r="K68" s="38">
        <v>0.8</v>
      </c>
      <c r="L68" s="38">
        <v>0</v>
      </c>
      <c r="M68" s="38">
        <v>0</v>
      </c>
      <c r="N68" s="38">
        <v>7.98</v>
      </c>
      <c r="O68" s="38">
        <v>30.73</v>
      </c>
      <c r="P68" s="38">
        <v>0</v>
      </c>
      <c r="Q68" s="38">
        <v>121602.23</v>
      </c>
      <c r="R68" s="38">
        <v>11378.24</v>
      </c>
      <c r="S68" s="38">
        <v>60701.4</v>
      </c>
      <c r="T68" s="38">
        <v>2479.04</v>
      </c>
      <c r="U68" s="38">
        <v>5163.8999999999996</v>
      </c>
      <c r="V68" s="38">
        <v>0</v>
      </c>
      <c r="W68" s="38">
        <v>0</v>
      </c>
      <c r="X68" s="38">
        <v>41879.64</v>
      </c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x14ac:dyDescent="0.25">
      <c r="A69" s="38" t="s">
        <v>18</v>
      </c>
      <c r="B69" s="38" t="s">
        <v>35</v>
      </c>
      <c r="C69" s="38">
        <v>2488.1999999999998</v>
      </c>
      <c r="D69" s="38">
        <v>907.87</v>
      </c>
      <c r="E69" s="38">
        <v>83.37</v>
      </c>
      <c r="F69" s="38">
        <v>438.98</v>
      </c>
      <c r="G69" s="38">
        <v>0</v>
      </c>
      <c r="H69" s="38">
        <v>498.17</v>
      </c>
      <c r="I69" s="38">
        <v>0</v>
      </c>
      <c r="J69" s="38">
        <v>212.17</v>
      </c>
      <c r="K69" s="38">
        <v>36.25</v>
      </c>
      <c r="L69" s="38">
        <v>4.33</v>
      </c>
      <c r="M69" s="38">
        <v>0</v>
      </c>
      <c r="N69" s="38">
        <v>0.82</v>
      </c>
      <c r="O69" s="38">
        <v>306.23</v>
      </c>
      <c r="P69" s="38">
        <v>0</v>
      </c>
      <c r="Q69" s="38">
        <v>412631.12</v>
      </c>
      <c r="R69" s="38">
        <v>84857.58</v>
      </c>
      <c r="S69" s="38">
        <v>168361.77</v>
      </c>
      <c r="T69" s="38">
        <v>0</v>
      </c>
      <c r="U69" s="38">
        <v>23346.66</v>
      </c>
      <c r="V69" s="38">
        <v>0</v>
      </c>
      <c r="W69" s="38">
        <v>0</v>
      </c>
      <c r="X69" s="38">
        <v>136065.139999999</v>
      </c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x14ac:dyDescent="0.25">
      <c r="A70" s="38" t="s">
        <v>19</v>
      </c>
      <c r="B70" s="38" t="s">
        <v>35</v>
      </c>
      <c r="C70" s="38">
        <v>18029.96</v>
      </c>
      <c r="D70" s="38">
        <v>3414.93</v>
      </c>
      <c r="E70" s="38">
        <v>585.04999999999995</v>
      </c>
      <c r="F70" s="38">
        <v>3971.51</v>
      </c>
      <c r="G70" s="38">
        <v>0</v>
      </c>
      <c r="H70" s="38">
        <v>4390.7299999999996</v>
      </c>
      <c r="I70" s="38">
        <v>0</v>
      </c>
      <c r="J70" s="38">
        <v>2608.5300000000002</v>
      </c>
      <c r="K70" s="38">
        <v>398.31</v>
      </c>
      <c r="L70" s="38">
        <v>40.58</v>
      </c>
      <c r="M70" s="38">
        <v>0</v>
      </c>
      <c r="N70" s="38">
        <v>56.8</v>
      </c>
      <c r="O70" s="38">
        <v>2563.54</v>
      </c>
      <c r="P70" s="38">
        <v>0</v>
      </c>
      <c r="Q70" s="38">
        <v>1313178.3</v>
      </c>
      <c r="R70" s="38">
        <v>497276.55999999901</v>
      </c>
      <c r="S70" s="38">
        <v>361221.47</v>
      </c>
      <c r="T70" s="38">
        <v>0</v>
      </c>
      <c r="U70" s="38">
        <v>136815.99999999901</v>
      </c>
      <c r="V70" s="38">
        <v>0</v>
      </c>
      <c r="W70" s="38">
        <v>25935.479999999901</v>
      </c>
      <c r="X70" s="38">
        <v>291928.8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x14ac:dyDescent="0.25">
      <c r="A71" s="38" t="s">
        <v>20</v>
      </c>
      <c r="B71" s="38" t="s">
        <v>35</v>
      </c>
      <c r="C71" s="38">
        <v>3170.23</v>
      </c>
      <c r="D71" s="38">
        <v>1230.05</v>
      </c>
      <c r="E71" s="38">
        <v>99.56</v>
      </c>
      <c r="F71" s="38">
        <v>309.75</v>
      </c>
      <c r="G71" s="38">
        <v>0</v>
      </c>
      <c r="H71" s="38">
        <v>78.959999999999994</v>
      </c>
      <c r="I71" s="38">
        <v>0</v>
      </c>
      <c r="J71" s="38">
        <v>315.29000000000002</v>
      </c>
      <c r="K71" s="38">
        <v>39.799999999999997</v>
      </c>
      <c r="L71" s="38">
        <v>0.28999999999999998</v>
      </c>
      <c r="M71" s="38">
        <v>0</v>
      </c>
      <c r="N71" s="38">
        <v>67.260000000000005</v>
      </c>
      <c r="O71" s="38">
        <v>1029.27</v>
      </c>
      <c r="P71" s="38">
        <v>0</v>
      </c>
      <c r="Q71" s="38">
        <v>278870.01</v>
      </c>
      <c r="R71" s="38">
        <v>76295.259999999995</v>
      </c>
      <c r="S71" s="38">
        <v>99688.009999999893</v>
      </c>
      <c r="T71" s="38">
        <v>0</v>
      </c>
      <c r="U71" s="38">
        <v>19414.929999999898</v>
      </c>
      <c r="V71" s="38">
        <v>1262.79</v>
      </c>
      <c r="W71" s="38">
        <v>0</v>
      </c>
      <c r="X71" s="38">
        <v>82209.139999999898</v>
      </c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x14ac:dyDescent="0.25">
      <c r="A72" s="38" t="s">
        <v>21</v>
      </c>
      <c r="B72" s="38" t="s">
        <v>35</v>
      </c>
      <c r="C72" s="38">
        <v>9339.06</v>
      </c>
      <c r="D72" s="38">
        <v>4502.1899999999996</v>
      </c>
      <c r="E72" s="38">
        <v>280.08</v>
      </c>
      <c r="F72" s="38">
        <v>1232.46</v>
      </c>
      <c r="G72" s="38">
        <v>0</v>
      </c>
      <c r="H72" s="38">
        <v>274.54000000000002</v>
      </c>
      <c r="I72" s="38">
        <v>0</v>
      </c>
      <c r="J72" s="38">
        <v>828.45</v>
      </c>
      <c r="K72" s="38">
        <v>54.46</v>
      </c>
      <c r="L72" s="38">
        <v>2.89</v>
      </c>
      <c r="M72" s="38">
        <v>0</v>
      </c>
      <c r="N72" s="38">
        <v>60.15</v>
      </c>
      <c r="O72" s="38">
        <v>2103.83</v>
      </c>
      <c r="P72" s="38">
        <v>0</v>
      </c>
      <c r="Q72" s="38">
        <v>669895.32999999996</v>
      </c>
      <c r="R72" s="38">
        <v>240347.65</v>
      </c>
      <c r="S72" s="38">
        <v>196598.18</v>
      </c>
      <c r="T72" s="38">
        <v>0</v>
      </c>
      <c r="U72" s="38">
        <v>49640.419999999896</v>
      </c>
      <c r="V72" s="38">
        <v>2488.9299999999998</v>
      </c>
      <c r="W72" s="38">
        <v>18692.8</v>
      </c>
      <c r="X72" s="38">
        <v>162127.51</v>
      </c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x14ac:dyDescent="0.25">
      <c r="A73" s="38" t="s">
        <v>22</v>
      </c>
      <c r="B73" s="38" t="s">
        <v>35</v>
      </c>
      <c r="C73" s="38">
        <v>1992.06</v>
      </c>
      <c r="D73" s="38">
        <v>1209.8</v>
      </c>
      <c r="E73" s="38">
        <v>76.930000000000007</v>
      </c>
      <c r="F73" s="38">
        <v>261.24</v>
      </c>
      <c r="G73" s="38">
        <v>0</v>
      </c>
      <c r="H73" s="38">
        <v>84.99</v>
      </c>
      <c r="I73" s="38">
        <v>0</v>
      </c>
      <c r="J73" s="38">
        <v>271.52999999999997</v>
      </c>
      <c r="K73" s="38">
        <v>14.01</v>
      </c>
      <c r="L73" s="38">
        <v>0</v>
      </c>
      <c r="M73" s="38">
        <v>0</v>
      </c>
      <c r="N73" s="38">
        <v>6.98</v>
      </c>
      <c r="O73" s="38">
        <v>66.58</v>
      </c>
      <c r="P73" s="38">
        <v>0</v>
      </c>
      <c r="Q73" s="38">
        <v>1000175.38</v>
      </c>
      <c r="R73" s="38">
        <v>115170.6</v>
      </c>
      <c r="S73" s="38">
        <v>456839.5</v>
      </c>
      <c r="T73" s="38">
        <v>0</v>
      </c>
      <c r="U73" s="38">
        <v>45803.02</v>
      </c>
      <c r="V73" s="38">
        <v>5622.94</v>
      </c>
      <c r="W73" s="38">
        <v>0</v>
      </c>
      <c r="X73" s="38">
        <v>376739.33</v>
      </c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x14ac:dyDescent="0.25">
      <c r="A74" s="38" t="s">
        <v>23</v>
      </c>
      <c r="B74" s="38" t="s">
        <v>35</v>
      </c>
      <c r="C74" s="38">
        <v>1486.71</v>
      </c>
      <c r="D74" s="38">
        <v>674.04</v>
      </c>
      <c r="E74" s="38">
        <v>61.24</v>
      </c>
      <c r="F74" s="38">
        <v>396.94</v>
      </c>
      <c r="G74" s="38">
        <v>0</v>
      </c>
      <c r="H74" s="38">
        <v>74.03</v>
      </c>
      <c r="I74" s="38">
        <v>0</v>
      </c>
      <c r="J74" s="38">
        <v>225.33</v>
      </c>
      <c r="K74" s="38">
        <v>6.13</v>
      </c>
      <c r="L74" s="38">
        <v>0</v>
      </c>
      <c r="M74" s="38">
        <v>0</v>
      </c>
      <c r="N74" s="38">
        <v>16.510000000000002</v>
      </c>
      <c r="O74" s="38">
        <v>32.479999999999997</v>
      </c>
      <c r="P74" s="38">
        <v>0</v>
      </c>
      <c r="Q74" s="38">
        <v>495080.43</v>
      </c>
      <c r="R74" s="38">
        <v>59703.69</v>
      </c>
      <c r="S74" s="38">
        <v>227909.77999999901</v>
      </c>
      <c r="T74" s="38">
        <v>0</v>
      </c>
      <c r="U74" s="38">
        <v>16642.09</v>
      </c>
      <c r="V74" s="38">
        <v>2875.79</v>
      </c>
      <c r="W74" s="38">
        <v>0</v>
      </c>
      <c r="X74" s="38">
        <v>187949.1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x14ac:dyDescent="0.25">
      <c r="A75" s="38" t="s">
        <v>24</v>
      </c>
      <c r="B75" s="38" t="s">
        <v>35</v>
      </c>
      <c r="C75" s="38">
        <v>1509.15</v>
      </c>
      <c r="D75" s="38">
        <v>653.37</v>
      </c>
      <c r="E75" s="38">
        <v>65.8</v>
      </c>
      <c r="F75" s="38">
        <v>395.97</v>
      </c>
      <c r="G75" s="38">
        <v>0</v>
      </c>
      <c r="H75" s="38">
        <v>75.59</v>
      </c>
      <c r="I75" s="38">
        <v>0</v>
      </c>
      <c r="J75" s="38">
        <v>250.57</v>
      </c>
      <c r="K75" s="38">
        <v>4.33</v>
      </c>
      <c r="L75" s="38">
        <v>0</v>
      </c>
      <c r="M75" s="38">
        <v>0</v>
      </c>
      <c r="N75" s="38">
        <v>27.79</v>
      </c>
      <c r="O75" s="38">
        <v>35.729999999999997</v>
      </c>
      <c r="P75" s="38">
        <v>0</v>
      </c>
      <c r="Q75" s="38">
        <v>471125.25</v>
      </c>
      <c r="R75" s="38">
        <v>75534.319999999905</v>
      </c>
      <c r="S75" s="38">
        <v>207674.53999999899</v>
      </c>
      <c r="T75" s="38">
        <v>0</v>
      </c>
      <c r="U75" s="38">
        <v>14021.16</v>
      </c>
      <c r="V75" s="38">
        <v>2633.18</v>
      </c>
      <c r="W75" s="38">
        <v>0</v>
      </c>
      <c r="X75" s="38">
        <v>171261.84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x14ac:dyDescent="0.25">
      <c r="A76" s="38" t="s">
        <v>25</v>
      </c>
      <c r="B76" s="38" t="s">
        <v>35</v>
      </c>
      <c r="C76" s="38">
        <v>287.61</v>
      </c>
      <c r="D76" s="38">
        <v>134.25</v>
      </c>
      <c r="E76" s="38">
        <v>6.87</v>
      </c>
      <c r="F76" s="38">
        <v>48.34</v>
      </c>
      <c r="G76" s="38">
        <v>0</v>
      </c>
      <c r="H76" s="38">
        <v>24.85</v>
      </c>
      <c r="I76" s="38">
        <v>0</v>
      </c>
      <c r="J76" s="38">
        <v>27.21</v>
      </c>
      <c r="K76" s="38">
        <v>0.16</v>
      </c>
      <c r="L76" s="38">
        <v>0</v>
      </c>
      <c r="M76" s="38">
        <v>0</v>
      </c>
      <c r="N76" s="38">
        <v>10.01</v>
      </c>
      <c r="O76" s="38">
        <v>35.909999999999997</v>
      </c>
      <c r="P76" s="38">
        <v>0</v>
      </c>
      <c r="Q76" s="38">
        <v>56060.38</v>
      </c>
      <c r="R76" s="38">
        <v>7372.04</v>
      </c>
      <c r="S76" s="38">
        <v>26242.44</v>
      </c>
      <c r="T76" s="38">
        <v>0</v>
      </c>
      <c r="U76" s="38">
        <v>3409.82</v>
      </c>
      <c r="V76" s="38">
        <v>0</v>
      </c>
      <c r="W76" s="38">
        <v>0</v>
      </c>
      <c r="X76" s="38">
        <v>19036.080000000002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s="8" customFormat="1" x14ac:dyDescent="0.25">
      <c r="A77" s="38" t="s">
        <v>26</v>
      </c>
      <c r="B77" s="38" t="s">
        <v>35</v>
      </c>
      <c r="C77" s="38">
        <v>723.01</v>
      </c>
      <c r="D77" s="38">
        <v>400.91</v>
      </c>
      <c r="E77" s="38">
        <v>9.6199999999999992</v>
      </c>
      <c r="F77" s="38">
        <v>85.83</v>
      </c>
      <c r="G77" s="38">
        <v>0</v>
      </c>
      <c r="H77" s="38">
        <v>34.340000000000003</v>
      </c>
      <c r="I77" s="38">
        <v>0</v>
      </c>
      <c r="J77" s="38">
        <v>58.18</v>
      </c>
      <c r="K77" s="38">
        <v>0.25</v>
      </c>
      <c r="L77" s="38">
        <v>0</v>
      </c>
      <c r="M77" s="38">
        <v>0</v>
      </c>
      <c r="N77" s="38">
        <v>23.27</v>
      </c>
      <c r="O77" s="38">
        <v>110.6</v>
      </c>
      <c r="P77" s="38">
        <v>0</v>
      </c>
      <c r="Q77" s="38">
        <v>115212.76</v>
      </c>
      <c r="R77" s="38">
        <v>10540.41</v>
      </c>
      <c r="S77" s="38">
        <v>57735.5</v>
      </c>
      <c r="T77" s="38">
        <v>0</v>
      </c>
      <c r="U77" s="38">
        <v>5057.5599999999904</v>
      </c>
      <c r="V77" s="38">
        <v>0</v>
      </c>
      <c r="W77" s="38">
        <v>0</v>
      </c>
      <c r="X77" s="38">
        <v>41879.300000000003</v>
      </c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49" x14ac:dyDescent="0.25">
      <c r="A78" s="38" t="s">
        <v>27</v>
      </c>
      <c r="B78" s="38" t="s">
        <v>35</v>
      </c>
      <c r="C78" s="38">
        <v>2057.9699999999998</v>
      </c>
      <c r="D78" s="38">
        <v>523.5</v>
      </c>
      <c r="E78" s="38">
        <v>132.36000000000001</v>
      </c>
      <c r="F78" s="38">
        <v>130.30000000000001</v>
      </c>
      <c r="G78" s="38">
        <v>0</v>
      </c>
      <c r="H78" s="38">
        <v>191.87</v>
      </c>
      <c r="I78" s="38">
        <v>0</v>
      </c>
      <c r="J78" s="38">
        <v>191.16</v>
      </c>
      <c r="K78" s="38">
        <v>26.38</v>
      </c>
      <c r="L78" s="38">
        <v>0</v>
      </c>
      <c r="M78" s="38">
        <v>0</v>
      </c>
      <c r="N78" s="38">
        <v>30.55</v>
      </c>
      <c r="O78" s="38">
        <v>831.85</v>
      </c>
      <c r="P78" s="38">
        <v>0</v>
      </c>
      <c r="Q78" s="38">
        <v>220095.42</v>
      </c>
      <c r="R78" s="38">
        <v>63919.659999999902</v>
      </c>
      <c r="S78" s="38">
        <v>77856.549999999901</v>
      </c>
      <c r="T78" s="38">
        <v>0</v>
      </c>
      <c r="U78" s="38">
        <v>13152.56</v>
      </c>
      <c r="V78" s="38">
        <v>961.10999999999899</v>
      </c>
      <c r="W78" s="38">
        <v>0</v>
      </c>
      <c r="X78" s="38">
        <v>64205.5099999999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x14ac:dyDescent="0.25">
      <c r="A79" s="38" t="s">
        <v>38</v>
      </c>
      <c r="B79" s="38" t="s">
        <v>35</v>
      </c>
      <c r="C79" s="38">
        <v>6392.64</v>
      </c>
      <c r="D79" s="38">
        <v>2809.54</v>
      </c>
      <c r="E79" s="38">
        <v>292.52</v>
      </c>
      <c r="F79" s="38">
        <v>306.01</v>
      </c>
      <c r="G79" s="38">
        <v>0</v>
      </c>
      <c r="H79" s="38">
        <v>494.52</v>
      </c>
      <c r="I79" s="38">
        <v>0</v>
      </c>
      <c r="J79" s="38">
        <v>387.49</v>
      </c>
      <c r="K79" s="38">
        <v>27.18</v>
      </c>
      <c r="L79" s="38">
        <v>0.19</v>
      </c>
      <c r="M79" s="38">
        <v>0</v>
      </c>
      <c r="N79" s="38">
        <v>1.48</v>
      </c>
      <c r="O79" s="38">
        <v>2073.7199999999998</v>
      </c>
      <c r="P79" s="38">
        <v>0</v>
      </c>
      <c r="Q79" s="38">
        <v>430896.58</v>
      </c>
      <c r="R79" s="38">
        <v>242713.329999999</v>
      </c>
      <c r="S79" s="38">
        <v>77855.98</v>
      </c>
      <c r="T79" s="38">
        <v>0</v>
      </c>
      <c r="U79" s="38">
        <v>45161.199999999903</v>
      </c>
      <c r="V79" s="38">
        <v>961.10999999999899</v>
      </c>
      <c r="W79" s="38">
        <v>0</v>
      </c>
      <c r="X79" s="38">
        <v>64205.03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x14ac:dyDescent="0.25">
      <c r="A80" s="38" t="s">
        <v>30</v>
      </c>
      <c r="B80" s="38" t="s">
        <v>35</v>
      </c>
      <c r="C80" s="38">
        <v>20689.61</v>
      </c>
      <c r="D80" s="38">
        <v>7041.46</v>
      </c>
      <c r="E80" s="38">
        <v>564.55999999999995</v>
      </c>
      <c r="F80" s="38">
        <v>4763.04</v>
      </c>
      <c r="G80" s="38">
        <v>0</v>
      </c>
      <c r="H80" s="38">
        <v>2610.7800000000002</v>
      </c>
      <c r="I80" s="38">
        <v>0</v>
      </c>
      <c r="J80" s="38">
        <v>2262.11</v>
      </c>
      <c r="K80" s="38">
        <v>49.98</v>
      </c>
      <c r="L80" s="38">
        <v>2.06</v>
      </c>
      <c r="M80" s="38">
        <v>0</v>
      </c>
      <c r="N80" s="38">
        <v>757.05</v>
      </c>
      <c r="O80" s="38">
        <v>2638.56</v>
      </c>
      <c r="P80" s="38">
        <v>0</v>
      </c>
      <c r="Q80" s="38">
        <v>1022966.68</v>
      </c>
      <c r="R80" s="38">
        <v>234421.97999999899</v>
      </c>
      <c r="S80" s="38">
        <v>371506.76999999897</v>
      </c>
      <c r="T80" s="38">
        <v>0</v>
      </c>
      <c r="U80" s="38">
        <v>69286.210000000006</v>
      </c>
      <c r="V80" s="38">
        <v>4676.2299999999996</v>
      </c>
      <c r="W80" s="38">
        <v>36706.6</v>
      </c>
      <c r="X80" s="38">
        <v>306368.43</v>
      </c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x14ac:dyDescent="0.25">
      <c r="A81" s="38" t="s">
        <v>31</v>
      </c>
      <c r="B81" s="38" t="s">
        <v>35</v>
      </c>
      <c r="C81" s="38">
        <v>3435.81</v>
      </c>
      <c r="D81" s="38">
        <v>1181.26</v>
      </c>
      <c r="E81" s="38">
        <v>118.71</v>
      </c>
      <c r="F81" s="38">
        <v>761.58</v>
      </c>
      <c r="G81" s="38">
        <v>0</v>
      </c>
      <c r="H81" s="38">
        <v>316.06</v>
      </c>
      <c r="I81" s="38">
        <v>0</v>
      </c>
      <c r="J81" s="38">
        <v>487.94</v>
      </c>
      <c r="K81" s="38">
        <v>52.38</v>
      </c>
      <c r="L81" s="38">
        <v>1.46</v>
      </c>
      <c r="M81" s="38">
        <v>0</v>
      </c>
      <c r="N81" s="38">
        <v>223.09</v>
      </c>
      <c r="O81" s="38">
        <v>293.32</v>
      </c>
      <c r="P81" s="38">
        <v>0</v>
      </c>
      <c r="Q81" s="38">
        <v>344479.73</v>
      </c>
      <c r="R81" s="38">
        <v>68356.05</v>
      </c>
      <c r="S81" s="38">
        <v>136437.62</v>
      </c>
      <c r="T81" s="38">
        <v>0</v>
      </c>
      <c r="U81" s="38">
        <v>25460.39</v>
      </c>
      <c r="V81" s="38">
        <v>1710.54</v>
      </c>
      <c r="W81" s="38">
        <v>0</v>
      </c>
      <c r="X81" s="38">
        <v>112515.24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x14ac:dyDescent="0.25">
      <c r="A82" s="38" t="s">
        <v>28</v>
      </c>
      <c r="B82" s="38" t="s">
        <v>36</v>
      </c>
      <c r="C82" s="38">
        <v>14341.42</v>
      </c>
      <c r="D82" s="38">
        <v>7604.6299999999901</v>
      </c>
      <c r="E82" s="38">
        <v>221.17</v>
      </c>
      <c r="F82" s="38">
        <v>2137.21</v>
      </c>
      <c r="G82" s="38">
        <v>0</v>
      </c>
      <c r="H82" s="38">
        <v>693.97</v>
      </c>
      <c r="I82" s="38">
        <v>0</v>
      </c>
      <c r="J82" s="38">
        <v>1389.28</v>
      </c>
      <c r="K82" s="38">
        <v>38.56</v>
      </c>
      <c r="L82" s="38">
        <v>0</v>
      </c>
      <c r="M82" s="38">
        <v>0</v>
      </c>
      <c r="N82" s="38">
        <v>309.74</v>
      </c>
      <c r="O82" s="38">
        <v>1946.87</v>
      </c>
      <c r="P82" s="38">
        <v>0</v>
      </c>
      <c r="Q82" s="38">
        <v>2468596.5299999998</v>
      </c>
      <c r="R82" s="38">
        <v>374746.48</v>
      </c>
      <c r="S82" s="38">
        <v>1093569.43</v>
      </c>
      <c r="T82" s="38">
        <v>0</v>
      </c>
      <c r="U82" s="38">
        <v>101675.389999999</v>
      </c>
      <c r="V82" s="38">
        <v>18116.37</v>
      </c>
      <c r="W82" s="38">
        <v>0</v>
      </c>
      <c r="X82" s="38">
        <v>880488.9</v>
      </c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x14ac:dyDescent="0.25">
      <c r="A83" s="38" t="s">
        <v>29</v>
      </c>
      <c r="B83" s="38" t="s">
        <v>36</v>
      </c>
      <c r="C83" s="38">
        <v>5172.03</v>
      </c>
      <c r="D83" s="38">
        <v>2839.84</v>
      </c>
      <c r="E83" s="38">
        <v>108.19</v>
      </c>
      <c r="F83" s="38">
        <v>719.3</v>
      </c>
      <c r="G83" s="38">
        <v>0</v>
      </c>
      <c r="H83" s="38">
        <v>293.05</v>
      </c>
      <c r="I83" s="38">
        <v>0</v>
      </c>
      <c r="J83" s="38">
        <v>515.21</v>
      </c>
      <c r="K83" s="38">
        <v>15.9</v>
      </c>
      <c r="L83" s="38">
        <v>0</v>
      </c>
      <c r="M83" s="38">
        <v>0</v>
      </c>
      <c r="N83" s="38">
        <v>112.64</v>
      </c>
      <c r="O83" s="38">
        <v>567.9</v>
      </c>
      <c r="P83" s="38">
        <v>0</v>
      </c>
      <c r="Q83" s="38">
        <v>1319298.83</v>
      </c>
      <c r="R83" s="38">
        <v>108610.739999999</v>
      </c>
      <c r="S83" s="38">
        <v>631315.37</v>
      </c>
      <c r="T83" s="38">
        <v>0</v>
      </c>
      <c r="U83" s="38">
        <v>60782.969999999899</v>
      </c>
      <c r="V83" s="38">
        <v>10285.379999999999</v>
      </c>
      <c r="W83" s="38">
        <v>0</v>
      </c>
      <c r="X83" s="38">
        <v>508304.39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x14ac:dyDescent="0.25">
      <c r="A84" s="38" t="s">
        <v>16</v>
      </c>
      <c r="B84" s="38" t="s">
        <v>36</v>
      </c>
      <c r="C84" s="38">
        <v>327.17</v>
      </c>
      <c r="D84" s="38">
        <v>103.38</v>
      </c>
      <c r="E84" s="38">
        <v>13.96</v>
      </c>
      <c r="F84" s="38">
        <v>51.13</v>
      </c>
      <c r="G84" s="38">
        <v>0</v>
      </c>
      <c r="H84" s="38">
        <v>51.11</v>
      </c>
      <c r="I84" s="38">
        <v>0</v>
      </c>
      <c r="J84" s="38">
        <v>68.69</v>
      </c>
      <c r="K84" s="38">
        <v>0.77</v>
      </c>
      <c r="L84" s="38">
        <v>0</v>
      </c>
      <c r="M84" s="38">
        <v>0</v>
      </c>
      <c r="N84" s="38">
        <v>10.97</v>
      </c>
      <c r="O84" s="38">
        <v>27.16</v>
      </c>
      <c r="P84" s="38">
        <v>0</v>
      </c>
      <c r="Q84" s="38">
        <v>115448.48</v>
      </c>
      <c r="R84" s="38">
        <v>11783.36</v>
      </c>
      <c r="S84" s="38">
        <v>56137.66</v>
      </c>
      <c r="T84" s="38">
        <v>2700</v>
      </c>
      <c r="U84" s="38">
        <v>7012.9</v>
      </c>
      <c r="V84" s="38">
        <v>0</v>
      </c>
      <c r="W84" s="38">
        <v>0</v>
      </c>
      <c r="X84" s="38">
        <v>37814.5099999999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x14ac:dyDescent="0.25">
      <c r="A85" s="38" t="s">
        <v>18</v>
      </c>
      <c r="B85" s="38" t="s">
        <v>36</v>
      </c>
      <c r="C85" s="38">
        <v>2188.1799999999998</v>
      </c>
      <c r="D85" s="38">
        <v>706.41</v>
      </c>
      <c r="E85" s="38">
        <v>56.53</v>
      </c>
      <c r="F85" s="38">
        <v>438.98</v>
      </c>
      <c r="G85" s="38">
        <v>0</v>
      </c>
      <c r="H85" s="38">
        <v>498.17</v>
      </c>
      <c r="I85" s="38">
        <v>0</v>
      </c>
      <c r="J85" s="38">
        <v>203.62</v>
      </c>
      <c r="K85" s="38">
        <v>26.91</v>
      </c>
      <c r="L85" s="38">
        <v>2.84</v>
      </c>
      <c r="M85" s="38">
        <v>0</v>
      </c>
      <c r="N85" s="38">
        <v>0.43</v>
      </c>
      <c r="O85" s="38">
        <v>254.29</v>
      </c>
      <c r="P85" s="38">
        <v>0</v>
      </c>
      <c r="Q85" s="38">
        <v>399074.13</v>
      </c>
      <c r="R85" s="38">
        <v>89823.599999999904</v>
      </c>
      <c r="S85" s="38">
        <v>155703.73000000001</v>
      </c>
      <c r="T85" s="38">
        <v>0</v>
      </c>
      <c r="U85" s="38">
        <v>30689.1</v>
      </c>
      <c r="V85" s="38">
        <v>0</v>
      </c>
      <c r="W85" s="38">
        <v>0</v>
      </c>
      <c r="X85" s="38">
        <v>122857.77</v>
      </c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x14ac:dyDescent="0.25">
      <c r="A86" s="38" t="s">
        <v>19</v>
      </c>
      <c r="B86" s="38" t="s">
        <v>36</v>
      </c>
      <c r="C86" s="38">
        <v>17311.78</v>
      </c>
      <c r="D86" s="38">
        <v>3668.99</v>
      </c>
      <c r="E86" s="38">
        <v>398.64</v>
      </c>
      <c r="F86" s="38">
        <v>3971.51</v>
      </c>
      <c r="G86" s="38">
        <v>0</v>
      </c>
      <c r="H86" s="38">
        <v>4390.7299999999996</v>
      </c>
      <c r="I86" s="38">
        <v>0</v>
      </c>
      <c r="J86" s="38">
        <v>2408.08</v>
      </c>
      <c r="K86" s="38">
        <v>261.42</v>
      </c>
      <c r="L86" s="38">
        <v>27</v>
      </c>
      <c r="M86" s="38">
        <v>0</v>
      </c>
      <c r="N86" s="38">
        <v>37.14</v>
      </c>
      <c r="O86" s="38">
        <v>2148.2800000000002</v>
      </c>
      <c r="P86" s="38">
        <v>0</v>
      </c>
      <c r="Q86" s="38">
        <v>1327713.04</v>
      </c>
      <c r="R86" s="38">
        <v>526375.6</v>
      </c>
      <c r="S86" s="38">
        <v>334063.55</v>
      </c>
      <c r="T86" s="38">
        <v>0</v>
      </c>
      <c r="U86" s="38">
        <v>179844.19999999899</v>
      </c>
      <c r="V86" s="38">
        <v>0</v>
      </c>
      <c r="W86" s="38">
        <v>23837.39</v>
      </c>
      <c r="X86" s="38">
        <v>263592.28999999998</v>
      </c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9" x14ac:dyDescent="0.25">
      <c r="A87" s="38" t="s">
        <v>20</v>
      </c>
      <c r="B87" s="38" t="s">
        <v>36</v>
      </c>
      <c r="C87" s="38">
        <v>3341.34</v>
      </c>
      <c r="D87" s="38">
        <v>1633.71</v>
      </c>
      <c r="E87" s="38">
        <v>90.68</v>
      </c>
      <c r="F87" s="38">
        <v>309.75</v>
      </c>
      <c r="G87" s="38">
        <v>0</v>
      </c>
      <c r="H87" s="38">
        <v>78.959999999999994</v>
      </c>
      <c r="I87" s="38">
        <v>0</v>
      </c>
      <c r="J87" s="38">
        <v>302.64999999999998</v>
      </c>
      <c r="K87" s="38">
        <v>36</v>
      </c>
      <c r="L87" s="38">
        <v>0.23</v>
      </c>
      <c r="M87" s="38">
        <v>0</v>
      </c>
      <c r="N87" s="38">
        <v>67.27</v>
      </c>
      <c r="O87" s="38">
        <v>822.09</v>
      </c>
      <c r="P87" s="38">
        <v>0</v>
      </c>
      <c r="Q87" s="38">
        <v>275991.28000000003</v>
      </c>
      <c r="R87" s="38">
        <v>83359.27</v>
      </c>
      <c r="S87" s="38">
        <v>92193.15</v>
      </c>
      <c r="T87" s="38">
        <v>0</v>
      </c>
      <c r="U87" s="38">
        <v>24722.789999999899</v>
      </c>
      <c r="V87" s="38">
        <v>1486.51</v>
      </c>
      <c r="W87" s="38">
        <v>0</v>
      </c>
      <c r="X87" s="38">
        <v>74229.38</v>
      </c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9" x14ac:dyDescent="0.25">
      <c r="A88" s="38" t="s">
        <v>21</v>
      </c>
      <c r="B88" s="38" t="s">
        <v>36</v>
      </c>
      <c r="C88" s="38">
        <v>9800.3699999999899</v>
      </c>
      <c r="D88" s="38">
        <v>5522.8799999999901</v>
      </c>
      <c r="E88" s="38">
        <v>228</v>
      </c>
      <c r="F88" s="38">
        <v>1232.46</v>
      </c>
      <c r="G88" s="38">
        <v>0</v>
      </c>
      <c r="H88" s="38">
        <v>274.54000000000002</v>
      </c>
      <c r="I88" s="38">
        <v>0</v>
      </c>
      <c r="J88" s="38">
        <v>724.36</v>
      </c>
      <c r="K88" s="38">
        <v>41.78</v>
      </c>
      <c r="L88" s="38">
        <v>1.75</v>
      </c>
      <c r="M88" s="38">
        <v>0</v>
      </c>
      <c r="N88" s="38">
        <v>66.58</v>
      </c>
      <c r="O88" s="38">
        <v>1708.03</v>
      </c>
      <c r="P88" s="38">
        <v>0</v>
      </c>
      <c r="Q88" s="38">
        <v>678380.5</v>
      </c>
      <c r="R88" s="38">
        <v>262907.239999999</v>
      </c>
      <c r="S88" s="38">
        <v>181817.15</v>
      </c>
      <c r="T88" s="38">
        <v>0</v>
      </c>
      <c r="U88" s="38">
        <v>65822.139999999898</v>
      </c>
      <c r="V88" s="38">
        <v>2937.18</v>
      </c>
      <c r="W88" s="38">
        <v>18506.36</v>
      </c>
      <c r="X88" s="38">
        <v>146390.35999999999</v>
      </c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9" x14ac:dyDescent="0.25">
      <c r="A89" s="38" t="s">
        <v>22</v>
      </c>
      <c r="B89" s="38" t="s">
        <v>36</v>
      </c>
      <c r="C89" s="38">
        <v>2158.0699999999902</v>
      </c>
      <c r="D89" s="38">
        <v>1442.19</v>
      </c>
      <c r="E89" s="38">
        <v>48.53</v>
      </c>
      <c r="F89" s="38">
        <v>261.24</v>
      </c>
      <c r="G89" s="38">
        <v>0</v>
      </c>
      <c r="H89" s="38">
        <v>84.99</v>
      </c>
      <c r="I89" s="38">
        <v>0</v>
      </c>
      <c r="J89" s="38">
        <v>241.99</v>
      </c>
      <c r="K89" s="38">
        <v>14.23</v>
      </c>
      <c r="L89" s="38">
        <v>0</v>
      </c>
      <c r="M89" s="38">
        <v>0</v>
      </c>
      <c r="N89" s="38">
        <v>7.55</v>
      </c>
      <c r="O89" s="38">
        <v>57.35</v>
      </c>
      <c r="P89" s="38">
        <v>0</v>
      </c>
      <c r="Q89" s="38">
        <v>958569.95</v>
      </c>
      <c r="R89" s="38">
        <v>126256.07</v>
      </c>
      <c r="S89" s="38">
        <v>422492.67</v>
      </c>
      <c r="T89" s="38">
        <v>0</v>
      </c>
      <c r="U89" s="38">
        <v>62203.360000000001</v>
      </c>
      <c r="V89" s="38">
        <v>7447.33</v>
      </c>
      <c r="W89" s="38">
        <v>0</v>
      </c>
      <c r="X89" s="38">
        <v>340170.55</v>
      </c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9" x14ac:dyDescent="0.25">
      <c r="A90" s="38" t="s">
        <v>23</v>
      </c>
      <c r="B90" s="38" t="s">
        <v>36</v>
      </c>
      <c r="C90" s="38">
        <v>1586.06</v>
      </c>
      <c r="D90" s="38">
        <v>798.349999999999</v>
      </c>
      <c r="E90" s="38">
        <v>52.78</v>
      </c>
      <c r="F90" s="38">
        <v>396.94</v>
      </c>
      <c r="G90" s="38">
        <v>0</v>
      </c>
      <c r="H90" s="38">
        <v>74.03</v>
      </c>
      <c r="I90" s="38">
        <v>0</v>
      </c>
      <c r="J90" s="38">
        <v>207.86</v>
      </c>
      <c r="K90" s="38">
        <v>5.87</v>
      </c>
      <c r="L90" s="38">
        <v>0</v>
      </c>
      <c r="M90" s="38">
        <v>0</v>
      </c>
      <c r="N90" s="38">
        <v>21.75</v>
      </c>
      <c r="O90" s="38">
        <v>28.48</v>
      </c>
      <c r="P90" s="38">
        <v>0</v>
      </c>
      <c r="Q90" s="38">
        <v>474730.41</v>
      </c>
      <c r="R90" s="38">
        <v>67072.63</v>
      </c>
      <c r="S90" s="38">
        <v>210774.7</v>
      </c>
      <c r="T90" s="38">
        <v>0</v>
      </c>
      <c r="U90" s="38">
        <v>23735.5</v>
      </c>
      <c r="V90" s="38">
        <v>3442.0699999999902</v>
      </c>
      <c r="W90" s="38">
        <v>0</v>
      </c>
      <c r="X90" s="38">
        <v>169705.54</v>
      </c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9" x14ac:dyDescent="0.25">
      <c r="A91" s="38" t="s">
        <v>24</v>
      </c>
      <c r="B91" s="38" t="s">
        <v>36</v>
      </c>
      <c r="C91" s="38">
        <v>1663.18</v>
      </c>
      <c r="D91" s="38">
        <v>850.12</v>
      </c>
      <c r="E91" s="38">
        <v>44.88</v>
      </c>
      <c r="F91" s="38">
        <v>395.97</v>
      </c>
      <c r="G91" s="38">
        <v>0</v>
      </c>
      <c r="H91" s="38">
        <v>75.59</v>
      </c>
      <c r="I91" s="38">
        <v>0</v>
      </c>
      <c r="J91" s="38">
        <v>232.56</v>
      </c>
      <c r="K91" s="38">
        <v>4.17</v>
      </c>
      <c r="L91" s="38">
        <v>0</v>
      </c>
      <c r="M91" s="38">
        <v>0</v>
      </c>
      <c r="N91" s="38">
        <v>28.68</v>
      </c>
      <c r="O91" s="38">
        <v>31.22</v>
      </c>
      <c r="P91" s="38">
        <v>0</v>
      </c>
      <c r="Q91" s="38">
        <v>453194.5</v>
      </c>
      <c r="R91" s="38">
        <v>82522.5</v>
      </c>
      <c r="S91" s="38">
        <v>192060.84</v>
      </c>
      <c r="T91" s="38">
        <v>0</v>
      </c>
      <c r="U91" s="38">
        <v>20886</v>
      </c>
      <c r="V91" s="38">
        <v>3087.02</v>
      </c>
      <c r="W91" s="38">
        <v>0</v>
      </c>
      <c r="X91" s="38">
        <v>154638.01999999999</v>
      </c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9" x14ac:dyDescent="0.25">
      <c r="A92" s="38" t="s">
        <v>25</v>
      </c>
      <c r="B92" s="38" t="s">
        <v>36</v>
      </c>
      <c r="C92" s="38">
        <v>327.26</v>
      </c>
      <c r="D92" s="38">
        <v>179.64</v>
      </c>
      <c r="E92" s="38">
        <v>6.16</v>
      </c>
      <c r="F92" s="38">
        <v>48.34</v>
      </c>
      <c r="G92" s="38">
        <v>0</v>
      </c>
      <c r="H92" s="38">
        <v>24.85</v>
      </c>
      <c r="I92" s="38">
        <v>0</v>
      </c>
      <c r="J92" s="38">
        <v>26.51</v>
      </c>
      <c r="K92" s="38">
        <v>0.16</v>
      </c>
      <c r="L92" s="38">
        <v>0</v>
      </c>
      <c r="M92" s="38">
        <v>0</v>
      </c>
      <c r="N92" s="38">
        <v>10.01</v>
      </c>
      <c r="O92" s="38">
        <v>31.58</v>
      </c>
      <c r="P92" s="38">
        <v>0</v>
      </c>
      <c r="Q92" s="38">
        <v>54294.49</v>
      </c>
      <c r="R92" s="38">
        <v>8206</v>
      </c>
      <c r="S92" s="38">
        <v>24269.439999999999</v>
      </c>
      <c r="T92" s="38">
        <v>0</v>
      </c>
      <c r="U92" s="38">
        <v>4630.74</v>
      </c>
      <c r="V92" s="38">
        <v>0</v>
      </c>
      <c r="W92" s="38">
        <v>0</v>
      </c>
      <c r="X92" s="38">
        <v>17188.32</v>
      </c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9" s="9" customFormat="1" x14ac:dyDescent="0.25">
      <c r="A93" s="38" t="s">
        <v>26</v>
      </c>
      <c r="B93" s="38" t="s">
        <v>36</v>
      </c>
      <c r="C93" s="38">
        <v>778.23</v>
      </c>
      <c r="D93" s="38">
        <v>475.35999999999899</v>
      </c>
      <c r="E93" s="38">
        <v>7.61</v>
      </c>
      <c r="F93" s="38">
        <v>85.83</v>
      </c>
      <c r="G93" s="38">
        <v>0</v>
      </c>
      <c r="H93" s="38">
        <v>34.340000000000003</v>
      </c>
      <c r="I93" s="38">
        <v>0</v>
      </c>
      <c r="J93" s="38">
        <v>58.26</v>
      </c>
      <c r="K93" s="38">
        <v>0.25</v>
      </c>
      <c r="L93" s="38">
        <v>0</v>
      </c>
      <c r="M93" s="38">
        <v>0</v>
      </c>
      <c r="N93" s="38">
        <v>23.27</v>
      </c>
      <c r="O93" s="38">
        <v>93.3</v>
      </c>
      <c r="P93" s="38">
        <v>0</v>
      </c>
      <c r="Q93" s="38">
        <v>109900.13</v>
      </c>
      <c r="R93" s="38">
        <v>11822.6799999999</v>
      </c>
      <c r="S93" s="38">
        <v>53394.729999999901</v>
      </c>
      <c r="T93" s="38">
        <v>0</v>
      </c>
      <c r="U93" s="38">
        <v>6868.5</v>
      </c>
      <c r="V93" s="38">
        <v>0</v>
      </c>
      <c r="W93" s="38">
        <v>0</v>
      </c>
      <c r="X93" s="38">
        <v>37814.21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spans="1:49" x14ac:dyDescent="0.25">
      <c r="A94" s="38" t="s">
        <v>27</v>
      </c>
      <c r="B94" s="38" t="s">
        <v>36</v>
      </c>
      <c r="C94" s="38">
        <v>2245.29</v>
      </c>
      <c r="D94" s="38">
        <v>846.98</v>
      </c>
      <c r="E94" s="38">
        <v>122.8</v>
      </c>
      <c r="F94" s="38">
        <v>130.30000000000001</v>
      </c>
      <c r="G94" s="38">
        <v>0</v>
      </c>
      <c r="H94" s="38">
        <v>191.87</v>
      </c>
      <c r="I94" s="38">
        <v>0</v>
      </c>
      <c r="J94" s="38">
        <v>201.47</v>
      </c>
      <c r="K94" s="38">
        <v>26.76</v>
      </c>
      <c r="L94" s="38">
        <v>0</v>
      </c>
      <c r="M94" s="38">
        <v>0</v>
      </c>
      <c r="N94" s="38">
        <v>32.97</v>
      </c>
      <c r="O94" s="38">
        <v>692.14</v>
      </c>
      <c r="P94" s="38">
        <v>0</v>
      </c>
      <c r="Q94" s="38">
        <v>213333.36</v>
      </c>
      <c r="R94" s="38">
        <v>66495.009999999995</v>
      </c>
      <c r="S94" s="38">
        <v>72002.95</v>
      </c>
      <c r="T94" s="38">
        <v>0</v>
      </c>
      <c r="U94" s="38">
        <v>15603.9</v>
      </c>
      <c r="V94" s="38">
        <v>1258.1300000000001</v>
      </c>
      <c r="W94" s="38">
        <v>0</v>
      </c>
      <c r="X94" s="38">
        <v>57973.34</v>
      </c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9" x14ac:dyDescent="0.25">
      <c r="A95" s="38" t="s">
        <v>38</v>
      </c>
      <c r="B95" s="38" t="s">
        <v>36</v>
      </c>
      <c r="C95" s="38">
        <v>6769.9699999999903</v>
      </c>
      <c r="D95" s="38">
        <v>3534.56</v>
      </c>
      <c r="E95" s="38">
        <v>274.83</v>
      </c>
      <c r="F95" s="38">
        <v>306.01</v>
      </c>
      <c r="G95" s="38">
        <v>0</v>
      </c>
      <c r="H95" s="38">
        <v>494.52</v>
      </c>
      <c r="I95" s="38">
        <v>0</v>
      </c>
      <c r="J95" s="38">
        <v>404.66</v>
      </c>
      <c r="K95" s="38">
        <v>28.31</v>
      </c>
      <c r="L95" s="38">
        <v>0.16</v>
      </c>
      <c r="M95" s="38">
        <v>0</v>
      </c>
      <c r="N95" s="38">
        <v>1.3</v>
      </c>
      <c r="O95" s="38">
        <v>1725.62</v>
      </c>
      <c r="P95" s="38">
        <v>0</v>
      </c>
      <c r="Q95" s="38">
        <v>455465.35</v>
      </c>
      <c r="R95" s="38">
        <v>264984.18999999901</v>
      </c>
      <c r="S95" s="38">
        <v>72002.47</v>
      </c>
      <c r="T95" s="38">
        <v>0</v>
      </c>
      <c r="U95" s="38">
        <v>59247.8</v>
      </c>
      <c r="V95" s="38">
        <v>1258.1300000000001</v>
      </c>
      <c r="W95" s="38">
        <v>0</v>
      </c>
      <c r="X95" s="38">
        <v>57972.879999999903</v>
      </c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9" x14ac:dyDescent="0.25">
      <c r="A96" s="38" t="s">
        <v>30</v>
      </c>
      <c r="B96" s="38" t="s">
        <v>36</v>
      </c>
      <c r="C96" s="38">
        <v>22712.53</v>
      </c>
      <c r="D96" s="38">
        <v>9782.1099999999897</v>
      </c>
      <c r="E96" s="38">
        <v>415.16</v>
      </c>
      <c r="F96" s="38">
        <v>4763.04</v>
      </c>
      <c r="G96" s="38">
        <v>0</v>
      </c>
      <c r="H96" s="38">
        <v>2610.7800000000002</v>
      </c>
      <c r="I96" s="38">
        <v>0</v>
      </c>
      <c r="J96" s="38">
        <v>2122.5300000000002</v>
      </c>
      <c r="K96" s="38">
        <v>29.36</v>
      </c>
      <c r="L96" s="38">
        <v>1.26</v>
      </c>
      <c r="M96" s="38">
        <v>0</v>
      </c>
      <c r="N96" s="38">
        <v>765.17</v>
      </c>
      <c r="O96" s="38">
        <v>2223.14</v>
      </c>
      <c r="P96" s="38">
        <v>0</v>
      </c>
      <c r="Q96" s="38">
        <v>999538.82</v>
      </c>
      <c r="R96" s="38">
        <v>252577.43</v>
      </c>
      <c r="S96" s="38">
        <v>343575.57999999903</v>
      </c>
      <c r="T96" s="38">
        <v>0</v>
      </c>
      <c r="U96" s="38">
        <v>90371.829999999594</v>
      </c>
      <c r="V96" s="38">
        <v>5654.9899999999898</v>
      </c>
      <c r="W96" s="38">
        <v>30728.16</v>
      </c>
      <c r="X96" s="38">
        <v>276630.3</v>
      </c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25">
      <c r="A97" s="38" t="s">
        <v>31</v>
      </c>
      <c r="B97" s="38" t="s">
        <v>36</v>
      </c>
      <c r="C97" s="38">
        <v>3813.16</v>
      </c>
      <c r="D97" s="38">
        <v>1649.8899999999901</v>
      </c>
      <c r="E97" s="38">
        <v>108.21</v>
      </c>
      <c r="F97" s="38">
        <v>761.58</v>
      </c>
      <c r="G97" s="38">
        <v>0</v>
      </c>
      <c r="H97" s="38">
        <v>316.06</v>
      </c>
      <c r="I97" s="38">
        <v>0</v>
      </c>
      <c r="J97" s="38">
        <v>467.81</v>
      </c>
      <c r="K97" s="38">
        <v>30.66</v>
      </c>
      <c r="L97" s="38">
        <v>1.74</v>
      </c>
      <c r="M97" s="38">
        <v>0</v>
      </c>
      <c r="N97" s="38">
        <v>228.69</v>
      </c>
      <c r="O97" s="38">
        <v>248.51</v>
      </c>
      <c r="P97" s="38">
        <v>0</v>
      </c>
      <c r="Q97" s="38">
        <v>339108.97</v>
      </c>
      <c r="R97" s="38">
        <v>74936.839999999895</v>
      </c>
      <c r="S97" s="38">
        <v>126179.7</v>
      </c>
      <c r="T97" s="38">
        <v>0</v>
      </c>
      <c r="U97" s="38">
        <v>34295.300000000003</v>
      </c>
      <c r="V97" s="38">
        <v>2103.3000000000002</v>
      </c>
      <c r="W97" s="38">
        <v>0</v>
      </c>
      <c r="X97" s="38">
        <v>101593.75</v>
      </c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workbookViewId="0">
      <pane ySplit="1" topLeftCell="A66" activePane="bottomLeft" state="frozen"/>
      <selection pane="bottomLeft" activeCell="C75" sqref="C75"/>
    </sheetView>
  </sheetViews>
  <sheetFormatPr defaultRowHeight="15" x14ac:dyDescent="0.25"/>
  <cols>
    <col min="1" max="24" width="9.140625" style="40"/>
  </cols>
  <sheetData>
    <row r="1" spans="1:49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62</v>
      </c>
      <c r="R1" s="40" t="s">
        <v>63</v>
      </c>
      <c r="S1" s="40" t="s">
        <v>64</v>
      </c>
      <c r="T1" s="40" t="s">
        <v>65</v>
      </c>
      <c r="U1" s="40" t="s">
        <v>66</v>
      </c>
      <c r="V1" s="40" t="s">
        <v>67</v>
      </c>
      <c r="W1" s="40" t="s">
        <v>68</v>
      </c>
      <c r="X1" s="40" t="s">
        <v>69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5">
      <c r="A2" s="40" t="s">
        <v>28</v>
      </c>
      <c r="B2" s="40" t="s">
        <v>17</v>
      </c>
      <c r="C2" s="40">
        <v>9620.24</v>
      </c>
      <c r="D2" s="40">
        <v>2486.7600000000002</v>
      </c>
      <c r="E2" s="40">
        <v>339.9</v>
      </c>
      <c r="F2" s="40">
        <v>2137.21</v>
      </c>
      <c r="G2" s="40">
        <v>0</v>
      </c>
      <c r="H2" s="40">
        <v>693.97</v>
      </c>
      <c r="I2" s="40">
        <v>0</v>
      </c>
      <c r="J2" s="40">
        <v>1600.82</v>
      </c>
      <c r="K2" s="40">
        <v>37.64</v>
      </c>
      <c r="L2" s="40">
        <v>0</v>
      </c>
      <c r="M2" s="40">
        <v>0</v>
      </c>
      <c r="N2" s="40">
        <v>148.54</v>
      </c>
      <c r="O2" s="40">
        <v>2175.41</v>
      </c>
      <c r="P2" s="40">
        <v>0</v>
      </c>
      <c r="Q2" s="40">
        <v>2425550.65</v>
      </c>
      <c r="R2" s="40">
        <v>254658.27999999901</v>
      </c>
      <c r="S2" s="40">
        <v>1074697.68</v>
      </c>
      <c r="T2" s="40">
        <v>0</v>
      </c>
      <c r="U2" s="40">
        <v>129384.11999999901</v>
      </c>
      <c r="V2" s="40">
        <v>14520.04</v>
      </c>
      <c r="W2" s="40">
        <v>0</v>
      </c>
      <c r="X2" s="40">
        <v>952290.28999999899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40" t="s">
        <v>29</v>
      </c>
      <c r="B3" s="40" t="s">
        <v>17</v>
      </c>
      <c r="C3" s="40">
        <v>3709.23</v>
      </c>
      <c r="D3" s="40">
        <v>1248.4000000000001</v>
      </c>
      <c r="E3" s="40">
        <v>176.34</v>
      </c>
      <c r="F3" s="40">
        <v>719.3</v>
      </c>
      <c r="G3" s="40">
        <v>0</v>
      </c>
      <c r="H3" s="40">
        <v>293.05</v>
      </c>
      <c r="I3" s="40">
        <v>0</v>
      </c>
      <c r="J3" s="40">
        <v>645.85</v>
      </c>
      <c r="K3" s="40">
        <v>13.9</v>
      </c>
      <c r="L3" s="40">
        <v>0</v>
      </c>
      <c r="M3" s="40">
        <v>0</v>
      </c>
      <c r="N3" s="40">
        <v>31.93</v>
      </c>
      <c r="O3" s="40">
        <v>580.45000000000005</v>
      </c>
      <c r="P3" s="40">
        <v>0</v>
      </c>
      <c r="Q3" s="40">
        <v>1331317.6599999999</v>
      </c>
      <c r="R3" s="40">
        <v>77079.38</v>
      </c>
      <c r="S3" s="40">
        <v>620420.74999999895</v>
      </c>
      <c r="T3" s="40">
        <v>0</v>
      </c>
      <c r="U3" s="40">
        <v>75622.399999999994</v>
      </c>
      <c r="V3" s="40">
        <v>8439.82</v>
      </c>
      <c r="W3" s="40">
        <v>0</v>
      </c>
      <c r="X3" s="40">
        <v>549755.18999999994</v>
      </c>
      <c r="Y3" s="2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40" t="s">
        <v>16</v>
      </c>
      <c r="B4" s="40" t="s">
        <v>17</v>
      </c>
      <c r="C4" s="40">
        <v>229.86</v>
      </c>
      <c r="D4" s="40">
        <v>21.75</v>
      </c>
      <c r="E4" s="40">
        <v>20.68</v>
      </c>
      <c r="F4" s="40">
        <v>51.13</v>
      </c>
      <c r="G4" s="40">
        <v>0</v>
      </c>
      <c r="H4" s="40">
        <v>51.11</v>
      </c>
      <c r="I4" s="40">
        <v>0</v>
      </c>
      <c r="J4" s="40">
        <v>58.32</v>
      </c>
      <c r="K4" s="40">
        <v>0.28000000000000003</v>
      </c>
      <c r="L4" s="40">
        <v>0</v>
      </c>
      <c r="M4" s="40">
        <v>0</v>
      </c>
      <c r="N4" s="40">
        <v>0</v>
      </c>
      <c r="O4" s="40">
        <v>26.59</v>
      </c>
      <c r="P4" s="40">
        <v>0</v>
      </c>
      <c r="Q4" s="40">
        <v>115473.9</v>
      </c>
      <c r="R4" s="40">
        <v>8408</v>
      </c>
      <c r="S4" s="40">
        <v>55168.8999999999</v>
      </c>
      <c r="T4" s="40">
        <v>2285.56</v>
      </c>
      <c r="U4" s="40">
        <v>8713.26</v>
      </c>
      <c r="V4" s="40">
        <v>0</v>
      </c>
      <c r="W4" s="40">
        <v>0</v>
      </c>
      <c r="X4" s="40">
        <v>40898.1899999999</v>
      </c>
      <c r="Y4" s="2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40" t="s">
        <v>18</v>
      </c>
      <c r="B5" s="40" t="s">
        <v>17</v>
      </c>
      <c r="C5" s="40">
        <v>2371.7600000000002</v>
      </c>
      <c r="D5" s="40">
        <v>703.73</v>
      </c>
      <c r="E5" s="40">
        <v>100.09</v>
      </c>
      <c r="F5" s="40">
        <v>438.98</v>
      </c>
      <c r="G5" s="40">
        <v>0</v>
      </c>
      <c r="H5" s="40">
        <v>498.17</v>
      </c>
      <c r="I5" s="40">
        <v>0</v>
      </c>
      <c r="J5" s="40">
        <v>289.45</v>
      </c>
      <c r="K5" s="40">
        <v>71.13</v>
      </c>
      <c r="L5" s="40">
        <v>4.8099999999999996</v>
      </c>
      <c r="M5" s="40">
        <v>0</v>
      </c>
      <c r="N5" s="40">
        <v>0</v>
      </c>
      <c r="O5" s="40">
        <v>265.39</v>
      </c>
      <c r="P5" s="40">
        <v>0</v>
      </c>
      <c r="Q5" s="40">
        <v>392146.19</v>
      </c>
      <c r="R5" s="40">
        <v>66873.600000000006</v>
      </c>
      <c r="S5" s="40">
        <v>153016.74</v>
      </c>
      <c r="T5" s="40">
        <v>0</v>
      </c>
      <c r="U5" s="40">
        <v>39379.32</v>
      </c>
      <c r="V5" s="40">
        <v>0</v>
      </c>
      <c r="W5" s="40">
        <v>0</v>
      </c>
      <c r="X5" s="40">
        <v>132876.47</v>
      </c>
      <c r="Y5" s="2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40" t="s">
        <v>19</v>
      </c>
      <c r="B6" s="40" t="s">
        <v>17</v>
      </c>
      <c r="C6" s="40">
        <v>17072.3</v>
      </c>
      <c r="D6" s="40">
        <v>2071.87</v>
      </c>
      <c r="E6" s="40">
        <v>690.47</v>
      </c>
      <c r="F6" s="40">
        <v>3971.51</v>
      </c>
      <c r="G6" s="40">
        <v>0</v>
      </c>
      <c r="H6" s="40">
        <v>4390.7299999999996</v>
      </c>
      <c r="I6" s="40">
        <v>0</v>
      </c>
      <c r="J6" s="40">
        <v>3083.34</v>
      </c>
      <c r="K6" s="40">
        <v>581.99</v>
      </c>
      <c r="L6" s="40">
        <v>45.28</v>
      </c>
      <c r="M6" s="40">
        <v>0</v>
      </c>
      <c r="N6" s="40">
        <v>39.659999999999997</v>
      </c>
      <c r="O6" s="40">
        <v>2197.4499999999998</v>
      </c>
      <c r="P6" s="40">
        <v>0</v>
      </c>
      <c r="Q6" s="40">
        <v>1260940.8700000001</v>
      </c>
      <c r="R6" s="40">
        <v>391883.64</v>
      </c>
      <c r="S6" s="40">
        <v>328298.59000000003</v>
      </c>
      <c r="T6" s="40">
        <v>0</v>
      </c>
      <c r="U6" s="40">
        <v>230770.81999999899</v>
      </c>
      <c r="V6" s="40">
        <v>0</v>
      </c>
      <c r="W6" s="40">
        <v>24900.32</v>
      </c>
      <c r="X6" s="40">
        <v>285087.5</v>
      </c>
      <c r="Y6" s="2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5">
      <c r="A7" s="40" t="s">
        <v>20</v>
      </c>
      <c r="B7" s="40" t="s">
        <v>17</v>
      </c>
      <c r="C7" s="40">
        <v>2420.42</v>
      </c>
      <c r="D7" s="40">
        <v>602.70000000000005</v>
      </c>
      <c r="E7" s="40">
        <v>150.61000000000001</v>
      </c>
      <c r="F7" s="40">
        <v>309.75</v>
      </c>
      <c r="G7" s="40">
        <v>0</v>
      </c>
      <c r="H7" s="40">
        <v>78.959999999999994</v>
      </c>
      <c r="I7" s="40">
        <v>0</v>
      </c>
      <c r="J7" s="40">
        <v>357.1</v>
      </c>
      <c r="K7" s="40">
        <v>29.83</v>
      </c>
      <c r="L7" s="40">
        <v>0.35</v>
      </c>
      <c r="M7" s="40">
        <v>0</v>
      </c>
      <c r="N7" s="40">
        <v>4.5199999999999996</v>
      </c>
      <c r="O7" s="40">
        <v>886.6</v>
      </c>
      <c r="P7" s="40">
        <v>0</v>
      </c>
      <c r="Q7" s="40">
        <v>260389.83</v>
      </c>
      <c r="R7" s="40">
        <v>56678.06</v>
      </c>
      <c r="S7" s="40">
        <v>90602.13</v>
      </c>
      <c r="T7" s="40">
        <v>0</v>
      </c>
      <c r="U7" s="40">
        <v>31589.029999999901</v>
      </c>
      <c r="V7" s="40">
        <v>1237.6499999999901</v>
      </c>
      <c r="W7" s="40">
        <v>0</v>
      </c>
      <c r="X7" s="40">
        <v>80282.61</v>
      </c>
      <c r="Y7" s="2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40" t="s">
        <v>21</v>
      </c>
      <c r="B8" s="40" t="s">
        <v>17</v>
      </c>
      <c r="C8" s="40">
        <v>7056.58</v>
      </c>
      <c r="D8" s="40">
        <v>2412.8200000000002</v>
      </c>
      <c r="E8" s="40">
        <v>379.02</v>
      </c>
      <c r="F8" s="40">
        <v>1232.46</v>
      </c>
      <c r="G8" s="40">
        <v>0</v>
      </c>
      <c r="H8" s="40">
        <v>274.54000000000002</v>
      </c>
      <c r="I8" s="40">
        <v>0</v>
      </c>
      <c r="J8" s="40">
        <v>849.93</v>
      </c>
      <c r="K8" s="40">
        <v>62.07</v>
      </c>
      <c r="L8" s="40">
        <v>3.03</v>
      </c>
      <c r="M8" s="40">
        <v>0</v>
      </c>
      <c r="N8" s="40">
        <v>37.96</v>
      </c>
      <c r="O8" s="40">
        <v>1804.76</v>
      </c>
      <c r="P8" s="40">
        <v>0</v>
      </c>
      <c r="Q8" s="40">
        <v>617928.54</v>
      </c>
      <c r="R8" s="40">
        <v>177338.24999999901</v>
      </c>
      <c r="S8" s="40">
        <v>178679.56</v>
      </c>
      <c r="T8" s="40">
        <v>0</v>
      </c>
      <c r="U8" s="40">
        <v>83433.129999999903</v>
      </c>
      <c r="V8" s="40">
        <v>2439</v>
      </c>
      <c r="W8" s="40">
        <v>17710.54</v>
      </c>
      <c r="X8" s="40">
        <v>158328.07999999999</v>
      </c>
      <c r="Y8" s="2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40" t="s">
        <v>22</v>
      </c>
      <c r="B9" s="40" t="s">
        <v>17</v>
      </c>
      <c r="C9" s="40">
        <v>1484.85</v>
      </c>
      <c r="D9" s="40">
        <v>622.16999999999996</v>
      </c>
      <c r="E9" s="40">
        <v>91.81</v>
      </c>
      <c r="F9" s="40">
        <v>261.24</v>
      </c>
      <c r="G9" s="40">
        <v>0</v>
      </c>
      <c r="H9" s="40">
        <v>84.99</v>
      </c>
      <c r="I9" s="40">
        <v>0</v>
      </c>
      <c r="J9" s="40">
        <v>355.87</v>
      </c>
      <c r="K9" s="40">
        <v>11.13</v>
      </c>
      <c r="L9" s="40">
        <v>0</v>
      </c>
      <c r="M9" s="40">
        <v>0</v>
      </c>
      <c r="N9" s="40">
        <v>0</v>
      </c>
      <c r="O9" s="40">
        <v>57.64</v>
      </c>
      <c r="P9" s="40">
        <v>0</v>
      </c>
      <c r="Q9" s="40">
        <v>958505.34</v>
      </c>
      <c r="R9" s="40">
        <v>92646.84</v>
      </c>
      <c r="S9" s="40">
        <v>415201.69</v>
      </c>
      <c r="T9" s="40">
        <v>0</v>
      </c>
      <c r="U9" s="40">
        <v>77285.25</v>
      </c>
      <c r="V9" s="40">
        <v>5461.03</v>
      </c>
      <c r="W9" s="40">
        <v>0</v>
      </c>
      <c r="X9" s="40">
        <v>367910.52</v>
      </c>
      <c r="Y9" s="2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40" t="s">
        <v>23</v>
      </c>
      <c r="B10" s="40" t="s">
        <v>17</v>
      </c>
      <c r="C10" s="40">
        <v>1224.22</v>
      </c>
      <c r="D10" s="40">
        <v>386.64</v>
      </c>
      <c r="E10" s="40">
        <v>73.88</v>
      </c>
      <c r="F10" s="40">
        <v>396.94</v>
      </c>
      <c r="G10" s="40">
        <v>0</v>
      </c>
      <c r="H10" s="40">
        <v>74.03</v>
      </c>
      <c r="I10" s="40">
        <v>0</v>
      </c>
      <c r="J10" s="40">
        <v>259.45</v>
      </c>
      <c r="K10" s="40">
        <v>4.7699999999999996</v>
      </c>
      <c r="L10" s="40">
        <v>0</v>
      </c>
      <c r="M10" s="40">
        <v>0</v>
      </c>
      <c r="N10" s="40">
        <v>0</v>
      </c>
      <c r="O10" s="40">
        <v>28.52</v>
      </c>
      <c r="P10" s="40">
        <v>0</v>
      </c>
      <c r="Q10" s="40">
        <v>465527.01</v>
      </c>
      <c r="R10" s="40">
        <v>43930.16</v>
      </c>
      <c r="S10" s="40">
        <v>207137.36</v>
      </c>
      <c r="T10" s="40">
        <v>0</v>
      </c>
      <c r="U10" s="40">
        <v>28099.89</v>
      </c>
      <c r="V10" s="40">
        <v>2815.09</v>
      </c>
      <c r="W10" s="40">
        <v>0</v>
      </c>
      <c r="X10" s="40">
        <v>183544.55</v>
      </c>
      <c r="Y10" s="2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40" t="s">
        <v>24</v>
      </c>
      <c r="B11" s="40" t="s">
        <v>17</v>
      </c>
      <c r="C11" s="40">
        <v>1251.3</v>
      </c>
      <c r="D11" s="40">
        <v>364.52</v>
      </c>
      <c r="E11" s="40">
        <v>88.74</v>
      </c>
      <c r="F11" s="40">
        <v>395.97</v>
      </c>
      <c r="G11" s="40">
        <v>0</v>
      </c>
      <c r="H11" s="40">
        <v>75.59</v>
      </c>
      <c r="I11" s="40">
        <v>0</v>
      </c>
      <c r="J11" s="40">
        <v>291.74</v>
      </c>
      <c r="K11" s="40">
        <v>3.36</v>
      </c>
      <c r="L11" s="40">
        <v>0</v>
      </c>
      <c r="M11" s="40">
        <v>0</v>
      </c>
      <c r="N11" s="40">
        <v>0</v>
      </c>
      <c r="O11" s="40">
        <v>31.38</v>
      </c>
      <c r="P11" s="40">
        <v>0</v>
      </c>
      <c r="Q11" s="40">
        <v>437952.1</v>
      </c>
      <c r="R11" s="40">
        <v>55686.299999999901</v>
      </c>
      <c r="S11" s="40">
        <v>188746.43999999901</v>
      </c>
      <c r="T11" s="40">
        <v>0</v>
      </c>
      <c r="U11" s="40">
        <v>23689.48</v>
      </c>
      <c r="V11" s="40">
        <v>2581.56</v>
      </c>
      <c r="W11" s="40">
        <v>0</v>
      </c>
      <c r="X11" s="40">
        <v>167248.33999999901</v>
      </c>
      <c r="Y11" s="2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40" t="s">
        <v>25</v>
      </c>
      <c r="B12" s="40" t="s">
        <v>17</v>
      </c>
      <c r="C12" s="40">
        <v>206.35</v>
      </c>
      <c r="D12" s="40">
        <v>54.35</v>
      </c>
      <c r="E12" s="40">
        <v>9.2899999999999991</v>
      </c>
      <c r="F12" s="40">
        <v>48.34</v>
      </c>
      <c r="G12" s="40">
        <v>0</v>
      </c>
      <c r="H12" s="40">
        <v>24.85</v>
      </c>
      <c r="I12" s="40">
        <v>0</v>
      </c>
      <c r="J12" s="40">
        <v>31.88</v>
      </c>
      <c r="K12" s="40">
        <v>0.04</v>
      </c>
      <c r="L12" s="40">
        <v>0</v>
      </c>
      <c r="M12" s="40">
        <v>0</v>
      </c>
      <c r="N12" s="40">
        <v>6.8</v>
      </c>
      <c r="O12" s="40">
        <v>30.8</v>
      </c>
      <c r="P12" s="40">
        <v>0</v>
      </c>
      <c r="Q12" s="40">
        <v>53648.91</v>
      </c>
      <c r="R12" s="40">
        <v>5454.79</v>
      </c>
      <c r="S12" s="40">
        <v>23850.62</v>
      </c>
      <c r="T12" s="40">
        <v>0</v>
      </c>
      <c r="U12" s="40">
        <v>5753.52</v>
      </c>
      <c r="V12" s="40">
        <v>0</v>
      </c>
      <c r="W12" s="40">
        <v>0</v>
      </c>
      <c r="X12" s="40">
        <v>18589.98</v>
      </c>
      <c r="Y12" s="2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s="10" customFormat="1" x14ac:dyDescent="0.25">
      <c r="A13" s="40" t="s">
        <v>26</v>
      </c>
      <c r="B13" s="40" t="s">
        <v>17</v>
      </c>
      <c r="C13" s="40">
        <v>469.22</v>
      </c>
      <c r="D13" s="40">
        <v>161.81</v>
      </c>
      <c r="E13" s="40">
        <v>11.12</v>
      </c>
      <c r="F13" s="40">
        <v>85.83</v>
      </c>
      <c r="G13" s="40">
        <v>0</v>
      </c>
      <c r="H13" s="40">
        <v>34.340000000000003</v>
      </c>
      <c r="I13" s="40">
        <v>0</v>
      </c>
      <c r="J13" s="40">
        <v>61.39</v>
      </c>
      <c r="K13" s="40">
        <v>0.06</v>
      </c>
      <c r="L13" s="40">
        <v>0</v>
      </c>
      <c r="M13" s="40">
        <v>0</v>
      </c>
      <c r="N13" s="40">
        <v>19.62</v>
      </c>
      <c r="O13" s="40">
        <v>95.06</v>
      </c>
      <c r="P13" s="40">
        <v>0</v>
      </c>
      <c r="Q13" s="40">
        <v>109689.92</v>
      </c>
      <c r="R13" s="40">
        <v>7784.93</v>
      </c>
      <c r="S13" s="40">
        <v>52473.3</v>
      </c>
      <c r="T13" s="40">
        <v>0</v>
      </c>
      <c r="U13" s="40">
        <v>8533.84</v>
      </c>
      <c r="V13" s="40">
        <v>0</v>
      </c>
      <c r="W13" s="40">
        <v>0</v>
      </c>
      <c r="X13" s="40">
        <v>40897.869999999901</v>
      </c>
      <c r="Y13" s="24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49" x14ac:dyDescent="0.25">
      <c r="A14" s="40" t="s">
        <v>27</v>
      </c>
      <c r="B14" s="40" t="s">
        <v>17</v>
      </c>
      <c r="C14" s="40">
        <v>1624.15</v>
      </c>
      <c r="D14" s="40">
        <v>166.09</v>
      </c>
      <c r="E14" s="40">
        <v>196.89</v>
      </c>
      <c r="F14" s="40">
        <v>130.30000000000001</v>
      </c>
      <c r="G14" s="40">
        <v>0</v>
      </c>
      <c r="H14" s="40">
        <v>191.87</v>
      </c>
      <c r="I14" s="40">
        <v>0</v>
      </c>
      <c r="J14" s="40">
        <v>179.51</v>
      </c>
      <c r="K14" s="40">
        <v>17.88</v>
      </c>
      <c r="L14" s="40">
        <v>0</v>
      </c>
      <c r="M14" s="40">
        <v>0</v>
      </c>
      <c r="N14" s="40">
        <v>28.25</v>
      </c>
      <c r="O14" s="40">
        <v>713.36</v>
      </c>
      <c r="P14" s="40">
        <v>0</v>
      </c>
      <c r="Q14" s="40">
        <v>202169.35</v>
      </c>
      <c r="R14" s="40">
        <v>47238.28</v>
      </c>
      <c r="S14" s="40">
        <v>70760.45</v>
      </c>
      <c r="T14" s="40">
        <v>0</v>
      </c>
      <c r="U14" s="40">
        <v>20535.39</v>
      </c>
      <c r="V14" s="40">
        <v>934.38999999999896</v>
      </c>
      <c r="W14" s="40">
        <v>0</v>
      </c>
      <c r="X14" s="40">
        <v>62700.88</v>
      </c>
      <c r="Y14" s="2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A15" s="40" t="s">
        <v>38</v>
      </c>
      <c r="B15" s="40" t="s">
        <v>17</v>
      </c>
      <c r="C15" s="40">
        <v>4651.6400000000003</v>
      </c>
      <c r="D15" s="40">
        <v>1207.69</v>
      </c>
      <c r="E15" s="40">
        <v>439.4</v>
      </c>
      <c r="F15" s="40">
        <v>306.01</v>
      </c>
      <c r="G15" s="40">
        <v>0</v>
      </c>
      <c r="H15" s="40">
        <v>494.52</v>
      </c>
      <c r="I15" s="40">
        <v>0</v>
      </c>
      <c r="J15" s="40">
        <v>364.38</v>
      </c>
      <c r="K15" s="40">
        <v>64.510000000000005</v>
      </c>
      <c r="L15" s="40">
        <v>0.28999999999999998</v>
      </c>
      <c r="M15" s="40">
        <v>0</v>
      </c>
      <c r="N15" s="40">
        <v>0.93</v>
      </c>
      <c r="O15" s="40">
        <v>1773.89</v>
      </c>
      <c r="P15" s="40">
        <v>0</v>
      </c>
      <c r="Q15" s="40">
        <v>389431.22</v>
      </c>
      <c r="R15" s="40">
        <v>178976.18</v>
      </c>
      <c r="S15" s="40">
        <v>70759.89</v>
      </c>
      <c r="T15" s="40">
        <v>0</v>
      </c>
      <c r="U15" s="40">
        <v>76060.599999999904</v>
      </c>
      <c r="V15" s="40">
        <v>934.38999999999896</v>
      </c>
      <c r="W15" s="40">
        <v>0</v>
      </c>
      <c r="X15" s="40">
        <v>62700.41</v>
      </c>
      <c r="Y15" s="2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40" t="s">
        <v>30</v>
      </c>
      <c r="B16" s="40" t="s">
        <v>17</v>
      </c>
      <c r="C16" s="40">
        <v>15416.53</v>
      </c>
      <c r="D16" s="40">
        <v>2204.84</v>
      </c>
      <c r="E16" s="40">
        <v>633.32000000000005</v>
      </c>
      <c r="F16" s="40">
        <v>4763.04</v>
      </c>
      <c r="G16" s="40">
        <v>0</v>
      </c>
      <c r="H16" s="40">
        <v>2610.7800000000002</v>
      </c>
      <c r="I16" s="40">
        <v>0</v>
      </c>
      <c r="J16" s="40">
        <v>2530.34</v>
      </c>
      <c r="K16" s="40">
        <v>48.89</v>
      </c>
      <c r="L16" s="40">
        <v>2.1800000000000002</v>
      </c>
      <c r="M16" s="40">
        <v>0</v>
      </c>
      <c r="N16" s="40">
        <v>372.07</v>
      </c>
      <c r="O16" s="40">
        <v>2251.06</v>
      </c>
      <c r="P16" s="40">
        <v>0</v>
      </c>
      <c r="Q16" s="40">
        <v>965969.11</v>
      </c>
      <c r="R16" s="40">
        <v>174319.44</v>
      </c>
      <c r="S16" s="40">
        <v>337646.44</v>
      </c>
      <c r="T16" s="40">
        <v>0</v>
      </c>
      <c r="U16" s="40">
        <v>114462.329999999</v>
      </c>
      <c r="V16" s="40">
        <v>4574.08</v>
      </c>
      <c r="W16" s="40">
        <v>35777.56</v>
      </c>
      <c r="X16" s="40">
        <v>299188.74</v>
      </c>
      <c r="Y16" s="2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40" t="s">
        <v>31</v>
      </c>
      <c r="B17" s="40" t="s">
        <v>17</v>
      </c>
      <c r="C17" s="40">
        <v>2837.3199999999902</v>
      </c>
      <c r="D17" s="40">
        <v>670.98</v>
      </c>
      <c r="E17" s="40">
        <v>161.22999999999999</v>
      </c>
      <c r="F17" s="40">
        <v>761.58</v>
      </c>
      <c r="G17" s="40">
        <v>0</v>
      </c>
      <c r="H17" s="40">
        <v>316.06</v>
      </c>
      <c r="I17" s="40">
        <v>0</v>
      </c>
      <c r="J17" s="40">
        <v>571.37</v>
      </c>
      <c r="K17" s="40">
        <v>57.38</v>
      </c>
      <c r="L17" s="40">
        <v>1.87</v>
      </c>
      <c r="M17" s="40">
        <v>0</v>
      </c>
      <c r="N17" s="40">
        <v>45.55</v>
      </c>
      <c r="O17" s="40">
        <v>251.3</v>
      </c>
      <c r="P17" s="40">
        <v>0</v>
      </c>
      <c r="Q17" s="40">
        <v>329099.82</v>
      </c>
      <c r="R17" s="40">
        <v>50656.88</v>
      </c>
      <c r="S17" s="40">
        <v>124002.249999999</v>
      </c>
      <c r="T17" s="40">
        <v>0</v>
      </c>
      <c r="U17" s="40">
        <v>42891.1</v>
      </c>
      <c r="V17" s="40">
        <v>1671.0899999999899</v>
      </c>
      <c r="W17" s="40">
        <v>0</v>
      </c>
      <c r="X17" s="40">
        <v>109878.48</v>
      </c>
      <c r="Y17" s="2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40" t="s">
        <v>28</v>
      </c>
      <c r="B18" s="40" t="s">
        <v>32</v>
      </c>
      <c r="C18" s="40">
        <v>10785.91</v>
      </c>
      <c r="D18" s="40">
        <v>2712.7</v>
      </c>
      <c r="E18" s="40">
        <v>1117.6099999999999</v>
      </c>
      <c r="F18" s="40">
        <v>2137.21</v>
      </c>
      <c r="G18" s="40">
        <v>0</v>
      </c>
      <c r="H18" s="40">
        <v>693.97</v>
      </c>
      <c r="I18" s="40">
        <v>0</v>
      </c>
      <c r="J18" s="40">
        <v>1645.42</v>
      </c>
      <c r="K18" s="40">
        <v>37.99</v>
      </c>
      <c r="L18" s="40">
        <v>0</v>
      </c>
      <c r="M18" s="40">
        <v>0</v>
      </c>
      <c r="N18" s="40">
        <v>283.37</v>
      </c>
      <c r="O18" s="40">
        <v>2157.63</v>
      </c>
      <c r="P18" s="40">
        <v>0</v>
      </c>
      <c r="Q18" s="40">
        <v>2476946.89</v>
      </c>
      <c r="R18" s="40">
        <v>229733.71999999901</v>
      </c>
      <c r="S18" s="40">
        <v>1161728.07</v>
      </c>
      <c r="T18" s="40">
        <v>0</v>
      </c>
      <c r="U18" s="40">
        <v>106852.88</v>
      </c>
      <c r="V18" s="40">
        <v>14440.7699999999</v>
      </c>
      <c r="W18" s="40">
        <v>0</v>
      </c>
      <c r="X18" s="40">
        <v>964191.52999999898</v>
      </c>
      <c r="Y18" s="2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A19" s="40" t="s">
        <v>29</v>
      </c>
      <c r="B19" s="40" t="s">
        <v>32</v>
      </c>
      <c r="C19" s="40">
        <v>3953.87</v>
      </c>
      <c r="D19" s="40">
        <v>1192.79</v>
      </c>
      <c r="E19" s="40">
        <v>426.16</v>
      </c>
      <c r="F19" s="40">
        <v>719.3</v>
      </c>
      <c r="G19" s="40">
        <v>0</v>
      </c>
      <c r="H19" s="40">
        <v>293.05</v>
      </c>
      <c r="I19" s="40">
        <v>0</v>
      </c>
      <c r="J19" s="40">
        <v>641.59</v>
      </c>
      <c r="K19" s="40">
        <v>13.16</v>
      </c>
      <c r="L19" s="40">
        <v>0</v>
      </c>
      <c r="M19" s="40">
        <v>0</v>
      </c>
      <c r="N19" s="40">
        <v>92.66</v>
      </c>
      <c r="O19" s="40">
        <v>575.16999999999996</v>
      </c>
      <c r="P19" s="40">
        <v>0</v>
      </c>
      <c r="Q19" s="40">
        <v>1374345.41</v>
      </c>
      <c r="R19" s="40">
        <v>77403.89</v>
      </c>
      <c r="S19" s="40">
        <v>670663.18999999994</v>
      </c>
      <c r="T19" s="40">
        <v>0</v>
      </c>
      <c r="U19" s="40">
        <v>61222.44</v>
      </c>
      <c r="V19" s="40">
        <v>8430.0199999999895</v>
      </c>
      <c r="W19" s="40">
        <v>0</v>
      </c>
      <c r="X19" s="40">
        <v>556625.78</v>
      </c>
      <c r="Y19" s="2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40" t="s">
        <v>16</v>
      </c>
      <c r="B20" s="40" t="s">
        <v>32</v>
      </c>
      <c r="C20" s="40">
        <v>249.75</v>
      </c>
      <c r="D20" s="40">
        <v>23.14</v>
      </c>
      <c r="E20" s="40">
        <v>29.48</v>
      </c>
      <c r="F20" s="40">
        <v>51.13</v>
      </c>
      <c r="G20" s="40">
        <v>0</v>
      </c>
      <c r="H20" s="40">
        <v>51.11</v>
      </c>
      <c r="I20" s="40">
        <v>0</v>
      </c>
      <c r="J20" s="40">
        <v>60.05</v>
      </c>
      <c r="K20" s="40">
        <v>0.5</v>
      </c>
      <c r="L20" s="40">
        <v>0</v>
      </c>
      <c r="M20" s="40">
        <v>0</v>
      </c>
      <c r="N20" s="40">
        <v>7.98</v>
      </c>
      <c r="O20" s="40">
        <v>26.35</v>
      </c>
      <c r="P20" s="40">
        <v>0</v>
      </c>
      <c r="Q20" s="40">
        <v>119021.89</v>
      </c>
      <c r="R20" s="40">
        <v>8485.84</v>
      </c>
      <c r="S20" s="40">
        <v>59636.539999999899</v>
      </c>
      <c r="T20" s="40">
        <v>2459.86</v>
      </c>
      <c r="U20" s="40">
        <v>7030.34</v>
      </c>
      <c r="V20" s="40">
        <v>0</v>
      </c>
      <c r="W20" s="40">
        <v>0</v>
      </c>
      <c r="X20" s="40">
        <v>41409.299999999901</v>
      </c>
      <c r="Y20" s="2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40" t="s">
        <v>18</v>
      </c>
      <c r="B21" s="40" t="s">
        <v>32</v>
      </c>
      <c r="C21" s="40">
        <v>2532.77</v>
      </c>
      <c r="D21" s="40">
        <v>742.23</v>
      </c>
      <c r="E21" s="40">
        <v>205.97</v>
      </c>
      <c r="F21" s="40">
        <v>438.98</v>
      </c>
      <c r="G21" s="40">
        <v>0</v>
      </c>
      <c r="H21" s="40">
        <v>498.17</v>
      </c>
      <c r="I21" s="40">
        <v>0</v>
      </c>
      <c r="J21" s="40">
        <v>293.83</v>
      </c>
      <c r="K21" s="40">
        <v>71.5</v>
      </c>
      <c r="L21" s="40">
        <v>14.34</v>
      </c>
      <c r="M21" s="40">
        <v>0</v>
      </c>
      <c r="N21" s="40">
        <v>4.7</v>
      </c>
      <c r="O21" s="40">
        <v>263.05</v>
      </c>
      <c r="P21" s="40">
        <v>0</v>
      </c>
      <c r="Q21" s="40">
        <v>398203.8</v>
      </c>
      <c r="R21" s="40">
        <v>65826.479999999894</v>
      </c>
      <c r="S21" s="40">
        <v>165408.24</v>
      </c>
      <c r="T21" s="40">
        <v>0</v>
      </c>
      <c r="U21" s="40">
        <v>32432.04</v>
      </c>
      <c r="V21" s="40">
        <v>0</v>
      </c>
      <c r="W21" s="40">
        <v>0</v>
      </c>
      <c r="X21" s="40">
        <v>134537.10999999999</v>
      </c>
      <c r="Y21" s="2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40" t="s">
        <v>19</v>
      </c>
      <c r="B22" s="40" t="s">
        <v>32</v>
      </c>
      <c r="C22" s="40">
        <v>18636.990000000002</v>
      </c>
      <c r="D22" s="40">
        <v>2396.94</v>
      </c>
      <c r="E22" s="40">
        <v>1432.93</v>
      </c>
      <c r="F22" s="40">
        <v>3971.51</v>
      </c>
      <c r="G22" s="40">
        <v>0</v>
      </c>
      <c r="H22" s="40">
        <v>4390.7299999999996</v>
      </c>
      <c r="I22" s="40">
        <v>0</v>
      </c>
      <c r="J22" s="40">
        <v>3102.33</v>
      </c>
      <c r="K22" s="40">
        <v>735.98</v>
      </c>
      <c r="L22" s="40">
        <v>117.56</v>
      </c>
      <c r="M22" s="40">
        <v>0</v>
      </c>
      <c r="N22" s="40">
        <v>311.83999999999997</v>
      </c>
      <c r="O22" s="40">
        <v>2177.17</v>
      </c>
      <c r="P22" s="40">
        <v>0</v>
      </c>
      <c r="Q22" s="40">
        <v>1245225.5900000001</v>
      </c>
      <c r="R22" s="40">
        <v>385748.86</v>
      </c>
      <c r="S22" s="40">
        <v>354884.65</v>
      </c>
      <c r="T22" s="40">
        <v>0</v>
      </c>
      <c r="U22" s="40">
        <v>190058.04</v>
      </c>
      <c r="V22" s="40">
        <v>0</v>
      </c>
      <c r="W22" s="40">
        <v>25883.59</v>
      </c>
      <c r="X22" s="40">
        <v>288650.36</v>
      </c>
      <c r="Y22" s="2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40" t="s">
        <v>20</v>
      </c>
      <c r="B23" s="40" t="s">
        <v>32</v>
      </c>
      <c r="C23" s="40">
        <v>2622.12</v>
      </c>
      <c r="D23" s="40">
        <v>631.02</v>
      </c>
      <c r="E23" s="40">
        <v>249.69</v>
      </c>
      <c r="F23" s="40">
        <v>309.75</v>
      </c>
      <c r="G23" s="40">
        <v>0</v>
      </c>
      <c r="H23" s="40">
        <v>78.959999999999994</v>
      </c>
      <c r="I23" s="40">
        <v>0</v>
      </c>
      <c r="J23" s="40">
        <v>369.02</v>
      </c>
      <c r="K23" s="40">
        <v>33.47</v>
      </c>
      <c r="L23" s="40">
        <v>0.69</v>
      </c>
      <c r="M23" s="40">
        <v>0</v>
      </c>
      <c r="N23" s="40">
        <v>70.58</v>
      </c>
      <c r="O23" s="40">
        <v>878.93</v>
      </c>
      <c r="P23" s="40">
        <v>0</v>
      </c>
      <c r="Q23" s="40">
        <v>265839.84000000003</v>
      </c>
      <c r="R23" s="40">
        <v>57208.9</v>
      </c>
      <c r="S23" s="40">
        <v>97939.249999999898</v>
      </c>
      <c r="T23" s="40">
        <v>0</v>
      </c>
      <c r="U23" s="40">
        <v>28166.33</v>
      </c>
      <c r="V23" s="40">
        <v>1239.4199999999901</v>
      </c>
      <c r="W23" s="40">
        <v>0</v>
      </c>
      <c r="X23" s="40">
        <v>81285.949999999895</v>
      </c>
      <c r="Y23" s="2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40" t="s">
        <v>21</v>
      </c>
      <c r="B24" s="40" t="s">
        <v>32</v>
      </c>
      <c r="C24" s="40">
        <v>7554.6299999999901</v>
      </c>
      <c r="D24" s="40">
        <v>2517.2800000000002</v>
      </c>
      <c r="E24" s="40">
        <v>690.07</v>
      </c>
      <c r="F24" s="40">
        <v>1232.46</v>
      </c>
      <c r="G24" s="40">
        <v>0</v>
      </c>
      <c r="H24" s="40">
        <v>274.54000000000002</v>
      </c>
      <c r="I24" s="40">
        <v>0</v>
      </c>
      <c r="J24" s="40">
        <v>868.12</v>
      </c>
      <c r="K24" s="40">
        <v>94.15</v>
      </c>
      <c r="L24" s="40">
        <v>11.96</v>
      </c>
      <c r="M24" s="40">
        <v>0</v>
      </c>
      <c r="N24" s="40">
        <v>77.760000000000005</v>
      </c>
      <c r="O24" s="40">
        <v>1788.28</v>
      </c>
      <c r="P24" s="40">
        <v>0</v>
      </c>
      <c r="Q24" s="40">
        <v>600247.02</v>
      </c>
      <c r="R24" s="40">
        <v>157139.62</v>
      </c>
      <c r="S24" s="40">
        <v>193149.25</v>
      </c>
      <c r="T24" s="40">
        <v>0</v>
      </c>
      <c r="U24" s="40">
        <v>68795.56</v>
      </c>
      <c r="V24" s="40">
        <v>2441.29</v>
      </c>
      <c r="W24" s="40">
        <v>18414.3999999999</v>
      </c>
      <c r="X24" s="40">
        <v>160306.78</v>
      </c>
      <c r="Y24" s="2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40" t="s">
        <v>22</v>
      </c>
      <c r="B25" s="40" t="s">
        <v>32</v>
      </c>
      <c r="C25" s="40">
        <v>1828.54</v>
      </c>
      <c r="D25" s="40">
        <v>797.95</v>
      </c>
      <c r="E25" s="40">
        <v>228.72</v>
      </c>
      <c r="F25" s="40">
        <v>261.24</v>
      </c>
      <c r="G25" s="40">
        <v>0</v>
      </c>
      <c r="H25" s="40">
        <v>84.99</v>
      </c>
      <c r="I25" s="40">
        <v>0</v>
      </c>
      <c r="J25" s="40">
        <v>378.55</v>
      </c>
      <c r="K25" s="40">
        <v>12.16</v>
      </c>
      <c r="L25" s="40">
        <v>0</v>
      </c>
      <c r="M25" s="40">
        <v>0</v>
      </c>
      <c r="N25" s="40">
        <v>7.77</v>
      </c>
      <c r="O25" s="40">
        <v>57.16</v>
      </c>
      <c r="P25" s="40">
        <v>0</v>
      </c>
      <c r="Q25" s="40">
        <v>978676.59</v>
      </c>
      <c r="R25" s="40">
        <v>89647.73</v>
      </c>
      <c r="S25" s="40">
        <v>448825.28</v>
      </c>
      <c r="T25" s="40">
        <v>0</v>
      </c>
      <c r="U25" s="40">
        <v>62357.789999999899</v>
      </c>
      <c r="V25" s="40">
        <v>5337.35</v>
      </c>
      <c r="W25" s="40">
        <v>0</v>
      </c>
      <c r="X25" s="40">
        <v>372508.45</v>
      </c>
      <c r="Y25" s="2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40" t="s">
        <v>23</v>
      </c>
      <c r="B26" s="40" t="s">
        <v>32</v>
      </c>
      <c r="C26" s="40">
        <v>1331.47</v>
      </c>
      <c r="D26" s="40">
        <v>369.63</v>
      </c>
      <c r="E26" s="40">
        <v>184.32</v>
      </c>
      <c r="F26" s="40">
        <v>396.94</v>
      </c>
      <c r="G26" s="40">
        <v>0</v>
      </c>
      <c r="H26" s="40">
        <v>74.03</v>
      </c>
      <c r="I26" s="40">
        <v>0</v>
      </c>
      <c r="J26" s="40">
        <v>254.56</v>
      </c>
      <c r="K26" s="40">
        <v>4.8600000000000003</v>
      </c>
      <c r="L26" s="40">
        <v>0</v>
      </c>
      <c r="M26" s="40">
        <v>0</v>
      </c>
      <c r="N26" s="40">
        <v>18.920000000000002</v>
      </c>
      <c r="O26" s="40">
        <v>28.22</v>
      </c>
      <c r="P26" s="40">
        <v>0</v>
      </c>
      <c r="Q26" s="40">
        <v>473368.97</v>
      </c>
      <c r="R26" s="40">
        <v>38821.97</v>
      </c>
      <c r="S26" s="40">
        <v>223911.6</v>
      </c>
      <c r="T26" s="40">
        <v>0</v>
      </c>
      <c r="U26" s="40">
        <v>21986.9199999999</v>
      </c>
      <c r="V26" s="40">
        <v>2810.0899999999901</v>
      </c>
      <c r="W26" s="40">
        <v>0</v>
      </c>
      <c r="X26" s="40">
        <v>185838.38</v>
      </c>
      <c r="Y26" s="2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40" t="s">
        <v>24</v>
      </c>
      <c r="B27" s="40" t="s">
        <v>32</v>
      </c>
      <c r="C27" s="40">
        <v>1366.34</v>
      </c>
      <c r="D27" s="40">
        <v>373.29</v>
      </c>
      <c r="E27" s="40">
        <v>176.85</v>
      </c>
      <c r="F27" s="40">
        <v>395.97</v>
      </c>
      <c r="G27" s="40">
        <v>0</v>
      </c>
      <c r="H27" s="40">
        <v>75.59</v>
      </c>
      <c r="I27" s="40">
        <v>0</v>
      </c>
      <c r="J27" s="40">
        <v>280.85000000000002</v>
      </c>
      <c r="K27" s="40">
        <v>3.93</v>
      </c>
      <c r="L27" s="40">
        <v>0</v>
      </c>
      <c r="M27" s="40">
        <v>0</v>
      </c>
      <c r="N27" s="40">
        <v>28.82</v>
      </c>
      <c r="O27" s="40">
        <v>31.05</v>
      </c>
      <c r="P27" s="40">
        <v>0</v>
      </c>
      <c r="Q27" s="40">
        <v>442051.37</v>
      </c>
      <c r="R27" s="40">
        <v>48095.7</v>
      </c>
      <c r="S27" s="40">
        <v>204031.41999999899</v>
      </c>
      <c r="T27" s="40">
        <v>0</v>
      </c>
      <c r="U27" s="40">
        <v>17998.5</v>
      </c>
      <c r="V27" s="40">
        <v>2587.2199999999898</v>
      </c>
      <c r="W27" s="40">
        <v>0</v>
      </c>
      <c r="X27" s="40">
        <v>169338.5</v>
      </c>
      <c r="Y27" s="2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40" t="s">
        <v>25</v>
      </c>
      <c r="B28" s="40" t="s">
        <v>32</v>
      </c>
      <c r="C28" s="40">
        <v>227.5</v>
      </c>
      <c r="D28" s="40">
        <v>57.73</v>
      </c>
      <c r="E28" s="40">
        <v>22.35</v>
      </c>
      <c r="F28" s="40">
        <v>48.34</v>
      </c>
      <c r="G28" s="40">
        <v>0</v>
      </c>
      <c r="H28" s="40">
        <v>24.85</v>
      </c>
      <c r="I28" s="40">
        <v>0</v>
      </c>
      <c r="J28" s="40">
        <v>33.58</v>
      </c>
      <c r="K28" s="40">
        <v>0.11</v>
      </c>
      <c r="L28" s="40">
        <v>0</v>
      </c>
      <c r="M28" s="40">
        <v>0</v>
      </c>
      <c r="N28" s="40">
        <v>10.01</v>
      </c>
      <c r="O28" s="40">
        <v>30.53</v>
      </c>
      <c r="P28" s="40">
        <v>0</v>
      </c>
      <c r="Q28" s="40">
        <v>54940.480000000003</v>
      </c>
      <c r="R28" s="40">
        <v>5693.84</v>
      </c>
      <c r="S28" s="40">
        <v>25782.080000000002</v>
      </c>
      <c r="T28" s="40">
        <v>0</v>
      </c>
      <c r="U28" s="40">
        <v>4642.24</v>
      </c>
      <c r="V28" s="40">
        <v>0</v>
      </c>
      <c r="W28" s="40">
        <v>0</v>
      </c>
      <c r="X28" s="40">
        <v>18822.3</v>
      </c>
      <c r="Y28" s="2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s="11" customFormat="1" x14ac:dyDescent="0.25">
      <c r="A29" s="40" t="s">
        <v>26</v>
      </c>
      <c r="B29" s="40" t="s">
        <v>32</v>
      </c>
      <c r="C29" s="40">
        <v>531.38</v>
      </c>
      <c r="D29" s="40">
        <v>189.91</v>
      </c>
      <c r="E29" s="40">
        <v>40.450000000000003</v>
      </c>
      <c r="F29" s="40">
        <v>85.83</v>
      </c>
      <c r="G29" s="40">
        <v>0</v>
      </c>
      <c r="H29" s="40">
        <v>34.340000000000003</v>
      </c>
      <c r="I29" s="40">
        <v>0</v>
      </c>
      <c r="J29" s="40">
        <v>63.18</v>
      </c>
      <c r="K29" s="40">
        <v>0.16</v>
      </c>
      <c r="L29" s="40">
        <v>0</v>
      </c>
      <c r="M29" s="40">
        <v>0</v>
      </c>
      <c r="N29" s="40">
        <v>23.27</v>
      </c>
      <c r="O29" s="40">
        <v>94.24</v>
      </c>
      <c r="P29" s="40">
        <v>0</v>
      </c>
      <c r="Q29" s="40">
        <v>113169.65</v>
      </c>
      <c r="R29" s="40">
        <v>8152.47</v>
      </c>
      <c r="S29" s="40">
        <v>56722.659999999902</v>
      </c>
      <c r="T29" s="40">
        <v>0</v>
      </c>
      <c r="U29" s="40">
        <v>6885.56</v>
      </c>
      <c r="V29" s="40">
        <v>0</v>
      </c>
      <c r="W29" s="40">
        <v>0</v>
      </c>
      <c r="X29" s="40">
        <v>41408.979999999901</v>
      </c>
      <c r="Y29" s="24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49" x14ac:dyDescent="0.25">
      <c r="A30" s="40" t="s">
        <v>27</v>
      </c>
      <c r="B30" s="40" t="s">
        <v>32</v>
      </c>
      <c r="C30" s="40">
        <v>2071.9699999999998</v>
      </c>
      <c r="D30" s="40">
        <v>542.24</v>
      </c>
      <c r="E30" s="40">
        <v>264.66000000000003</v>
      </c>
      <c r="F30" s="40">
        <v>130.30000000000001</v>
      </c>
      <c r="G30" s="40">
        <v>0</v>
      </c>
      <c r="H30" s="40">
        <v>191.87</v>
      </c>
      <c r="I30" s="40">
        <v>0</v>
      </c>
      <c r="J30" s="40">
        <v>206.87</v>
      </c>
      <c r="K30" s="40">
        <v>21.95</v>
      </c>
      <c r="L30" s="40">
        <v>0</v>
      </c>
      <c r="M30" s="40">
        <v>0</v>
      </c>
      <c r="N30" s="40">
        <v>7.08</v>
      </c>
      <c r="O30" s="40">
        <v>707</v>
      </c>
      <c r="P30" s="40">
        <v>0</v>
      </c>
      <c r="Q30" s="40">
        <v>208514.77</v>
      </c>
      <c r="R30" s="40">
        <v>47306.309999999903</v>
      </c>
      <c r="S30" s="40">
        <v>76490.720000000001</v>
      </c>
      <c r="T30" s="40">
        <v>0</v>
      </c>
      <c r="U30" s="40">
        <v>20317.779999999901</v>
      </c>
      <c r="V30" s="40">
        <v>915.56</v>
      </c>
      <c r="W30" s="40">
        <v>0</v>
      </c>
      <c r="X30" s="40">
        <v>63484.45</v>
      </c>
      <c r="Y30" s="2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40" t="s">
        <v>38</v>
      </c>
      <c r="B31" s="40" t="s">
        <v>32</v>
      </c>
      <c r="C31" s="40">
        <v>5294.3899999999903</v>
      </c>
      <c r="D31" s="40">
        <v>1647.57</v>
      </c>
      <c r="E31" s="40">
        <v>626.9</v>
      </c>
      <c r="F31" s="40">
        <v>306.01</v>
      </c>
      <c r="G31" s="40">
        <v>0</v>
      </c>
      <c r="H31" s="40">
        <v>494.52</v>
      </c>
      <c r="I31" s="40">
        <v>0</v>
      </c>
      <c r="J31" s="40">
        <v>422.88</v>
      </c>
      <c r="K31" s="40">
        <v>25.58</v>
      </c>
      <c r="L31" s="40">
        <v>0.37</v>
      </c>
      <c r="M31" s="40">
        <v>0</v>
      </c>
      <c r="N31" s="40">
        <v>13.14</v>
      </c>
      <c r="O31" s="40">
        <v>1757.41</v>
      </c>
      <c r="P31" s="40">
        <v>0</v>
      </c>
      <c r="Q31" s="40">
        <v>359187.24</v>
      </c>
      <c r="R31" s="40">
        <v>155420.51</v>
      </c>
      <c r="S31" s="40">
        <v>76490.149999999994</v>
      </c>
      <c r="T31" s="40">
        <v>0</v>
      </c>
      <c r="U31" s="40">
        <v>62876.6</v>
      </c>
      <c r="V31" s="40">
        <v>915.56</v>
      </c>
      <c r="W31" s="40">
        <v>0</v>
      </c>
      <c r="X31" s="40">
        <v>63483.979999999901</v>
      </c>
      <c r="Y31" s="2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40" t="s">
        <v>30</v>
      </c>
      <c r="B32" s="40" t="s">
        <v>32</v>
      </c>
      <c r="C32" s="40">
        <v>17228.189999999999</v>
      </c>
      <c r="D32" s="40">
        <v>2511.5300000000002</v>
      </c>
      <c r="E32" s="40">
        <v>1747.19</v>
      </c>
      <c r="F32" s="40">
        <v>4763.04</v>
      </c>
      <c r="G32" s="40">
        <v>0</v>
      </c>
      <c r="H32" s="40">
        <v>2610.7800000000002</v>
      </c>
      <c r="I32" s="40">
        <v>0</v>
      </c>
      <c r="J32" s="40">
        <v>2533.33</v>
      </c>
      <c r="K32" s="40">
        <v>67.959999999999994</v>
      </c>
      <c r="L32" s="40">
        <v>6.77</v>
      </c>
      <c r="M32" s="40">
        <v>0</v>
      </c>
      <c r="N32" s="40">
        <v>757.26</v>
      </c>
      <c r="O32" s="40">
        <v>2230.33</v>
      </c>
      <c r="P32" s="40">
        <v>0</v>
      </c>
      <c r="Q32" s="40">
        <v>987197.96</v>
      </c>
      <c r="R32" s="40">
        <v>179410.36999999901</v>
      </c>
      <c r="S32" s="40">
        <v>364989.48</v>
      </c>
      <c r="T32" s="40">
        <v>0</v>
      </c>
      <c r="U32" s="40">
        <v>98133.02</v>
      </c>
      <c r="V32" s="40">
        <v>4556.79</v>
      </c>
      <c r="W32" s="40">
        <v>37180.199999999997</v>
      </c>
      <c r="X32" s="40">
        <v>302927.83</v>
      </c>
      <c r="Y32" s="2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40" t="s">
        <v>31</v>
      </c>
      <c r="B33" s="40" t="s">
        <v>32</v>
      </c>
      <c r="C33" s="40">
        <v>3019.84</v>
      </c>
      <c r="D33" s="40">
        <v>519.17999999999995</v>
      </c>
      <c r="E33" s="40">
        <v>300.3</v>
      </c>
      <c r="F33" s="40">
        <v>761.58</v>
      </c>
      <c r="G33" s="40">
        <v>0</v>
      </c>
      <c r="H33" s="40">
        <v>316.06</v>
      </c>
      <c r="I33" s="40">
        <v>0</v>
      </c>
      <c r="J33" s="40">
        <v>572.27</v>
      </c>
      <c r="K33" s="40">
        <v>74.66</v>
      </c>
      <c r="L33" s="40">
        <v>4.71</v>
      </c>
      <c r="M33" s="40">
        <v>0</v>
      </c>
      <c r="N33" s="40">
        <v>222.19</v>
      </c>
      <c r="O33" s="40">
        <v>248.89</v>
      </c>
      <c r="P33" s="40">
        <v>0</v>
      </c>
      <c r="Q33" s="40">
        <v>332148.62</v>
      </c>
      <c r="R33" s="40">
        <v>50312.999999999898</v>
      </c>
      <c r="S33" s="40">
        <v>134044.09999999899</v>
      </c>
      <c r="T33" s="40">
        <v>0</v>
      </c>
      <c r="U33" s="40">
        <v>34880.789999999899</v>
      </c>
      <c r="V33" s="40">
        <v>1659.22999999999</v>
      </c>
      <c r="W33" s="40">
        <v>0</v>
      </c>
      <c r="X33" s="40">
        <v>111251.61</v>
      </c>
      <c r="Y33" s="2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40" t="s">
        <v>28</v>
      </c>
      <c r="B34" s="40" t="s">
        <v>33</v>
      </c>
      <c r="C34" s="40">
        <v>9841.31</v>
      </c>
      <c r="D34" s="40">
        <v>2703.19</v>
      </c>
      <c r="E34" s="40">
        <v>799.97</v>
      </c>
      <c r="F34" s="40">
        <v>2137.21</v>
      </c>
      <c r="G34" s="40">
        <v>0</v>
      </c>
      <c r="H34" s="40">
        <v>693.97</v>
      </c>
      <c r="I34" s="40">
        <v>0</v>
      </c>
      <c r="J34" s="40">
        <v>1565.71</v>
      </c>
      <c r="K34" s="40">
        <v>37.03</v>
      </c>
      <c r="L34" s="40">
        <v>0</v>
      </c>
      <c r="M34" s="40">
        <v>0</v>
      </c>
      <c r="N34" s="40">
        <v>282.91000000000003</v>
      </c>
      <c r="O34" s="40">
        <v>1621.32</v>
      </c>
      <c r="P34" s="40">
        <v>0</v>
      </c>
      <c r="Q34" s="40">
        <v>2589912.2400000002</v>
      </c>
      <c r="R34" s="40">
        <v>263059.84999999899</v>
      </c>
      <c r="S34" s="40">
        <v>1203951.73999999</v>
      </c>
      <c r="T34" s="40">
        <v>0</v>
      </c>
      <c r="U34" s="40">
        <v>115679.59</v>
      </c>
      <c r="V34" s="40">
        <v>15177.96</v>
      </c>
      <c r="W34" s="40">
        <v>0</v>
      </c>
      <c r="X34" s="40">
        <v>992042.97</v>
      </c>
      <c r="Y34" s="2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40" t="s">
        <v>29</v>
      </c>
      <c r="B35" s="40" t="s">
        <v>33</v>
      </c>
      <c r="C35" s="40">
        <v>3713.09</v>
      </c>
      <c r="D35" s="40">
        <v>1204.58</v>
      </c>
      <c r="E35" s="40">
        <v>309.85000000000002</v>
      </c>
      <c r="F35" s="40">
        <v>719.3</v>
      </c>
      <c r="G35" s="40">
        <v>0</v>
      </c>
      <c r="H35" s="40">
        <v>293.05</v>
      </c>
      <c r="I35" s="40">
        <v>0</v>
      </c>
      <c r="J35" s="40">
        <v>613.64</v>
      </c>
      <c r="K35" s="40">
        <v>1.32</v>
      </c>
      <c r="L35" s="40">
        <v>0</v>
      </c>
      <c r="M35" s="40">
        <v>0</v>
      </c>
      <c r="N35" s="40">
        <v>92.63</v>
      </c>
      <c r="O35" s="40">
        <v>478.7</v>
      </c>
      <c r="P35" s="40">
        <v>0</v>
      </c>
      <c r="Q35" s="40">
        <v>1429345.43</v>
      </c>
      <c r="R35" s="40">
        <v>85643.5</v>
      </c>
      <c r="S35" s="40">
        <v>695038.86</v>
      </c>
      <c r="T35" s="40">
        <v>0</v>
      </c>
      <c r="U35" s="40">
        <v>67166.570000000007</v>
      </c>
      <c r="V35" s="40">
        <v>8792.1200000000008</v>
      </c>
      <c r="W35" s="40">
        <v>0</v>
      </c>
      <c r="X35" s="40">
        <v>572704.32999999996</v>
      </c>
      <c r="Y35" s="2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40" t="s">
        <v>16</v>
      </c>
      <c r="B36" s="40" t="s">
        <v>33</v>
      </c>
      <c r="C36" s="40">
        <v>247.83</v>
      </c>
      <c r="D36" s="40">
        <v>33.020000000000003</v>
      </c>
      <c r="E36" s="40">
        <v>24.76</v>
      </c>
      <c r="F36" s="40">
        <v>51.13</v>
      </c>
      <c r="G36" s="40">
        <v>0</v>
      </c>
      <c r="H36" s="40">
        <v>51.11</v>
      </c>
      <c r="I36" s="40">
        <v>0</v>
      </c>
      <c r="J36" s="40">
        <v>56.19</v>
      </c>
      <c r="K36" s="40">
        <v>0</v>
      </c>
      <c r="L36" s="40">
        <v>0</v>
      </c>
      <c r="M36" s="40">
        <v>0</v>
      </c>
      <c r="N36" s="40">
        <v>7.98</v>
      </c>
      <c r="O36" s="40">
        <v>23.63</v>
      </c>
      <c r="P36" s="40">
        <v>0</v>
      </c>
      <c r="Q36" s="40">
        <v>124053.78</v>
      </c>
      <c r="R36" s="40">
        <v>9398.52</v>
      </c>
      <c r="S36" s="40">
        <v>61804.08</v>
      </c>
      <c r="T36" s="40">
        <v>2522.96</v>
      </c>
      <c r="U36" s="40">
        <v>7722.7999999999902</v>
      </c>
      <c r="V36" s="40">
        <v>0</v>
      </c>
      <c r="W36" s="40">
        <v>0</v>
      </c>
      <c r="X36" s="40">
        <v>42605.47</v>
      </c>
      <c r="Y36" s="2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40" t="s">
        <v>18</v>
      </c>
      <c r="B37" s="40" t="s">
        <v>33</v>
      </c>
      <c r="C37" s="40">
        <v>2234.77</v>
      </c>
      <c r="D37" s="40">
        <v>604.09</v>
      </c>
      <c r="E37" s="40">
        <v>162.85</v>
      </c>
      <c r="F37" s="40">
        <v>438.98</v>
      </c>
      <c r="G37" s="40">
        <v>0</v>
      </c>
      <c r="H37" s="40">
        <v>498.17</v>
      </c>
      <c r="I37" s="40">
        <v>0</v>
      </c>
      <c r="J37" s="40">
        <v>239.38</v>
      </c>
      <c r="K37" s="40">
        <v>58.57</v>
      </c>
      <c r="L37" s="40">
        <v>11.07</v>
      </c>
      <c r="M37" s="40">
        <v>0</v>
      </c>
      <c r="N37" s="40">
        <v>3.62</v>
      </c>
      <c r="O37" s="40">
        <v>218.04</v>
      </c>
      <c r="P37" s="40">
        <v>0</v>
      </c>
      <c r="Q37" s="40">
        <v>415479.82</v>
      </c>
      <c r="R37" s="40">
        <v>70621.8</v>
      </c>
      <c r="S37" s="40">
        <v>171420.09</v>
      </c>
      <c r="T37" s="40">
        <v>0</v>
      </c>
      <c r="U37" s="40">
        <v>35014.620000000003</v>
      </c>
      <c r="V37" s="40">
        <v>0</v>
      </c>
      <c r="W37" s="40">
        <v>0</v>
      </c>
      <c r="X37" s="40">
        <v>138423.31</v>
      </c>
      <c r="Y37" s="2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40" t="s">
        <v>19</v>
      </c>
      <c r="B38" s="40" t="s">
        <v>33</v>
      </c>
      <c r="C38" s="40">
        <v>17231.009999999998</v>
      </c>
      <c r="D38" s="40">
        <v>2036.53</v>
      </c>
      <c r="E38" s="40">
        <v>1160.42</v>
      </c>
      <c r="F38" s="40">
        <v>3971.51</v>
      </c>
      <c r="G38" s="40">
        <v>0</v>
      </c>
      <c r="H38" s="40">
        <v>4390.7299999999996</v>
      </c>
      <c r="I38" s="40">
        <v>0</v>
      </c>
      <c r="J38" s="40">
        <v>2898.87</v>
      </c>
      <c r="K38" s="40">
        <v>611.24</v>
      </c>
      <c r="L38" s="40">
        <v>94.23</v>
      </c>
      <c r="M38" s="40">
        <v>0</v>
      </c>
      <c r="N38" s="40">
        <v>245.26</v>
      </c>
      <c r="O38" s="40">
        <v>1822.23</v>
      </c>
      <c r="P38" s="40">
        <v>0</v>
      </c>
      <c r="Q38" s="40">
        <v>1310063.9099999999</v>
      </c>
      <c r="R38" s="40">
        <v>413852.49999999901</v>
      </c>
      <c r="S38" s="40">
        <v>367783.12</v>
      </c>
      <c r="T38" s="40">
        <v>0</v>
      </c>
      <c r="U38" s="40">
        <v>205192.66</v>
      </c>
      <c r="V38" s="40">
        <v>0</v>
      </c>
      <c r="W38" s="40">
        <v>26247.4</v>
      </c>
      <c r="X38" s="40">
        <v>296988.27</v>
      </c>
      <c r="Y38" s="2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40" t="s">
        <v>20</v>
      </c>
      <c r="B39" s="40" t="s">
        <v>33</v>
      </c>
      <c r="C39" s="40">
        <v>2430.85</v>
      </c>
      <c r="D39" s="40">
        <v>722.96</v>
      </c>
      <c r="E39" s="40">
        <v>199.75</v>
      </c>
      <c r="F39" s="40">
        <v>309.75</v>
      </c>
      <c r="G39" s="40">
        <v>0</v>
      </c>
      <c r="H39" s="40">
        <v>78.959999999999994</v>
      </c>
      <c r="I39" s="40">
        <v>0</v>
      </c>
      <c r="J39" s="40">
        <v>354.23</v>
      </c>
      <c r="K39" s="40">
        <v>8.49</v>
      </c>
      <c r="L39" s="40">
        <v>0.57999999999999996</v>
      </c>
      <c r="M39" s="40">
        <v>0</v>
      </c>
      <c r="N39" s="40">
        <v>69.42</v>
      </c>
      <c r="O39" s="40">
        <v>686.7</v>
      </c>
      <c r="P39" s="40">
        <v>0</v>
      </c>
      <c r="Q39" s="40">
        <v>278048.17</v>
      </c>
      <c r="R39" s="40">
        <v>61642.309999999903</v>
      </c>
      <c r="S39" s="40">
        <v>101498.88</v>
      </c>
      <c r="T39" s="40">
        <v>0</v>
      </c>
      <c r="U39" s="40">
        <v>29986.47</v>
      </c>
      <c r="V39" s="40">
        <v>1286.6099999999999</v>
      </c>
      <c r="W39" s="40">
        <v>0</v>
      </c>
      <c r="X39" s="40">
        <v>83633.989999999903</v>
      </c>
      <c r="Y39" s="2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40" t="s">
        <v>21</v>
      </c>
      <c r="B40" s="40" t="s">
        <v>33</v>
      </c>
      <c r="C40" s="40">
        <v>7048.58</v>
      </c>
      <c r="D40" s="40">
        <v>2533.16</v>
      </c>
      <c r="E40" s="40">
        <v>563.21</v>
      </c>
      <c r="F40" s="40">
        <v>1232.46</v>
      </c>
      <c r="G40" s="40">
        <v>0</v>
      </c>
      <c r="H40" s="40">
        <v>274.54000000000002</v>
      </c>
      <c r="I40" s="40">
        <v>0</v>
      </c>
      <c r="J40" s="40">
        <v>869.62</v>
      </c>
      <c r="K40" s="40">
        <v>77.16</v>
      </c>
      <c r="L40" s="40">
        <v>9.15</v>
      </c>
      <c r="M40" s="40">
        <v>0</v>
      </c>
      <c r="N40" s="40">
        <v>64.959999999999994</v>
      </c>
      <c r="O40" s="40">
        <v>1424.32</v>
      </c>
      <c r="P40" s="40">
        <v>0</v>
      </c>
      <c r="Q40" s="40">
        <v>642667.18999999994</v>
      </c>
      <c r="R40" s="40">
        <v>181646.93999999901</v>
      </c>
      <c r="S40" s="40">
        <v>200169.41999999899</v>
      </c>
      <c r="T40" s="40">
        <v>0</v>
      </c>
      <c r="U40" s="40">
        <v>74614.73</v>
      </c>
      <c r="V40" s="40">
        <v>2536.3999999999901</v>
      </c>
      <c r="W40" s="40">
        <v>18762.18</v>
      </c>
      <c r="X40" s="40">
        <v>164937.38</v>
      </c>
      <c r="Y40" s="2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40" t="s">
        <v>22</v>
      </c>
      <c r="B41" s="40" t="s">
        <v>33</v>
      </c>
      <c r="C41" s="40">
        <v>1722.86</v>
      </c>
      <c r="D41" s="40">
        <v>819.98</v>
      </c>
      <c r="E41" s="40">
        <v>159.82</v>
      </c>
      <c r="F41" s="40">
        <v>261.24</v>
      </c>
      <c r="G41" s="40">
        <v>0</v>
      </c>
      <c r="H41" s="40">
        <v>84.99</v>
      </c>
      <c r="I41" s="40">
        <v>0</v>
      </c>
      <c r="J41" s="40">
        <v>339.97</v>
      </c>
      <c r="K41" s="40">
        <v>0</v>
      </c>
      <c r="L41" s="40">
        <v>0</v>
      </c>
      <c r="M41" s="40">
        <v>0</v>
      </c>
      <c r="N41" s="40">
        <v>7.39</v>
      </c>
      <c r="O41" s="40">
        <v>49.47</v>
      </c>
      <c r="P41" s="40">
        <v>0</v>
      </c>
      <c r="Q41" s="40">
        <v>1017173.83</v>
      </c>
      <c r="R41" s="40">
        <v>94480.66</v>
      </c>
      <c r="S41" s="40">
        <v>465138.07</v>
      </c>
      <c r="T41" s="40">
        <v>0</v>
      </c>
      <c r="U41" s="40">
        <v>68499.88</v>
      </c>
      <c r="V41" s="40">
        <v>5786.55</v>
      </c>
      <c r="W41" s="40">
        <v>0</v>
      </c>
      <c r="X41" s="40">
        <v>383268.67</v>
      </c>
      <c r="Y41" s="2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40" t="s">
        <v>23</v>
      </c>
      <c r="B42" s="40" t="s">
        <v>33</v>
      </c>
      <c r="C42" s="40">
        <v>1272.9100000000001</v>
      </c>
      <c r="D42" s="40">
        <v>361.92</v>
      </c>
      <c r="E42" s="40">
        <v>152.76</v>
      </c>
      <c r="F42" s="40">
        <v>396.94</v>
      </c>
      <c r="G42" s="40">
        <v>0</v>
      </c>
      <c r="H42" s="40">
        <v>74.03</v>
      </c>
      <c r="I42" s="40">
        <v>0</v>
      </c>
      <c r="J42" s="40">
        <v>240.73</v>
      </c>
      <c r="K42" s="40">
        <v>0</v>
      </c>
      <c r="L42" s="40">
        <v>0</v>
      </c>
      <c r="M42" s="40">
        <v>0</v>
      </c>
      <c r="N42" s="40">
        <v>21.46</v>
      </c>
      <c r="O42" s="40">
        <v>25.07</v>
      </c>
      <c r="P42" s="40">
        <v>0</v>
      </c>
      <c r="Q42" s="40">
        <v>496256.81</v>
      </c>
      <c r="R42" s="40">
        <v>45256.65</v>
      </c>
      <c r="S42" s="40">
        <v>232049.79</v>
      </c>
      <c r="T42" s="40">
        <v>0</v>
      </c>
      <c r="U42" s="40">
        <v>24809.87</v>
      </c>
      <c r="V42" s="40">
        <v>2934</v>
      </c>
      <c r="W42" s="40">
        <v>0</v>
      </c>
      <c r="X42" s="40">
        <v>191206.49</v>
      </c>
      <c r="Y42" s="2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40" t="s">
        <v>24</v>
      </c>
      <c r="B43" s="40" t="s">
        <v>33</v>
      </c>
      <c r="C43" s="40">
        <v>1313.54</v>
      </c>
      <c r="D43" s="40">
        <v>391.97</v>
      </c>
      <c r="E43" s="40">
        <v>130.38999999999999</v>
      </c>
      <c r="F43" s="40">
        <v>395.97</v>
      </c>
      <c r="G43" s="40">
        <v>0</v>
      </c>
      <c r="H43" s="40">
        <v>75.59</v>
      </c>
      <c r="I43" s="40">
        <v>0</v>
      </c>
      <c r="J43" s="40">
        <v>263.72000000000003</v>
      </c>
      <c r="K43" s="40">
        <v>0</v>
      </c>
      <c r="L43" s="40">
        <v>0</v>
      </c>
      <c r="M43" s="40">
        <v>0</v>
      </c>
      <c r="N43" s="40">
        <v>28.47</v>
      </c>
      <c r="O43" s="40">
        <v>27.43</v>
      </c>
      <c r="P43" s="40">
        <v>0</v>
      </c>
      <c r="Q43" s="40">
        <v>465544.01</v>
      </c>
      <c r="R43" s="40">
        <v>56344.56</v>
      </c>
      <c r="S43" s="40">
        <v>211447.05999999901</v>
      </c>
      <c r="T43" s="40">
        <v>0</v>
      </c>
      <c r="U43" s="40">
        <v>20840.400000000001</v>
      </c>
      <c r="V43" s="40">
        <v>2682</v>
      </c>
      <c r="W43" s="40">
        <v>0</v>
      </c>
      <c r="X43" s="40">
        <v>174230.04</v>
      </c>
      <c r="Y43" s="2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40" t="s">
        <v>25</v>
      </c>
      <c r="B44" s="40" t="s">
        <v>33</v>
      </c>
      <c r="C44" s="40">
        <v>224.13</v>
      </c>
      <c r="D44" s="40">
        <v>66.319999999999993</v>
      </c>
      <c r="E44" s="40">
        <v>17</v>
      </c>
      <c r="F44" s="40">
        <v>48.34</v>
      </c>
      <c r="G44" s="40">
        <v>0</v>
      </c>
      <c r="H44" s="40">
        <v>24.85</v>
      </c>
      <c r="I44" s="40">
        <v>0</v>
      </c>
      <c r="J44" s="40">
        <v>30.97</v>
      </c>
      <c r="K44" s="40">
        <v>0</v>
      </c>
      <c r="L44" s="40">
        <v>0</v>
      </c>
      <c r="M44" s="40">
        <v>0</v>
      </c>
      <c r="N44" s="40">
        <v>10.01</v>
      </c>
      <c r="O44" s="40">
        <v>26.64</v>
      </c>
      <c r="P44" s="40">
        <v>0</v>
      </c>
      <c r="Q44" s="40">
        <v>57294.21</v>
      </c>
      <c r="R44" s="40">
        <v>6109.59</v>
      </c>
      <c r="S44" s="40">
        <v>26719.14</v>
      </c>
      <c r="T44" s="40">
        <v>0</v>
      </c>
      <c r="U44" s="40">
        <v>5099.5</v>
      </c>
      <c r="V44" s="40">
        <v>0</v>
      </c>
      <c r="W44" s="40">
        <v>0</v>
      </c>
      <c r="X44" s="40">
        <v>19366</v>
      </c>
      <c r="Y44" s="2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s="12" customFormat="1" x14ac:dyDescent="0.25">
      <c r="A45" s="40" t="s">
        <v>26</v>
      </c>
      <c r="B45" s="40" t="s">
        <v>33</v>
      </c>
      <c r="C45" s="40">
        <v>497.82</v>
      </c>
      <c r="D45" s="40">
        <v>186.18</v>
      </c>
      <c r="E45" s="40">
        <v>28.63</v>
      </c>
      <c r="F45" s="40">
        <v>85.83</v>
      </c>
      <c r="G45" s="40">
        <v>0</v>
      </c>
      <c r="H45" s="40">
        <v>34.340000000000003</v>
      </c>
      <c r="I45" s="40">
        <v>0</v>
      </c>
      <c r="J45" s="40">
        <v>61.26</v>
      </c>
      <c r="K45" s="40">
        <v>0</v>
      </c>
      <c r="L45" s="40">
        <v>0</v>
      </c>
      <c r="M45" s="40">
        <v>0</v>
      </c>
      <c r="N45" s="40">
        <v>23.27</v>
      </c>
      <c r="O45" s="40">
        <v>78.31</v>
      </c>
      <c r="P45" s="40">
        <v>0</v>
      </c>
      <c r="Q45" s="40">
        <v>117727.51</v>
      </c>
      <c r="R45" s="40">
        <v>8774.3799999999992</v>
      </c>
      <c r="S45" s="40">
        <v>58784.26</v>
      </c>
      <c r="T45" s="40">
        <v>0</v>
      </c>
      <c r="U45" s="40">
        <v>7563.7599999999902</v>
      </c>
      <c r="V45" s="40">
        <v>0</v>
      </c>
      <c r="W45" s="40">
        <v>0</v>
      </c>
      <c r="X45" s="40">
        <v>42605.120000000003</v>
      </c>
      <c r="Y45" s="24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49" x14ac:dyDescent="0.25">
      <c r="A46" s="40" t="s">
        <v>27</v>
      </c>
      <c r="B46" s="40" t="s">
        <v>33</v>
      </c>
      <c r="C46" s="40">
        <v>1968.4</v>
      </c>
      <c r="D46" s="40">
        <v>618.95000000000005</v>
      </c>
      <c r="E46" s="40">
        <v>222.85</v>
      </c>
      <c r="F46" s="40">
        <v>130.30000000000001</v>
      </c>
      <c r="G46" s="40">
        <v>0</v>
      </c>
      <c r="H46" s="40">
        <v>191.87</v>
      </c>
      <c r="I46" s="40">
        <v>0</v>
      </c>
      <c r="J46" s="40">
        <v>214.45</v>
      </c>
      <c r="K46" s="40">
        <v>2.15</v>
      </c>
      <c r="L46" s="40">
        <v>0</v>
      </c>
      <c r="M46" s="40">
        <v>0</v>
      </c>
      <c r="N46" s="40">
        <v>8.2100000000000009</v>
      </c>
      <c r="O46" s="40">
        <v>579.62</v>
      </c>
      <c r="P46" s="40">
        <v>0</v>
      </c>
      <c r="Q46" s="40">
        <v>219066.56</v>
      </c>
      <c r="R46" s="40">
        <v>52479.08</v>
      </c>
      <c r="S46" s="40">
        <v>79270.78</v>
      </c>
      <c r="T46" s="40">
        <v>0</v>
      </c>
      <c r="U46" s="40">
        <v>21010.389999999901</v>
      </c>
      <c r="V46" s="40">
        <v>988.03999999999905</v>
      </c>
      <c r="W46" s="40">
        <v>0</v>
      </c>
      <c r="X46" s="40">
        <v>65318.26</v>
      </c>
      <c r="Y46" s="2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40" t="s">
        <v>38</v>
      </c>
      <c r="B47" s="40" t="s">
        <v>33</v>
      </c>
      <c r="C47" s="40">
        <v>4702.1899999999996</v>
      </c>
      <c r="D47" s="40">
        <v>1491.64</v>
      </c>
      <c r="E47" s="40">
        <v>518.07000000000005</v>
      </c>
      <c r="F47" s="40">
        <v>306.01</v>
      </c>
      <c r="G47" s="40">
        <v>0</v>
      </c>
      <c r="H47" s="40">
        <v>494.52</v>
      </c>
      <c r="I47" s="40">
        <v>0</v>
      </c>
      <c r="J47" s="40">
        <v>417.79</v>
      </c>
      <c r="K47" s="40">
        <v>22.31</v>
      </c>
      <c r="L47" s="40">
        <v>0.3</v>
      </c>
      <c r="M47" s="40">
        <v>0</v>
      </c>
      <c r="N47" s="40">
        <v>9.24</v>
      </c>
      <c r="O47" s="40">
        <v>1442.3</v>
      </c>
      <c r="P47" s="40">
        <v>0</v>
      </c>
      <c r="Q47" s="40">
        <v>394961.5</v>
      </c>
      <c r="R47" s="40">
        <v>181565.56999999899</v>
      </c>
      <c r="S47" s="40">
        <v>79270.210000000006</v>
      </c>
      <c r="T47" s="40">
        <v>0</v>
      </c>
      <c r="U47" s="40">
        <v>67819.800000000105</v>
      </c>
      <c r="V47" s="40">
        <v>988.03999999999905</v>
      </c>
      <c r="W47" s="40">
        <v>0</v>
      </c>
      <c r="X47" s="40">
        <v>65317.79</v>
      </c>
      <c r="Y47" s="2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40" t="s">
        <v>30</v>
      </c>
      <c r="B48" s="40" t="s">
        <v>33</v>
      </c>
      <c r="C48" s="40">
        <v>16628.86</v>
      </c>
      <c r="D48" s="40">
        <v>2841.47</v>
      </c>
      <c r="E48" s="40">
        <v>1313.95</v>
      </c>
      <c r="F48" s="40">
        <v>4763.04</v>
      </c>
      <c r="G48" s="40">
        <v>0</v>
      </c>
      <c r="H48" s="40">
        <v>2610.7800000000002</v>
      </c>
      <c r="I48" s="40">
        <v>0</v>
      </c>
      <c r="J48" s="40">
        <v>2441.15</v>
      </c>
      <c r="K48" s="40">
        <v>39.94</v>
      </c>
      <c r="L48" s="40">
        <v>5.36</v>
      </c>
      <c r="M48" s="40">
        <v>0</v>
      </c>
      <c r="N48" s="40">
        <v>757.55</v>
      </c>
      <c r="O48" s="40">
        <v>1855.63</v>
      </c>
      <c r="P48" s="40">
        <v>0</v>
      </c>
      <c r="Q48" s="40">
        <v>1029562.65</v>
      </c>
      <c r="R48" s="40">
        <v>191720.91999999899</v>
      </c>
      <c r="S48" s="40">
        <v>378255.21</v>
      </c>
      <c r="T48" s="40">
        <v>0</v>
      </c>
      <c r="U48" s="40">
        <v>105632.749999999</v>
      </c>
      <c r="V48" s="40">
        <v>4774.9399999999996</v>
      </c>
      <c r="W48" s="40">
        <v>37500.86</v>
      </c>
      <c r="X48" s="40">
        <v>311678.15999999997</v>
      </c>
      <c r="Y48" s="2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40" t="s">
        <v>31</v>
      </c>
      <c r="B49" s="40" t="s">
        <v>33</v>
      </c>
      <c r="C49" s="40">
        <v>2941.98</v>
      </c>
      <c r="D49" s="40">
        <v>591.04</v>
      </c>
      <c r="E49" s="40">
        <v>239.31</v>
      </c>
      <c r="F49" s="40">
        <v>761.58</v>
      </c>
      <c r="G49" s="40">
        <v>0</v>
      </c>
      <c r="H49" s="40">
        <v>316.06</v>
      </c>
      <c r="I49" s="40">
        <v>0</v>
      </c>
      <c r="J49" s="40">
        <v>547.91999999999996</v>
      </c>
      <c r="K49" s="40">
        <v>50.9</v>
      </c>
      <c r="L49" s="40">
        <v>3.68</v>
      </c>
      <c r="M49" s="40">
        <v>0</v>
      </c>
      <c r="N49" s="40">
        <v>223.55</v>
      </c>
      <c r="O49" s="40">
        <v>207.94</v>
      </c>
      <c r="P49" s="40">
        <v>0</v>
      </c>
      <c r="Q49" s="40">
        <v>348246.03</v>
      </c>
      <c r="R49" s="40">
        <v>54966.69</v>
      </c>
      <c r="S49" s="40">
        <v>138915.99</v>
      </c>
      <c r="T49" s="40">
        <v>0</v>
      </c>
      <c r="U49" s="40">
        <v>38149.0799999999</v>
      </c>
      <c r="V49" s="40">
        <v>1749.06</v>
      </c>
      <c r="W49" s="40">
        <v>0</v>
      </c>
      <c r="X49" s="40">
        <v>114465.24</v>
      </c>
      <c r="Y49" s="2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40" t="s">
        <v>28</v>
      </c>
      <c r="B50" s="40" t="s">
        <v>34</v>
      </c>
      <c r="C50" s="40">
        <v>11993.7</v>
      </c>
      <c r="D50" s="40">
        <v>4399.5200000000004</v>
      </c>
      <c r="E50" s="40">
        <v>360.77</v>
      </c>
      <c r="F50" s="40">
        <v>2137.21</v>
      </c>
      <c r="G50" s="40">
        <v>0</v>
      </c>
      <c r="H50" s="40">
        <v>693.97</v>
      </c>
      <c r="I50" s="40">
        <v>0</v>
      </c>
      <c r="J50" s="40">
        <v>1607.07</v>
      </c>
      <c r="K50" s="40">
        <v>38.32</v>
      </c>
      <c r="L50" s="40">
        <v>0</v>
      </c>
      <c r="M50" s="40">
        <v>0</v>
      </c>
      <c r="N50" s="40">
        <v>259.33</v>
      </c>
      <c r="O50" s="40">
        <v>2497.5100000000002</v>
      </c>
      <c r="P50" s="40">
        <v>0</v>
      </c>
      <c r="Q50" s="40">
        <v>2620014.02</v>
      </c>
      <c r="R50" s="40">
        <v>303940.02</v>
      </c>
      <c r="S50" s="40">
        <v>1189934.77</v>
      </c>
      <c r="T50" s="40">
        <v>0</v>
      </c>
      <c r="U50" s="40">
        <v>122103.329999999</v>
      </c>
      <c r="V50" s="40">
        <v>16039.14</v>
      </c>
      <c r="W50" s="40">
        <v>0</v>
      </c>
      <c r="X50" s="40">
        <v>987996.81</v>
      </c>
      <c r="Y50" s="2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40" t="s">
        <v>29</v>
      </c>
      <c r="B51" s="40" t="s">
        <v>34</v>
      </c>
      <c r="C51" s="40">
        <v>4365.6099999999997</v>
      </c>
      <c r="D51" s="40">
        <v>1770.43</v>
      </c>
      <c r="E51" s="40">
        <v>171.71</v>
      </c>
      <c r="F51" s="40">
        <v>719.3</v>
      </c>
      <c r="G51" s="40">
        <v>0</v>
      </c>
      <c r="H51" s="40">
        <v>293.05</v>
      </c>
      <c r="I51" s="40">
        <v>0</v>
      </c>
      <c r="J51" s="40">
        <v>637.4</v>
      </c>
      <c r="K51" s="40">
        <v>16.510000000000002</v>
      </c>
      <c r="L51" s="40">
        <v>0</v>
      </c>
      <c r="M51" s="40">
        <v>0</v>
      </c>
      <c r="N51" s="40">
        <v>89.32</v>
      </c>
      <c r="O51" s="40">
        <v>667.88</v>
      </c>
      <c r="P51" s="40">
        <v>0</v>
      </c>
      <c r="Q51" s="40">
        <v>1431280.21</v>
      </c>
      <c r="R51" s="40">
        <v>92835.539999999906</v>
      </c>
      <c r="S51" s="40">
        <v>686946.88</v>
      </c>
      <c r="T51" s="40">
        <v>0</v>
      </c>
      <c r="U51" s="40">
        <v>71838.7</v>
      </c>
      <c r="V51" s="40">
        <v>9290.5599999999904</v>
      </c>
      <c r="W51" s="40">
        <v>0</v>
      </c>
      <c r="X51" s="40">
        <v>570368.50999999896</v>
      </c>
      <c r="Y51" s="2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40" t="s">
        <v>16</v>
      </c>
      <c r="B52" s="40" t="s">
        <v>34</v>
      </c>
      <c r="C52" s="40">
        <v>259.69</v>
      </c>
      <c r="D52" s="40">
        <v>40.909999999999997</v>
      </c>
      <c r="E52" s="40">
        <v>18.86</v>
      </c>
      <c r="F52" s="40">
        <v>51.13</v>
      </c>
      <c r="G52" s="40">
        <v>0</v>
      </c>
      <c r="H52" s="40">
        <v>51.11</v>
      </c>
      <c r="I52" s="40">
        <v>0</v>
      </c>
      <c r="J52" s="40">
        <v>58.6</v>
      </c>
      <c r="K52" s="40">
        <v>0.66</v>
      </c>
      <c r="L52" s="40">
        <v>0</v>
      </c>
      <c r="M52" s="40">
        <v>0</v>
      </c>
      <c r="N52" s="40">
        <v>7.98</v>
      </c>
      <c r="O52" s="40">
        <v>30.42</v>
      </c>
      <c r="P52" s="40">
        <v>0</v>
      </c>
      <c r="Q52" s="40">
        <v>124433</v>
      </c>
      <c r="R52" s="40">
        <v>10156.799999999999</v>
      </c>
      <c r="S52" s="40">
        <v>61084.52</v>
      </c>
      <c r="T52" s="40">
        <v>2485.3000000000002</v>
      </c>
      <c r="U52" s="40">
        <v>8274.7000000000007</v>
      </c>
      <c r="V52" s="40">
        <v>0</v>
      </c>
      <c r="W52" s="40">
        <v>0</v>
      </c>
      <c r="X52" s="40">
        <v>42431.6899999999</v>
      </c>
      <c r="Y52" s="2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40" t="s">
        <v>18</v>
      </c>
      <c r="B53" s="40" t="s">
        <v>34</v>
      </c>
      <c r="C53" s="40">
        <v>2599.62</v>
      </c>
      <c r="D53" s="40">
        <v>852.26</v>
      </c>
      <c r="E53" s="40">
        <v>93.3</v>
      </c>
      <c r="F53" s="40">
        <v>438.98</v>
      </c>
      <c r="G53" s="40">
        <v>0</v>
      </c>
      <c r="H53" s="40">
        <v>498.17</v>
      </c>
      <c r="I53" s="40">
        <v>0</v>
      </c>
      <c r="J53" s="40">
        <v>365.26</v>
      </c>
      <c r="K53" s="40">
        <v>43.07</v>
      </c>
      <c r="L53" s="40">
        <v>4.76</v>
      </c>
      <c r="M53" s="40">
        <v>0</v>
      </c>
      <c r="N53" s="40">
        <v>0.98</v>
      </c>
      <c r="O53" s="40">
        <v>302.83</v>
      </c>
      <c r="P53" s="40">
        <v>0</v>
      </c>
      <c r="Q53" s="40">
        <v>419790.59</v>
      </c>
      <c r="R53" s="40">
        <v>75558.779999999897</v>
      </c>
      <c r="S53" s="40">
        <v>169424.35</v>
      </c>
      <c r="T53" s="40">
        <v>0</v>
      </c>
      <c r="U53" s="40">
        <v>36948.720000000001</v>
      </c>
      <c r="V53" s="40">
        <v>0</v>
      </c>
      <c r="W53" s="40">
        <v>0</v>
      </c>
      <c r="X53" s="40">
        <v>137858.71</v>
      </c>
      <c r="Y53" s="2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40" t="s">
        <v>19</v>
      </c>
      <c r="B54" s="40" t="s">
        <v>34</v>
      </c>
      <c r="C54" s="40">
        <v>17874.259999999998</v>
      </c>
      <c r="D54" s="40">
        <v>2648.73</v>
      </c>
      <c r="E54" s="40">
        <v>618.78</v>
      </c>
      <c r="F54" s="40">
        <v>3971.51</v>
      </c>
      <c r="G54" s="40">
        <v>0</v>
      </c>
      <c r="H54" s="40">
        <v>4390.7299999999996</v>
      </c>
      <c r="I54" s="40">
        <v>0</v>
      </c>
      <c r="J54" s="40">
        <v>3128.96</v>
      </c>
      <c r="K54" s="40">
        <v>477.04</v>
      </c>
      <c r="L54" s="40">
        <v>41.13</v>
      </c>
      <c r="M54" s="40">
        <v>0</v>
      </c>
      <c r="N54" s="40">
        <v>61.81</v>
      </c>
      <c r="O54" s="40">
        <v>2535.56</v>
      </c>
      <c r="P54" s="40">
        <v>0</v>
      </c>
      <c r="Q54" s="40">
        <v>1343940.57</v>
      </c>
      <c r="R54" s="40">
        <v>442784.92</v>
      </c>
      <c r="S54" s="40">
        <v>363501.24</v>
      </c>
      <c r="T54" s="40">
        <v>0</v>
      </c>
      <c r="U54" s="40">
        <v>216526.72</v>
      </c>
      <c r="V54" s="40">
        <v>0</v>
      </c>
      <c r="W54" s="40">
        <v>25350.75</v>
      </c>
      <c r="X54" s="40">
        <v>295776.95</v>
      </c>
      <c r="Y54" s="2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40" t="s">
        <v>20</v>
      </c>
      <c r="B55" s="40" t="s">
        <v>34</v>
      </c>
      <c r="C55" s="40">
        <v>3004.27</v>
      </c>
      <c r="D55" s="40">
        <v>988.87</v>
      </c>
      <c r="E55" s="40">
        <v>140.12</v>
      </c>
      <c r="F55" s="40">
        <v>309.75</v>
      </c>
      <c r="G55" s="40">
        <v>0</v>
      </c>
      <c r="H55" s="40">
        <v>78.959999999999994</v>
      </c>
      <c r="I55" s="40">
        <v>0</v>
      </c>
      <c r="J55" s="40">
        <v>365.42</v>
      </c>
      <c r="K55" s="40">
        <v>38.200000000000003</v>
      </c>
      <c r="L55" s="40">
        <v>0.31</v>
      </c>
      <c r="M55" s="40">
        <v>0</v>
      </c>
      <c r="N55" s="40">
        <v>67.41</v>
      </c>
      <c r="O55" s="40">
        <v>1015.24</v>
      </c>
      <c r="P55" s="40">
        <v>0</v>
      </c>
      <c r="Q55" s="40">
        <v>282164.40999999997</v>
      </c>
      <c r="R55" s="40">
        <v>66647.679999999993</v>
      </c>
      <c r="S55" s="40">
        <v>100317.19</v>
      </c>
      <c r="T55" s="40">
        <v>0</v>
      </c>
      <c r="U55" s="40">
        <v>30547.040000000001</v>
      </c>
      <c r="V55" s="40">
        <v>1359.51</v>
      </c>
      <c r="W55" s="40">
        <v>0</v>
      </c>
      <c r="X55" s="40">
        <v>83292.83</v>
      </c>
      <c r="Y55" s="2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40" t="s">
        <v>21</v>
      </c>
      <c r="B56" s="40" t="s">
        <v>34</v>
      </c>
      <c r="C56" s="40">
        <v>8951.02</v>
      </c>
      <c r="D56" s="40">
        <v>3980.95</v>
      </c>
      <c r="E56" s="40">
        <v>370.88</v>
      </c>
      <c r="F56" s="40">
        <v>1232.46</v>
      </c>
      <c r="G56" s="40">
        <v>0</v>
      </c>
      <c r="H56" s="40">
        <v>274.54000000000002</v>
      </c>
      <c r="I56" s="40">
        <v>0</v>
      </c>
      <c r="J56" s="40">
        <v>905.57</v>
      </c>
      <c r="K56" s="40">
        <v>54.63</v>
      </c>
      <c r="L56" s="40">
        <v>2.84</v>
      </c>
      <c r="M56" s="40">
        <v>0</v>
      </c>
      <c r="N56" s="40">
        <v>55.77</v>
      </c>
      <c r="O56" s="40">
        <v>2073.4</v>
      </c>
      <c r="P56" s="40">
        <v>0</v>
      </c>
      <c r="Q56" s="40">
        <v>673928.13</v>
      </c>
      <c r="R56" s="40">
        <v>212146.25999999899</v>
      </c>
      <c r="S56" s="40">
        <v>197838.95</v>
      </c>
      <c r="T56" s="40">
        <v>0</v>
      </c>
      <c r="U56" s="40">
        <v>78881.839999999895</v>
      </c>
      <c r="V56" s="40">
        <v>2680.19</v>
      </c>
      <c r="W56" s="40">
        <v>18116.34</v>
      </c>
      <c r="X56" s="40">
        <v>164264.65</v>
      </c>
      <c r="Y56" s="2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40" t="s">
        <v>22</v>
      </c>
      <c r="B57" s="40" t="s">
        <v>34</v>
      </c>
      <c r="C57" s="40">
        <v>1899.23</v>
      </c>
      <c r="D57" s="40">
        <v>1041.95</v>
      </c>
      <c r="E57" s="40">
        <v>87.31</v>
      </c>
      <c r="F57" s="40">
        <v>261.24</v>
      </c>
      <c r="G57" s="40">
        <v>0</v>
      </c>
      <c r="H57" s="40">
        <v>84.99</v>
      </c>
      <c r="I57" s="40">
        <v>0</v>
      </c>
      <c r="J57" s="40">
        <v>337.17</v>
      </c>
      <c r="K57" s="40">
        <v>14.82</v>
      </c>
      <c r="L57" s="40">
        <v>0</v>
      </c>
      <c r="M57" s="40">
        <v>0</v>
      </c>
      <c r="N57" s="40">
        <v>5.84</v>
      </c>
      <c r="O57" s="40">
        <v>65.91</v>
      </c>
      <c r="P57" s="40">
        <v>0</v>
      </c>
      <c r="Q57" s="40">
        <v>1021981.55</v>
      </c>
      <c r="R57" s="40">
        <v>101042.21</v>
      </c>
      <c r="S57" s="40">
        <v>459722.74</v>
      </c>
      <c r="T57" s="40">
        <v>0</v>
      </c>
      <c r="U57" s="40">
        <v>73395.28</v>
      </c>
      <c r="V57" s="40">
        <v>6115.86</v>
      </c>
      <c r="W57" s="40">
        <v>0</v>
      </c>
      <c r="X57" s="40">
        <v>381705.44</v>
      </c>
      <c r="Y57" s="2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40" t="s">
        <v>23</v>
      </c>
      <c r="B58" s="40" t="s">
        <v>34</v>
      </c>
      <c r="C58" s="40">
        <v>1382.77</v>
      </c>
      <c r="D58" s="40">
        <v>521.46</v>
      </c>
      <c r="E58" s="40">
        <v>73.87</v>
      </c>
      <c r="F58" s="40">
        <v>396.94</v>
      </c>
      <c r="G58" s="40">
        <v>0</v>
      </c>
      <c r="H58" s="40">
        <v>74.03</v>
      </c>
      <c r="I58" s="40">
        <v>0</v>
      </c>
      <c r="J58" s="40">
        <v>263.22000000000003</v>
      </c>
      <c r="K58" s="40">
        <v>6</v>
      </c>
      <c r="L58" s="40">
        <v>0</v>
      </c>
      <c r="M58" s="40">
        <v>0</v>
      </c>
      <c r="N58" s="40">
        <v>15.09</v>
      </c>
      <c r="O58" s="40">
        <v>32.17</v>
      </c>
      <c r="P58" s="40">
        <v>0</v>
      </c>
      <c r="Q58" s="40">
        <v>503020</v>
      </c>
      <c r="R58" s="40">
        <v>52924.2</v>
      </c>
      <c r="S58" s="40">
        <v>229348.18</v>
      </c>
      <c r="T58" s="40">
        <v>0</v>
      </c>
      <c r="U58" s="40">
        <v>27220.66</v>
      </c>
      <c r="V58" s="40">
        <v>3100.33</v>
      </c>
      <c r="W58" s="40">
        <v>0</v>
      </c>
      <c r="X58" s="40">
        <v>190426.62</v>
      </c>
      <c r="Y58" s="2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40" t="s">
        <v>24</v>
      </c>
      <c r="B59" s="40" t="s">
        <v>34</v>
      </c>
      <c r="C59" s="40">
        <v>1418.33</v>
      </c>
      <c r="D59" s="40">
        <v>510.3</v>
      </c>
      <c r="E59" s="40">
        <v>84.66</v>
      </c>
      <c r="F59" s="40">
        <v>395.97</v>
      </c>
      <c r="G59" s="40">
        <v>0</v>
      </c>
      <c r="H59" s="40">
        <v>75.59</v>
      </c>
      <c r="I59" s="40">
        <v>0</v>
      </c>
      <c r="J59" s="40">
        <v>284.73</v>
      </c>
      <c r="K59" s="40">
        <v>4.8099999999999996</v>
      </c>
      <c r="L59" s="40">
        <v>0</v>
      </c>
      <c r="M59" s="40">
        <v>0</v>
      </c>
      <c r="N59" s="40">
        <v>26.89</v>
      </c>
      <c r="O59" s="40">
        <v>35.380000000000003</v>
      </c>
      <c r="P59" s="40">
        <v>0</v>
      </c>
      <c r="Q59" s="40">
        <v>475431.08</v>
      </c>
      <c r="R59" s="40">
        <v>66725.999999999898</v>
      </c>
      <c r="S59" s="40">
        <v>208985.28</v>
      </c>
      <c r="T59" s="40">
        <v>0</v>
      </c>
      <c r="U59" s="40">
        <v>23366.3999999999</v>
      </c>
      <c r="V59" s="40">
        <v>2833.9399999999901</v>
      </c>
      <c r="W59" s="40">
        <v>0</v>
      </c>
      <c r="X59" s="40">
        <v>173519.4</v>
      </c>
      <c r="Y59" s="2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40" t="s">
        <v>25</v>
      </c>
      <c r="B60" s="40" t="s">
        <v>34</v>
      </c>
      <c r="C60" s="40">
        <v>252.72</v>
      </c>
      <c r="D60" s="40">
        <v>93.11</v>
      </c>
      <c r="E60" s="40">
        <v>8.86</v>
      </c>
      <c r="F60" s="40">
        <v>48.34</v>
      </c>
      <c r="G60" s="40">
        <v>0</v>
      </c>
      <c r="H60" s="40">
        <v>24.85</v>
      </c>
      <c r="I60" s="40">
        <v>0</v>
      </c>
      <c r="J60" s="40">
        <v>31.99</v>
      </c>
      <c r="K60" s="40">
        <v>0.14000000000000001</v>
      </c>
      <c r="L60" s="40">
        <v>0</v>
      </c>
      <c r="M60" s="40">
        <v>0</v>
      </c>
      <c r="N60" s="40">
        <v>10.01</v>
      </c>
      <c r="O60" s="40">
        <v>35.409999999999997</v>
      </c>
      <c r="P60" s="40">
        <v>0</v>
      </c>
      <c r="Q60" s="40">
        <v>57679.67</v>
      </c>
      <c r="R60" s="40">
        <v>6520.64</v>
      </c>
      <c r="S60" s="40">
        <v>26408.059999999899</v>
      </c>
      <c r="T60" s="40">
        <v>0</v>
      </c>
      <c r="U60" s="40">
        <v>5463.92</v>
      </c>
      <c r="V60" s="40">
        <v>0</v>
      </c>
      <c r="W60" s="40">
        <v>0</v>
      </c>
      <c r="X60" s="40">
        <v>19287.02</v>
      </c>
      <c r="Y60" s="2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s="13" customFormat="1" x14ac:dyDescent="0.25">
      <c r="A61" s="40" t="s">
        <v>26</v>
      </c>
      <c r="B61" s="40" t="s">
        <v>34</v>
      </c>
      <c r="C61" s="40">
        <v>627.39</v>
      </c>
      <c r="D61" s="40">
        <v>302.52</v>
      </c>
      <c r="E61" s="40">
        <v>11.44</v>
      </c>
      <c r="F61" s="40">
        <v>85.83</v>
      </c>
      <c r="G61" s="40">
        <v>0</v>
      </c>
      <c r="H61" s="40">
        <v>34.340000000000003</v>
      </c>
      <c r="I61" s="40">
        <v>0</v>
      </c>
      <c r="J61" s="40">
        <v>60.7</v>
      </c>
      <c r="K61" s="40">
        <v>0.21</v>
      </c>
      <c r="L61" s="40">
        <v>0</v>
      </c>
      <c r="M61" s="40">
        <v>0</v>
      </c>
      <c r="N61" s="40">
        <v>23.27</v>
      </c>
      <c r="O61" s="40">
        <v>109.07</v>
      </c>
      <c r="P61" s="40">
        <v>0</v>
      </c>
      <c r="Q61" s="40">
        <v>118002.45</v>
      </c>
      <c r="R61" s="40">
        <v>9366.92</v>
      </c>
      <c r="S61" s="40">
        <v>58099.88</v>
      </c>
      <c r="T61" s="40">
        <v>0</v>
      </c>
      <c r="U61" s="40">
        <v>8104.32</v>
      </c>
      <c r="V61" s="40">
        <v>0</v>
      </c>
      <c r="W61" s="40">
        <v>0</v>
      </c>
      <c r="X61" s="40">
        <v>42431.34</v>
      </c>
      <c r="Y61" s="2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49" x14ac:dyDescent="0.25">
      <c r="A62" s="40" t="s">
        <v>27</v>
      </c>
      <c r="B62" s="40" t="s">
        <v>34</v>
      </c>
      <c r="C62" s="40">
        <v>2415.17</v>
      </c>
      <c r="D62" s="40">
        <v>852.58</v>
      </c>
      <c r="E62" s="40">
        <v>184.51</v>
      </c>
      <c r="F62" s="40">
        <v>130.30000000000001</v>
      </c>
      <c r="G62" s="40">
        <v>0</v>
      </c>
      <c r="H62" s="40">
        <v>191.87</v>
      </c>
      <c r="I62" s="40">
        <v>0</v>
      </c>
      <c r="J62" s="40">
        <v>202.42</v>
      </c>
      <c r="K62" s="40">
        <v>29.89</v>
      </c>
      <c r="L62" s="40">
        <v>0</v>
      </c>
      <c r="M62" s="40">
        <v>0</v>
      </c>
      <c r="N62" s="40">
        <v>3.13</v>
      </c>
      <c r="O62" s="40">
        <v>820.47</v>
      </c>
      <c r="P62" s="40">
        <v>0</v>
      </c>
      <c r="Q62" s="40">
        <v>221732.45</v>
      </c>
      <c r="R62" s="40">
        <v>56979.49</v>
      </c>
      <c r="S62" s="40">
        <v>78347.889999999898</v>
      </c>
      <c r="T62" s="40">
        <v>0</v>
      </c>
      <c r="U62" s="40">
        <v>20308.96</v>
      </c>
      <c r="V62" s="40">
        <v>1044.33</v>
      </c>
      <c r="W62" s="40">
        <v>0</v>
      </c>
      <c r="X62" s="40">
        <v>65051.86</v>
      </c>
      <c r="Y62" s="2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40" t="s">
        <v>38</v>
      </c>
      <c r="B63" s="40" t="s">
        <v>34</v>
      </c>
      <c r="C63" s="40">
        <v>6269.85</v>
      </c>
      <c r="D63" s="40">
        <v>2582.7800000000002</v>
      </c>
      <c r="E63" s="40">
        <v>415.03</v>
      </c>
      <c r="F63" s="40">
        <v>306.01</v>
      </c>
      <c r="G63" s="40">
        <v>0</v>
      </c>
      <c r="H63" s="40">
        <v>494.52</v>
      </c>
      <c r="I63" s="40">
        <v>0</v>
      </c>
      <c r="J63" s="40">
        <v>396.94</v>
      </c>
      <c r="K63" s="40">
        <v>27.09</v>
      </c>
      <c r="L63" s="40">
        <v>0.24</v>
      </c>
      <c r="M63" s="40">
        <v>0</v>
      </c>
      <c r="N63" s="40">
        <v>2.35</v>
      </c>
      <c r="O63" s="40">
        <v>2044.89</v>
      </c>
      <c r="P63" s="40">
        <v>0</v>
      </c>
      <c r="Q63" s="40">
        <v>430245.99</v>
      </c>
      <c r="R63" s="40">
        <v>214365.329999999</v>
      </c>
      <c r="S63" s="40">
        <v>78347.319999999905</v>
      </c>
      <c r="T63" s="40">
        <v>0</v>
      </c>
      <c r="U63" s="40">
        <v>71437.600000000006</v>
      </c>
      <c r="V63" s="40">
        <v>1044.25</v>
      </c>
      <c r="W63" s="40">
        <v>0</v>
      </c>
      <c r="X63" s="40">
        <v>65051.38</v>
      </c>
      <c r="Y63" s="2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40" t="s">
        <v>30</v>
      </c>
      <c r="B64" s="40" t="s">
        <v>34</v>
      </c>
      <c r="C64" s="40">
        <v>18521.310000000001</v>
      </c>
      <c r="D64" s="40">
        <v>4603.59</v>
      </c>
      <c r="E64" s="40">
        <v>615.22</v>
      </c>
      <c r="F64" s="40">
        <v>4763.04</v>
      </c>
      <c r="G64" s="40">
        <v>0</v>
      </c>
      <c r="H64" s="40">
        <v>2610.7800000000002</v>
      </c>
      <c r="I64" s="40">
        <v>0</v>
      </c>
      <c r="J64" s="40">
        <v>2528.35</v>
      </c>
      <c r="K64" s="40">
        <v>53.3</v>
      </c>
      <c r="L64" s="40">
        <v>1.97</v>
      </c>
      <c r="M64" s="40">
        <v>0</v>
      </c>
      <c r="N64" s="40">
        <v>745.62</v>
      </c>
      <c r="O64" s="40">
        <v>2599.44</v>
      </c>
      <c r="P64" s="40">
        <v>0</v>
      </c>
      <c r="Q64" s="40">
        <v>1040117.64</v>
      </c>
      <c r="R64" s="40">
        <v>204867.49999999901</v>
      </c>
      <c r="S64" s="40">
        <v>373851.46999999898</v>
      </c>
      <c r="T64" s="40">
        <v>0</v>
      </c>
      <c r="U64" s="40">
        <v>109714.939999999</v>
      </c>
      <c r="V64" s="40">
        <v>5045.76</v>
      </c>
      <c r="W64" s="40">
        <v>36230.959999999999</v>
      </c>
      <c r="X64" s="40">
        <v>310406.92</v>
      </c>
      <c r="Y64" s="2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40" t="s">
        <v>31</v>
      </c>
      <c r="B65" s="40" t="s">
        <v>34</v>
      </c>
      <c r="C65" s="40">
        <v>3172.96</v>
      </c>
      <c r="D65" s="40">
        <v>804.12</v>
      </c>
      <c r="E65" s="40">
        <v>146.80000000000001</v>
      </c>
      <c r="F65" s="40">
        <v>761.58</v>
      </c>
      <c r="G65" s="40">
        <v>0</v>
      </c>
      <c r="H65" s="40">
        <v>316.06</v>
      </c>
      <c r="I65" s="40">
        <v>0</v>
      </c>
      <c r="J65" s="40">
        <v>570.24</v>
      </c>
      <c r="K65" s="40">
        <v>60.31</v>
      </c>
      <c r="L65" s="40">
        <v>1.51</v>
      </c>
      <c r="M65" s="40">
        <v>0</v>
      </c>
      <c r="N65" s="40">
        <v>223.07</v>
      </c>
      <c r="O65" s="40">
        <v>289.26</v>
      </c>
      <c r="P65" s="40">
        <v>0</v>
      </c>
      <c r="Q65" s="40">
        <v>353862.57</v>
      </c>
      <c r="R65" s="40">
        <v>60036.69</v>
      </c>
      <c r="S65" s="40">
        <v>137298.66</v>
      </c>
      <c r="T65" s="40">
        <v>0</v>
      </c>
      <c r="U65" s="40">
        <v>40680.379999999903</v>
      </c>
      <c r="V65" s="40">
        <v>1848.28</v>
      </c>
      <c r="W65" s="40">
        <v>0</v>
      </c>
      <c r="X65" s="40">
        <v>113998.43</v>
      </c>
      <c r="Y65" s="2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40" t="s">
        <v>28</v>
      </c>
      <c r="B66" s="40" t="s">
        <v>35</v>
      </c>
      <c r="C66" s="40">
        <v>13350.45</v>
      </c>
      <c r="D66" s="40">
        <v>5864.54</v>
      </c>
      <c r="E66" s="40">
        <v>342.18</v>
      </c>
      <c r="F66" s="40">
        <v>2137.21</v>
      </c>
      <c r="G66" s="40">
        <v>0</v>
      </c>
      <c r="H66" s="40">
        <v>693.97</v>
      </c>
      <c r="I66" s="40">
        <v>0</v>
      </c>
      <c r="J66" s="40">
        <v>1455.24</v>
      </c>
      <c r="K66" s="40">
        <v>38.229999999999997</v>
      </c>
      <c r="L66" s="40">
        <v>0</v>
      </c>
      <c r="M66" s="40">
        <v>0</v>
      </c>
      <c r="N66" s="40">
        <v>281.58</v>
      </c>
      <c r="O66" s="40">
        <v>2537.5</v>
      </c>
      <c r="P66" s="40">
        <v>0</v>
      </c>
      <c r="Q66" s="40">
        <v>2624409.73</v>
      </c>
      <c r="R66" s="40">
        <v>344763.19999999902</v>
      </c>
      <c r="S66" s="40">
        <v>1182471.92</v>
      </c>
      <c r="T66" s="40">
        <v>0</v>
      </c>
      <c r="U66" s="40">
        <v>104164.439999999</v>
      </c>
      <c r="V66" s="40">
        <v>17867.72</v>
      </c>
      <c r="W66" s="40">
        <v>0</v>
      </c>
      <c r="X66" s="40">
        <v>975142.64999999898</v>
      </c>
      <c r="Y66" s="2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40" t="s">
        <v>29</v>
      </c>
      <c r="B67" s="40" t="s">
        <v>35</v>
      </c>
      <c r="C67" s="40">
        <v>4650.87</v>
      </c>
      <c r="D67" s="40">
        <v>2145.1</v>
      </c>
      <c r="E67" s="40">
        <v>157.06</v>
      </c>
      <c r="F67" s="40">
        <v>719.3</v>
      </c>
      <c r="G67" s="40">
        <v>0</v>
      </c>
      <c r="H67" s="40">
        <v>293.05</v>
      </c>
      <c r="I67" s="40">
        <v>0</v>
      </c>
      <c r="J67" s="40">
        <v>544.20000000000005</v>
      </c>
      <c r="K67" s="40">
        <v>14.19</v>
      </c>
      <c r="L67" s="40">
        <v>0</v>
      </c>
      <c r="M67" s="40">
        <v>0</v>
      </c>
      <c r="N67" s="40">
        <v>101.28</v>
      </c>
      <c r="O67" s="40">
        <v>676.7</v>
      </c>
      <c r="P67" s="40">
        <v>0</v>
      </c>
      <c r="Q67" s="40">
        <v>1421464.43</v>
      </c>
      <c r="R67" s="40">
        <v>104256.81</v>
      </c>
      <c r="S67" s="40">
        <v>682638.6</v>
      </c>
      <c r="T67" s="40">
        <v>0</v>
      </c>
      <c r="U67" s="40">
        <v>61362.359999999899</v>
      </c>
      <c r="V67" s="40">
        <v>10258.84</v>
      </c>
      <c r="W67" s="40">
        <v>0</v>
      </c>
      <c r="X67" s="40">
        <v>562947.82999999996</v>
      </c>
      <c r="Y67" s="2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40" t="s">
        <v>16</v>
      </c>
      <c r="B68" s="40" t="s">
        <v>35</v>
      </c>
      <c r="C68" s="40">
        <v>268.12</v>
      </c>
      <c r="D68" s="40">
        <v>60.82</v>
      </c>
      <c r="E68" s="40">
        <v>15.54</v>
      </c>
      <c r="F68" s="40">
        <v>51.13</v>
      </c>
      <c r="G68" s="40">
        <v>0</v>
      </c>
      <c r="H68" s="40">
        <v>51.11</v>
      </c>
      <c r="I68" s="40">
        <v>0</v>
      </c>
      <c r="J68" s="40">
        <v>50.17</v>
      </c>
      <c r="K68" s="40">
        <v>0.65</v>
      </c>
      <c r="L68" s="40">
        <v>0</v>
      </c>
      <c r="M68" s="40">
        <v>0</v>
      </c>
      <c r="N68" s="40">
        <v>7.98</v>
      </c>
      <c r="O68" s="40">
        <v>30.73</v>
      </c>
      <c r="P68" s="40">
        <v>0</v>
      </c>
      <c r="Q68" s="40">
        <v>123501.36</v>
      </c>
      <c r="R68" s="40">
        <v>11378.24</v>
      </c>
      <c r="S68" s="40">
        <v>60701.4</v>
      </c>
      <c r="T68" s="40">
        <v>2479.04</v>
      </c>
      <c r="U68" s="40">
        <v>7063.03999999999</v>
      </c>
      <c r="V68" s="40">
        <v>0</v>
      </c>
      <c r="W68" s="40">
        <v>0</v>
      </c>
      <c r="X68" s="40">
        <v>41879.64</v>
      </c>
      <c r="Y68" s="2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40" t="s">
        <v>18</v>
      </c>
      <c r="B69" s="40" t="s">
        <v>35</v>
      </c>
      <c r="C69" s="40">
        <v>2387.8599999999901</v>
      </c>
      <c r="D69" s="40">
        <v>804.28</v>
      </c>
      <c r="E69" s="40">
        <v>84.43</v>
      </c>
      <c r="F69" s="40">
        <v>438.98</v>
      </c>
      <c r="G69" s="40">
        <v>0</v>
      </c>
      <c r="H69" s="40">
        <v>498.17</v>
      </c>
      <c r="I69" s="40">
        <v>0</v>
      </c>
      <c r="J69" s="40">
        <v>214.34</v>
      </c>
      <c r="K69" s="40">
        <v>36.25</v>
      </c>
      <c r="L69" s="40">
        <v>4.3899999999999997</v>
      </c>
      <c r="M69" s="40">
        <v>0</v>
      </c>
      <c r="N69" s="40">
        <v>0.81</v>
      </c>
      <c r="O69" s="40">
        <v>306.22000000000003</v>
      </c>
      <c r="P69" s="40">
        <v>0</v>
      </c>
      <c r="Q69" s="40">
        <v>420673.15</v>
      </c>
      <c r="R69" s="40">
        <v>84857.58</v>
      </c>
      <c r="S69" s="40">
        <v>168361.77</v>
      </c>
      <c r="T69" s="40">
        <v>0</v>
      </c>
      <c r="U69" s="40">
        <v>31388.639999999901</v>
      </c>
      <c r="V69" s="40">
        <v>0</v>
      </c>
      <c r="W69" s="40">
        <v>0</v>
      </c>
      <c r="X69" s="40">
        <v>136065.139999999</v>
      </c>
      <c r="Y69" s="2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40" t="s">
        <v>19</v>
      </c>
      <c r="B70" s="40" t="s">
        <v>35</v>
      </c>
      <c r="C70" s="40">
        <v>17625.080000000002</v>
      </c>
      <c r="D70" s="40">
        <v>2912.85</v>
      </c>
      <c r="E70" s="40">
        <v>597.26</v>
      </c>
      <c r="F70" s="40">
        <v>3971.51</v>
      </c>
      <c r="G70" s="40">
        <v>0</v>
      </c>
      <c r="H70" s="40">
        <v>4390.7299999999996</v>
      </c>
      <c r="I70" s="40">
        <v>0</v>
      </c>
      <c r="J70" s="40">
        <v>2690.77</v>
      </c>
      <c r="K70" s="40">
        <v>400.51</v>
      </c>
      <c r="L70" s="40">
        <v>41.38</v>
      </c>
      <c r="M70" s="40">
        <v>0</v>
      </c>
      <c r="N70" s="40">
        <v>57.2</v>
      </c>
      <c r="O70" s="40">
        <v>2562.87</v>
      </c>
      <c r="P70" s="40">
        <v>0</v>
      </c>
      <c r="Q70" s="40">
        <v>1360306.17</v>
      </c>
      <c r="R70" s="40">
        <v>497276.55999999901</v>
      </c>
      <c r="S70" s="40">
        <v>361221.47</v>
      </c>
      <c r="T70" s="40">
        <v>0</v>
      </c>
      <c r="U70" s="40">
        <v>183943.88</v>
      </c>
      <c r="V70" s="40">
        <v>0</v>
      </c>
      <c r="W70" s="40">
        <v>25935.479999999901</v>
      </c>
      <c r="X70" s="40">
        <v>291928.8</v>
      </c>
      <c r="Y70" s="2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40" t="s">
        <v>20</v>
      </c>
      <c r="B71" s="40" t="s">
        <v>35</v>
      </c>
      <c r="C71" s="40">
        <v>3101.8799999999901</v>
      </c>
      <c r="D71" s="40">
        <v>1160.6400000000001</v>
      </c>
      <c r="E71" s="40">
        <v>107.67</v>
      </c>
      <c r="F71" s="40">
        <v>309.75</v>
      </c>
      <c r="G71" s="40">
        <v>0</v>
      </c>
      <c r="H71" s="40">
        <v>78.959999999999994</v>
      </c>
      <c r="I71" s="40">
        <v>0</v>
      </c>
      <c r="J71" s="40">
        <v>309.82</v>
      </c>
      <c r="K71" s="40">
        <v>38.15</v>
      </c>
      <c r="L71" s="40">
        <v>0.28999999999999998</v>
      </c>
      <c r="M71" s="40">
        <v>0</v>
      </c>
      <c r="N71" s="40">
        <v>67.27</v>
      </c>
      <c r="O71" s="40">
        <v>1029.3399999999999</v>
      </c>
      <c r="P71" s="40">
        <v>0</v>
      </c>
      <c r="Q71" s="40">
        <v>286457.73</v>
      </c>
      <c r="R71" s="40">
        <v>76295.259999999995</v>
      </c>
      <c r="S71" s="40">
        <v>99688.009999999893</v>
      </c>
      <c r="T71" s="40">
        <v>0</v>
      </c>
      <c r="U71" s="40">
        <v>26772.12</v>
      </c>
      <c r="V71" s="40">
        <v>1493.08</v>
      </c>
      <c r="W71" s="40">
        <v>0</v>
      </c>
      <c r="X71" s="40">
        <v>82209.139999999898</v>
      </c>
      <c r="Y71" s="2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40" t="s">
        <v>21</v>
      </c>
      <c r="B72" s="40" t="s">
        <v>35</v>
      </c>
      <c r="C72" s="40">
        <v>9244.14</v>
      </c>
      <c r="D72" s="40">
        <v>4416.04</v>
      </c>
      <c r="E72" s="40">
        <v>298.89</v>
      </c>
      <c r="F72" s="40">
        <v>1232.46</v>
      </c>
      <c r="G72" s="40">
        <v>0</v>
      </c>
      <c r="H72" s="40">
        <v>274.54000000000002</v>
      </c>
      <c r="I72" s="40">
        <v>0</v>
      </c>
      <c r="J72" s="40">
        <v>801.35</v>
      </c>
      <c r="K72" s="40">
        <v>54.41</v>
      </c>
      <c r="L72" s="40">
        <v>2.9</v>
      </c>
      <c r="M72" s="40">
        <v>0</v>
      </c>
      <c r="N72" s="40">
        <v>59.57</v>
      </c>
      <c r="O72" s="40">
        <v>2103.98</v>
      </c>
      <c r="P72" s="40">
        <v>0</v>
      </c>
      <c r="Q72" s="40">
        <v>688058.54</v>
      </c>
      <c r="R72" s="40">
        <v>240347.65</v>
      </c>
      <c r="S72" s="40">
        <v>196598.18</v>
      </c>
      <c r="T72" s="40">
        <v>0</v>
      </c>
      <c r="U72" s="40">
        <v>67345.9399999999</v>
      </c>
      <c r="V72" s="40">
        <v>2946.4299999999898</v>
      </c>
      <c r="W72" s="40">
        <v>18692.8</v>
      </c>
      <c r="X72" s="40">
        <v>162127.51</v>
      </c>
      <c r="Y72" s="2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40" t="s">
        <v>22</v>
      </c>
      <c r="B73" s="40" t="s">
        <v>35</v>
      </c>
      <c r="C73" s="40">
        <v>1858.29</v>
      </c>
      <c r="D73" s="40">
        <v>1075.75</v>
      </c>
      <c r="E73" s="40">
        <v>78.400000000000006</v>
      </c>
      <c r="F73" s="40">
        <v>261.24</v>
      </c>
      <c r="G73" s="40">
        <v>0</v>
      </c>
      <c r="H73" s="40">
        <v>84.99</v>
      </c>
      <c r="I73" s="40">
        <v>0</v>
      </c>
      <c r="J73" s="40">
        <v>271.75</v>
      </c>
      <c r="K73" s="40">
        <v>12.83</v>
      </c>
      <c r="L73" s="40">
        <v>0</v>
      </c>
      <c r="M73" s="40">
        <v>0</v>
      </c>
      <c r="N73" s="40">
        <v>6.77</v>
      </c>
      <c r="O73" s="40">
        <v>66.569999999999993</v>
      </c>
      <c r="P73" s="40">
        <v>0</v>
      </c>
      <c r="Q73" s="40">
        <v>1018445.89</v>
      </c>
      <c r="R73" s="40">
        <v>115170.6</v>
      </c>
      <c r="S73" s="40">
        <v>456839.5</v>
      </c>
      <c r="T73" s="40">
        <v>0</v>
      </c>
      <c r="U73" s="40">
        <v>62647.99</v>
      </c>
      <c r="V73" s="40">
        <v>7048.4699999999903</v>
      </c>
      <c r="W73" s="40">
        <v>0</v>
      </c>
      <c r="X73" s="40">
        <v>376739.33</v>
      </c>
      <c r="Y73" s="2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40" t="s">
        <v>23</v>
      </c>
      <c r="B74" s="40" t="s">
        <v>35</v>
      </c>
      <c r="C74" s="40">
        <v>1424.69</v>
      </c>
      <c r="D74" s="40">
        <v>612.27</v>
      </c>
      <c r="E74" s="40">
        <v>62.13</v>
      </c>
      <c r="F74" s="40">
        <v>396.94</v>
      </c>
      <c r="G74" s="40">
        <v>0</v>
      </c>
      <c r="H74" s="40">
        <v>74.03</v>
      </c>
      <c r="I74" s="40">
        <v>0</v>
      </c>
      <c r="J74" s="40">
        <v>225.37</v>
      </c>
      <c r="K74" s="40">
        <v>5.32</v>
      </c>
      <c r="L74" s="40">
        <v>0</v>
      </c>
      <c r="M74" s="40">
        <v>0</v>
      </c>
      <c r="N74" s="40">
        <v>16.16</v>
      </c>
      <c r="O74" s="40">
        <v>32.479999999999997</v>
      </c>
      <c r="P74" s="40">
        <v>0</v>
      </c>
      <c r="Q74" s="40">
        <v>502388.6</v>
      </c>
      <c r="R74" s="40">
        <v>59703.69</v>
      </c>
      <c r="S74" s="40">
        <v>227909.77999999901</v>
      </c>
      <c r="T74" s="40">
        <v>0</v>
      </c>
      <c r="U74" s="40">
        <v>23398.339999999898</v>
      </c>
      <c r="V74" s="40">
        <v>3427.73</v>
      </c>
      <c r="W74" s="40">
        <v>0</v>
      </c>
      <c r="X74" s="40">
        <v>187949.1</v>
      </c>
      <c r="Y74" s="2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40" t="s">
        <v>24</v>
      </c>
      <c r="B75" s="40" t="s">
        <v>35</v>
      </c>
      <c r="C75" s="40">
        <v>1445.4299999999901</v>
      </c>
      <c r="D75" s="40">
        <v>589.66999999999996</v>
      </c>
      <c r="E75" s="40">
        <v>67.12</v>
      </c>
      <c r="F75" s="40">
        <v>395.97</v>
      </c>
      <c r="G75" s="40">
        <v>0</v>
      </c>
      <c r="H75" s="40">
        <v>75.59</v>
      </c>
      <c r="I75" s="40">
        <v>0</v>
      </c>
      <c r="J75" s="40">
        <v>250.08</v>
      </c>
      <c r="K75" s="40">
        <v>3.74</v>
      </c>
      <c r="L75" s="40">
        <v>0</v>
      </c>
      <c r="M75" s="40">
        <v>0</v>
      </c>
      <c r="N75" s="40">
        <v>27.53</v>
      </c>
      <c r="O75" s="40">
        <v>35.729999999999997</v>
      </c>
      <c r="P75" s="40">
        <v>0</v>
      </c>
      <c r="Q75" s="40">
        <v>477789.02</v>
      </c>
      <c r="R75" s="40">
        <v>75534.319999999905</v>
      </c>
      <c r="S75" s="40">
        <v>207674.53999999899</v>
      </c>
      <c r="T75" s="40">
        <v>0</v>
      </c>
      <c r="U75" s="40">
        <v>20210.939999999999</v>
      </c>
      <c r="V75" s="40">
        <v>3107.3799999999901</v>
      </c>
      <c r="W75" s="40">
        <v>0</v>
      </c>
      <c r="X75" s="40">
        <v>171261.84</v>
      </c>
      <c r="Y75" s="2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40" t="s">
        <v>25</v>
      </c>
      <c r="B76" s="40" t="s">
        <v>35</v>
      </c>
      <c r="C76" s="40">
        <v>279.5</v>
      </c>
      <c r="D76" s="40">
        <v>125.64</v>
      </c>
      <c r="E76" s="40">
        <v>7.24</v>
      </c>
      <c r="F76" s="40">
        <v>48.34</v>
      </c>
      <c r="G76" s="40">
        <v>0</v>
      </c>
      <c r="H76" s="40">
        <v>24.85</v>
      </c>
      <c r="I76" s="40">
        <v>0</v>
      </c>
      <c r="J76" s="40">
        <v>27.38</v>
      </c>
      <c r="K76" s="40">
        <v>0.12</v>
      </c>
      <c r="L76" s="40">
        <v>0</v>
      </c>
      <c r="M76" s="40">
        <v>0</v>
      </c>
      <c r="N76" s="40">
        <v>10.01</v>
      </c>
      <c r="O76" s="40">
        <v>35.909999999999997</v>
      </c>
      <c r="P76" s="40">
        <v>0</v>
      </c>
      <c r="Q76" s="40">
        <v>57314.41</v>
      </c>
      <c r="R76" s="40">
        <v>7372.04</v>
      </c>
      <c r="S76" s="40">
        <v>26242.44</v>
      </c>
      <c r="T76" s="40">
        <v>0</v>
      </c>
      <c r="U76" s="40">
        <v>4663.84</v>
      </c>
      <c r="V76" s="40">
        <v>0</v>
      </c>
      <c r="W76" s="40">
        <v>0</v>
      </c>
      <c r="X76" s="40">
        <v>19036.080000000002</v>
      </c>
      <c r="Y76" s="2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s="14" customFormat="1" x14ac:dyDescent="0.25">
      <c r="A77" s="40" t="s">
        <v>26</v>
      </c>
      <c r="B77" s="40" t="s">
        <v>35</v>
      </c>
      <c r="C77" s="40">
        <v>709.48</v>
      </c>
      <c r="D77" s="40">
        <v>386.89</v>
      </c>
      <c r="E77" s="40">
        <v>9.9600000000000009</v>
      </c>
      <c r="F77" s="40">
        <v>85.83</v>
      </c>
      <c r="G77" s="40">
        <v>0</v>
      </c>
      <c r="H77" s="40">
        <v>34.340000000000003</v>
      </c>
      <c r="I77" s="40">
        <v>0</v>
      </c>
      <c r="J77" s="40">
        <v>58.4</v>
      </c>
      <c r="K77" s="40">
        <v>0.19</v>
      </c>
      <c r="L77" s="40">
        <v>0</v>
      </c>
      <c r="M77" s="40">
        <v>0</v>
      </c>
      <c r="N77" s="40">
        <v>23.27</v>
      </c>
      <c r="O77" s="40">
        <v>110.6</v>
      </c>
      <c r="P77" s="40">
        <v>0</v>
      </c>
      <c r="Q77" s="40">
        <v>117072.79</v>
      </c>
      <c r="R77" s="40">
        <v>10540.41</v>
      </c>
      <c r="S77" s="40">
        <v>57735.5</v>
      </c>
      <c r="T77" s="40">
        <v>0</v>
      </c>
      <c r="U77" s="40">
        <v>6917.58</v>
      </c>
      <c r="V77" s="40">
        <v>0</v>
      </c>
      <c r="W77" s="40">
        <v>0</v>
      </c>
      <c r="X77" s="40">
        <v>41879.300000000003</v>
      </c>
      <c r="Y77" s="24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49" x14ac:dyDescent="0.25">
      <c r="A78" s="40" t="s">
        <v>27</v>
      </c>
      <c r="B78" s="40" t="s">
        <v>35</v>
      </c>
      <c r="C78" s="40">
        <v>2014.4299999999901</v>
      </c>
      <c r="D78" s="40">
        <v>482.24</v>
      </c>
      <c r="E78" s="40">
        <v>143.84</v>
      </c>
      <c r="F78" s="40">
        <v>130.30000000000001</v>
      </c>
      <c r="G78" s="40">
        <v>0</v>
      </c>
      <c r="H78" s="40">
        <v>191.87</v>
      </c>
      <c r="I78" s="40">
        <v>0</v>
      </c>
      <c r="J78" s="40">
        <v>178.89</v>
      </c>
      <c r="K78" s="40">
        <v>24.73</v>
      </c>
      <c r="L78" s="40">
        <v>0</v>
      </c>
      <c r="M78" s="40">
        <v>0</v>
      </c>
      <c r="N78" s="40">
        <v>30.55</v>
      </c>
      <c r="O78" s="40">
        <v>832.02</v>
      </c>
      <c r="P78" s="40">
        <v>0</v>
      </c>
      <c r="Q78" s="40">
        <v>225514.56</v>
      </c>
      <c r="R78" s="40">
        <v>63919.659999999902</v>
      </c>
      <c r="S78" s="40">
        <v>77856.549999999901</v>
      </c>
      <c r="T78" s="40">
        <v>0</v>
      </c>
      <c r="U78" s="40">
        <v>18335.32</v>
      </c>
      <c r="V78" s="40">
        <v>1197.5999999999999</v>
      </c>
      <c r="W78" s="40">
        <v>0</v>
      </c>
      <c r="X78" s="40">
        <v>64205.5099999999</v>
      </c>
      <c r="Y78" s="2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40" t="s">
        <v>38</v>
      </c>
      <c r="B79" s="40" t="s">
        <v>35</v>
      </c>
      <c r="C79" s="40">
        <v>6335.95</v>
      </c>
      <c r="D79" s="40">
        <v>2740.85</v>
      </c>
      <c r="E79" s="40">
        <v>324.55</v>
      </c>
      <c r="F79" s="40">
        <v>306.01</v>
      </c>
      <c r="G79" s="40">
        <v>0</v>
      </c>
      <c r="H79" s="40">
        <v>494.52</v>
      </c>
      <c r="I79" s="40">
        <v>0</v>
      </c>
      <c r="J79" s="40">
        <v>367.42</v>
      </c>
      <c r="K79" s="40">
        <v>27.1</v>
      </c>
      <c r="L79" s="40">
        <v>0.19</v>
      </c>
      <c r="M79" s="40">
        <v>0</v>
      </c>
      <c r="N79" s="40">
        <v>1.49</v>
      </c>
      <c r="O79" s="40">
        <v>2073.81</v>
      </c>
      <c r="P79" s="40">
        <v>0</v>
      </c>
      <c r="Q79" s="40">
        <v>446734.25</v>
      </c>
      <c r="R79" s="40">
        <v>242713.329999999</v>
      </c>
      <c r="S79" s="40">
        <v>77855.98</v>
      </c>
      <c r="T79" s="40">
        <v>0</v>
      </c>
      <c r="U79" s="40">
        <v>60762.599999999897</v>
      </c>
      <c r="V79" s="40">
        <v>1197.5999999999999</v>
      </c>
      <c r="W79" s="40">
        <v>0</v>
      </c>
      <c r="X79" s="40">
        <v>64205.03</v>
      </c>
      <c r="Y79" s="2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40" t="s">
        <v>30</v>
      </c>
      <c r="B80" s="40" t="s">
        <v>35</v>
      </c>
      <c r="C80" s="40">
        <v>20440.66</v>
      </c>
      <c r="D80" s="40">
        <v>6777.96</v>
      </c>
      <c r="E80" s="40">
        <v>579.99</v>
      </c>
      <c r="F80" s="40">
        <v>4763.04</v>
      </c>
      <c r="G80" s="40">
        <v>0</v>
      </c>
      <c r="H80" s="40">
        <v>2610.7800000000002</v>
      </c>
      <c r="I80" s="40">
        <v>0</v>
      </c>
      <c r="J80" s="40">
        <v>2267.09</v>
      </c>
      <c r="K80" s="40">
        <v>45.32</v>
      </c>
      <c r="L80" s="40">
        <v>2.0699999999999998</v>
      </c>
      <c r="M80" s="40">
        <v>0</v>
      </c>
      <c r="N80" s="40">
        <v>755.87</v>
      </c>
      <c r="O80" s="40">
        <v>2638.55</v>
      </c>
      <c r="P80" s="40">
        <v>0</v>
      </c>
      <c r="Q80" s="40">
        <v>1049670.01</v>
      </c>
      <c r="R80" s="40">
        <v>234421.97999999899</v>
      </c>
      <c r="S80" s="40">
        <v>371506.76999999897</v>
      </c>
      <c r="T80" s="40">
        <v>0</v>
      </c>
      <c r="U80" s="40">
        <v>95064.080000000395</v>
      </c>
      <c r="V80" s="40">
        <v>5601.76</v>
      </c>
      <c r="W80" s="40">
        <v>36706.6</v>
      </c>
      <c r="X80" s="40">
        <v>306368.43</v>
      </c>
      <c r="Y80" s="2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40" t="s">
        <v>31</v>
      </c>
      <c r="B81" s="40" t="s">
        <v>35</v>
      </c>
      <c r="C81" s="40">
        <v>3360.18</v>
      </c>
      <c r="D81" s="40">
        <v>1102.4100000000001</v>
      </c>
      <c r="E81" s="40">
        <v>122.46</v>
      </c>
      <c r="F81" s="40">
        <v>761.58</v>
      </c>
      <c r="G81" s="40">
        <v>0</v>
      </c>
      <c r="H81" s="40">
        <v>316.06</v>
      </c>
      <c r="I81" s="40">
        <v>0</v>
      </c>
      <c r="J81" s="40">
        <v>489.82</v>
      </c>
      <c r="K81" s="40">
        <v>49.96</v>
      </c>
      <c r="L81" s="40">
        <v>1.48</v>
      </c>
      <c r="M81" s="40">
        <v>0</v>
      </c>
      <c r="N81" s="40">
        <v>223.09</v>
      </c>
      <c r="O81" s="40">
        <v>293.31</v>
      </c>
      <c r="P81" s="40">
        <v>0</v>
      </c>
      <c r="Q81" s="40">
        <v>354110.31</v>
      </c>
      <c r="R81" s="40">
        <v>68356.05</v>
      </c>
      <c r="S81" s="40">
        <v>136437.62</v>
      </c>
      <c r="T81" s="40">
        <v>0</v>
      </c>
      <c r="U81" s="40">
        <v>34735.57</v>
      </c>
      <c r="V81" s="40">
        <v>2065.83</v>
      </c>
      <c r="W81" s="40">
        <v>0</v>
      </c>
      <c r="X81" s="40">
        <v>112515.24</v>
      </c>
      <c r="Y81" s="2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40" t="s">
        <v>28</v>
      </c>
      <c r="B82" s="40" t="s">
        <v>36</v>
      </c>
      <c r="C82" s="40">
        <v>14276.55</v>
      </c>
      <c r="D82" s="40">
        <v>7536.77</v>
      </c>
      <c r="E82" s="40">
        <v>222.49</v>
      </c>
      <c r="F82" s="40">
        <v>2137.21</v>
      </c>
      <c r="G82" s="40">
        <v>0</v>
      </c>
      <c r="H82" s="40">
        <v>693.97</v>
      </c>
      <c r="I82" s="40">
        <v>0</v>
      </c>
      <c r="J82" s="40">
        <v>1391.29</v>
      </c>
      <c r="K82" s="40">
        <v>38.520000000000003</v>
      </c>
      <c r="L82" s="40">
        <v>0</v>
      </c>
      <c r="M82" s="40">
        <v>0</v>
      </c>
      <c r="N82" s="40">
        <v>309.43</v>
      </c>
      <c r="O82" s="40">
        <v>1946.87</v>
      </c>
      <c r="P82" s="40">
        <v>0</v>
      </c>
      <c r="Q82" s="40">
        <v>2477793.63</v>
      </c>
      <c r="R82" s="40">
        <v>374746.48</v>
      </c>
      <c r="S82" s="40">
        <v>1093569.43</v>
      </c>
      <c r="T82" s="40">
        <v>0</v>
      </c>
      <c r="U82" s="40">
        <v>109919</v>
      </c>
      <c r="V82" s="40">
        <v>19069.75</v>
      </c>
      <c r="W82" s="40">
        <v>0</v>
      </c>
      <c r="X82" s="40">
        <v>880488.9</v>
      </c>
      <c r="Y82" s="2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40" t="s">
        <v>29</v>
      </c>
      <c r="B83" s="40" t="s">
        <v>36</v>
      </c>
      <c r="C83" s="40">
        <v>5138.84</v>
      </c>
      <c r="D83" s="40">
        <v>2805.57</v>
      </c>
      <c r="E83" s="40">
        <v>108.77</v>
      </c>
      <c r="F83" s="40">
        <v>719.3</v>
      </c>
      <c r="G83" s="40">
        <v>0</v>
      </c>
      <c r="H83" s="40">
        <v>293.05</v>
      </c>
      <c r="I83" s="40">
        <v>0</v>
      </c>
      <c r="J83" s="40">
        <v>516.1</v>
      </c>
      <c r="K83" s="40">
        <v>15.56</v>
      </c>
      <c r="L83" s="40">
        <v>0</v>
      </c>
      <c r="M83" s="40">
        <v>0</v>
      </c>
      <c r="N83" s="40">
        <v>112.59</v>
      </c>
      <c r="O83" s="40">
        <v>567.88</v>
      </c>
      <c r="P83" s="40">
        <v>0</v>
      </c>
      <c r="Q83" s="40">
        <v>1324846.8600000001</v>
      </c>
      <c r="R83" s="40">
        <v>108610.739999999</v>
      </c>
      <c r="S83" s="40">
        <v>631315.37</v>
      </c>
      <c r="T83" s="40">
        <v>0</v>
      </c>
      <c r="U83" s="40">
        <v>65813.349999999904</v>
      </c>
      <c r="V83" s="40">
        <v>10802.9399999999</v>
      </c>
      <c r="W83" s="40">
        <v>0</v>
      </c>
      <c r="X83" s="40">
        <v>508304.39</v>
      </c>
      <c r="Y83" s="2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40" t="s">
        <v>16</v>
      </c>
      <c r="B84" s="40" t="s">
        <v>36</v>
      </c>
      <c r="C84" s="40">
        <v>325.07</v>
      </c>
      <c r="D84" s="40">
        <v>101.039999999999</v>
      </c>
      <c r="E84" s="40">
        <v>14.1</v>
      </c>
      <c r="F84" s="40">
        <v>51.13</v>
      </c>
      <c r="G84" s="40">
        <v>0</v>
      </c>
      <c r="H84" s="40">
        <v>51.11</v>
      </c>
      <c r="I84" s="40">
        <v>0</v>
      </c>
      <c r="J84" s="40">
        <v>68.81</v>
      </c>
      <c r="K84" s="40">
        <v>0.74</v>
      </c>
      <c r="L84" s="40">
        <v>0</v>
      </c>
      <c r="M84" s="40">
        <v>0</v>
      </c>
      <c r="N84" s="40">
        <v>10.97</v>
      </c>
      <c r="O84" s="40">
        <v>27.16</v>
      </c>
      <c r="P84" s="40">
        <v>0</v>
      </c>
      <c r="Q84" s="40">
        <v>116029.07</v>
      </c>
      <c r="R84" s="40">
        <v>11783.36</v>
      </c>
      <c r="S84" s="40">
        <v>56137.66</v>
      </c>
      <c r="T84" s="40">
        <v>2700</v>
      </c>
      <c r="U84" s="40">
        <v>7593.5</v>
      </c>
      <c r="V84" s="40">
        <v>0</v>
      </c>
      <c r="W84" s="40">
        <v>0</v>
      </c>
      <c r="X84" s="40">
        <v>37814.5099999999</v>
      </c>
      <c r="Y84" s="2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40" t="s">
        <v>18</v>
      </c>
      <c r="B85" s="40" t="s">
        <v>36</v>
      </c>
      <c r="C85" s="40">
        <v>2169.8000000000002</v>
      </c>
      <c r="D85" s="40">
        <v>687.14</v>
      </c>
      <c r="E85" s="40">
        <v>56.79</v>
      </c>
      <c r="F85" s="40">
        <v>438.98</v>
      </c>
      <c r="G85" s="40">
        <v>0</v>
      </c>
      <c r="H85" s="40">
        <v>498.17</v>
      </c>
      <c r="I85" s="40">
        <v>0</v>
      </c>
      <c r="J85" s="40">
        <v>204.36</v>
      </c>
      <c r="K85" s="40">
        <v>26.78</v>
      </c>
      <c r="L85" s="40">
        <v>2.85</v>
      </c>
      <c r="M85" s="40">
        <v>0</v>
      </c>
      <c r="N85" s="40">
        <v>0.43</v>
      </c>
      <c r="O85" s="40">
        <v>254.3</v>
      </c>
      <c r="P85" s="40">
        <v>0</v>
      </c>
      <c r="Q85" s="40">
        <v>401532.29</v>
      </c>
      <c r="R85" s="40">
        <v>89823.599999999904</v>
      </c>
      <c r="S85" s="40">
        <v>155703.73000000001</v>
      </c>
      <c r="T85" s="40">
        <v>0</v>
      </c>
      <c r="U85" s="40">
        <v>33147.24</v>
      </c>
      <c r="V85" s="40">
        <v>0</v>
      </c>
      <c r="W85" s="40">
        <v>0</v>
      </c>
      <c r="X85" s="40">
        <v>122857.77</v>
      </c>
      <c r="Y85" s="2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40" t="s">
        <v>19</v>
      </c>
      <c r="B86" s="40" t="s">
        <v>36</v>
      </c>
      <c r="C86" s="40">
        <v>17222.7399999999</v>
      </c>
      <c r="D86" s="40">
        <v>3564.34</v>
      </c>
      <c r="E86" s="40">
        <v>400.1</v>
      </c>
      <c r="F86" s="40">
        <v>3971.51</v>
      </c>
      <c r="G86" s="40">
        <v>0</v>
      </c>
      <c r="H86" s="40">
        <v>4390.7299999999996</v>
      </c>
      <c r="I86" s="40">
        <v>0</v>
      </c>
      <c r="J86" s="40">
        <v>2421.4499999999998</v>
      </c>
      <c r="K86" s="40">
        <v>262.05</v>
      </c>
      <c r="L86" s="40">
        <v>27.09</v>
      </c>
      <c r="M86" s="40">
        <v>0</v>
      </c>
      <c r="N86" s="40">
        <v>37.200000000000003</v>
      </c>
      <c r="O86" s="40">
        <v>2148.27</v>
      </c>
      <c r="P86" s="40">
        <v>0</v>
      </c>
      <c r="Q86" s="40">
        <v>1342118.3700000001</v>
      </c>
      <c r="R86" s="40">
        <v>526375.6</v>
      </c>
      <c r="S86" s="40">
        <v>334063.55</v>
      </c>
      <c r="T86" s="40">
        <v>0</v>
      </c>
      <c r="U86" s="40">
        <v>194249.519999999</v>
      </c>
      <c r="V86" s="40">
        <v>0</v>
      </c>
      <c r="W86" s="40">
        <v>23837.39</v>
      </c>
      <c r="X86" s="40">
        <v>263592.28999999998</v>
      </c>
      <c r="Y86" s="2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9" x14ac:dyDescent="0.25">
      <c r="A87" s="40" t="s">
        <v>20</v>
      </c>
      <c r="B87" s="40" t="s">
        <v>36</v>
      </c>
      <c r="C87" s="40">
        <v>3325.05</v>
      </c>
      <c r="D87" s="40">
        <v>1617.9</v>
      </c>
      <c r="E87" s="40">
        <v>91.96</v>
      </c>
      <c r="F87" s="40">
        <v>309.75</v>
      </c>
      <c r="G87" s="40">
        <v>0</v>
      </c>
      <c r="H87" s="40">
        <v>78.959999999999994</v>
      </c>
      <c r="I87" s="40">
        <v>0</v>
      </c>
      <c r="J87" s="40">
        <v>301.36</v>
      </c>
      <c r="K87" s="40">
        <v>35.53</v>
      </c>
      <c r="L87" s="40">
        <v>0.23</v>
      </c>
      <c r="M87" s="40">
        <v>0</v>
      </c>
      <c r="N87" s="40">
        <v>67.27</v>
      </c>
      <c r="O87" s="40">
        <v>822.09</v>
      </c>
      <c r="P87" s="40">
        <v>0</v>
      </c>
      <c r="Q87" s="40">
        <v>278126.53000000003</v>
      </c>
      <c r="R87" s="40">
        <v>83359.27</v>
      </c>
      <c r="S87" s="40">
        <v>92193.15</v>
      </c>
      <c r="T87" s="40">
        <v>0</v>
      </c>
      <c r="U87" s="40">
        <v>26785.26</v>
      </c>
      <c r="V87" s="40">
        <v>1559.15</v>
      </c>
      <c r="W87" s="40">
        <v>0</v>
      </c>
      <c r="X87" s="40">
        <v>74229.38</v>
      </c>
      <c r="Y87" s="2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9" x14ac:dyDescent="0.25">
      <c r="A88" s="40" t="s">
        <v>21</v>
      </c>
      <c r="B88" s="40" t="s">
        <v>36</v>
      </c>
      <c r="C88" s="40">
        <v>9777.1199999999899</v>
      </c>
      <c r="D88" s="40">
        <v>5502.45</v>
      </c>
      <c r="E88" s="40">
        <v>231.24</v>
      </c>
      <c r="F88" s="40">
        <v>1232.46</v>
      </c>
      <c r="G88" s="40">
        <v>0</v>
      </c>
      <c r="H88" s="40">
        <v>274.54000000000002</v>
      </c>
      <c r="I88" s="40">
        <v>0</v>
      </c>
      <c r="J88" s="40">
        <v>718.52</v>
      </c>
      <c r="K88" s="40">
        <v>41.79</v>
      </c>
      <c r="L88" s="40">
        <v>1.76</v>
      </c>
      <c r="M88" s="40">
        <v>0</v>
      </c>
      <c r="N88" s="40">
        <v>66.33</v>
      </c>
      <c r="O88" s="40">
        <v>1708.03</v>
      </c>
      <c r="P88" s="40">
        <v>0</v>
      </c>
      <c r="Q88" s="40">
        <v>683887.31</v>
      </c>
      <c r="R88" s="40">
        <v>262907.239999999</v>
      </c>
      <c r="S88" s="40">
        <v>181817.15</v>
      </c>
      <c r="T88" s="40">
        <v>0</v>
      </c>
      <c r="U88" s="40">
        <v>71184.62</v>
      </c>
      <c r="V88" s="40">
        <v>3081.45</v>
      </c>
      <c r="W88" s="40">
        <v>18506.36</v>
      </c>
      <c r="X88" s="40">
        <v>146390.35999999999</v>
      </c>
      <c r="Y88" s="2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9" x14ac:dyDescent="0.25">
      <c r="A89" s="40" t="s">
        <v>22</v>
      </c>
      <c r="B89" s="40" t="s">
        <v>36</v>
      </c>
      <c r="C89" s="40">
        <v>2129.79</v>
      </c>
      <c r="D89" s="40">
        <v>1413.3</v>
      </c>
      <c r="E89" s="40">
        <v>48.83</v>
      </c>
      <c r="F89" s="40">
        <v>261.24</v>
      </c>
      <c r="G89" s="40">
        <v>0</v>
      </c>
      <c r="H89" s="40">
        <v>84.99</v>
      </c>
      <c r="I89" s="40">
        <v>0</v>
      </c>
      <c r="J89" s="40">
        <v>242.62</v>
      </c>
      <c r="K89" s="40">
        <v>13.97</v>
      </c>
      <c r="L89" s="40">
        <v>0</v>
      </c>
      <c r="M89" s="40">
        <v>0</v>
      </c>
      <c r="N89" s="40">
        <v>7.5</v>
      </c>
      <c r="O89" s="40">
        <v>57.35</v>
      </c>
      <c r="P89" s="40">
        <v>0</v>
      </c>
      <c r="Q89" s="40">
        <v>964172.96</v>
      </c>
      <c r="R89" s="40">
        <v>126256.07</v>
      </c>
      <c r="S89" s="40">
        <v>422492.67</v>
      </c>
      <c r="T89" s="40">
        <v>0</v>
      </c>
      <c r="U89" s="40">
        <v>67353.049999999901</v>
      </c>
      <c r="V89" s="40">
        <v>7900.65</v>
      </c>
      <c r="W89" s="40">
        <v>0</v>
      </c>
      <c r="X89" s="40">
        <v>340170.55</v>
      </c>
      <c r="Y89" s="2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9" x14ac:dyDescent="0.25">
      <c r="A90" s="40" t="s">
        <v>23</v>
      </c>
      <c r="B90" s="40" t="s">
        <v>36</v>
      </c>
      <c r="C90" s="40">
        <v>1572.6599999999901</v>
      </c>
      <c r="D90" s="40">
        <v>784.52</v>
      </c>
      <c r="E90" s="40">
        <v>53.16</v>
      </c>
      <c r="F90" s="40">
        <v>396.94</v>
      </c>
      <c r="G90" s="40">
        <v>0</v>
      </c>
      <c r="H90" s="40">
        <v>74.03</v>
      </c>
      <c r="I90" s="40">
        <v>0</v>
      </c>
      <c r="J90" s="40">
        <v>208.08</v>
      </c>
      <c r="K90" s="40">
        <v>5.72</v>
      </c>
      <c r="L90" s="40">
        <v>0</v>
      </c>
      <c r="M90" s="40">
        <v>0</v>
      </c>
      <c r="N90" s="40">
        <v>21.74</v>
      </c>
      <c r="O90" s="40">
        <v>28.48</v>
      </c>
      <c r="P90" s="40">
        <v>0</v>
      </c>
      <c r="Q90" s="40">
        <v>476969.9</v>
      </c>
      <c r="R90" s="40">
        <v>67072.63</v>
      </c>
      <c r="S90" s="40">
        <v>210774.7</v>
      </c>
      <c r="T90" s="40">
        <v>0</v>
      </c>
      <c r="U90" s="40">
        <v>25800.61</v>
      </c>
      <c r="V90" s="40">
        <v>3616.43</v>
      </c>
      <c r="W90" s="40">
        <v>0</v>
      </c>
      <c r="X90" s="40">
        <v>169705.54</v>
      </c>
      <c r="Y90" s="2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9" x14ac:dyDescent="0.25">
      <c r="A91" s="40" t="s">
        <v>24</v>
      </c>
      <c r="B91" s="40" t="s">
        <v>36</v>
      </c>
      <c r="C91" s="40">
        <v>1649.3999999999901</v>
      </c>
      <c r="D91" s="40">
        <v>835.74</v>
      </c>
      <c r="E91" s="40">
        <v>45.15</v>
      </c>
      <c r="F91" s="40">
        <v>395.97</v>
      </c>
      <c r="G91" s="40">
        <v>0</v>
      </c>
      <c r="H91" s="40">
        <v>75.59</v>
      </c>
      <c r="I91" s="40">
        <v>0</v>
      </c>
      <c r="J91" s="40">
        <v>233.04</v>
      </c>
      <c r="K91" s="40">
        <v>4.07</v>
      </c>
      <c r="L91" s="40">
        <v>0</v>
      </c>
      <c r="M91" s="40">
        <v>0</v>
      </c>
      <c r="N91" s="40">
        <v>28.63</v>
      </c>
      <c r="O91" s="40">
        <v>31.22</v>
      </c>
      <c r="P91" s="40">
        <v>0</v>
      </c>
      <c r="Q91" s="40">
        <v>455235.73</v>
      </c>
      <c r="R91" s="40">
        <v>82522.5</v>
      </c>
      <c r="S91" s="40">
        <v>192060.84</v>
      </c>
      <c r="T91" s="40">
        <v>0</v>
      </c>
      <c r="U91" s="40">
        <v>22777.7399999999</v>
      </c>
      <c r="V91" s="40">
        <v>3236.54</v>
      </c>
      <c r="W91" s="40">
        <v>0</v>
      </c>
      <c r="X91" s="40">
        <v>154638.01999999999</v>
      </c>
      <c r="Y91" s="2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9" x14ac:dyDescent="0.25">
      <c r="A92" s="40" t="s">
        <v>25</v>
      </c>
      <c r="B92" s="40" t="s">
        <v>36</v>
      </c>
      <c r="C92" s="40">
        <v>324.86</v>
      </c>
      <c r="D92" s="40">
        <v>178.39</v>
      </c>
      <c r="E92" s="40">
        <v>6.14</v>
      </c>
      <c r="F92" s="40">
        <v>48.34</v>
      </c>
      <c r="G92" s="40">
        <v>0</v>
      </c>
      <c r="H92" s="40">
        <v>24.85</v>
      </c>
      <c r="I92" s="40">
        <v>0</v>
      </c>
      <c r="J92" s="40">
        <v>25.4</v>
      </c>
      <c r="K92" s="40">
        <v>0.16</v>
      </c>
      <c r="L92" s="40">
        <v>0</v>
      </c>
      <c r="M92" s="40">
        <v>0</v>
      </c>
      <c r="N92" s="40">
        <v>10.01</v>
      </c>
      <c r="O92" s="40">
        <v>31.58</v>
      </c>
      <c r="P92" s="40">
        <v>0</v>
      </c>
      <c r="Q92" s="40">
        <v>54677.86</v>
      </c>
      <c r="R92" s="40">
        <v>8206</v>
      </c>
      <c r="S92" s="40">
        <v>24269.439999999999</v>
      </c>
      <c r="T92" s="40">
        <v>0</v>
      </c>
      <c r="U92" s="40">
        <v>5014.1000000000004</v>
      </c>
      <c r="V92" s="40">
        <v>0</v>
      </c>
      <c r="W92" s="40">
        <v>0</v>
      </c>
      <c r="X92" s="40">
        <v>17188.32</v>
      </c>
      <c r="Y92" s="2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9" s="15" customFormat="1" x14ac:dyDescent="0.25">
      <c r="A93" s="40" t="s">
        <v>26</v>
      </c>
      <c r="B93" s="40" t="s">
        <v>36</v>
      </c>
      <c r="C93" s="40">
        <v>775.62</v>
      </c>
      <c r="D93" s="40">
        <v>472.63</v>
      </c>
      <c r="E93" s="40">
        <v>7.66</v>
      </c>
      <c r="F93" s="40">
        <v>85.83</v>
      </c>
      <c r="G93" s="40">
        <v>0</v>
      </c>
      <c r="H93" s="40">
        <v>34.340000000000003</v>
      </c>
      <c r="I93" s="40">
        <v>0</v>
      </c>
      <c r="J93" s="40">
        <v>58.34</v>
      </c>
      <c r="K93" s="40">
        <v>0.24</v>
      </c>
      <c r="L93" s="40">
        <v>0</v>
      </c>
      <c r="M93" s="40">
        <v>0</v>
      </c>
      <c r="N93" s="40">
        <v>23.27</v>
      </c>
      <c r="O93" s="40">
        <v>93.3</v>
      </c>
      <c r="P93" s="40">
        <v>0</v>
      </c>
      <c r="Q93" s="40">
        <v>110468.76</v>
      </c>
      <c r="R93" s="40">
        <v>11822.6799999999</v>
      </c>
      <c r="S93" s="40">
        <v>53394.729999999901</v>
      </c>
      <c r="T93" s="40">
        <v>0</v>
      </c>
      <c r="U93" s="40">
        <v>7437.12</v>
      </c>
      <c r="V93" s="40">
        <v>0</v>
      </c>
      <c r="W93" s="40">
        <v>0</v>
      </c>
      <c r="X93" s="40">
        <v>37814.21</v>
      </c>
      <c r="Y93" s="24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 spans="1:49" x14ac:dyDescent="0.25">
      <c r="A94" s="40" t="s">
        <v>27</v>
      </c>
      <c r="B94" s="40" t="s">
        <v>36</v>
      </c>
      <c r="C94" s="40">
        <v>2233.71</v>
      </c>
      <c r="D94" s="40">
        <v>836.44999999999902</v>
      </c>
      <c r="E94" s="40">
        <v>124.81</v>
      </c>
      <c r="F94" s="40">
        <v>130.30000000000001</v>
      </c>
      <c r="G94" s="40">
        <v>0</v>
      </c>
      <c r="H94" s="40">
        <v>191.87</v>
      </c>
      <c r="I94" s="40">
        <v>0</v>
      </c>
      <c r="J94" s="40">
        <v>198.71</v>
      </c>
      <c r="K94" s="40">
        <v>26.46</v>
      </c>
      <c r="L94" s="40">
        <v>0</v>
      </c>
      <c r="M94" s="40">
        <v>0</v>
      </c>
      <c r="N94" s="40">
        <v>32.97</v>
      </c>
      <c r="O94" s="40">
        <v>692.14</v>
      </c>
      <c r="P94" s="40">
        <v>0</v>
      </c>
      <c r="Q94" s="40">
        <v>214728.41</v>
      </c>
      <c r="R94" s="40">
        <v>66495.009999999995</v>
      </c>
      <c r="S94" s="40">
        <v>72002.95</v>
      </c>
      <c r="T94" s="40">
        <v>0</v>
      </c>
      <c r="U94" s="40">
        <v>16923.97</v>
      </c>
      <c r="V94" s="40">
        <v>1333.28</v>
      </c>
      <c r="W94" s="40">
        <v>0</v>
      </c>
      <c r="X94" s="40">
        <v>57973.34</v>
      </c>
      <c r="Y94" s="2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9" x14ac:dyDescent="0.25">
      <c r="A95" s="40" t="s">
        <v>38</v>
      </c>
      <c r="B95" s="40" t="s">
        <v>36</v>
      </c>
      <c r="C95" s="40">
        <v>6753.1299999999901</v>
      </c>
      <c r="D95" s="40">
        <v>3517.02</v>
      </c>
      <c r="E95" s="40">
        <v>280.08999999999997</v>
      </c>
      <c r="F95" s="40">
        <v>306.01</v>
      </c>
      <c r="G95" s="40">
        <v>0</v>
      </c>
      <c r="H95" s="40">
        <v>494.52</v>
      </c>
      <c r="I95" s="40">
        <v>0</v>
      </c>
      <c r="J95" s="40">
        <v>400.1</v>
      </c>
      <c r="K95" s="40">
        <v>28.29</v>
      </c>
      <c r="L95" s="40">
        <v>0.16</v>
      </c>
      <c r="M95" s="40">
        <v>0</v>
      </c>
      <c r="N95" s="40">
        <v>1.3</v>
      </c>
      <c r="O95" s="40">
        <v>1725.65</v>
      </c>
      <c r="P95" s="40">
        <v>0</v>
      </c>
      <c r="Q95" s="40">
        <v>460291.03</v>
      </c>
      <c r="R95" s="40">
        <v>264984.18999999901</v>
      </c>
      <c r="S95" s="40">
        <v>72002.47</v>
      </c>
      <c r="T95" s="40">
        <v>0</v>
      </c>
      <c r="U95" s="40">
        <v>63998.999999999898</v>
      </c>
      <c r="V95" s="40">
        <v>1333.28</v>
      </c>
      <c r="W95" s="40">
        <v>0</v>
      </c>
      <c r="X95" s="40">
        <v>57972.879999999903</v>
      </c>
      <c r="Y95" s="2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9" x14ac:dyDescent="0.25">
      <c r="A96" s="40" t="s">
        <v>30</v>
      </c>
      <c r="B96" s="40" t="s">
        <v>36</v>
      </c>
      <c r="C96" s="40">
        <v>22661.61</v>
      </c>
      <c r="D96" s="40">
        <v>9727.92</v>
      </c>
      <c r="E96" s="40">
        <v>417.32</v>
      </c>
      <c r="F96" s="40">
        <v>4763.04</v>
      </c>
      <c r="G96" s="40">
        <v>0</v>
      </c>
      <c r="H96" s="40">
        <v>2610.7800000000002</v>
      </c>
      <c r="I96" s="40">
        <v>0</v>
      </c>
      <c r="J96" s="40">
        <v>2124.2199999999998</v>
      </c>
      <c r="K96" s="40">
        <v>28.97</v>
      </c>
      <c r="L96" s="40">
        <v>1.26</v>
      </c>
      <c r="M96" s="40">
        <v>0</v>
      </c>
      <c r="N96" s="40">
        <v>764.97</v>
      </c>
      <c r="O96" s="40">
        <v>2223.14</v>
      </c>
      <c r="P96" s="40">
        <v>0</v>
      </c>
      <c r="Q96" s="40">
        <v>1007322.26</v>
      </c>
      <c r="R96" s="40">
        <v>252577.43</v>
      </c>
      <c r="S96" s="40">
        <v>343575.57999999903</v>
      </c>
      <c r="T96" s="40">
        <v>0</v>
      </c>
      <c r="U96" s="40">
        <v>97863.299999999799</v>
      </c>
      <c r="V96" s="40">
        <v>5947.6499999999896</v>
      </c>
      <c r="W96" s="40">
        <v>30728.16</v>
      </c>
      <c r="X96" s="40">
        <v>276630.3</v>
      </c>
      <c r="Y96" s="2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40" t="s">
        <v>31</v>
      </c>
      <c r="B97" s="40" t="s">
        <v>36</v>
      </c>
      <c r="C97" s="40">
        <v>3797.61</v>
      </c>
      <c r="D97" s="40">
        <v>1633.4099999999901</v>
      </c>
      <c r="E97" s="40">
        <v>108.92</v>
      </c>
      <c r="F97" s="40">
        <v>761.58</v>
      </c>
      <c r="G97" s="40">
        <v>0</v>
      </c>
      <c r="H97" s="40">
        <v>316.06</v>
      </c>
      <c r="I97" s="40">
        <v>0</v>
      </c>
      <c r="J97" s="40">
        <v>468.14</v>
      </c>
      <c r="K97" s="40">
        <v>30.54</v>
      </c>
      <c r="L97" s="40">
        <v>1.75</v>
      </c>
      <c r="M97" s="40">
        <v>0</v>
      </c>
      <c r="N97" s="40">
        <v>228.69</v>
      </c>
      <c r="O97" s="40">
        <v>248.51</v>
      </c>
      <c r="P97" s="40">
        <v>0</v>
      </c>
      <c r="Q97" s="40">
        <v>342046.32</v>
      </c>
      <c r="R97" s="40">
        <v>74936.839999999895</v>
      </c>
      <c r="S97" s="40">
        <v>126179.7</v>
      </c>
      <c r="T97" s="40">
        <v>0</v>
      </c>
      <c r="U97" s="40">
        <v>37120.389999999898</v>
      </c>
      <c r="V97" s="40">
        <v>2215.77</v>
      </c>
      <c r="W97" s="40">
        <v>0</v>
      </c>
      <c r="X97" s="40">
        <v>101593.75</v>
      </c>
      <c r="Y97" s="2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workbookViewId="0">
      <selection activeCell="D9" sqref="D9"/>
    </sheetView>
  </sheetViews>
  <sheetFormatPr defaultRowHeight="15" x14ac:dyDescent="0.25"/>
  <cols>
    <col min="1" max="2" width="9.140625" style="24"/>
    <col min="15" max="15" width="9.140625" customWidth="1"/>
  </cols>
  <sheetData>
    <row r="1" spans="1:25" s="24" customForma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62</v>
      </c>
      <c r="R1" s="24" t="s">
        <v>63</v>
      </c>
      <c r="S1" s="24" t="s">
        <v>64</v>
      </c>
      <c r="T1" s="24" t="s">
        <v>65</v>
      </c>
      <c r="U1" s="24" t="s">
        <v>66</v>
      </c>
      <c r="V1" s="24" t="s">
        <v>67</v>
      </c>
      <c r="W1" s="24" t="s">
        <v>68</v>
      </c>
      <c r="X1" s="24" t="s">
        <v>69</v>
      </c>
    </row>
    <row r="2" spans="1:25" x14ac:dyDescent="0.25">
      <c r="A2" s="24" t="s">
        <v>28</v>
      </c>
      <c r="B2" s="24" t="s">
        <v>17</v>
      </c>
      <c r="C2" s="2">
        <f>('Uvalue red'!C2-Baseline!C2)*(-1)/Baseline!C2</f>
        <v>8.6039079817760572E-3</v>
      </c>
      <c r="D2" s="2">
        <f>('Uvalue red'!D2-Baseline!D2)*(-1)/Baseline!D2</f>
        <v>3.5200912515664297E-2</v>
      </c>
      <c r="E2" s="2">
        <f>('Uvalue red'!E2-Baseline!E2)*(-1)/Baseline!E2</f>
        <v>-1.3900489201765804E-2</v>
      </c>
      <c r="F2" s="2">
        <f>('Uvalue red'!F2-Baseline!F2)*(-1)/Baseline!F2</f>
        <v>0</v>
      </c>
      <c r="G2" s="2" t="e">
        <f>('Uvalue red'!G2-Baseline!G2)*(-1)/Baseline!G2</f>
        <v>#DIV/0!</v>
      </c>
      <c r="H2" s="2">
        <f>('Uvalue red'!H2-Baseline!H2)*(-1)/Baseline!H2</f>
        <v>0</v>
      </c>
      <c r="I2" s="2" t="e">
        <f>('Uvalue red'!I2-Baseline!I2)*(-1)/Baseline!I2</f>
        <v>#DIV/0!</v>
      </c>
      <c r="J2" s="2">
        <f>('Uvalue red'!J2-Baseline!J2)*(-1)/Baseline!J2</f>
        <v>-2.5363702975381265E-3</v>
      </c>
      <c r="K2" s="2">
        <f>('Uvalue red'!K2-Baseline!K2)*(-1)/Baseline!K2</f>
        <v>1.5915119363395828E-3</v>
      </c>
      <c r="L2" s="2" t="e">
        <f>('Uvalue red'!L2-Baseline!L2)*(-1)/Baseline!L2</f>
        <v>#DIV/0!</v>
      </c>
      <c r="M2" s="2" t="e">
        <f>('Uvalue red'!M2-Baseline!M2)*(-1)/Baseline!M2</f>
        <v>#DIV/0!</v>
      </c>
      <c r="N2" s="2">
        <f>('Uvalue red'!N2-Baseline!N2)*(-1)/Baseline!N2</f>
        <v>5.5566713530160843E-3</v>
      </c>
      <c r="O2" s="2">
        <f>('Uvalue red'!O2-Baseline!O2)*(-1)/Baseline!O2</f>
        <v>2.6195093704912899E-4</v>
      </c>
      <c r="P2" s="2" t="e">
        <f>('Uvalue red'!P2-Baseline!P2)*(-1)/Baseline!P2</f>
        <v>#DIV/0!</v>
      </c>
      <c r="Q2" s="2">
        <f>('Uvalue red'!Q2-Baseline!Q2)/Baseline!Q2</f>
        <v>5.3830537423034674E-3</v>
      </c>
      <c r="R2" s="2">
        <f>('Uvalue red'!R2-Baseline!R2)/Baseline!R2</f>
        <v>0</v>
      </c>
      <c r="S2" s="2">
        <f>('Uvalue red'!S2-Baseline!S2)/Baseline!S2</f>
        <v>0</v>
      </c>
      <c r="T2" s="2" t="e">
        <f>('Uvalue red'!T2-Baseline!T2)/Baseline!T2</f>
        <v>#DIV/0!</v>
      </c>
      <c r="U2" s="2">
        <f>('Uvalue red'!U2-Baseline!U2)/Baseline!U2</f>
        <v>0.10420333216753908</v>
      </c>
      <c r="V2" s="2">
        <f>('Uvalue red'!V2-Baseline!V2)/Baseline!V2</f>
        <v>5.6529252755008953E-2</v>
      </c>
      <c r="W2" s="2" t="e">
        <f>('Uvalue red'!W2-Baseline!W2)/Baseline!W2</f>
        <v>#DIV/0!</v>
      </c>
      <c r="X2" s="2">
        <f>('Uvalue red'!X2-Baseline!X2)/Baseline!X2</f>
        <v>0</v>
      </c>
    </row>
    <row r="3" spans="1:25" x14ac:dyDescent="0.25">
      <c r="A3" s="24" t="s">
        <v>29</v>
      </c>
      <c r="B3" s="24" t="s">
        <v>17</v>
      </c>
      <c r="C3" s="2">
        <f>('Uvalue red'!C3-Baseline!C3)*(-1)/Baseline!C3</f>
        <v>1.0959035604866748E-2</v>
      </c>
      <c r="D3" s="2">
        <f>('Uvalue red'!D3-Baseline!D3)*(-1)/Baseline!D3</f>
        <v>3.3701255476260475E-2</v>
      </c>
      <c r="E3" s="2">
        <f>('Uvalue red'!E3-Baseline!E3)*(-1)/Baseline!E3</f>
        <v>-8.9255063508410695E-3</v>
      </c>
      <c r="F3" s="2">
        <f>('Uvalue red'!F3-Baseline!F3)*(-1)/Baseline!F3</f>
        <v>0</v>
      </c>
      <c r="G3" s="2" t="e">
        <f>('Uvalue red'!G3-Baseline!G3)*(-1)/Baseline!G3</f>
        <v>#DIV/0!</v>
      </c>
      <c r="H3" s="2">
        <f>('Uvalue red'!H3-Baseline!H3)*(-1)/Baseline!H3</f>
        <v>0</v>
      </c>
      <c r="I3" s="2" t="e">
        <f>('Uvalue red'!I3-Baseline!I3)*(-1)/Baseline!I3</f>
        <v>#DIV/0!</v>
      </c>
      <c r="J3" s="2">
        <f>('Uvalue red'!J3-Baseline!J3)*(-1)/Baseline!J3</f>
        <v>-2.499068670060868E-3</v>
      </c>
      <c r="K3" s="2">
        <f>('Uvalue red'!K3-Baseline!K3)*(-1)/Baseline!K3</f>
        <v>4.0717736369910273E-2</v>
      </c>
      <c r="L3" s="2" t="e">
        <f>('Uvalue red'!L3-Baseline!L3)*(-1)/Baseline!L3</f>
        <v>#DIV/0!</v>
      </c>
      <c r="M3" s="2" t="e">
        <f>('Uvalue red'!M3-Baseline!M3)*(-1)/Baseline!M3</f>
        <v>#DIV/0!</v>
      </c>
      <c r="N3" s="2">
        <f>('Uvalue red'!N3-Baseline!N3)*(-1)/Baseline!N3</f>
        <v>5.605730302086569E-3</v>
      </c>
      <c r="O3" s="2">
        <f>('Uvalue red'!O3-Baseline!O3)*(-1)/Baseline!O3</f>
        <v>-6.8916800193100233E-5</v>
      </c>
      <c r="P3" s="2" t="e">
        <f>('Uvalue red'!P3-Baseline!P3)*(-1)/Baseline!P3</f>
        <v>#DIV/0!</v>
      </c>
      <c r="Q3" s="2">
        <f>('Uvalue red'!Q3-Baseline!Q3)/Baseline!Q3</f>
        <v>5.9328091888192127E-3</v>
      </c>
      <c r="R3" s="2">
        <f>('Uvalue red'!R3-Baseline!R3)/Baseline!R3</f>
        <v>0</v>
      </c>
      <c r="S3" s="2">
        <f>('Uvalue red'!S3-Baseline!S3)/Baseline!S3</f>
        <v>0</v>
      </c>
      <c r="T3" s="2" t="e">
        <f>('Uvalue red'!T3-Baseline!T3)/Baseline!T3</f>
        <v>#DIV/0!</v>
      </c>
      <c r="U3" s="2">
        <f>('Uvalue red'!U3-Baseline!U3)/Baseline!U3</f>
        <v>0.10894325109494185</v>
      </c>
      <c r="V3" s="2">
        <f>('Uvalue red'!V3-Baseline!V3)/Baseline!V3</f>
        <v>5.2715477617469482E-2</v>
      </c>
      <c r="W3" s="2" t="e">
        <f>('Uvalue red'!W3-Baseline!W3)/Baseline!W3</f>
        <v>#DIV/0!</v>
      </c>
      <c r="X3" s="2">
        <f>('Uvalue red'!X3-Baseline!X3)/Baseline!X3</f>
        <v>0</v>
      </c>
    </row>
    <row r="4" spans="1:25" x14ac:dyDescent="0.25">
      <c r="A4" s="24" t="s">
        <v>16</v>
      </c>
      <c r="B4" s="24" t="s">
        <v>17</v>
      </c>
      <c r="C4" s="2">
        <f>('Uvalue red'!C4-Baseline!C4)*(-1)/Baseline!C4</f>
        <v>7.2128881786377034E-3</v>
      </c>
      <c r="D4" s="2">
        <f>('Uvalue red'!D4-Baseline!D4)*(-1)/Baseline!D4</f>
        <v>0.10049627791563275</v>
      </c>
      <c r="E4" s="2">
        <f>('Uvalue red'!E4-Baseline!E4)*(-1)/Baseline!E4</f>
        <v>-2.7322404371584737E-2</v>
      </c>
      <c r="F4" s="2">
        <f>('Uvalue red'!F4-Baseline!F4)*(-1)/Baseline!F4</f>
        <v>0</v>
      </c>
      <c r="G4" s="2" t="e">
        <f>('Uvalue red'!G4-Baseline!G4)*(-1)/Baseline!G4</f>
        <v>#DIV/0!</v>
      </c>
      <c r="H4" s="2">
        <f>('Uvalue red'!H4-Baseline!H4)*(-1)/Baseline!H4</f>
        <v>0</v>
      </c>
      <c r="I4" s="2" t="e">
        <f>('Uvalue red'!I4-Baseline!I4)*(-1)/Baseline!I4</f>
        <v>#DIV/0!</v>
      </c>
      <c r="J4" s="2">
        <f>('Uvalue red'!J4-Baseline!J4)*(-1)/Baseline!J4</f>
        <v>-4.4781260764725798E-3</v>
      </c>
      <c r="K4" s="2">
        <f>('Uvalue red'!K4-Baseline!K4)*(-1)/Baseline!K4</f>
        <v>0.12499999999999993</v>
      </c>
      <c r="L4" s="2" t="e">
        <f>('Uvalue red'!L4-Baseline!L4)*(-1)/Baseline!L4</f>
        <v>#DIV/0!</v>
      </c>
      <c r="M4" s="2" t="e">
        <f>('Uvalue red'!M4-Baseline!M4)*(-1)/Baseline!M4</f>
        <v>#DIV/0!</v>
      </c>
      <c r="N4" s="2" t="e">
        <f>('Uvalue red'!N4-Baseline!N4)*(-1)/Baseline!N4</f>
        <v>#DIV/0!</v>
      </c>
      <c r="O4" s="2">
        <f>('Uvalue red'!O4-Baseline!O4)*(-1)/Baseline!O4</f>
        <v>0</v>
      </c>
      <c r="P4" s="2" t="e">
        <f>('Uvalue red'!P4-Baseline!P4)*(-1)/Baseline!P4</f>
        <v>#DIV/0!</v>
      </c>
      <c r="Q4" s="2">
        <f>('Uvalue red'!Q4-Baseline!Q4)/Baseline!Q4</f>
        <v>7.4711931163781182E-3</v>
      </c>
      <c r="R4" s="2">
        <f>('Uvalue red'!R4-Baseline!R4)/Baseline!R4</f>
        <v>0</v>
      </c>
      <c r="S4" s="2">
        <f>('Uvalue red'!S4-Baseline!S4)/Baseline!S4</f>
        <v>0</v>
      </c>
      <c r="T4" s="2">
        <f>('Uvalue red'!T4-Baseline!T4)/Baseline!T4</f>
        <v>0</v>
      </c>
      <c r="U4" s="2">
        <f>('Uvalue red'!U4-Baseline!U4)/Baseline!U4</f>
        <v>0.10898899571588948</v>
      </c>
      <c r="V4" s="2" t="e">
        <f>('Uvalue red'!V4-Baseline!V4)/Baseline!V4</f>
        <v>#DIV/0!</v>
      </c>
      <c r="W4" s="2" t="e">
        <f>('Uvalue red'!W4-Baseline!W4)/Baseline!W4</f>
        <v>#DIV/0!</v>
      </c>
      <c r="X4" s="2">
        <f>('Uvalue red'!X4-Baseline!X4)/Baseline!X4</f>
        <v>0</v>
      </c>
      <c r="Y4" t="s">
        <v>39</v>
      </c>
    </row>
    <row r="5" spans="1:25" x14ac:dyDescent="0.25">
      <c r="A5" s="24" t="s">
        <v>18</v>
      </c>
      <c r="B5" s="24" t="s">
        <v>17</v>
      </c>
      <c r="C5" s="2">
        <f>('Uvalue red'!C5-Baseline!C5)*(-1)/Baseline!C5</f>
        <v>1.2531954402005075E-2</v>
      </c>
      <c r="D5" s="2">
        <f>('Uvalue red'!D5-Baseline!D5)*(-1)/Baseline!D5</f>
        <v>4.2856754257113314E-2</v>
      </c>
      <c r="E5" s="2">
        <f>('Uvalue red'!E5-Baseline!E5)*(-1)/Baseline!E5</f>
        <v>-9.0734953120274794E-3</v>
      </c>
      <c r="F5" s="2">
        <f>('Uvalue red'!F5-Baseline!F5)*(-1)/Baseline!F5</f>
        <v>0</v>
      </c>
      <c r="G5" s="2" t="e">
        <f>('Uvalue red'!G5-Baseline!G5)*(-1)/Baseline!G5</f>
        <v>#DIV/0!</v>
      </c>
      <c r="H5" s="2">
        <f>('Uvalue red'!H5-Baseline!H5)*(-1)/Baseline!H5</f>
        <v>0</v>
      </c>
      <c r="I5" s="2" t="e">
        <f>('Uvalue red'!I5-Baseline!I5)*(-1)/Baseline!I5</f>
        <v>#DIV/0!</v>
      </c>
      <c r="J5" s="2">
        <f>('Uvalue red'!J5-Baseline!J5)*(-1)/Baseline!J5</f>
        <v>-4.2327308052595852E-3</v>
      </c>
      <c r="K5" s="2">
        <f>('Uvalue red'!K5-Baseline!K5)*(-1)/Baseline!K5</f>
        <v>1.0158641803506875E-2</v>
      </c>
      <c r="L5" s="2">
        <f>('Uvalue red'!L5-Baseline!L5)*(-1)/Baseline!L5</f>
        <v>-1.0504201680672232E-2</v>
      </c>
      <c r="M5" s="2" t="e">
        <f>('Uvalue red'!M5-Baseline!M5)*(-1)/Baseline!M5</f>
        <v>#DIV/0!</v>
      </c>
      <c r="N5" s="2" t="e">
        <f>('Uvalue red'!N5-Baseline!N5)*(-1)/Baseline!N5</f>
        <v>#DIV/0!</v>
      </c>
      <c r="O5" s="2">
        <f>('Uvalue red'!O5-Baseline!O5)*(-1)/Baseline!O5</f>
        <v>1.1302840780660672E-4</v>
      </c>
      <c r="P5" s="2" t="e">
        <f>('Uvalue red'!P5-Baseline!P5)*(-1)/Baseline!P5</f>
        <v>#DIV/0!</v>
      </c>
      <c r="Q5" s="2">
        <f>('Uvalue red'!Q5-Baseline!Q5)/Baseline!Q5</f>
        <v>9.3285618126383238E-3</v>
      </c>
      <c r="R5" s="2">
        <f>('Uvalue red'!R5-Baseline!R5)/Baseline!R5</f>
        <v>0</v>
      </c>
      <c r="S5" s="2">
        <f>('Uvalue red'!S5-Baseline!S5)/Baseline!S5</f>
        <v>0</v>
      </c>
      <c r="T5" s="2" t="e">
        <f>('Uvalue red'!T5-Baseline!T5)/Baseline!T5</f>
        <v>#DIV/0!</v>
      </c>
      <c r="U5" s="2">
        <f>('Uvalue red'!U5-Baseline!U5)/Baseline!U5</f>
        <v>0.10136478737810811</v>
      </c>
      <c r="V5" s="2" t="e">
        <f>('Uvalue red'!V5-Baseline!V5)/Baseline!V5</f>
        <v>#DIV/0!</v>
      </c>
      <c r="W5" s="2" t="e">
        <f>('Uvalue red'!W5-Baseline!W5)/Baseline!W5</f>
        <v>#DIV/0!</v>
      </c>
      <c r="X5" s="2">
        <f>('Uvalue red'!X5-Baseline!X5)/Baseline!X5</f>
        <v>0</v>
      </c>
      <c r="Y5" t="s">
        <v>40</v>
      </c>
    </row>
    <row r="6" spans="1:25" x14ac:dyDescent="0.25">
      <c r="A6" s="24" t="s">
        <v>19</v>
      </c>
      <c r="B6" s="24" t="s">
        <v>17</v>
      </c>
      <c r="C6" s="2">
        <f>('Uvalue red'!C6-Baseline!C6)*(-1)/Baseline!C6</f>
        <v>5.7880150410355314E-3</v>
      </c>
      <c r="D6" s="2">
        <f>('Uvalue red'!D6-Baseline!D6)*(-1)/Baseline!D6</f>
        <v>6.2888132036129904E-2</v>
      </c>
      <c r="E6" s="2">
        <f>('Uvalue red'!E6-Baseline!E6)*(-1)/Baseline!E6</f>
        <v>-9.5181004737118994E-3</v>
      </c>
      <c r="F6" s="2">
        <f>('Uvalue red'!F6-Baseline!F6)*(-1)/Baseline!F6</f>
        <v>0</v>
      </c>
      <c r="G6" s="2" t="e">
        <f>('Uvalue red'!G6-Baseline!G6)*(-1)/Baseline!G6</f>
        <v>#DIV/0!</v>
      </c>
      <c r="H6" s="2">
        <f>('Uvalue red'!H6-Baseline!H6)*(-1)/Baseline!H6</f>
        <v>0</v>
      </c>
      <c r="I6" s="2" t="e">
        <f>('Uvalue red'!I6-Baseline!I6)*(-1)/Baseline!I6</f>
        <v>#DIV/0!</v>
      </c>
      <c r="J6" s="2">
        <f>('Uvalue red'!J6-Baseline!J6)*(-1)/Baseline!J6</f>
        <v>-1.0000622377416283E-2</v>
      </c>
      <c r="K6" s="2">
        <f>('Uvalue red'!K6-Baseline!K6)*(-1)/Baseline!K6</f>
        <v>-3.0332799062440597E-3</v>
      </c>
      <c r="L6" s="2">
        <f>('Uvalue red'!L6-Baseline!L6)*(-1)/Baseline!L6</f>
        <v>-9.5875139353400161E-3</v>
      </c>
      <c r="M6" s="2" t="e">
        <f>('Uvalue red'!M6-Baseline!M6)*(-1)/Baseline!M6</f>
        <v>#DIV/0!</v>
      </c>
      <c r="N6" s="2">
        <f>('Uvalue red'!N6-Baseline!N6)*(-1)/Baseline!N6</f>
        <v>-9.6741344195518195E-3</v>
      </c>
      <c r="O6" s="2">
        <f>('Uvalue red'!O6-Baseline!O6)*(-1)/Baseline!O6</f>
        <v>-1.8203248369655014E-5</v>
      </c>
      <c r="P6" s="2" t="e">
        <f>('Uvalue red'!P6-Baseline!P6)*(-1)/Baseline!P6</f>
        <v>#DIV/0!</v>
      </c>
      <c r="Q6" s="2">
        <f>('Uvalue red'!Q6-Baseline!Q6)/Baseline!Q6</f>
        <v>1.7132664873482389E-2</v>
      </c>
      <c r="R6" s="2">
        <f>('Uvalue red'!R6-Baseline!R6)/Baseline!R6</f>
        <v>0</v>
      </c>
      <c r="S6" s="2">
        <f>('Uvalue red'!S6-Baseline!S6)/Baseline!S6</f>
        <v>0</v>
      </c>
      <c r="T6" s="2" t="e">
        <f>('Uvalue red'!T6-Baseline!T6)/Baseline!T6</f>
        <v>#DIV/0!</v>
      </c>
      <c r="U6" s="2">
        <f>('Uvalue red'!U6-Baseline!U6)/Baseline!U6</f>
        <v>0.10136607661360503</v>
      </c>
      <c r="V6" s="2" t="e">
        <f>('Uvalue red'!V6-Baseline!V6)/Baseline!V6</f>
        <v>#DIV/0!</v>
      </c>
      <c r="W6" s="2">
        <f>('Uvalue red'!W6-Baseline!W6)/Baseline!W6</f>
        <v>0</v>
      </c>
      <c r="X6" s="2">
        <f>('Uvalue red'!X6-Baseline!X6)/Baseline!X6</f>
        <v>0</v>
      </c>
      <c r="Y6" t="s">
        <v>41</v>
      </c>
    </row>
    <row r="7" spans="1:25" x14ac:dyDescent="0.25">
      <c r="A7" s="24" t="s">
        <v>20</v>
      </c>
      <c r="B7" s="24" t="s">
        <v>17</v>
      </c>
      <c r="C7" s="2">
        <f>('Uvalue red'!C7-Baseline!C7)*(-1)/Baseline!C7</f>
        <v>5.2196356940881743E-3</v>
      </c>
      <c r="D7" s="2">
        <f>('Uvalue red'!D7-Baseline!D7)*(-1)/Baseline!D7</f>
        <v>2.5262000258765693E-2</v>
      </c>
      <c r="E7" s="2">
        <f>('Uvalue red'!E7-Baseline!E7)*(-1)/Baseline!E7</f>
        <v>-3.5689726309998809E-2</v>
      </c>
      <c r="F7" s="2">
        <f>('Uvalue red'!F7-Baseline!F7)*(-1)/Baseline!F7</f>
        <v>0</v>
      </c>
      <c r="G7" s="2" t="e">
        <f>('Uvalue red'!G7-Baseline!G7)*(-1)/Baseline!G7</f>
        <v>#DIV/0!</v>
      </c>
      <c r="H7" s="2">
        <f>('Uvalue red'!H7-Baseline!H7)*(-1)/Baseline!H7</f>
        <v>0</v>
      </c>
      <c r="I7" s="2" t="e">
        <f>('Uvalue red'!I7-Baseline!I7)*(-1)/Baseline!I7</f>
        <v>#DIV/0!</v>
      </c>
      <c r="J7" s="2">
        <f>('Uvalue red'!J7-Baseline!J7)*(-1)/Baseline!J7</f>
        <v>4.4605519933090775E-3</v>
      </c>
      <c r="K7" s="2">
        <f>('Uvalue red'!K7-Baseline!K7)*(-1)/Baseline!K7</f>
        <v>2.4206738632646451E-2</v>
      </c>
      <c r="L7" s="2">
        <f>('Uvalue red'!L7-Baseline!L7)*(-1)/Baseline!L7</f>
        <v>0</v>
      </c>
      <c r="M7" s="2" t="e">
        <f>('Uvalue red'!M7-Baseline!M7)*(-1)/Baseline!M7</f>
        <v>#DIV/0!</v>
      </c>
      <c r="N7" s="2">
        <f>('Uvalue red'!N7-Baseline!N7)*(-1)/Baseline!N7</f>
        <v>0</v>
      </c>
      <c r="O7" s="2">
        <f>('Uvalue red'!O7-Baseline!O7)*(-1)/Baseline!O7</f>
        <v>-9.0240490908316713E-5</v>
      </c>
      <c r="P7" s="2" t="e">
        <f>('Uvalue red'!P7-Baseline!P7)*(-1)/Baseline!P7</f>
        <v>#DIV/0!</v>
      </c>
      <c r="Q7" s="2">
        <f>('Uvalue red'!Q7-Baseline!Q7)/Baseline!Q7</f>
        <v>1.2611117411011473E-2</v>
      </c>
      <c r="R7" s="2">
        <f>('Uvalue red'!R7-Baseline!R7)/Baseline!R7</f>
        <v>0</v>
      </c>
      <c r="S7" s="2">
        <f>('Uvalue red'!S7-Baseline!S7)/Baseline!S7</f>
        <v>0</v>
      </c>
      <c r="T7" s="2" t="e">
        <f>('Uvalue red'!T7-Baseline!T7)/Baseline!T7</f>
        <v>#DIV/0!</v>
      </c>
      <c r="U7" s="2">
        <f>('Uvalue red'!U7-Baseline!U7)/Baseline!U7</f>
        <v>0.11206659226845363</v>
      </c>
      <c r="V7" s="2">
        <f>('Uvalue red'!V7-Baseline!V7)/Baseline!V7</f>
        <v>5.0422664312865018E-2</v>
      </c>
      <c r="W7" s="2" t="e">
        <f>('Uvalue red'!W7-Baseline!W7)/Baseline!W7</f>
        <v>#DIV/0!</v>
      </c>
      <c r="X7" s="2">
        <f>('Uvalue red'!X7-Baseline!X7)/Baseline!X7</f>
        <v>0</v>
      </c>
    </row>
    <row r="8" spans="1:25" x14ac:dyDescent="0.25">
      <c r="A8" s="24" t="s">
        <v>21</v>
      </c>
      <c r="B8" s="24" t="s">
        <v>17</v>
      </c>
      <c r="C8" s="2">
        <f>('Uvalue red'!C8-Baseline!C8)*(-1)/Baseline!C8</f>
        <v>4.0970361055716791E-3</v>
      </c>
      <c r="D8" s="2">
        <f>('Uvalue red'!D8-Baseline!D8)*(-1)/Baseline!D8</f>
        <v>1.1370294644283916E-2</v>
      </c>
      <c r="E8" s="2">
        <f>('Uvalue red'!E8-Baseline!E8)*(-1)/Baseline!E8</f>
        <v>-2.568127080345306E-2</v>
      </c>
      <c r="F8" s="2">
        <f>('Uvalue red'!F8-Baseline!F8)*(-1)/Baseline!F8</f>
        <v>0</v>
      </c>
      <c r="G8" s="2" t="e">
        <f>('Uvalue red'!G8-Baseline!G8)*(-1)/Baseline!G8</f>
        <v>#DIV/0!</v>
      </c>
      <c r="H8" s="2">
        <f>('Uvalue red'!H8-Baseline!H8)*(-1)/Baseline!H8</f>
        <v>0</v>
      </c>
      <c r="I8" s="2" t="e">
        <f>('Uvalue red'!I8-Baseline!I8)*(-1)/Baseline!I8</f>
        <v>#DIV/0!</v>
      </c>
      <c r="J8" s="2">
        <f>('Uvalue red'!J8-Baseline!J8)*(-1)/Baseline!J8</f>
        <v>1.2386850881372176E-2</v>
      </c>
      <c r="K8" s="2">
        <f>('Uvalue red'!K8-Baseline!K8)*(-1)/Baseline!K8</f>
        <v>4.8309178743963184E-4</v>
      </c>
      <c r="L8" s="2">
        <f>('Uvalue red'!L8-Baseline!L8)*(-1)/Baseline!L8</f>
        <v>-3.3112582781456247E-3</v>
      </c>
      <c r="M8" s="2" t="e">
        <f>('Uvalue red'!M8-Baseline!M8)*(-1)/Baseline!M8</f>
        <v>#DIV/0!</v>
      </c>
      <c r="N8" s="2">
        <f>('Uvalue red'!N8-Baseline!N8)*(-1)/Baseline!N8</f>
        <v>7.8968149513032734E-4</v>
      </c>
      <c r="O8" s="2">
        <f>('Uvalue red'!O8-Baseline!O8)*(-1)/Baseline!O8</f>
        <v>2.2163120567355729E-5</v>
      </c>
      <c r="P8" s="2" t="e">
        <f>('Uvalue red'!P8-Baseline!P8)*(-1)/Baseline!P8</f>
        <v>#DIV/0!</v>
      </c>
      <c r="Q8" s="2">
        <f>('Uvalue red'!Q8-Baseline!Q8)/Baseline!Q8</f>
        <v>1.3220863961188678E-2</v>
      </c>
      <c r="R8" s="2">
        <f>('Uvalue red'!R8-Baseline!R8)/Baseline!R8</f>
        <v>0</v>
      </c>
      <c r="S8" s="2">
        <f>('Uvalue red'!S8-Baseline!S8)/Baseline!S8</f>
        <v>0</v>
      </c>
      <c r="T8" s="2" t="e">
        <f>('Uvalue red'!T8-Baseline!T8)/Baseline!T8</f>
        <v>#DIV/0!</v>
      </c>
      <c r="U8" s="2">
        <f>('Uvalue red'!U8-Baseline!U8)/Baseline!U8</f>
        <v>0.10524657810983849</v>
      </c>
      <c r="V8" s="2">
        <f>('Uvalue red'!V8-Baseline!V8)/Baseline!V8</f>
        <v>5.0858265545291589E-2</v>
      </c>
      <c r="W8" s="2">
        <f>('Uvalue red'!W8-Baseline!W8)/Baseline!W8</f>
        <v>0</v>
      </c>
      <c r="X8" s="2">
        <f>('Uvalue red'!X8-Baseline!X8)/Baseline!X8</f>
        <v>0</v>
      </c>
    </row>
    <row r="9" spans="1:25" x14ac:dyDescent="0.25">
      <c r="A9" s="24" t="s">
        <v>22</v>
      </c>
      <c r="B9" s="24" t="s">
        <v>17</v>
      </c>
      <c r="C9" s="2">
        <f>('Uvalue red'!C9-Baseline!C9)*(-1)/Baseline!C9</f>
        <v>2.2977161017785633E-2</v>
      </c>
      <c r="D9" s="2">
        <f>('Uvalue red'!D9-Baseline!D9)*(-1)/Baseline!D9</f>
        <v>5.5486397862521353E-2</v>
      </c>
      <c r="E9" s="2">
        <f>('Uvalue red'!E9-Baseline!E9)*(-1)/Baseline!E9</f>
        <v>-1.1568973115910061E-2</v>
      </c>
      <c r="F9" s="2">
        <f>('Uvalue red'!F9-Baseline!F9)*(-1)/Baseline!F9</f>
        <v>0</v>
      </c>
      <c r="G9" s="2" t="e">
        <f>('Uvalue red'!G9-Baseline!G9)*(-1)/Baseline!G9</f>
        <v>#DIV/0!</v>
      </c>
      <c r="H9" s="2">
        <f>('Uvalue red'!H9-Baseline!H9)*(-1)/Baseline!H9</f>
        <v>0</v>
      </c>
      <c r="I9" s="2" t="e">
        <f>('Uvalue red'!I9-Baseline!I9)*(-1)/Baseline!I9</f>
        <v>#DIV/0!</v>
      </c>
      <c r="J9" s="2">
        <f>('Uvalue red'!J9-Baseline!J9)*(-1)/Baseline!J9</f>
        <v>-2.8744539946455733E-3</v>
      </c>
      <c r="K9" s="2">
        <f>('Uvalue red'!K9-Baseline!K9)*(-1)/Baseline!K9</f>
        <v>3.8029386343993041E-2</v>
      </c>
      <c r="L9" s="2" t="e">
        <f>('Uvalue red'!L9-Baseline!L9)*(-1)/Baseline!L9</f>
        <v>#DIV/0!</v>
      </c>
      <c r="M9" s="2" t="e">
        <f>('Uvalue red'!M9-Baseline!M9)*(-1)/Baseline!M9</f>
        <v>#DIV/0!</v>
      </c>
      <c r="N9" s="2" t="e">
        <f>('Uvalue red'!N9-Baseline!N9)*(-1)/Baseline!N9</f>
        <v>#DIV/0!</v>
      </c>
      <c r="O9" s="2">
        <f>('Uvalue red'!O9-Baseline!O9)*(-1)/Baseline!O9</f>
        <v>0</v>
      </c>
      <c r="P9" s="2" t="e">
        <f>('Uvalue red'!P9-Baseline!P9)*(-1)/Baseline!P9</f>
        <v>#DIV/0!</v>
      </c>
      <c r="Q9" s="2">
        <f>('Uvalue red'!Q9-Baseline!Q9)/Baseline!Q9</f>
        <v>8.3768454021937618E-3</v>
      </c>
      <c r="R9" s="2">
        <f>('Uvalue red'!R9-Baseline!R9)/Baseline!R9</f>
        <v>0</v>
      </c>
      <c r="S9" s="2">
        <f>('Uvalue red'!S9-Baseline!S9)/Baseline!S9</f>
        <v>0</v>
      </c>
      <c r="T9" s="2" t="e">
        <f>('Uvalue red'!T9-Baseline!T9)/Baseline!T9</f>
        <v>#DIV/0!</v>
      </c>
      <c r="U9" s="2">
        <f>('Uvalue red'!U9-Baseline!U9)/Baseline!U9</f>
        <v>0.10898924821290233</v>
      </c>
      <c r="V9" s="2">
        <f>('Uvalue red'!V9-Baseline!V9)/Baseline!V9</f>
        <v>7.2064060432592489E-2</v>
      </c>
      <c r="W9" s="2" t="e">
        <f>('Uvalue red'!W9-Baseline!W9)/Baseline!W9</f>
        <v>#DIV/0!</v>
      </c>
      <c r="X9" s="2">
        <f>('Uvalue red'!X9-Baseline!X9)/Baseline!X9</f>
        <v>0</v>
      </c>
    </row>
    <row r="10" spans="1:25" x14ac:dyDescent="0.25">
      <c r="A10" s="24" t="s">
        <v>23</v>
      </c>
      <c r="B10" s="24" t="s">
        <v>17</v>
      </c>
      <c r="C10" s="2">
        <f>('Uvalue red'!C10-Baseline!C10)*(-1)/Baseline!C10</f>
        <v>1.5243289332915083E-2</v>
      </c>
      <c r="D10" s="2">
        <f>('Uvalue red'!D10-Baseline!D10)*(-1)/Baseline!D10</f>
        <v>4.6651543544728315E-2</v>
      </c>
      <c r="E10" s="2">
        <f>('Uvalue red'!E10-Baseline!E10)*(-1)/Baseline!E10</f>
        <v>-6.9510699195855377E-3</v>
      </c>
      <c r="F10" s="2">
        <f>('Uvalue red'!F10-Baseline!F10)*(-1)/Baseline!F10</f>
        <v>0</v>
      </c>
      <c r="G10" s="2" t="e">
        <f>('Uvalue red'!G10-Baseline!G10)*(-1)/Baseline!G10</f>
        <v>#DIV/0!</v>
      </c>
      <c r="H10" s="2">
        <f>('Uvalue red'!H10-Baseline!H10)*(-1)/Baseline!H10</f>
        <v>0</v>
      </c>
      <c r="I10" s="2" t="e">
        <f>('Uvalue red'!I10-Baseline!I10)*(-1)/Baseline!I10</f>
        <v>#DIV/0!</v>
      </c>
      <c r="J10" s="2">
        <f>('Uvalue red'!J10-Baseline!J10)*(-1)/Baseline!J10</f>
        <v>1.193409300893141E-3</v>
      </c>
      <c r="K10" s="2">
        <f>('Uvalue red'!K10-Baseline!K10)*(-1)/Baseline!K10</f>
        <v>4.4088176352705538E-2</v>
      </c>
      <c r="L10" s="2" t="e">
        <f>('Uvalue red'!L10-Baseline!L10)*(-1)/Baseline!L10</f>
        <v>#DIV/0!</v>
      </c>
      <c r="M10" s="2" t="e">
        <f>('Uvalue red'!M10-Baseline!M10)*(-1)/Baseline!M10</f>
        <v>#DIV/0!</v>
      </c>
      <c r="N10" s="2" t="e">
        <f>('Uvalue red'!N10-Baseline!N10)*(-1)/Baseline!N10</f>
        <v>#DIV/0!</v>
      </c>
      <c r="O10" s="2">
        <f>('Uvalue red'!O10-Baseline!O10)*(-1)/Baseline!O10</f>
        <v>0</v>
      </c>
      <c r="P10" s="2" t="e">
        <f>('Uvalue red'!P10-Baseline!P10)*(-1)/Baseline!P10</f>
        <v>#DIV/0!</v>
      </c>
      <c r="Q10" s="2">
        <f>('Uvalue red'!Q10-Baseline!Q10)/Baseline!Q10</f>
        <v>6.8956127204524344E-3</v>
      </c>
      <c r="R10" s="2">
        <f>('Uvalue red'!R10-Baseline!R10)/Baseline!R10</f>
        <v>0</v>
      </c>
      <c r="S10" s="2">
        <f>('Uvalue red'!S10-Baseline!S10)/Baseline!S10</f>
        <v>0</v>
      </c>
      <c r="T10" s="2" t="e">
        <f>('Uvalue red'!T10-Baseline!T10)/Baseline!T10</f>
        <v>#DIV/0!</v>
      </c>
      <c r="U10" s="2">
        <f>('Uvalue red'!U10-Baseline!U10)/Baseline!U10</f>
        <v>0.12156852571036282</v>
      </c>
      <c r="V10" s="2">
        <f>('Uvalue red'!V10-Baseline!V10)/Baseline!V10</f>
        <v>5.3248128346251533E-2</v>
      </c>
      <c r="W10" s="2" t="e">
        <f>('Uvalue red'!W10-Baseline!W10)/Baseline!W10</f>
        <v>#DIV/0!</v>
      </c>
      <c r="X10" s="2">
        <f>('Uvalue red'!X10-Baseline!X10)/Baseline!X10</f>
        <v>0</v>
      </c>
    </row>
    <row r="11" spans="1:25" x14ac:dyDescent="0.25">
      <c r="A11" s="24" t="s">
        <v>24</v>
      </c>
      <c r="B11" s="24" t="s">
        <v>17</v>
      </c>
      <c r="C11" s="2">
        <f>('Uvalue red'!C11-Baseline!C11)*(-1)/Baseline!C11</f>
        <v>1.425870489995284E-2</v>
      </c>
      <c r="D11" s="2">
        <f>('Uvalue red'!D11-Baseline!D11)*(-1)/Baseline!D11</f>
        <v>5.0358212843558785E-2</v>
      </c>
      <c r="E11" s="2">
        <f>('Uvalue red'!E11-Baseline!E11)*(-1)/Baseline!E11</f>
        <v>-1.0591048855483346E-2</v>
      </c>
      <c r="F11" s="2">
        <f>('Uvalue red'!F11-Baseline!F11)*(-1)/Baseline!F11</f>
        <v>0</v>
      </c>
      <c r="G11" s="2" t="e">
        <f>('Uvalue red'!G11-Baseline!G11)*(-1)/Baseline!G11</f>
        <v>#DIV/0!</v>
      </c>
      <c r="H11" s="2">
        <f>('Uvalue red'!H11-Baseline!H11)*(-1)/Baseline!H11</f>
        <v>0</v>
      </c>
      <c r="I11" s="2" t="e">
        <f>('Uvalue red'!I11-Baseline!I11)*(-1)/Baseline!I11</f>
        <v>#DIV/0!</v>
      </c>
      <c r="J11" s="2">
        <f>('Uvalue red'!J11-Baseline!J11)*(-1)/Baseline!J11</f>
        <v>-1.8888011264123472E-3</v>
      </c>
      <c r="K11" s="2">
        <f>('Uvalue red'!K11-Baseline!K11)*(-1)/Baseline!K11</f>
        <v>7.1823204419889569E-2</v>
      </c>
      <c r="L11" s="2" t="e">
        <f>('Uvalue red'!L11-Baseline!L11)*(-1)/Baseline!L11</f>
        <v>#DIV/0!</v>
      </c>
      <c r="M11" s="2" t="e">
        <f>('Uvalue red'!M11-Baseline!M11)*(-1)/Baseline!M11</f>
        <v>#DIV/0!</v>
      </c>
      <c r="N11" s="2" t="e">
        <f>('Uvalue red'!N11-Baseline!N11)*(-1)/Baseline!N11</f>
        <v>#DIV/0!</v>
      </c>
      <c r="O11" s="2">
        <f>('Uvalue red'!O11-Baseline!O11)*(-1)/Baseline!O11</f>
        <v>0</v>
      </c>
      <c r="P11" s="2" t="e">
        <f>('Uvalue red'!P11-Baseline!P11)*(-1)/Baseline!P11</f>
        <v>#DIV/0!</v>
      </c>
      <c r="Q11" s="2">
        <f>('Uvalue red'!Q11-Baseline!Q11)/Baseline!Q11</f>
        <v>6.694237474894141E-3</v>
      </c>
      <c r="R11" s="2">
        <f>('Uvalue red'!R11-Baseline!R11)/Baseline!R11</f>
        <v>0</v>
      </c>
      <c r="S11" s="2">
        <f>('Uvalue red'!S11-Baseline!S11)/Baseline!S11</f>
        <v>0</v>
      </c>
      <c r="T11" s="2" t="e">
        <f>('Uvalue red'!T11-Baseline!T11)/Baseline!T11</f>
        <v>#DIV/0!</v>
      </c>
      <c r="U11" s="2">
        <f>('Uvalue red'!U11-Baseline!U11)/Baseline!U11</f>
        <v>0.13349505969042319</v>
      </c>
      <c r="V11" s="2">
        <f>('Uvalue red'!V11-Baseline!V11)/Baseline!V11</f>
        <v>4.9730406707708709E-2</v>
      </c>
      <c r="W11" s="2" t="e">
        <f>('Uvalue red'!W11-Baseline!W11)/Baseline!W11</f>
        <v>#DIV/0!</v>
      </c>
      <c r="X11" s="2">
        <f>('Uvalue red'!X11-Baseline!X11)/Baseline!X11</f>
        <v>0</v>
      </c>
    </row>
    <row r="12" spans="1:25" x14ac:dyDescent="0.25">
      <c r="A12" s="24" t="s">
        <v>25</v>
      </c>
      <c r="B12" s="24" t="s">
        <v>17</v>
      </c>
      <c r="C12" s="2">
        <f>('Uvalue red'!C12-Baseline!C12)*(-1)/Baseline!C12</f>
        <v>1.1260182079539983E-2</v>
      </c>
      <c r="D12" s="2">
        <f>('Uvalue red'!D12-Baseline!D12)*(-1)/Baseline!D12</f>
        <v>4.7326906222611674E-2</v>
      </c>
      <c r="E12" s="2">
        <f>('Uvalue red'!E12-Baseline!E12)*(-1)/Baseline!E12</f>
        <v>-2.6519337016574412E-2</v>
      </c>
      <c r="F12" s="2">
        <f>('Uvalue red'!F12-Baseline!F12)*(-1)/Baseline!F12</f>
        <v>0</v>
      </c>
      <c r="G12" s="2" t="e">
        <f>('Uvalue red'!G12-Baseline!G12)*(-1)/Baseline!G12</f>
        <v>#DIV/0!</v>
      </c>
      <c r="H12" s="2">
        <f>('Uvalue red'!H12-Baseline!H12)*(-1)/Baseline!H12</f>
        <v>0</v>
      </c>
      <c r="I12" s="2" t="e">
        <f>('Uvalue red'!I12-Baseline!I12)*(-1)/Baseline!I12</f>
        <v>#DIV/0!</v>
      </c>
      <c r="J12" s="2">
        <f>('Uvalue red'!J12-Baseline!J12)*(-1)/Baseline!J12</f>
        <v>-3.7783375314860653E-3</v>
      </c>
      <c r="K12" s="2">
        <f>('Uvalue red'!K12-Baseline!K12)*(-1)/Baseline!K12</f>
        <v>0.20000000000000004</v>
      </c>
      <c r="L12" s="2" t="e">
        <f>('Uvalue red'!L12-Baseline!L12)*(-1)/Baseline!L12</f>
        <v>#DIV/0!</v>
      </c>
      <c r="M12" s="2" t="e">
        <f>('Uvalue red'!M12-Baseline!M12)*(-1)/Baseline!M12</f>
        <v>#DIV/0!</v>
      </c>
      <c r="N12" s="2">
        <f>('Uvalue red'!N12-Baseline!N12)*(-1)/Baseline!N12</f>
        <v>0</v>
      </c>
      <c r="O12" s="2">
        <f>('Uvalue red'!O12-Baseline!O12)*(-1)/Baseline!O12</f>
        <v>0</v>
      </c>
      <c r="P12" s="2" t="e">
        <f>('Uvalue red'!P12-Baseline!P12)*(-1)/Baseline!P12</f>
        <v>#DIV/0!</v>
      </c>
      <c r="Q12" s="2">
        <f>('Uvalue red'!Q12-Baseline!Q12)/Baseline!Q12</f>
        <v>1.0652093891392994E-2</v>
      </c>
      <c r="R12" s="2">
        <f>('Uvalue red'!R12-Baseline!R12)/Baseline!R12</f>
        <v>0</v>
      </c>
      <c r="S12" s="2">
        <f>('Uvalue red'!S12-Baseline!S12)/Baseline!S12</f>
        <v>0</v>
      </c>
      <c r="T12" s="2" t="e">
        <f>('Uvalue red'!T12-Baseline!T12)/Baseline!T12</f>
        <v>#DIV/0!</v>
      </c>
      <c r="U12" s="2">
        <f>('Uvalue red'!U12-Baseline!U12)/Baseline!U12</f>
        <v>0.10898829624832318</v>
      </c>
      <c r="V12" s="2" t="e">
        <f>('Uvalue red'!V12-Baseline!V12)/Baseline!V12</f>
        <v>#DIV/0!</v>
      </c>
      <c r="W12" s="2" t="e">
        <f>('Uvalue red'!W12-Baseline!W12)/Baseline!W12</f>
        <v>#DIV/0!</v>
      </c>
      <c r="X12" s="2">
        <f>('Uvalue red'!X12-Baseline!X12)/Baseline!X12</f>
        <v>0</v>
      </c>
    </row>
    <row r="13" spans="1:25" x14ac:dyDescent="0.25">
      <c r="A13" s="24" t="s">
        <v>26</v>
      </c>
      <c r="B13" s="24" t="s">
        <v>17</v>
      </c>
      <c r="C13" s="2">
        <f>('Uvalue red'!C13-Baseline!C13)*(-1)/Baseline!C13</f>
        <v>8.82974228981823E-3</v>
      </c>
      <c r="D13" s="2">
        <f>('Uvalue red'!D13-Baseline!D13)*(-1)/Baseline!D13</f>
        <v>2.7174893284434617E-2</v>
      </c>
      <c r="E13" s="2">
        <f>('Uvalue red'!E13-Baseline!E13)*(-1)/Baseline!E13</f>
        <v>-2.1120293847566449E-2</v>
      </c>
      <c r="F13" s="2">
        <f>('Uvalue red'!F13-Baseline!F13)*(-1)/Baseline!F13</f>
        <v>0</v>
      </c>
      <c r="G13" s="2" t="e">
        <f>('Uvalue red'!G13-Baseline!G13)*(-1)/Baseline!G13</f>
        <v>#DIV/0!</v>
      </c>
      <c r="H13" s="2">
        <f>('Uvalue red'!H13-Baseline!H13)*(-1)/Baseline!H13</f>
        <v>0</v>
      </c>
      <c r="I13" s="2" t="e">
        <f>('Uvalue red'!I13-Baseline!I13)*(-1)/Baseline!I13</f>
        <v>#DIV/0!</v>
      </c>
      <c r="J13" s="2">
        <f>('Uvalue red'!J13-Baseline!J13)*(-1)/Baseline!J13</f>
        <v>-2.1221025138753275E-3</v>
      </c>
      <c r="K13" s="2">
        <f>('Uvalue red'!K13-Baseline!K13)*(-1)/Baseline!K13</f>
        <v>0.14285714285714296</v>
      </c>
      <c r="L13" s="2" t="e">
        <f>('Uvalue red'!L13-Baseline!L13)*(-1)/Baseline!L13</f>
        <v>#DIV/0!</v>
      </c>
      <c r="M13" s="2" t="e">
        <f>('Uvalue red'!M13-Baseline!M13)*(-1)/Baseline!M13</f>
        <v>#DIV/0!</v>
      </c>
      <c r="N13" s="2">
        <f>('Uvalue red'!N13-Baseline!N13)*(-1)/Baseline!N13</f>
        <v>0</v>
      </c>
      <c r="O13" s="2">
        <f>('Uvalue red'!O13-Baseline!O13)*(-1)/Baseline!O13</f>
        <v>0</v>
      </c>
      <c r="P13" s="2" t="e">
        <f>('Uvalue red'!P13-Baseline!P13)*(-1)/Baseline!P13</f>
        <v>#DIV/0!</v>
      </c>
      <c r="Q13" s="2">
        <f>('Uvalue red'!Q13-Baseline!Q13)/Baseline!Q13</f>
        <v>7.704919824975817E-3</v>
      </c>
      <c r="R13" s="2">
        <f>('Uvalue red'!R13-Baseline!R13)/Baseline!R13</f>
        <v>0</v>
      </c>
      <c r="S13" s="2">
        <f>('Uvalue red'!S13-Baseline!S13)/Baseline!S13</f>
        <v>0</v>
      </c>
      <c r="T13" s="2" t="e">
        <f>('Uvalue red'!T13-Baseline!T13)/Baseline!T13</f>
        <v>#DIV/0!</v>
      </c>
      <c r="U13" s="2">
        <f>('Uvalue red'!U13-Baseline!U13)/Baseline!U13</f>
        <v>0.10898798725432614</v>
      </c>
      <c r="V13" s="2" t="e">
        <f>('Uvalue red'!V13-Baseline!V13)/Baseline!V13</f>
        <v>#DIV/0!</v>
      </c>
      <c r="W13" s="2" t="e">
        <f>('Uvalue red'!W13-Baseline!W13)/Baseline!W13</f>
        <v>#DIV/0!</v>
      </c>
      <c r="X13" s="2">
        <f>('Uvalue red'!X13-Baseline!X13)/Baseline!X13</f>
        <v>0</v>
      </c>
    </row>
    <row r="14" spans="1:25" x14ac:dyDescent="0.25">
      <c r="A14" s="24" t="s">
        <v>27</v>
      </c>
      <c r="B14" s="24" t="s">
        <v>17</v>
      </c>
      <c r="C14" s="2">
        <f>('Uvalue red'!C14-Baseline!C14)*(-1)/Baseline!C14</f>
        <v>4.4623428525833245E-3</v>
      </c>
      <c r="D14" s="2">
        <f>('Uvalue red'!D14-Baseline!D14)*(-1)/Baseline!D14</f>
        <v>4.4965786901270732E-2</v>
      </c>
      <c r="E14" s="2">
        <f>('Uvalue red'!E14-Baseline!E14)*(-1)/Baseline!E14</f>
        <v>-3.1161621451764893E-2</v>
      </c>
      <c r="F14" s="2">
        <f>('Uvalue red'!F14-Baseline!F14)*(-1)/Baseline!F14</f>
        <v>0</v>
      </c>
      <c r="G14" s="2" t="e">
        <f>('Uvalue red'!G14-Baseline!G14)*(-1)/Baseline!G14</f>
        <v>#DIV/0!</v>
      </c>
      <c r="H14" s="2">
        <f>('Uvalue red'!H14-Baseline!H14)*(-1)/Baseline!H14</f>
        <v>0</v>
      </c>
      <c r="I14" s="2" t="e">
        <f>('Uvalue red'!I14-Baseline!I14)*(-1)/Baseline!I14</f>
        <v>#DIV/0!</v>
      </c>
      <c r="J14" s="2">
        <f>('Uvalue red'!J14-Baseline!J14)*(-1)/Baseline!J14</f>
        <v>2.7098802232941307E-2</v>
      </c>
      <c r="K14" s="2">
        <f>('Uvalue red'!K14-Baseline!K14)*(-1)/Baseline!K14</f>
        <v>2.8788701792504135E-2</v>
      </c>
      <c r="L14" s="2" t="e">
        <f>('Uvalue red'!L14-Baseline!L14)*(-1)/Baseline!L14</f>
        <v>#DIV/0!</v>
      </c>
      <c r="M14" s="2" t="e">
        <f>('Uvalue red'!M14-Baseline!M14)*(-1)/Baseline!M14</f>
        <v>#DIV/0!</v>
      </c>
      <c r="N14" s="2">
        <f>('Uvalue red'!N14-Baseline!N14)*(-1)/Baseline!N14</f>
        <v>0</v>
      </c>
      <c r="O14" s="2">
        <f>('Uvalue red'!O14-Baseline!O14)*(-1)/Baseline!O14</f>
        <v>-1.4020132910863182E-4</v>
      </c>
      <c r="P14" s="2" t="e">
        <f>('Uvalue red'!P14-Baseline!P14)*(-1)/Baseline!P14</f>
        <v>#DIV/0!</v>
      </c>
      <c r="Q14" s="2">
        <f>('Uvalue red'!Q14-Baseline!Q14)/Baseline!Q14</f>
        <v>1.1042538387558833E-2</v>
      </c>
      <c r="R14" s="2">
        <f>('Uvalue red'!R14-Baseline!R14)/Baseline!R14</f>
        <v>0</v>
      </c>
      <c r="S14" s="2">
        <f>('Uvalue red'!S14-Baseline!S14)/Baseline!S14</f>
        <v>0</v>
      </c>
      <c r="T14" s="2" t="e">
        <f>('Uvalue red'!T14-Baseline!T14)/Baseline!T14</f>
        <v>#DIV/0!</v>
      </c>
      <c r="U14" s="2">
        <f>('Uvalue red'!U14-Baseline!U14)/Baseline!U14</f>
        <v>0.11677485245908775</v>
      </c>
      <c r="V14" s="2">
        <f>('Uvalue red'!V14-Baseline!V14)/Baseline!V14</f>
        <v>6.9769305627110895E-2</v>
      </c>
      <c r="W14" s="2" t="e">
        <f>('Uvalue red'!W14-Baseline!W14)/Baseline!W14</f>
        <v>#DIV/0!</v>
      </c>
      <c r="X14" s="2">
        <f>('Uvalue red'!X14-Baseline!X14)/Baseline!X14</f>
        <v>0</v>
      </c>
    </row>
    <row r="15" spans="1:25" x14ac:dyDescent="0.25">
      <c r="A15" s="24" t="s">
        <v>38</v>
      </c>
      <c r="B15" s="24" t="s">
        <v>17</v>
      </c>
      <c r="C15" s="2">
        <f>('Uvalue red'!C15-Baseline!C15)*(-1)/Baseline!C15</f>
        <v>-5.8077755359301863E-4</v>
      </c>
      <c r="D15" s="2">
        <f>('Uvalue red'!D15-Baseline!D15)*(-1)/Baseline!D15</f>
        <v>7.6254961091891931E-3</v>
      </c>
      <c r="E15" s="2">
        <f>('Uvalue red'!E15-Baseline!E15)*(-1)/Baseline!E15</f>
        <v>-4.58667555280508E-2</v>
      </c>
      <c r="F15" s="2">
        <f>('Uvalue red'!F15-Baseline!F15)*(-1)/Baseline!F15</f>
        <v>0</v>
      </c>
      <c r="G15" s="2" t="e">
        <f>('Uvalue red'!G15-Baseline!G15)*(-1)/Baseline!G15</f>
        <v>#DIV/0!</v>
      </c>
      <c r="H15" s="2">
        <f>('Uvalue red'!H15-Baseline!H15)*(-1)/Baseline!H15</f>
        <v>0</v>
      </c>
      <c r="I15" s="2" t="e">
        <f>('Uvalue red'!I15-Baseline!I15)*(-1)/Baseline!I15</f>
        <v>#DIV/0!</v>
      </c>
      <c r="J15" s="2">
        <f>('Uvalue red'!J15-Baseline!J15)*(-1)/Baseline!J15</f>
        <v>1.6226140014579202E-2</v>
      </c>
      <c r="K15" s="2">
        <f>('Uvalue red'!K15-Baseline!K15)*(-1)/Baseline!K15</f>
        <v>2.2427640551598575E-2</v>
      </c>
      <c r="L15" s="2">
        <f>('Uvalue red'!L15-Baseline!L15)*(-1)/Baseline!L15</f>
        <v>0</v>
      </c>
      <c r="M15" s="2" t="e">
        <f>('Uvalue red'!M15-Baseline!M15)*(-1)/Baseline!M15</f>
        <v>#DIV/0!</v>
      </c>
      <c r="N15" s="2">
        <f>('Uvalue red'!N15-Baseline!N15)*(-1)/Baseline!N15</f>
        <v>-1.0869565217391313E-2</v>
      </c>
      <c r="O15" s="2">
        <f>('Uvalue red'!O15-Baseline!O15)*(-1)/Baseline!O15</f>
        <v>-9.0205386389180913E-5</v>
      </c>
      <c r="P15" s="2" t="e">
        <f>('Uvalue red'!P15-Baseline!P15)*(-1)/Baseline!P15</f>
        <v>#DIV/0!</v>
      </c>
      <c r="Q15" s="2">
        <f>('Uvalue red'!Q15-Baseline!Q15)/Baseline!Q15</f>
        <v>1.8514342613206222E-2</v>
      </c>
      <c r="R15" s="2">
        <f>('Uvalue red'!R15-Baseline!R15)/Baseline!R15</f>
        <v>0</v>
      </c>
      <c r="S15" s="2">
        <f>('Uvalue red'!S15-Baseline!S15)/Baseline!S15</f>
        <v>0</v>
      </c>
      <c r="T15" s="2" t="e">
        <f>('Uvalue red'!T15-Baseline!T15)/Baseline!T15</f>
        <v>#DIV/0!</v>
      </c>
      <c r="U15" s="2">
        <f>('Uvalue red'!U15-Baseline!U15)/Baseline!U15</f>
        <v>0.10165057993348885</v>
      </c>
      <c r="V15" s="2">
        <f>('Uvalue red'!V15-Baseline!V15)/Baseline!V15</f>
        <v>6.9781553398058249E-2</v>
      </c>
      <c r="W15" s="2" t="e">
        <f>('Uvalue red'!W15-Baseline!W15)/Baseline!W15</f>
        <v>#DIV/0!</v>
      </c>
      <c r="X15" s="2">
        <f>('Uvalue red'!X15-Baseline!X15)/Baseline!X15</f>
        <v>0</v>
      </c>
    </row>
    <row r="16" spans="1:25" x14ac:dyDescent="0.25">
      <c r="A16" s="24" t="s">
        <v>30</v>
      </c>
      <c r="B16" s="24" t="s">
        <v>17</v>
      </c>
      <c r="C16" s="2">
        <f>('Uvalue red'!C16-Baseline!C16)*(-1)/Baseline!C16</f>
        <v>4.0499456690969368E-3</v>
      </c>
      <c r="D16" s="2">
        <f>('Uvalue red'!D16-Baseline!D16)*(-1)/Baseline!D16</f>
        <v>3.393098129940237E-2</v>
      </c>
      <c r="E16" s="2">
        <f>('Uvalue red'!E16-Baseline!E16)*(-1)/Baseline!E16</f>
        <v>-1.7348840197905398E-2</v>
      </c>
      <c r="F16" s="2">
        <f>('Uvalue red'!F16-Baseline!F16)*(-1)/Baseline!F16</f>
        <v>0</v>
      </c>
      <c r="G16" s="2" t="e">
        <f>('Uvalue red'!G16-Baseline!G16)*(-1)/Baseline!G16</f>
        <v>#DIV/0!</v>
      </c>
      <c r="H16" s="2">
        <f>('Uvalue red'!H16-Baseline!H16)*(-1)/Baseline!H16</f>
        <v>0</v>
      </c>
      <c r="I16" s="2" t="e">
        <f>('Uvalue red'!I16-Baseline!I16)*(-1)/Baseline!I16</f>
        <v>#DIV/0!</v>
      </c>
      <c r="J16" s="2">
        <f>('Uvalue red'!J16-Baseline!J16)*(-1)/Baseline!J16</f>
        <v>-2.1862944685165603E-3</v>
      </c>
      <c r="K16" s="2">
        <f>('Uvalue red'!K16-Baseline!K16)*(-1)/Baseline!K16</f>
        <v>2.5124626121635057E-2</v>
      </c>
      <c r="L16" s="2">
        <f>('Uvalue red'!L16-Baseline!L16)*(-1)/Baseline!L16</f>
        <v>-4.6082949308756827E-3</v>
      </c>
      <c r="M16" s="2" t="e">
        <f>('Uvalue red'!M16-Baseline!M16)*(-1)/Baseline!M16</f>
        <v>#DIV/0!</v>
      </c>
      <c r="N16" s="2">
        <f>('Uvalue red'!N16-Baseline!N16)*(-1)/Baseline!N16</f>
        <v>8.8614393125667056E-4</v>
      </c>
      <c r="O16" s="2">
        <f>('Uvalue red'!O16-Baseline!O16)*(-1)/Baseline!O16</f>
        <v>0</v>
      </c>
      <c r="P16" s="2" t="e">
        <f>('Uvalue red'!P16-Baseline!P16)*(-1)/Baseline!P16</f>
        <v>#DIV/0!</v>
      </c>
      <c r="Q16" s="2">
        <f>('Uvalue red'!Q16-Baseline!Q16)/Baseline!Q16</f>
        <v>1.2135346018700593E-2</v>
      </c>
      <c r="R16" s="2">
        <f>('Uvalue red'!R16-Baseline!R16)/Baseline!R16</f>
        <v>0</v>
      </c>
      <c r="S16" s="2">
        <f>('Uvalue red'!S16-Baseline!S16)/Baseline!S16</f>
        <v>0</v>
      </c>
      <c r="T16" s="2" t="e">
        <f>('Uvalue red'!T16-Baseline!T16)/Baseline!T16</f>
        <v>#DIV/0!</v>
      </c>
      <c r="U16" s="2">
        <f>('Uvalue red'!U16-Baseline!U16)/Baseline!U16</f>
        <v>0.10999651472455177</v>
      </c>
      <c r="V16" s="2">
        <f>('Uvalue red'!V16-Baseline!V16)/Baseline!V16</f>
        <v>5.5044009373904461E-2</v>
      </c>
      <c r="W16" s="2">
        <f>('Uvalue red'!W16-Baseline!W16)/Baseline!W16</f>
        <v>0</v>
      </c>
      <c r="X16" s="2">
        <f>('Uvalue red'!X16-Baseline!X16)/Baseline!X16</f>
        <v>0</v>
      </c>
    </row>
    <row r="17" spans="1:24" x14ac:dyDescent="0.25">
      <c r="A17" s="24" t="s">
        <v>31</v>
      </c>
      <c r="B17" s="24" t="s">
        <v>17</v>
      </c>
      <c r="C17" s="2">
        <f>('Uvalue red'!C17-Baseline!C17)*(-1)/Baseline!C17</f>
        <v>6.7805747210967571E-3</v>
      </c>
      <c r="D17" s="2">
        <f>('Uvalue red'!D17-Baseline!D17)*(-1)/Baseline!D17</f>
        <v>3.3532106127387398E-2</v>
      </c>
      <c r="E17" s="2">
        <f>('Uvalue red'!E17-Baseline!E17)*(-1)/Baseline!E17</f>
        <v>-1.6454419367040632E-2</v>
      </c>
      <c r="F17" s="2">
        <f>('Uvalue red'!F17-Baseline!F17)*(-1)/Baseline!F17</f>
        <v>0</v>
      </c>
      <c r="G17" s="2" t="e">
        <f>('Uvalue red'!G17-Baseline!G17)*(-1)/Baseline!G17</f>
        <v>#DIV/0!</v>
      </c>
      <c r="H17" s="2">
        <f>('Uvalue red'!H17-Baseline!H17)*(-1)/Baseline!H17</f>
        <v>0</v>
      </c>
      <c r="I17" s="2" t="e">
        <f>('Uvalue red'!I17-Baseline!I17)*(-1)/Baseline!I17</f>
        <v>#DIV/0!</v>
      </c>
      <c r="J17" s="2">
        <f>('Uvalue red'!J17-Baseline!J17)*(-1)/Baseline!J17</f>
        <v>-3.3188171665378702E-3</v>
      </c>
      <c r="K17" s="2">
        <f>('Uvalue red'!K17-Baseline!K17)*(-1)/Baseline!K17</f>
        <v>1.017767810936685E-2</v>
      </c>
      <c r="L17" s="2">
        <f>('Uvalue red'!L17-Baseline!L17)*(-1)/Baseline!L17</f>
        <v>-1.081081081081082E-2</v>
      </c>
      <c r="M17" s="2" t="e">
        <f>('Uvalue red'!M17-Baseline!M17)*(-1)/Baseline!M17</f>
        <v>#DIV/0!</v>
      </c>
      <c r="N17" s="2">
        <f>('Uvalue red'!N17-Baseline!N17)*(-1)/Baseline!N17</f>
        <v>0</v>
      </c>
      <c r="O17" s="2">
        <f>('Uvalue red'!O17-Baseline!O17)*(-1)/Baseline!O17</f>
        <v>3.9791492578850442E-5</v>
      </c>
      <c r="P17" s="2" t="e">
        <f>('Uvalue red'!P17-Baseline!P17)*(-1)/Baseline!P17</f>
        <v>#DIV/0!</v>
      </c>
      <c r="Q17" s="2">
        <f>('Uvalue red'!Q17-Baseline!Q17)/Baseline!Q17</f>
        <v>1.3132525903313161E-2</v>
      </c>
      <c r="R17" s="2">
        <f>('Uvalue red'!R17-Baseline!R17)/Baseline!R17</f>
        <v>0</v>
      </c>
      <c r="S17" s="2">
        <f>('Uvalue red'!S17-Baseline!S17)/Baseline!S17</f>
        <v>0</v>
      </c>
      <c r="T17" s="2" t="e">
        <f>('Uvalue red'!T17-Baseline!T17)/Baseline!T17</f>
        <v>#DIV/0!</v>
      </c>
      <c r="U17" s="2">
        <f>('Uvalue red'!U17-Baseline!U17)/Baseline!U17</f>
        <v>0.10781710354453644</v>
      </c>
      <c r="V17" s="2">
        <f>('Uvalue red'!V17-Baseline!V17)/Baseline!V17</f>
        <v>5.7980006457699226E-2</v>
      </c>
      <c r="W17" s="2" t="e">
        <f>('Uvalue red'!W17-Baseline!W17)/Baseline!W17</f>
        <v>#DIV/0!</v>
      </c>
      <c r="X17" s="2">
        <f>('Uvalue red'!X17-Baseline!X17)/Baseline!X17</f>
        <v>0</v>
      </c>
    </row>
    <row r="18" spans="1:24" x14ac:dyDescent="0.25">
      <c r="A18" s="24" t="s">
        <v>28</v>
      </c>
      <c r="B18" s="24" t="s">
        <v>32</v>
      </c>
      <c r="C18" s="2">
        <f>('Uvalue red'!C18-Baseline!C18)*(-1)/Baseline!C18</f>
        <v>4.5949961700675421E-3</v>
      </c>
      <c r="D18" s="2">
        <f>('Uvalue red'!D18-Baseline!D18)*(-1)/Baseline!D18</f>
        <v>1.8872428459824762E-2</v>
      </c>
      <c r="E18" s="2">
        <f>('Uvalue red'!E18-Baseline!E18)*(-1)/Baseline!E18</f>
        <v>-2.7005203660505931E-3</v>
      </c>
      <c r="F18" s="2">
        <f>('Uvalue red'!F18-Baseline!F18)*(-1)/Baseline!F18</f>
        <v>0</v>
      </c>
      <c r="G18" s="2" t="e">
        <f>('Uvalue red'!G18-Baseline!G18)*(-1)/Baseline!G18</f>
        <v>#DIV/0!</v>
      </c>
      <c r="H18" s="2">
        <f>('Uvalue red'!H18-Baseline!H18)*(-1)/Baseline!H18</f>
        <v>0</v>
      </c>
      <c r="I18" s="2" t="e">
        <f>('Uvalue red'!I18-Baseline!I18)*(-1)/Baseline!I18</f>
        <v>#DIV/0!</v>
      </c>
      <c r="J18" s="2">
        <f>('Uvalue red'!J18-Baseline!J18)*(-1)/Baseline!J18</f>
        <v>-5.4700272893672105E-5</v>
      </c>
      <c r="K18" s="2">
        <f>('Uvalue red'!K18-Baseline!K18)*(-1)/Baseline!K18</f>
        <v>7.8905839032091354E-4</v>
      </c>
      <c r="L18" s="2" t="e">
        <f>('Uvalue red'!L18-Baseline!L18)*(-1)/Baseline!L18</f>
        <v>#DIV/0!</v>
      </c>
      <c r="M18" s="2" t="e">
        <f>('Uvalue red'!M18-Baseline!M18)*(-1)/Baseline!M18</f>
        <v>#DIV/0!</v>
      </c>
      <c r="N18" s="2">
        <f>('Uvalue red'!N18-Baseline!N18)*(-1)/Baseline!N18</f>
        <v>1.479967581662553E-3</v>
      </c>
      <c r="O18" s="2">
        <f>('Uvalue red'!O18-Baseline!O18)*(-1)/Baseline!O18</f>
        <v>1.2512164604475731E-4</v>
      </c>
      <c r="P18" s="2" t="e">
        <f>('Uvalue red'!P18-Baseline!P18)*(-1)/Baseline!P18</f>
        <v>#DIV/0!</v>
      </c>
      <c r="Q18" s="2">
        <f>('Uvalue red'!Q18-Baseline!Q18)/Baseline!Q18</f>
        <v>2.202079798812818E-3</v>
      </c>
      <c r="R18" s="2">
        <f>('Uvalue red'!R18-Baseline!R18)/Baseline!R18</f>
        <v>0</v>
      </c>
      <c r="S18" s="2">
        <f>('Uvalue red'!S18-Baseline!S18)/Baseline!S18</f>
        <v>0</v>
      </c>
      <c r="T18" s="2" t="e">
        <f>('Uvalue red'!T18-Baseline!T18)/Baseline!T18</f>
        <v>#DIV/0!</v>
      </c>
      <c r="U18" s="2">
        <f>('Uvalue red'!U18-Baseline!U18)/Baseline!U18</f>
        <v>4.9333448166043493E-2</v>
      </c>
      <c r="V18" s="2">
        <f>('Uvalue red'!V18-Baseline!V18)/Baseline!V18</f>
        <v>2.9867415206280151E-2</v>
      </c>
      <c r="W18" s="2" t="e">
        <f>('Uvalue red'!W18-Baseline!W18)/Baseline!W18</f>
        <v>#DIV/0!</v>
      </c>
      <c r="X18" s="2">
        <f>('Uvalue red'!X18-Baseline!X18)/Baseline!X18</f>
        <v>0</v>
      </c>
    </row>
    <row r="19" spans="1:24" x14ac:dyDescent="0.25">
      <c r="A19" s="24" t="s">
        <v>29</v>
      </c>
      <c r="B19" s="24" t="s">
        <v>32</v>
      </c>
      <c r="C19" s="2">
        <f>('Uvalue red'!C19-Baseline!C19)*(-1)/Baseline!C19</f>
        <v>5.4558351527835211E-3</v>
      </c>
      <c r="D19" s="2">
        <f>('Uvalue red'!D19-Baseline!D19)*(-1)/Baseline!D19</f>
        <v>1.7754354181249186E-2</v>
      </c>
      <c r="E19" s="2">
        <f>('Uvalue red'!E19-Baseline!E19)*(-1)/Baseline!E19</f>
        <v>-1.3393171832046101E-3</v>
      </c>
      <c r="F19" s="2">
        <f>('Uvalue red'!F19-Baseline!F19)*(-1)/Baseline!F19</f>
        <v>0</v>
      </c>
      <c r="G19" s="2" t="e">
        <f>('Uvalue red'!G19-Baseline!G19)*(-1)/Baseline!G19</f>
        <v>#DIV/0!</v>
      </c>
      <c r="H19" s="2">
        <f>('Uvalue red'!H19-Baseline!H19)*(-1)/Baseline!H19</f>
        <v>0</v>
      </c>
      <c r="I19" s="2" t="e">
        <f>('Uvalue red'!I19-Baseline!I19)*(-1)/Baseline!I19</f>
        <v>#DIV/0!</v>
      </c>
      <c r="J19" s="2">
        <f>('Uvalue red'!J19-Baseline!J19)*(-1)/Baseline!J19</f>
        <v>3.7393079164266095E-4</v>
      </c>
      <c r="K19" s="2">
        <f>('Uvalue red'!K19-Baseline!K19)*(-1)/Baseline!K19</f>
        <v>2.0833333333333287E-2</v>
      </c>
      <c r="L19" s="2" t="e">
        <f>('Uvalue red'!L19-Baseline!L19)*(-1)/Baseline!L19</f>
        <v>#DIV/0!</v>
      </c>
      <c r="M19" s="2" t="e">
        <f>('Uvalue red'!M19-Baseline!M19)*(-1)/Baseline!M19</f>
        <v>#DIV/0!</v>
      </c>
      <c r="N19" s="2">
        <f>('Uvalue red'!N19-Baseline!N19)*(-1)/Baseline!N19</f>
        <v>1.7237664296487459E-3</v>
      </c>
      <c r="O19" s="2">
        <f>('Uvalue red'!O19-Baseline!O19)*(-1)/Baseline!O19</f>
        <v>0</v>
      </c>
      <c r="P19" s="2" t="e">
        <f>('Uvalue red'!P19-Baseline!P19)*(-1)/Baseline!P19</f>
        <v>#DIV/0!</v>
      </c>
      <c r="Q19" s="2">
        <f>('Uvalue red'!Q19-Baseline!Q19)/Baseline!Q19</f>
        <v>2.3712959636746889E-3</v>
      </c>
      <c r="R19" s="2">
        <f>('Uvalue red'!R19-Baseline!R19)/Baseline!R19</f>
        <v>0</v>
      </c>
      <c r="S19" s="2">
        <f>('Uvalue red'!S19-Baseline!S19)/Baseline!S19</f>
        <v>0</v>
      </c>
      <c r="T19" s="2" t="e">
        <f>('Uvalue red'!T19-Baseline!T19)/Baseline!T19</f>
        <v>#DIV/0!</v>
      </c>
      <c r="U19" s="2">
        <f>('Uvalue red'!U19-Baseline!U19)/Baseline!U19</f>
        <v>5.1944611017658272E-2</v>
      </c>
      <c r="V19" s="2">
        <f>('Uvalue red'!V19-Baseline!V19)/Baseline!V19</f>
        <v>2.7808055167436022E-2</v>
      </c>
      <c r="W19" s="2" t="e">
        <f>('Uvalue red'!W19-Baseline!W19)/Baseline!W19</f>
        <v>#DIV/0!</v>
      </c>
      <c r="X19" s="2">
        <f>('Uvalue red'!X19-Baseline!X19)/Baseline!X19</f>
        <v>0</v>
      </c>
    </row>
    <row r="20" spans="1:24" x14ac:dyDescent="0.25">
      <c r="A20" s="24" t="s">
        <v>16</v>
      </c>
      <c r="B20" s="24" t="s">
        <v>32</v>
      </c>
      <c r="C20" s="2">
        <f>('Uvalue red'!C20-Baseline!C20)*(-1)/Baseline!C20</f>
        <v>5.2178762048912704E-3</v>
      </c>
      <c r="D20" s="2">
        <f>('Uvalue red'!D20-Baseline!D20)*(-1)/Baseline!D20</f>
        <v>5.8967059780398505E-2</v>
      </c>
      <c r="E20" s="2">
        <f>('Uvalue red'!E20-Baseline!E20)*(-1)/Baseline!E20</f>
        <v>-6.8306010928961504E-3</v>
      </c>
      <c r="F20" s="2">
        <f>('Uvalue red'!F20-Baseline!F20)*(-1)/Baseline!F20</f>
        <v>0</v>
      </c>
      <c r="G20" s="2" t="e">
        <f>('Uvalue red'!G20-Baseline!G20)*(-1)/Baseline!G20</f>
        <v>#DIV/0!</v>
      </c>
      <c r="H20" s="2">
        <f>('Uvalue red'!H20-Baseline!H20)*(-1)/Baseline!H20</f>
        <v>0</v>
      </c>
      <c r="I20" s="2" t="e">
        <f>('Uvalue red'!I20-Baseline!I20)*(-1)/Baseline!I20</f>
        <v>#DIV/0!</v>
      </c>
      <c r="J20" s="2">
        <f>('Uvalue red'!J20-Baseline!J20)*(-1)/Baseline!J20</f>
        <v>3.3294489761949604E-4</v>
      </c>
      <c r="K20" s="2">
        <f>('Uvalue red'!K20-Baseline!K20)*(-1)/Baseline!K20</f>
        <v>7.4074074074074139E-2</v>
      </c>
      <c r="L20" s="2" t="e">
        <f>('Uvalue red'!L20-Baseline!L20)*(-1)/Baseline!L20</f>
        <v>#DIV/0!</v>
      </c>
      <c r="M20" s="2" t="e">
        <f>('Uvalue red'!M20-Baseline!M20)*(-1)/Baseline!M20</f>
        <v>#DIV/0!</v>
      </c>
      <c r="N20" s="2">
        <f>('Uvalue red'!N20-Baseline!N20)*(-1)/Baseline!N20</f>
        <v>0</v>
      </c>
      <c r="O20" s="2">
        <f>('Uvalue red'!O20-Baseline!O20)*(-1)/Baseline!O20</f>
        <v>0</v>
      </c>
      <c r="P20" s="2" t="e">
        <f>('Uvalue red'!P20-Baseline!P20)*(-1)/Baseline!P20</f>
        <v>#DIV/0!</v>
      </c>
      <c r="Q20" s="2">
        <f>('Uvalue red'!Q20-Baseline!Q20)/Baseline!Q20</f>
        <v>2.9233631087804282E-3</v>
      </c>
      <c r="R20" s="2">
        <f>('Uvalue red'!R20-Baseline!R20)/Baseline!R20</f>
        <v>0</v>
      </c>
      <c r="S20" s="2">
        <f>('Uvalue red'!S20-Baseline!S20)/Baseline!S20</f>
        <v>0</v>
      </c>
      <c r="T20" s="2">
        <f>('Uvalue red'!T20-Baseline!T20)/Baseline!T20</f>
        <v>0</v>
      </c>
      <c r="U20" s="2">
        <f>('Uvalue red'!U20-Baseline!U20)/Baseline!U20</f>
        <v>5.1910704132627182E-2</v>
      </c>
      <c r="V20" s="2" t="e">
        <f>('Uvalue red'!V20-Baseline!V20)/Baseline!V20</f>
        <v>#DIV/0!</v>
      </c>
      <c r="W20" s="2" t="e">
        <f>('Uvalue red'!W20-Baseline!W20)/Baseline!W20</f>
        <v>#DIV/0!</v>
      </c>
      <c r="X20" s="2">
        <f>('Uvalue red'!X20-Baseline!X20)/Baseline!X20</f>
        <v>0</v>
      </c>
    </row>
    <row r="21" spans="1:24" x14ac:dyDescent="0.25">
      <c r="A21" s="24" t="s">
        <v>18</v>
      </c>
      <c r="B21" s="24" t="s">
        <v>32</v>
      </c>
      <c r="C21" s="2">
        <f>('Uvalue red'!C21-Baseline!C21)*(-1)/Baseline!C21</f>
        <v>6.2931328737724519E-3</v>
      </c>
      <c r="D21" s="2">
        <f>('Uvalue red'!D21-Baseline!D21)*(-1)/Baseline!D21</f>
        <v>2.196600342601128E-2</v>
      </c>
      <c r="E21" s="2">
        <f>('Uvalue red'!E21-Baseline!E21)*(-1)/Baseline!E21</f>
        <v>-1.9945514691574072E-3</v>
      </c>
      <c r="F21" s="2">
        <f>('Uvalue red'!F21-Baseline!F21)*(-1)/Baseline!F21</f>
        <v>0</v>
      </c>
      <c r="G21" s="2" t="e">
        <f>('Uvalue red'!G21-Baseline!G21)*(-1)/Baseline!G21</f>
        <v>#DIV/0!</v>
      </c>
      <c r="H21" s="2">
        <f>('Uvalue red'!H21-Baseline!H21)*(-1)/Baseline!H21</f>
        <v>0</v>
      </c>
      <c r="I21" s="2" t="e">
        <f>('Uvalue red'!I21-Baseline!I21)*(-1)/Baseline!I21</f>
        <v>#DIV/0!</v>
      </c>
      <c r="J21" s="2">
        <f>('Uvalue red'!J21-Baseline!J21)*(-1)/Baseline!J21</f>
        <v>-6.1297462966118448E-4</v>
      </c>
      <c r="K21" s="2">
        <f>('Uvalue red'!K21-Baseline!K21)*(-1)/Baseline!K21</f>
        <v>-1.3987970345510025E-4</v>
      </c>
      <c r="L21" s="2">
        <f>('Uvalue red'!L21-Baseline!L21)*(-1)/Baseline!L21</f>
        <v>-2.0964360587001651E-3</v>
      </c>
      <c r="M21" s="2" t="e">
        <f>('Uvalue red'!M21-Baseline!M21)*(-1)/Baseline!M21</f>
        <v>#DIV/0!</v>
      </c>
      <c r="N21" s="2">
        <f>('Uvalue red'!N21-Baseline!N21)*(-1)/Baseline!N21</f>
        <v>2.1231422505307404E-3</v>
      </c>
      <c r="O21" s="2">
        <f>('Uvalue red'!O21-Baseline!O21)*(-1)/Baseline!O21</f>
        <v>-3.8017031630135738E-5</v>
      </c>
      <c r="P21" s="2" t="e">
        <f>('Uvalue red'!P21-Baseline!P21)*(-1)/Baseline!P21</f>
        <v>#DIV/0!</v>
      </c>
      <c r="Q21" s="2">
        <f>('Uvalue red'!Q21-Baseline!Q21)/Baseline!Q21</f>
        <v>3.7043191918659409E-3</v>
      </c>
      <c r="R21" s="2">
        <f>('Uvalue red'!R21-Baseline!R21)/Baseline!R21</f>
        <v>0</v>
      </c>
      <c r="S21" s="2">
        <f>('Uvalue red'!S21-Baseline!S21)/Baseline!S21</f>
        <v>0</v>
      </c>
      <c r="T21" s="2" t="e">
        <f>('Uvalue red'!T21-Baseline!T21)/Baseline!T21</f>
        <v>#DIV/0!</v>
      </c>
      <c r="U21" s="2">
        <f>('Uvalue red'!U21-Baseline!U21)/Baseline!U21</f>
        <v>4.7465312766452189E-2</v>
      </c>
      <c r="V21" s="2" t="e">
        <f>('Uvalue red'!V21-Baseline!V21)/Baseline!V21</f>
        <v>#DIV/0!</v>
      </c>
      <c r="W21" s="2" t="e">
        <f>('Uvalue red'!W21-Baseline!W21)/Baseline!W21</f>
        <v>#DIV/0!</v>
      </c>
      <c r="X21" s="2">
        <f>('Uvalue red'!X21-Baseline!X21)/Baseline!X21</f>
        <v>0</v>
      </c>
    </row>
    <row r="22" spans="1:24" x14ac:dyDescent="0.25">
      <c r="A22" s="24" t="s">
        <v>19</v>
      </c>
      <c r="B22" s="24" t="s">
        <v>32</v>
      </c>
      <c r="C22" s="2">
        <f>('Uvalue red'!C22-Baseline!C22)*(-1)/Baseline!C22</f>
        <v>3.4435942996749341E-3</v>
      </c>
      <c r="D22" s="2">
        <f>('Uvalue red'!D22-Baseline!D22)*(-1)/Baseline!D22</f>
        <v>3.3721816180827986E-2</v>
      </c>
      <c r="E22" s="2">
        <f>('Uvalue red'!E22-Baseline!E22)*(-1)/Baseline!E22</f>
        <v>-3.0098765950595705E-3</v>
      </c>
      <c r="F22" s="2">
        <f>('Uvalue red'!F22-Baseline!F22)*(-1)/Baseline!F22</f>
        <v>0</v>
      </c>
      <c r="G22" s="2" t="e">
        <f>('Uvalue red'!G22-Baseline!G22)*(-1)/Baseline!G22</f>
        <v>#DIV/0!</v>
      </c>
      <c r="H22" s="2">
        <f>('Uvalue red'!H22-Baseline!H22)*(-1)/Baseline!H22</f>
        <v>0</v>
      </c>
      <c r="I22" s="2" t="e">
        <f>('Uvalue red'!I22-Baseline!I22)*(-1)/Baseline!I22</f>
        <v>#DIV/0!</v>
      </c>
      <c r="J22" s="2">
        <f>('Uvalue red'!J22-Baseline!J22)*(-1)/Baseline!J22</f>
        <v>-4.5494579507038627E-3</v>
      </c>
      <c r="K22" s="2">
        <f>('Uvalue red'!K22-Baseline!K22)*(-1)/Baseline!K22</f>
        <v>-8.8395686290505923E-4</v>
      </c>
      <c r="L22" s="2">
        <f>('Uvalue red'!L22-Baseline!L22)*(-1)/Baseline!L22</f>
        <v>-2.5584171925635097E-3</v>
      </c>
      <c r="M22" s="2" t="e">
        <f>('Uvalue red'!M22-Baseline!M22)*(-1)/Baseline!M22</f>
        <v>#DIV/0!</v>
      </c>
      <c r="N22" s="2">
        <f>('Uvalue red'!N22-Baseline!N22)*(-1)/Baseline!N22</f>
        <v>3.2066698733518508E-5</v>
      </c>
      <c r="O22" s="2">
        <f>('Uvalue red'!O22-Baseline!O22)*(-1)/Baseline!O22</f>
        <v>2.2965065542171741E-5</v>
      </c>
      <c r="P22" s="2" t="e">
        <f>('Uvalue red'!P22-Baseline!P22)*(-1)/Baseline!P22</f>
        <v>#DIV/0!</v>
      </c>
      <c r="Q22" s="2">
        <f>('Uvalue red'!Q22-Baseline!Q22)/Baseline!Q22</f>
        <v>6.9644408716397366E-3</v>
      </c>
      <c r="R22" s="2">
        <f>('Uvalue red'!R22-Baseline!R22)/Baseline!R22</f>
        <v>0</v>
      </c>
      <c r="S22" s="2">
        <f>('Uvalue red'!S22-Baseline!S22)/Baseline!S22</f>
        <v>0</v>
      </c>
      <c r="T22" s="2" t="e">
        <f>('Uvalue red'!T22-Baseline!T22)/Baseline!T22</f>
        <v>#DIV/0!</v>
      </c>
      <c r="U22" s="2">
        <f>('Uvalue red'!U22-Baseline!U22)/Baseline!U22</f>
        <v>4.7464763023401954E-2</v>
      </c>
      <c r="V22" s="2" t="e">
        <f>('Uvalue red'!V22-Baseline!V22)/Baseline!V22</f>
        <v>#DIV/0!</v>
      </c>
      <c r="W22" s="2">
        <f>('Uvalue red'!W22-Baseline!W22)/Baseline!W22</f>
        <v>0</v>
      </c>
      <c r="X22" s="2">
        <f>('Uvalue red'!X22-Baseline!X22)/Baseline!X22</f>
        <v>0</v>
      </c>
    </row>
    <row r="23" spans="1:24" x14ac:dyDescent="0.25">
      <c r="A23" s="24" t="s">
        <v>20</v>
      </c>
      <c r="B23" s="24" t="s">
        <v>32</v>
      </c>
      <c r="C23" s="2">
        <f>('Uvalue red'!C23-Baseline!C23)*(-1)/Baseline!C23</f>
        <v>3.9543708903565554E-3</v>
      </c>
      <c r="D23" s="2">
        <f>('Uvalue red'!D23-Baseline!D23)*(-1)/Baseline!D23</f>
        <v>1.6045282312766002E-2</v>
      </c>
      <c r="E23" s="2">
        <f>('Uvalue red'!E23-Baseline!E23)*(-1)/Baseline!E23</f>
        <v>-8.2781456953642842E-3</v>
      </c>
      <c r="F23" s="2">
        <f>('Uvalue red'!F23-Baseline!F23)*(-1)/Baseline!F23</f>
        <v>0</v>
      </c>
      <c r="G23" s="2" t="e">
        <f>('Uvalue red'!G23-Baseline!G23)*(-1)/Baseline!G23</f>
        <v>#DIV/0!</v>
      </c>
      <c r="H23" s="2">
        <f>('Uvalue red'!H23-Baseline!H23)*(-1)/Baseline!H23</f>
        <v>0</v>
      </c>
      <c r="I23" s="2" t="e">
        <f>('Uvalue red'!I23-Baseline!I23)*(-1)/Baseline!I23</f>
        <v>#DIV/0!</v>
      </c>
      <c r="J23" s="2">
        <f>('Uvalue red'!J23-Baseline!J23)*(-1)/Baseline!J23</f>
        <v>4.6125212418742382E-3</v>
      </c>
      <c r="K23" s="2">
        <f>('Uvalue red'!K23-Baseline!K23)*(-1)/Baseline!K23</f>
        <v>1.3266509433962348E-2</v>
      </c>
      <c r="L23" s="2">
        <f>('Uvalue red'!L23-Baseline!L23)*(-1)/Baseline!L23</f>
        <v>0</v>
      </c>
      <c r="M23" s="2" t="e">
        <f>('Uvalue red'!M23-Baseline!M23)*(-1)/Baseline!M23</f>
        <v>#DIV/0!</v>
      </c>
      <c r="N23" s="2">
        <f>('Uvalue red'!N23-Baseline!N23)*(-1)/Baseline!N23</f>
        <v>-1.4170327334568679E-4</v>
      </c>
      <c r="O23" s="2">
        <f>('Uvalue red'!O23-Baseline!O23)*(-1)/Baseline!O23</f>
        <v>2.2754422891058075E-5</v>
      </c>
      <c r="P23" s="2" t="e">
        <f>('Uvalue red'!P23-Baseline!P23)*(-1)/Baseline!P23</f>
        <v>#DIV/0!</v>
      </c>
      <c r="Q23" s="2">
        <f>('Uvalue red'!Q23-Baseline!Q23)/Baseline!Q23</f>
        <v>5.7351224866492457E-3</v>
      </c>
      <c r="R23" s="2">
        <f>('Uvalue red'!R23-Baseline!R23)/Baseline!R23</f>
        <v>0</v>
      </c>
      <c r="S23" s="2">
        <f>('Uvalue red'!S23-Baseline!S23)/Baseline!S23</f>
        <v>0</v>
      </c>
      <c r="T23" s="2" t="e">
        <f>('Uvalue red'!T23-Baseline!T23)/Baseline!T23</f>
        <v>#DIV/0!</v>
      </c>
      <c r="U23" s="2">
        <f>('Uvalue red'!U23-Baseline!U23)/Baseline!U23</f>
        <v>5.5609814965003355E-2</v>
      </c>
      <c r="V23" s="2">
        <f>('Uvalue red'!V23-Baseline!V23)/Baseline!V23</f>
        <v>2.6587814332563142E-2</v>
      </c>
      <c r="W23" s="2" t="e">
        <f>('Uvalue red'!W23-Baseline!W23)/Baseline!W23</f>
        <v>#DIV/0!</v>
      </c>
      <c r="X23" s="2">
        <f>('Uvalue red'!X23-Baseline!X23)/Baseline!X23</f>
        <v>0</v>
      </c>
    </row>
    <row r="24" spans="1:24" x14ac:dyDescent="0.25">
      <c r="A24" s="24" t="s">
        <v>21</v>
      </c>
      <c r="B24" s="24" t="s">
        <v>32</v>
      </c>
      <c r="C24" s="2">
        <f>('Uvalue red'!C24-Baseline!C24)*(-1)/Baseline!C24</f>
        <v>2.5363620039517655E-3</v>
      </c>
      <c r="D24" s="2">
        <f>('Uvalue red'!D24-Baseline!D24)*(-1)/Baseline!D24</f>
        <v>6.4218191865169352E-3</v>
      </c>
      <c r="E24" s="2">
        <f>('Uvalue red'!E24-Baseline!E24)*(-1)/Baseline!E24</f>
        <v>-6.0209347756363463E-3</v>
      </c>
      <c r="F24" s="2">
        <f>('Uvalue red'!F24-Baseline!F24)*(-1)/Baseline!F24</f>
        <v>0</v>
      </c>
      <c r="G24" s="2" t="e">
        <f>('Uvalue red'!G24-Baseline!G24)*(-1)/Baseline!G24</f>
        <v>#DIV/0!</v>
      </c>
      <c r="H24" s="2">
        <f>('Uvalue red'!H24-Baseline!H24)*(-1)/Baseline!H24</f>
        <v>0</v>
      </c>
      <c r="I24" s="2" t="e">
        <f>('Uvalue red'!I24-Baseline!I24)*(-1)/Baseline!I24</f>
        <v>#DIV/0!</v>
      </c>
      <c r="J24" s="2">
        <f>('Uvalue red'!J24-Baseline!J24)*(-1)/Baseline!J24</f>
        <v>7.9989030075875312E-3</v>
      </c>
      <c r="K24" s="2">
        <f>('Uvalue red'!K24-Baseline!K24)*(-1)/Baseline!K24</f>
        <v>9.5500848896423176E-4</v>
      </c>
      <c r="L24" s="2">
        <f>('Uvalue red'!L24-Baseline!L24)*(-1)/Baseline!L24</f>
        <v>0</v>
      </c>
      <c r="M24" s="2" t="e">
        <f>('Uvalue red'!M24-Baseline!M24)*(-1)/Baseline!M24</f>
        <v>#DIV/0!</v>
      </c>
      <c r="N24" s="2">
        <f>('Uvalue red'!N24-Baseline!N24)*(-1)/Baseline!N24</f>
        <v>1.2858428700001165E-4</v>
      </c>
      <c r="O24" s="2">
        <f>('Uvalue red'!O24-Baseline!O24)*(-1)/Baseline!O24</f>
        <v>-5.5919967342688214E-6</v>
      </c>
      <c r="P24" s="2" t="e">
        <f>('Uvalue red'!P24-Baseline!P24)*(-1)/Baseline!P24</f>
        <v>#DIV/0!</v>
      </c>
      <c r="Q24" s="2">
        <f>('Uvalue red'!Q24-Baseline!Q24)/Baseline!Q24</f>
        <v>5.5891769955972153E-3</v>
      </c>
      <c r="R24" s="2">
        <f>('Uvalue red'!R24-Baseline!R24)/Baseline!R24</f>
        <v>0</v>
      </c>
      <c r="S24" s="2">
        <f>('Uvalue red'!S24-Baseline!S24)/Baseline!S24</f>
        <v>0</v>
      </c>
      <c r="T24" s="2" t="e">
        <f>('Uvalue red'!T24-Baseline!T24)/Baseline!T24</f>
        <v>#DIV/0!</v>
      </c>
      <c r="U24" s="2">
        <f>('Uvalue red'!U24-Baseline!U24)/Baseline!U24</f>
        <v>4.9944248635518551E-2</v>
      </c>
      <c r="V24" s="2">
        <f>('Uvalue red'!V24-Baseline!V24)/Baseline!V24</f>
        <v>2.6770242761730158E-2</v>
      </c>
      <c r="W24" s="2">
        <f>('Uvalue red'!W24-Baseline!W24)/Baseline!W24</f>
        <v>0</v>
      </c>
      <c r="X24" s="2">
        <f>('Uvalue red'!X24-Baseline!X24)/Baseline!X24</f>
        <v>0</v>
      </c>
    </row>
    <row r="25" spans="1:24" x14ac:dyDescent="0.25">
      <c r="A25" s="24" t="s">
        <v>22</v>
      </c>
      <c r="B25" s="24" t="s">
        <v>32</v>
      </c>
      <c r="C25" s="2">
        <f>('Uvalue red'!C25-Baseline!C25)*(-1)/Baseline!C25</f>
        <v>1.0974508202484795E-2</v>
      </c>
      <c r="D25" s="2">
        <f>('Uvalue red'!D25-Baseline!D25)*(-1)/Baseline!D25</f>
        <v>2.4856713390118319E-2</v>
      </c>
      <c r="E25" s="2">
        <f>('Uvalue red'!E25-Baseline!E25)*(-1)/Baseline!E25</f>
        <v>-3.0259176424154615E-3</v>
      </c>
      <c r="F25" s="2">
        <f>('Uvalue red'!F25-Baseline!F25)*(-1)/Baseline!F25</f>
        <v>0</v>
      </c>
      <c r="G25" s="2" t="e">
        <f>('Uvalue red'!G25-Baseline!G25)*(-1)/Baseline!G25</f>
        <v>#DIV/0!</v>
      </c>
      <c r="H25" s="2">
        <f>('Uvalue red'!H25-Baseline!H25)*(-1)/Baseline!H25</f>
        <v>0</v>
      </c>
      <c r="I25" s="2" t="e">
        <f>('Uvalue red'!I25-Baseline!I25)*(-1)/Baseline!I25</f>
        <v>#DIV/0!</v>
      </c>
      <c r="J25" s="2">
        <f>('Uvalue red'!J25-Baseline!J25)*(-1)/Baseline!J25</f>
        <v>9.7645941095747004E-4</v>
      </c>
      <c r="K25" s="2">
        <f>('Uvalue red'!K25-Baseline!K25)*(-1)/Baseline!K25</f>
        <v>1.8563357546408428E-2</v>
      </c>
      <c r="L25" s="2" t="e">
        <f>('Uvalue red'!L25-Baseline!L25)*(-1)/Baseline!L25</f>
        <v>#DIV/0!</v>
      </c>
      <c r="M25" s="2" t="e">
        <f>('Uvalue red'!M25-Baseline!M25)*(-1)/Baseline!M25</f>
        <v>#DIV/0!</v>
      </c>
      <c r="N25" s="2">
        <f>('Uvalue red'!N25-Baseline!N25)*(-1)/Baseline!N25</f>
        <v>5.1216389244558309E-3</v>
      </c>
      <c r="O25" s="2">
        <f>('Uvalue red'!O25-Baseline!O25)*(-1)/Baseline!O25</f>
        <v>0</v>
      </c>
      <c r="P25" s="2" t="e">
        <f>('Uvalue red'!P25-Baseline!P25)*(-1)/Baseline!P25</f>
        <v>#DIV/0!</v>
      </c>
      <c r="Q25" s="2">
        <f>('Uvalue red'!Q25-Baseline!Q25)/Baseline!Q25</f>
        <v>3.3569433540965236E-3</v>
      </c>
      <c r="R25" s="2">
        <f>('Uvalue red'!R25-Baseline!R25)/Baseline!R25</f>
        <v>0</v>
      </c>
      <c r="S25" s="2">
        <f>('Uvalue red'!S25-Baseline!S25)/Baseline!S25</f>
        <v>0</v>
      </c>
      <c r="T25" s="2" t="e">
        <f>('Uvalue red'!T25-Baseline!T25)/Baseline!T25</f>
        <v>#DIV/0!</v>
      </c>
      <c r="U25" s="2">
        <f>('Uvalue red'!U25-Baseline!U25)/Baseline!U25</f>
        <v>5.1908000334004514E-2</v>
      </c>
      <c r="V25" s="2">
        <f>('Uvalue red'!V25-Baseline!V25)/Baseline!V25</f>
        <v>3.8370699516742893E-2</v>
      </c>
      <c r="W25" s="2" t="e">
        <f>('Uvalue red'!W25-Baseline!W25)/Baseline!W25</f>
        <v>#DIV/0!</v>
      </c>
      <c r="X25" s="2">
        <f>('Uvalue red'!X25-Baseline!X25)/Baseline!X25</f>
        <v>0</v>
      </c>
    </row>
    <row r="26" spans="1:24" x14ac:dyDescent="0.25">
      <c r="A26" s="24" t="s">
        <v>23</v>
      </c>
      <c r="B26" s="24" t="s">
        <v>32</v>
      </c>
      <c r="C26" s="2">
        <f>('Uvalue red'!C26-Baseline!C26)*(-1)/Baseline!C26</f>
        <v>6.5510166013803195E-3</v>
      </c>
      <c r="D26" s="2">
        <f>('Uvalue red'!D26-Baseline!D26)*(-1)/Baseline!D26</f>
        <v>2.2814994976999934E-2</v>
      </c>
      <c r="E26" s="2">
        <f>('Uvalue red'!E26-Baseline!E26)*(-1)/Baseline!E26</f>
        <v>-1.7935757378117511E-3</v>
      </c>
      <c r="F26" s="2">
        <f>('Uvalue red'!F26-Baseline!F26)*(-1)/Baseline!F26</f>
        <v>0</v>
      </c>
      <c r="G26" s="2" t="e">
        <f>('Uvalue red'!G26-Baseline!G26)*(-1)/Baseline!G26</f>
        <v>#DIV/0!</v>
      </c>
      <c r="H26" s="2">
        <f>('Uvalue red'!H26-Baseline!H26)*(-1)/Baseline!H26</f>
        <v>0</v>
      </c>
      <c r="I26" s="2" t="e">
        <f>('Uvalue red'!I26-Baseline!I26)*(-1)/Baseline!I26</f>
        <v>#DIV/0!</v>
      </c>
      <c r="J26" s="2">
        <f>('Uvalue red'!J26-Baseline!J26)*(-1)/Baseline!J26</f>
        <v>1.0987286140323384E-3</v>
      </c>
      <c r="K26" s="2">
        <f>('Uvalue red'!K26-Baseline!K26)*(-1)/Baseline!K26</f>
        <v>2.0161290322580575E-2</v>
      </c>
      <c r="L26" s="2" t="e">
        <f>('Uvalue red'!L26-Baseline!L26)*(-1)/Baseline!L26</f>
        <v>#DIV/0!</v>
      </c>
      <c r="M26" s="2" t="e">
        <f>('Uvalue red'!M26-Baseline!M26)*(-1)/Baseline!M26</f>
        <v>#DIV/0!</v>
      </c>
      <c r="N26" s="2">
        <f>('Uvalue red'!N26-Baseline!N26)*(-1)/Baseline!N26</f>
        <v>4.7343503419252945E-3</v>
      </c>
      <c r="O26" s="2">
        <f>('Uvalue red'!O26-Baseline!O26)*(-1)/Baseline!O26</f>
        <v>-3.5448422545189686E-4</v>
      </c>
      <c r="P26" s="2" t="e">
        <f>('Uvalue red'!P26-Baseline!P26)*(-1)/Baseline!P26</f>
        <v>#DIV/0!</v>
      </c>
      <c r="Q26" s="2">
        <f>('Uvalue red'!Q26-Baseline!Q26)/Baseline!Q26</f>
        <v>2.7776261367331236E-3</v>
      </c>
      <c r="R26" s="2">
        <f>('Uvalue red'!R26-Baseline!R26)/Baseline!R26</f>
        <v>0</v>
      </c>
      <c r="S26" s="2">
        <f>('Uvalue red'!S26-Baseline!S26)/Baseline!S26</f>
        <v>0</v>
      </c>
      <c r="T26" s="2" t="e">
        <f>('Uvalue red'!T26-Baseline!T26)/Baseline!T26</f>
        <v>#DIV/0!</v>
      </c>
      <c r="U26" s="2">
        <f>('Uvalue red'!U26-Baseline!U26)/Baseline!U26</f>
        <v>5.9483974927329188E-2</v>
      </c>
      <c r="V26" s="2">
        <f>('Uvalue red'!V26-Baseline!V26)/Baseline!V26</f>
        <v>2.8090483699247503E-2</v>
      </c>
      <c r="W26" s="2" t="e">
        <f>('Uvalue red'!W26-Baseline!W26)/Baseline!W26</f>
        <v>#DIV/0!</v>
      </c>
      <c r="X26" s="2">
        <f>('Uvalue red'!X26-Baseline!X26)/Baseline!X26</f>
        <v>0</v>
      </c>
    </row>
    <row r="27" spans="1:24" x14ac:dyDescent="0.25">
      <c r="A27" s="24" t="s">
        <v>24</v>
      </c>
      <c r="B27" s="24" t="s">
        <v>32</v>
      </c>
      <c r="C27" s="2">
        <f>('Uvalue red'!C27-Baseline!C27)*(-1)/Baseline!C27</f>
        <v>6.9120907075625919E-3</v>
      </c>
      <c r="D27" s="2">
        <f>('Uvalue red'!D27-Baseline!D27)*(-1)/Baseline!D27</f>
        <v>2.5250678922080529E-2</v>
      </c>
      <c r="E27" s="2">
        <f>('Uvalue red'!E27-Baseline!E27)*(-1)/Baseline!E27</f>
        <v>-2.4373653780750872E-3</v>
      </c>
      <c r="F27" s="2">
        <f>('Uvalue red'!F27-Baseline!F27)*(-1)/Baseline!F27</f>
        <v>0</v>
      </c>
      <c r="G27" s="2" t="e">
        <f>('Uvalue red'!G27-Baseline!G27)*(-1)/Baseline!G27</f>
        <v>#DIV/0!</v>
      </c>
      <c r="H27" s="2">
        <f>('Uvalue red'!H27-Baseline!H27)*(-1)/Baseline!H27</f>
        <v>0</v>
      </c>
      <c r="I27" s="2" t="e">
        <f>('Uvalue red'!I27-Baseline!I27)*(-1)/Baseline!I27</f>
        <v>#DIV/0!</v>
      </c>
      <c r="J27" s="2">
        <f>('Uvalue red'!J27-Baseline!J27)*(-1)/Baseline!J27</f>
        <v>4.6266638194887696E-4</v>
      </c>
      <c r="K27" s="2">
        <f>('Uvalue red'!K27-Baseline!K27)*(-1)/Baseline!K27</f>
        <v>1.9950124688279211E-2</v>
      </c>
      <c r="L27" s="2" t="e">
        <f>('Uvalue red'!L27-Baseline!L27)*(-1)/Baseline!L27</f>
        <v>#DIV/0!</v>
      </c>
      <c r="M27" s="2" t="e">
        <f>('Uvalue red'!M27-Baseline!M27)*(-1)/Baseline!M27</f>
        <v>#DIV/0!</v>
      </c>
      <c r="N27" s="2">
        <f>('Uvalue red'!N27-Baseline!N27)*(-1)/Baseline!N27</f>
        <v>1.7319016279875549E-3</v>
      </c>
      <c r="O27" s="2">
        <f>('Uvalue red'!O27-Baseline!O27)*(-1)/Baseline!O27</f>
        <v>0</v>
      </c>
      <c r="P27" s="2" t="e">
        <f>('Uvalue red'!P27-Baseline!P27)*(-1)/Baseline!P27</f>
        <v>#DIV/0!</v>
      </c>
      <c r="Q27" s="2">
        <f>('Uvalue red'!Q27-Baseline!Q27)/Baseline!Q27</f>
        <v>2.7153870435373054E-3</v>
      </c>
      <c r="R27" s="2">
        <f>('Uvalue red'!R27-Baseline!R27)/Baseline!R27</f>
        <v>0</v>
      </c>
      <c r="S27" s="2">
        <f>('Uvalue red'!S27-Baseline!S27)/Baseline!S27</f>
        <v>0</v>
      </c>
      <c r="T27" s="2" t="e">
        <f>('Uvalue red'!T27-Baseline!T27)/Baseline!T27</f>
        <v>#DIV/0!</v>
      </c>
      <c r="U27" s="2">
        <f>('Uvalue red'!U27-Baseline!U27)/Baseline!U27</f>
        <v>6.7052023121387277E-2</v>
      </c>
      <c r="V27" s="2">
        <f>('Uvalue red'!V27-Baseline!V27)/Baseline!V27</f>
        <v>2.6185943201650106E-2</v>
      </c>
      <c r="W27" s="2" t="e">
        <f>('Uvalue red'!W27-Baseline!W27)/Baseline!W27</f>
        <v>#DIV/0!</v>
      </c>
      <c r="X27" s="2">
        <f>('Uvalue red'!X27-Baseline!X27)/Baseline!X27</f>
        <v>0</v>
      </c>
    </row>
    <row r="28" spans="1:24" x14ac:dyDescent="0.25">
      <c r="A28" s="24" t="s">
        <v>25</v>
      </c>
      <c r="B28" s="24" t="s">
        <v>32</v>
      </c>
      <c r="C28" s="2">
        <f>('Uvalue red'!C28-Baseline!C28)*(-1)/Baseline!C28</f>
        <v>6.0293603635092428E-3</v>
      </c>
      <c r="D28" s="2">
        <f>('Uvalue red'!D28-Baseline!D28)*(-1)/Baseline!D28</f>
        <v>2.4831081081081181E-2</v>
      </c>
      <c r="E28" s="2">
        <f>('Uvalue red'!E28-Baseline!E28)*(-1)/Baseline!E28</f>
        <v>-4.4943820224719738E-3</v>
      </c>
      <c r="F28" s="2">
        <f>('Uvalue red'!F28-Baseline!F28)*(-1)/Baseline!F28</f>
        <v>0</v>
      </c>
      <c r="G28" s="2" t="e">
        <f>('Uvalue red'!G28-Baseline!G28)*(-1)/Baseline!G28</f>
        <v>#DIV/0!</v>
      </c>
      <c r="H28" s="2">
        <f>('Uvalue red'!H28-Baseline!H28)*(-1)/Baseline!H28</f>
        <v>0</v>
      </c>
      <c r="I28" s="2" t="e">
        <f>('Uvalue red'!I28-Baseline!I28)*(-1)/Baseline!I28</f>
        <v>#DIV/0!</v>
      </c>
      <c r="J28" s="2">
        <f>('Uvalue red'!J28-Baseline!J28)*(-1)/Baseline!J28</f>
        <v>-2.9788501638361664E-4</v>
      </c>
      <c r="K28" s="2">
        <f>('Uvalue red'!K28-Baseline!K28)*(-1)/Baseline!K28</f>
        <v>8.3333333333333301E-2</v>
      </c>
      <c r="L28" s="2" t="e">
        <f>('Uvalue red'!L28-Baseline!L28)*(-1)/Baseline!L28</f>
        <v>#DIV/0!</v>
      </c>
      <c r="M28" s="2" t="e">
        <f>('Uvalue red'!M28-Baseline!M28)*(-1)/Baseline!M28</f>
        <v>#DIV/0!</v>
      </c>
      <c r="N28" s="2">
        <f>('Uvalue red'!N28-Baseline!N28)*(-1)/Baseline!N28</f>
        <v>0</v>
      </c>
      <c r="O28" s="2">
        <f>('Uvalue red'!O28-Baseline!O28)*(-1)/Baseline!O28</f>
        <v>0</v>
      </c>
      <c r="P28" s="2" t="e">
        <f>('Uvalue red'!P28-Baseline!P28)*(-1)/Baseline!P28</f>
        <v>#DIV/0!</v>
      </c>
      <c r="Q28" s="2">
        <f>('Uvalue red'!Q28-Baseline!Q28)/Baseline!Q28</f>
        <v>4.187061563038082E-3</v>
      </c>
      <c r="R28" s="2">
        <f>('Uvalue red'!R28-Baseline!R28)/Baseline!R28</f>
        <v>0</v>
      </c>
      <c r="S28" s="2">
        <f>('Uvalue red'!S28-Baseline!S28)/Baseline!S28</f>
        <v>0</v>
      </c>
      <c r="T28" s="2" t="e">
        <f>('Uvalue red'!T28-Baseline!T28)/Baseline!T28</f>
        <v>#DIV/0!</v>
      </c>
      <c r="U28" s="2">
        <f>('Uvalue red'!U28-Baseline!U28)/Baseline!U28</f>
        <v>5.1903615986658026E-2</v>
      </c>
      <c r="V28" s="2" t="e">
        <f>('Uvalue red'!V28-Baseline!V28)/Baseline!V28</f>
        <v>#DIV/0!</v>
      </c>
      <c r="W28" s="2" t="e">
        <f>('Uvalue red'!W28-Baseline!W28)/Baseline!W28</f>
        <v>#DIV/0!</v>
      </c>
      <c r="X28" s="2">
        <f>('Uvalue red'!X28-Baseline!X28)/Baseline!X28</f>
        <v>0</v>
      </c>
    </row>
    <row r="29" spans="1:24" x14ac:dyDescent="0.25">
      <c r="A29" s="24" t="s">
        <v>26</v>
      </c>
      <c r="B29" s="24" t="s">
        <v>32</v>
      </c>
      <c r="C29" s="2">
        <f>('Uvalue red'!C29-Baseline!C29)*(-1)/Baseline!C29</f>
        <v>4.421628508262475E-3</v>
      </c>
      <c r="D29" s="2">
        <f>('Uvalue red'!D29-Baseline!D29)*(-1)/Baseline!D29</f>
        <v>1.2787856734418089E-2</v>
      </c>
      <c r="E29" s="2">
        <f>('Uvalue red'!E29-Baseline!E29)*(-1)/Baseline!E29</f>
        <v>-3.2242063492064128E-3</v>
      </c>
      <c r="F29" s="2">
        <f>('Uvalue red'!F29-Baseline!F29)*(-1)/Baseline!F29</f>
        <v>0</v>
      </c>
      <c r="G29" s="2" t="e">
        <f>('Uvalue red'!G29-Baseline!G29)*(-1)/Baseline!G29</f>
        <v>#DIV/0!</v>
      </c>
      <c r="H29" s="2">
        <f>('Uvalue red'!H29-Baseline!H29)*(-1)/Baseline!H29</f>
        <v>0</v>
      </c>
      <c r="I29" s="2" t="e">
        <f>('Uvalue red'!I29-Baseline!I29)*(-1)/Baseline!I29</f>
        <v>#DIV/0!</v>
      </c>
      <c r="J29" s="2">
        <f>('Uvalue red'!J29-Baseline!J29)*(-1)/Baseline!J29</f>
        <v>3.1645569620258109E-4</v>
      </c>
      <c r="K29" s="2">
        <f>('Uvalue red'!K29-Baseline!K29)*(-1)/Baseline!K29</f>
        <v>5.8823529411764754E-2</v>
      </c>
      <c r="L29" s="2" t="e">
        <f>('Uvalue red'!L29-Baseline!L29)*(-1)/Baseline!L29</f>
        <v>#DIV/0!</v>
      </c>
      <c r="M29" s="2" t="e">
        <f>('Uvalue red'!M29-Baseline!M29)*(-1)/Baseline!M29</f>
        <v>#DIV/0!</v>
      </c>
      <c r="N29" s="2">
        <f>('Uvalue red'!N29-Baseline!N29)*(-1)/Baseline!N29</f>
        <v>0</v>
      </c>
      <c r="O29" s="2">
        <f>('Uvalue red'!O29-Baseline!O29)*(-1)/Baseline!O29</f>
        <v>-1.0612331529227321E-4</v>
      </c>
      <c r="P29" s="2" t="e">
        <f>('Uvalue red'!P29-Baseline!P29)*(-1)/Baseline!P29</f>
        <v>#DIV/0!</v>
      </c>
      <c r="Q29" s="2">
        <f>('Uvalue red'!Q29-Baseline!Q29)/Baseline!Q29</f>
        <v>3.011347703285597E-3</v>
      </c>
      <c r="R29" s="2">
        <f>('Uvalue red'!R29-Baseline!R29)/Baseline!R29</f>
        <v>0</v>
      </c>
      <c r="S29" s="2">
        <f>('Uvalue red'!S29-Baseline!S29)/Baseline!S29</f>
        <v>0</v>
      </c>
      <c r="T29" s="2" t="e">
        <f>('Uvalue red'!T29-Baseline!T29)/Baseline!T29</f>
        <v>#DIV/0!</v>
      </c>
      <c r="U29" s="2">
        <f>('Uvalue red'!U29-Baseline!U29)/Baseline!U29</f>
        <v>5.1911466353792401E-2</v>
      </c>
      <c r="V29" s="2" t="e">
        <f>('Uvalue red'!V29-Baseline!V29)/Baseline!V29</f>
        <v>#DIV/0!</v>
      </c>
      <c r="W29" s="2" t="e">
        <f>('Uvalue red'!W29-Baseline!W29)/Baseline!W29</f>
        <v>#DIV/0!</v>
      </c>
      <c r="X29" s="2">
        <f>('Uvalue red'!X29-Baseline!X29)/Baseline!X29</f>
        <v>0</v>
      </c>
    </row>
    <row r="30" spans="1:24" x14ac:dyDescent="0.25">
      <c r="A30" s="24" t="s">
        <v>27</v>
      </c>
      <c r="B30" s="24" t="s">
        <v>32</v>
      </c>
      <c r="C30" s="2">
        <f>('Uvalue red'!C30-Baseline!C30)*(-1)/Baseline!C30</f>
        <v>2.9162235386353537E-3</v>
      </c>
      <c r="D30" s="2">
        <f>('Uvalue red'!D30-Baseline!D30)*(-1)/Baseline!D30</f>
        <v>9.0281077524762259E-3</v>
      </c>
      <c r="E30" s="2">
        <f>('Uvalue red'!E30-Baseline!E30)*(-1)/Baseline!E30</f>
        <v>-8.8434855530992226E-3</v>
      </c>
      <c r="F30" s="2">
        <f>('Uvalue red'!F30-Baseline!F30)*(-1)/Baseline!F30</f>
        <v>0</v>
      </c>
      <c r="G30" s="2" t="e">
        <f>('Uvalue red'!G30-Baseline!G30)*(-1)/Baseline!G30</f>
        <v>#DIV/0!</v>
      </c>
      <c r="H30" s="2">
        <f>('Uvalue red'!H30-Baseline!H30)*(-1)/Baseline!H30</f>
        <v>0</v>
      </c>
      <c r="I30" s="2" t="e">
        <f>('Uvalue red'!I30-Baseline!I30)*(-1)/Baseline!I30</f>
        <v>#DIV/0!</v>
      </c>
      <c r="J30" s="2">
        <f>('Uvalue red'!J30-Baseline!J30)*(-1)/Baseline!J30</f>
        <v>1.5420494026938313E-2</v>
      </c>
      <c r="K30" s="2">
        <f>('Uvalue red'!K30-Baseline!K30)*(-1)/Baseline!K30</f>
        <v>1.2151215121512132E-2</v>
      </c>
      <c r="L30" s="2" t="e">
        <f>('Uvalue red'!L30-Baseline!L30)*(-1)/Baseline!L30</f>
        <v>#DIV/0!</v>
      </c>
      <c r="M30" s="2" t="e">
        <f>('Uvalue red'!M30-Baseline!M30)*(-1)/Baseline!M30</f>
        <v>#DIV/0!</v>
      </c>
      <c r="N30" s="2">
        <f>('Uvalue red'!N30-Baseline!N30)*(-1)/Baseline!N30</f>
        <v>-1.4144271570013841E-3</v>
      </c>
      <c r="O30" s="2">
        <f>('Uvalue red'!O30-Baseline!O30)*(-1)/Baseline!O30</f>
        <v>-8.4872832206333532E-5</v>
      </c>
      <c r="P30" s="2" t="e">
        <f>('Uvalue red'!P30-Baseline!P30)*(-1)/Baseline!P30</f>
        <v>#DIV/0!</v>
      </c>
      <c r="Q30" s="2">
        <f>('Uvalue red'!Q30-Baseline!Q30)/Baseline!Q30</f>
        <v>5.6797346736944896E-3</v>
      </c>
      <c r="R30" s="2">
        <f>('Uvalue red'!R30-Baseline!R30)/Baseline!R30</f>
        <v>0</v>
      </c>
      <c r="S30" s="2">
        <f>('Uvalue red'!S30-Baseline!S30)/Baseline!S30</f>
        <v>0</v>
      </c>
      <c r="T30" s="2" t="e">
        <f>('Uvalue red'!T30-Baseline!T30)/Baseline!T30</f>
        <v>#DIV/0!</v>
      </c>
      <c r="U30" s="2">
        <f>('Uvalue red'!U30-Baseline!U30)/Baseline!U30</f>
        <v>5.9711791572806462E-2</v>
      </c>
      <c r="V30" s="2">
        <f>('Uvalue red'!V30-Baseline!V30)/Baseline!V30</f>
        <v>3.7026968862914136E-2</v>
      </c>
      <c r="W30" s="2" t="e">
        <f>('Uvalue red'!W30-Baseline!W30)/Baseline!W30</f>
        <v>#DIV/0!</v>
      </c>
      <c r="X30" s="2">
        <f>('Uvalue red'!X30-Baseline!X30)/Baseline!X30</f>
        <v>0</v>
      </c>
    </row>
    <row r="31" spans="1:24" x14ac:dyDescent="0.25">
      <c r="A31" s="24" t="s">
        <v>38</v>
      </c>
      <c r="B31" s="24" t="s">
        <v>32</v>
      </c>
      <c r="C31" s="2">
        <f>('Uvalue red'!C31-Baseline!C31)*(-1)/Baseline!C31</f>
        <v>1.7373864797340938E-4</v>
      </c>
      <c r="D31" s="2">
        <f>('Uvalue red'!D31-Baseline!D31)*(-1)/Baseline!D31</f>
        <v>2.3071612832904435E-3</v>
      </c>
      <c r="E31" s="2">
        <f>('Uvalue red'!E31-Baseline!E31)*(-1)/Baseline!E31</f>
        <v>-1.2435400516795755E-2</v>
      </c>
      <c r="F31" s="2">
        <f>('Uvalue red'!F31-Baseline!F31)*(-1)/Baseline!F31</f>
        <v>0</v>
      </c>
      <c r="G31" s="2" t="e">
        <f>('Uvalue red'!G31-Baseline!G31)*(-1)/Baseline!G31</f>
        <v>#DIV/0!</v>
      </c>
      <c r="H31" s="2">
        <f>('Uvalue red'!H31-Baseline!H31)*(-1)/Baseline!H31</f>
        <v>0</v>
      </c>
      <c r="I31" s="2" t="e">
        <f>('Uvalue red'!I31-Baseline!I31)*(-1)/Baseline!I31</f>
        <v>#DIV/0!</v>
      </c>
      <c r="J31" s="2">
        <f>('Uvalue red'!J31-Baseline!J31)*(-1)/Baseline!J31</f>
        <v>1.1454485950722281E-2</v>
      </c>
      <c r="K31" s="2">
        <f>('Uvalue red'!K31-Baseline!K31)*(-1)/Baseline!K31</f>
        <v>0</v>
      </c>
      <c r="L31" s="2">
        <f>('Uvalue red'!L31-Baseline!L31)*(-1)/Baseline!L31</f>
        <v>0</v>
      </c>
      <c r="M31" s="2" t="e">
        <f>('Uvalue red'!M31-Baseline!M31)*(-1)/Baseline!M31</f>
        <v>#DIV/0!</v>
      </c>
      <c r="N31" s="2">
        <f>('Uvalue red'!N31-Baseline!N31)*(-1)/Baseline!N31</f>
        <v>-1.5243902439025421E-3</v>
      </c>
      <c r="O31" s="2">
        <f>('Uvalue red'!O31-Baseline!O31)*(-1)/Baseline!O31</f>
        <v>-2.8451768562037318E-5</v>
      </c>
      <c r="P31" s="2" t="e">
        <f>('Uvalue red'!P31-Baseline!P31)*(-1)/Baseline!P31</f>
        <v>#DIV/0!</v>
      </c>
      <c r="Q31" s="2">
        <f>('Uvalue red'!Q31-Baseline!Q31)/Baseline!Q31</f>
        <v>8.1320866106040866E-3</v>
      </c>
      <c r="R31" s="2">
        <f>('Uvalue red'!R31-Baseline!R31)/Baseline!R31</f>
        <v>0</v>
      </c>
      <c r="S31" s="2">
        <f>('Uvalue red'!S31-Baseline!S31)/Baseline!S31</f>
        <v>0</v>
      </c>
      <c r="T31" s="2" t="e">
        <f>('Uvalue red'!T31-Baseline!T31)/Baseline!T31</f>
        <v>#DIV/0!</v>
      </c>
      <c r="U31" s="2">
        <f>('Uvalue red'!U31-Baseline!U31)/Baseline!U31</f>
        <v>4.7737278335260654E-2</v>
      </c>
      <c r="V31" s="2">
        <f>('Uvalue red'!V31-Baseline!V31)/Baseline!V31</f>
        <v>3.7026968862914136E-2</v>
      </c>
      <c r="W31" s="2" t="e">
        <f>('Uvalue red'!W31-Baseline!W31)/Baseline!W31</f>
        <v>#DIV/0!</v>
      </c>
      <c r="X31" s="2">
        <f>('Uvalue red'!X31-Baseline!X31)/Baseline!X31</f>
        <v>0</v>
      </c>
    </row>
    <row r="32" spans="1:24" x14ac:dyDescent="0.25">
      <c r="A32" s="24" t="s">
        <v>30</v>
      </c>
      <c r="B32" s="24" t="s">
        <v>32</v>
      </c>
      <c r="C32" s="2">
        <f>('Uvalue red'!C32-Baseline!C32)*(-1)/Baseline!C32</f>
        <v>2.3620387538812876E-3</v>
      </c>
      <c r="D32" s="2">
        <f>('Uvalue red'!D32-Baseline!D32)*(-1)/Baseline!D32</f>
        <v>1.742134378692196E-2</v>
      </c>
      <c r="E32" s="2">
        <f>('Uvalue red'!E32-Baseline!E32)*(-1)/Baseline!E32</f>
        <v>-2.7893682597442087E-3</v>
      </c>
      <c r="F32" s="2">
        <f>('Uvalue red'!F32-Baseline!F32)*(-1)/Baseline!F32</f>
        <v>0</v>
      </c>
      <c r="G32" s="2" t="e">
        <f>('Uvalue red'!G32-Baseline!G32)*(-1)/Baseline!G32</f>
        <v>#DIV/0!</v>
      </c>
      <c r="H32" s="2">
        <f>('Uvalue red'!H32-Baseline!H32)*(-1)/Baseline!H32</f>
        <v>0</v>
      </c>
      <c r="I32" s="2" t="e">
        <f>('Uvalue red'!I32-Baseline!I32)*(-1)/Baseline!I32</f>
        <v>#DIV/0!</v>
      </c>
      <c r="J32" s="2">
        <f>('Uvalue red'!J32-Baseline!J32)*(-1)/Baseline!J32</f>
        <v>-4.3422995239310972E-5</v>
      </c>
      <c r="K32" s="2">
        <f>('Uvalue red'!K32-Baseline!K32)*(-1)/Baseline!K32</f>
        <v>1.8911505702324274E-2</v>
      </c>
      <c r="L32" s="2">
        <f>('Uvalue red'!L32-Baseline!L32)*(-1)/Baseline!L32</f>
        <v>0</v>
      </c>
      <c r="M32" s="2" t="e">
        <f>('Uvalue red'!M32-Baseline!M32)*(-1)/Baseline!M32</f>
        <v>#DIV/0!</v>
      </c>
      <c r="N32" s="2">
        <f>('Uvalue red'!N32-Baseline!N32)*(-1)/Baseline!N32</f>
        <v>-9.2447074050022222E-5</v>
      </c>
      <c r="O32" s="2">
        <f>('Uvalue red'!O32-Baseline!O32)*(-1)/Baseline!O32</f>
        <v>4.4836213313747131E-6</v>
      </c>
      <c r="P32" s="2" t="e">
        <f>('Uvalue red'!P32-Baseline!P32)*(-1)/Baseline!P32</f>
        <v>#DIV/0!</v>
      </c>
      <c r="Q32" s="2">
        <f>('Uvalue red'!Q32-Baseline!Q32)/Baseline!Q32</f>
        <v>5.2233640052677735E-3</v>
      </c>
      <c r="R32" s="2">
        <f>('Uvalue red'!R32-Baseline!R32)/Baseline!R32</f>
        <v>0</v>
      </c>
      <c r="S32" s="2">
        <f>('Uvalue red'!S32-Baseline!S32)/Baseline!S32</f>
        <v>0</v>
      </c>
      <c r="T32" s="2" t="e">
        <f>('Uvalue red'!T32-Baseline!T32)/Baseline!T32</f>
        <v>#DIV/0!</v>
      </c>
      <c r="U32" s="2">
        <f>('Uvalue red'!U32-Baseline!U32)/Baseline!U32</f>
        <v>5.3698644375145967E-2</v>
      </c>
      <c r="V32" s="2">
        <f>('Uvalue red'!V32-Baseline!V32)/Baseline!V32</f>
        <v>2.9055154207306436E-2</v>
      </c>
      <c r="W32" s="2">
        <f>('Uvalue red'!W32-Baseline!W32)/Baseline!W32</f>
        <v>0</v>
      </c>
      <c r="X32" s="2">
        <f>('Uvalue red'!X32-Baseline!X32)/Baseline!X32</f>
        <v>0</v>
      </c>
    </row>
    <row r="33" spans="1:24" x14ac:dyDescent="0.25">
      <c r="A33" s="24" t="s">
        <v>31</v>
      </c>
      <c r="B33" s="24" t="s">
        <v>32</v>
      </c>
      <c r="C33" s="2">
        <f>('Uvalue red'!C33-Baseline!C33)*(-1)/Baseline!C33</f>
        <v>4.1977596559980663E-3</v>
      </c>
      <c r="D33" s="2">
        <f>('Uvalue red'!D33-Baseline!D33)*(-1)/Baseline!D33</f>
        <v>2.4501146142572764E-2</v>
      </c>
      <c r="E33" s="2">
        <f>('Uvalue red'!E33-Baseline!E33)*(-1)/Baseline!E33</f>
        <v>-3.2070555221488488E-3</v>
      </c>
      <c r="F33" s="2">
        <f>('Uvalue red'!F33-Baseline!F33)*(-1)/Baseline!F33</f>
        <v>0</v>
      </c>
      <c r="G33" s="2" t="e">
        <f>('Uvalue red'!G33-Baseline!G33)*(-1)/Baseline!G33</f>
        <v>#DIV/0!</v>
      </c>
      <c r="H33" s="2">
        <f>('Uvalue red'!H33-Baseline!H33)*(-1)/Baseline!H33</f>
        <v>0</v>
      </c>
      <c r="I33" s="2" t="e">
        <f>('Uvalue red'!I33-Baseline!I33)*(-1)/Baseline!I33</f>
        <v>#DIV/0!</v>
      </c>
      <c r="J33" s="2">
        <f>('Uvalue red'!J33-Baseline!J33)*(-1)/Baseline!J33</f>
        <v>3.8428618840508527E-4</v>
      </c>
      <c r="K33" s="2">
        <f>('Uvalue red'!K33-Baseline!K33)*(-1)/Baseline!K33</f>
        <v>5.7264615794380986E-3</v>
      </c>
      <c r="L33" s="2">
        <f>('Uvalue red'!L33-Baseline!L33)*(-1)/Baseline!L33</f>
        <v>0</v>
      </c>
      <c r="M33" s="2" t="e">
        <f>('Uvalue red'!M33-Baseline!M33)*(-1)/Baseline!M33</f>
        <v>#DIV/0!</v>
      </c>
      <c r="N33" s="2">
        <f>('Uvalue red'!N33-Baseline!N33)*(-1)/Baseline!N33</f>
        <v>0</v>
      </c>
      <c r="O33" s="2">
        <f>('Uvalue red'!O33-Baseline!O33)*(-1)/Baseline!O33</f>
        <v>0</v>
      </c>
      <c r="P33" s="2" t="e">
        <f>('Uvalue red'!P33-Baseline!P33)*(-1)/Baseline!P33</f>
        <v>#DIV/0!</v>
      </c>
      <c r="Q33" s="2">
        <f>('Uvalue red'!Q33-Baseline!Q33)/Baseline!Q33</f>
        <v>5.3019570070382323E-3</v>
      </c>
      <c r="R33" s="2">
        <f>('Uvalue red'!R33-Baseline!R33)/Baseline!R33</f>
        <v>0</v>
      </c>
      <c r="S33" s="2">
        <f>('Uvalue red'!S33-Baseline!S33)/Baseline!S33</f>
        <v>0</v>
      </c>
      <c r="T33" s="2" t="e">
        <f>('Uvalue red'!T33-Baseline!T33)/Baseline!T33</f>
        <v>#DIV/0!</v>
      </c>
      <c r="U33" s="2">
        <f>('Uvalue red'!U33-Baseline!U33)/Baseline!U33</f>
        <v>5.1313992165956168E-2</v>
      </c>
      <c r="V33" s="2">
        <f>('Uvalue red'!V33-Baseline!V33)/Baseline!V33</f>
        <v>3.0648056699526194E-2</v>
      </c>
      <c r="W33" s="2" t="e">
        <f>('Uvalue red'!W33-Baseline!W33)/Baseline!W33</f>
        <v>#DIV/0!</v>
      </c>
      <c r="X33" s="2">
        <f>('Uvalue red'!X33-Baseline!X33)/Baseline!X33</f>
        <v>0</v>
      </c>
    </row>
    <row r="34" spans="1:24" x14ac:dyDescent="0.25">
      <c r="A34" s="24" t="s">
        <v>28</v>
      </c>
      <c r="B34" s="24" t="s">
        <v>33</v>
      </c>
      <c r="C34" s="2">
        <f>('Uvalue red'!C34-Baseline!C34)*(-1)/Baseline!C34</f>
        <v>9.179974004504439E-3</v>
      </c>
      <c r="D34" s="2">
        <f>('Uvalue red'!D34-Baseline!D34)*(-1)/Baseline!D34</f>
        <v>3.5604836264132134E-2</v>
      </c>
      <c r="E34" s="2">
        <f>('Uvalue red'!E34-Baseline!E34)*(-1)/Baseline!E34</f>
        <v>-7.1256814090217705E-3</v>
      </c>
      <c r="F34" s="2">
        <f>('Uvalue red'!F34-Baseline!F34)*(-1)/Baseline!F34</f>
        <v>0</v>
      </c>
      <c r="G34" s="2" t="e">
        <f>('Uvalue red'!G34-Baseline!G34)*(-1)/Baseline!G34</f>
        <v>#DIV/0!</v>
      </c>
      <c r="H34" s="2">
        <f>('Uvalue red'!H34-Baseline!H34)*(-1)/Baseline!H34</f>
        <v>0</v>
      </c>
      <c r="I34" s="2" t="e">
        <f>('Uvalue red'!I34-Baseline!I34)*(-1)/Baseline!I34</f>
        <v>#DIV/0!</v>
      </c>
      <c r="J34" s="2">
        <f>('Uvalue red'!J34-Baseline!J34)*(-1)/Baseline!J34</f>
        <v>-2.4136650575566168E-3</v>
      </c>
      <c r="K34" s="2">
        <f>('Uvalue red'!K34-Baseline!K34)*(-1)/Baseline!K34</f>
        <v>0</v>
      </c>
      <c r="L34" s="2" t="e">
        <f>('Uvalue red'!L34-Baseline!L34)*(-1)/Baseline!L34</f>
        <v>#DIV/0!</v>
      </c>
      <c r="M34" s="2" t="e">
        <f>('Uvalue red'!M34-Baseline!M34)*(-1)/Baseline!M34</f>
        <v>#DIV/0!</v>
      </c>
      <c r="N34" s="2">
        <f>('Uvalue red'!N34-Baseline!N34)*(-1)/Baseline!N34</f>
        <v>2.8549273932045758E-3</v>
      </c>
      <c r="O34" s="2">
        <f>('Uvalue red'!O34-Baseline!O34)*(-1)/Baseline!O34</f>
        <v>6.1677758383493218E-6</v>
      </c>
      <c r="P34" s="2" t="e">
        <f>('Uvalue red'!P34-Baseline!P34)*(-1)/Baseline!P34</f>
        <v>#DIV/0!</v>
      </c>
      <c r="Q34" s="2">
        <f>('Uvalue red'!Q34-Baseline!Q34)/Baseline!Q34</f>
        <v>4.8582702587514496E-3</v>
      </c>
      <c r="R34" s="2">
        <f>('Uvalue red'!R34-Baseline!R34)/Baseline!R34</f>
        <v>0</v>
      </c>
      <c r="S34" s="2">
        <f>('Uvalue red'!S34-Baseline!S34)/Baseline!S34</f>
        <v>0</v>
      </c>
      <c r="T34" s="2" t="e">
        <f>('Uvalue red'!T34-Baseline!T34)/Baseline!T34</f>
        <v>#DIV/0!</v>
      </c>
      <c r="U34" s="2">
        <f>('Uvalue red'!U34-Baseline!U34)/Baseline!U34</f>
        <v>0.11128500084633952</v>
      </c>
      <c r="V34" s="2">
        <f>('Uvalue red'!V34-Baseline!V34)/Baseline!V34</f>
        <v>6.5826811464444829E-2</v>
      </c>
      <c r="W34" s="2" t="e">
        <f>('Uvalue red'!W34-Baseline!W34)/Baseline!W34</f>
        <v>#DIV/0!</v>
      </c>
      <c r="X34" s="2">
        <f>('Uvalue red'!X34-Baseline!X34)/Baseline!X34</f>
        <v>0</v>
      </c>
    </row>
    <row r="35" spans="1:24" x14ac:dyDescent="0.25">
      <c r="A35" s="24" t="s">
        <v>29</v>
      </c>
      <c r="B35" s="24" t="s">
        <v>33</v>
      </c>
      <c r="C35" s="2">
        <f>('Uvalue red'!C35-Baseline!C35)*(-1)/Baseline!C35</f>
        <v>1.1184818473059233E-2</v>
      </c>
      <c r="D35" s="2">
        <f>('Uvalue red'!D35-Baseline!D35)*(-1)/Baseline!D35</f>
        <v>3.5371371371371432E-2</v>
      </c>
      <c r="E35" s="2">
        <f>('Uvalue red'!E35-Baseline!E35)*(-1)/Baseline!E35</f>
        <v>-4.6039620011024086E-3</v>
      </c>
      <c r="F35" s="2">
        <f>('Uvalue red'!F35-Baseline!F35)*(-1)/Baseline!F35</f>
        <v>0</v>
      </c>
      <c r="G35" s="2" t="e">
        <f>('Uvalue red'!G35-Baseline!G35)*(-1)/Baseline!G35</f>
        <v>#DIV/0!</v>
      </c>
      <c r="H35" s="2">
        <f>('Uvalue red'!H35-Baseline!H35)*(-1)/Baseline!H35</f>
        <v>0</v>
      </c>
      <c r="I35" s="2" t="e">
        <f>('Uvalue red'!I35-Baseline!I35)*(-1)/Baseline!I35</f>
        <v>#DIV/0!</v>
      </c>
      <c r="J35" s="2">
        <f>('Uvalue red'!J35-Baseline!J35)*(-1)/Baseline!J35</f>
        <v>-1.7630925950111679E-3</v>
      </c>
      <c r="K35" s="2">
        <f>('Uvalue red'!K35-Baseline!K35)*(-1)/Baseline!K35</f>
        <v>0</v>
      </c>
      <c r="L35" s="2" t="e">
        <f>('Uvalue red'!L35-Baseline!L35)*(-1)/Baseline!L35</f>
        <v>#DIV/0!</v>
      </c>
      <c r="M35" s="2" t="e">
        <f>('Uvalue red'!M35-Baseline!M35)*(-1)/Baseline!M35</f>
        <v>#DIV/0!</v>
      </c>
      <c r="N35" s="2">
        <f>('Uvalue red'!N35-Baseline!N35)*(-1)/Baseline!N35</f>
        <v>3.6570936861353492E-3</v>
      </c>
      <c r="O35" s="2">
        <f>('Uvalue red'!O35-Baseline!O35)*(-1)/Baseline!O35</f>
        <v>0</v>
      </c>
      <c r="P35" s="2" t="e">
        <f>('Uvalue red'!P35-Baseline!P35)*(-1)/Baseline!P35</f>
        <v>#DIV/0!</v>
      </c>
      <c r="Q35" s="2">
        <f>('Uvalue red'!Q35-Baseline!Q35)/Baseline!Q35</f>
        <v>5.284917195900277E-3</v>
      </c>
      <c r="R35" s="2">
        <f>('Uvalue red'!R35-Baseline!R35)/Baseline!R35</f>
        <v>0</v>
      </c>
      <c r="S35" s="2">
        <f>('Uvalue red'!S35-Baseline!S35)/Baseline!S35</f>
        <v>0</v>
      </c>
      <c r="T35" s="2" t="e">
        <f>('Uvalue red'!T35-Baseline!T35)/Baseline!T35</f>
        <v>#DIV/0!</v>
      </c>
      <c r="U35" s="2">
        <f>('Uvalue red'!U35-Baseline!U35)/Baseline!U35</f>
        <v>0.11642179595348331</v>
      </c>
      <c r="V35" s="2">
        <f>('Uvalue red'!V35-Baseline!V35)/Baseline!V35</f>
        <v>6.1583563549253435E-2</v>
      </c>
      <c r="W35" s="2" t="e">
        <f>('Uvalue red'!W35-Baseline!W35)/Baseline!W35</f>
        <v>#DIV/0!</v>
      </c>
      <c r="X35" s="2">
        <f>('Uvalue red'!X35-Baseline!X35)/Baseline!X35</f>
        <v>0</v>
      </c>
    </row>
    <row r="36" spans="1:24" x14ac:dyDescent="0.25">
      <c r="A36" s="24" t="s">
        <v>16</v>
      </c>
      <c r="B36" s="24" t="s">
        <v>33</v>
      </c>
      <c r="C36" s="2">
        <f>('Uvalue red'!C36-Baseline!C36)*(-1)/Baseline!C36</f>
        <v>1.1920899449804564E-2</v>
      </c>
      <c r="D36" s="2">
        <f>('Uvalue red'!D36-Baseline!D36)*(-1)/Baseline!D36</f>
        <v>9.4846491228070012E-2</v>
      </c>
      <c r="E36" s="2">
        <f>('Uvalue red'!E36-Baseline!E36)*(-1)/Baseline!E36</f>
        <v>-1.6003282724661491E-2</v>
      </c>
      <c r="F36" s="2">
        <f>('Uvalue red'!F36-Baseline!F36)*(-1)/Baseline!F36</f>
        <v>0</v>
      </c>
      <c r="G36" s="2" t="e">
        <f>('Uvalue red'!G36-Baseline!G36)*(-1)/Baseline!G36</f>
        <v>#DIV/0!</v>
      </c>
      <c r="H36" s="2">
        <f>('Uvalue red'!H36-Baseline!H36)*(-1)/Baseline!H36</f>
        <v>0</v>
      </c>
      <c r="I36" s="2" t="e">
        <f>('Uvalue red'!I36-Baseline!I36)*(-1)/Baseline!I36</f>
        <v>#DIV/0!</v>
      </c>
      <c r="J36" s="2">
        <f>('Uvalue red'!J36-Baseline!J36)*(-1)/Baseline!J36</f>
        <v>-1.2473271560940892E-3</v>
      </c>
      <c r="K36" s="2" t="e">
        <f>('Uvalue red'!K36-Baseline!K36)*(-1)/Baseline!K36</f>
        <v>#DIV/0!</v>
      </c>
      <c r="L36" s="2" t="e">
        <f>('Uvalue red'!L36-Baseline!L36)*(-1)/Baseline!L36</f>
        <v>#DIV/0!</v>
      </c>
      <c r="M36" s="2" t="e">
        <f>('Uvalue red'!M36-Baseline!M36)*(-1)/Baseline!M36</f>
        <v>#DIV/0!</v>
      </c>
      <c r="N36" s="2">
        <f>('Uvalue red'!N36-Baseline!N36)*(-1)/Baseline!N36</f>
        <v>0</v>
      </c>
      <c r="O36" s="2">
        <f>('Uvalue red'!O36-Baseline!O36)*(-1)/Baseline!O36</f>
        <v>0</v>
      </c>
      <c r="P36" s="2" t="e">
        <f>('Uvalue red'!P36-Baseline!P36)*(-1)/Baseline!P36</f>
        <v>#DIV/0!</v>
      </c>
      <c r="Q36" s="2">
        <f>('Uvalue red'!Q36-Baseline!Q36)/Baseline!Q36</f>
        <v>6.5333831513636137E-3</v>
      </c>
      <c r="R36" s="2">
        <f>('Uvalue red'!R36-Baseline!R36)/Baseline!R36</f>
        <v>0</v>
      </c>
      <c r="S36" s="2">
        <f>('Uvalue red'!S36-Baseline!S36)/Baseline!S36</f>
        <v>0</v>
      </c>
      <c r="T36" s="2">
        <f>('Uvalue red'!T36-Baseline!T36)/Baseline!T36</f>
        <v>0</v>
      </c>
      <c r="U36" s="2">
        <f>('Uvalue red'!U36-Baseline!U36)/Baseline!U36</f>
        <v>0.11640520646008143</v>
      </c>
      <c r="V36" s="2" t="e">
        <f>('Uvalue red'!V36-Baseline!V36)/Baseline!V36</f>
        <v>#DIV/0!</v>
      </c>
      <c r="W36" s="2" t="e">
        <f>('Uvalue red'!W36-Baseline!W36)/Baseline!W36</f>
        <v>#DIV/0!</v>
      </c>
      <c r="X36" s="2">
        <f>('Uvalue red'!X36-Baseline!X36)/Baseline!X36</f>
        <v>0</v>
      </c>
    </row>
    <row r="37" spans="1:24" x14ac:dyDescent="0.25">
      <c r="A37" s="24" t="s">
        <v>18</v>
      </c>
      <c r="B37" s="24" t="s">
        <v>33</v>
      </c>
      <c r="C37" s="2">
        <f>('Uvalue red'!C37-Baseline!C37)*(-1)/Baseline!C37</f>
        <v>1.484714232184965E-2</v>
      </c>
      <c r="D37" s="2">
        <f>('Uvalue red'!D37-Baseline!D37)*(-1)/Baseline!D37</f>
        <v>5.5888098773149944E-2</v>
      </c>
      <c r="E37" s="2">
        <f>('Uvalue red'!E37-Baseline!E37)*(-1)/Baseline!E37</f>
        <v>-5.0607912115040003E-3</v>
      </c>
      <c r="F37" s="2">
        <f>('Uvalue red'!F37-Baseline!F37)*(-1)/Baseline!F37</f>
        <v>0</v>
      </c>
      <c r="G37" s="2" t="e">
        <f>('Uvalue red'!G37-Baseline!G37)*(-1)/Baseline!G37</f>
        <v>#DIV/0!</v>
      </c>
      <c r="H37" s="2">
        <f>('Uvalue red'!H37-Baseline!H37)*(-1)/Baseline!H37</f>
        <v>0</v>
      </c>
      <c r="I37" s="2" t="e">
        <f>('Uvalue red'!I37-Baseline!I37)*(-1)/Baseline!I37</f>
        <v>#DIV/0!</v>
      </c>
      <c r="J37" s="2">
        <f>('Uvalue red'!J37-Baseline!J37)*(-1)/Baseline!J37</f>
        <v>-3.9001887188090034E-3</v>
      </c>
      <c r="K37" s="2">
        <f>('Uvalue red'!K37-Baseline!K37)*(-1)/Baseline!K37</f>
        <v>-4.8035683650712157E-3</v>
      </c>
      <c r="L37" s="2">
        <f>('Uvalue red'!L37-Baseline!L37)*(-1)/Baseline!L37</f>
        <v>-4.5372050816697559E-3</v>
      </c>
      <c r="M37" s="2" t="e">
        <f>('Uvalue red'!M37-Baseline!M37)*(-1)/Baseline!M37</f>
        <v>#DIV/0!</v>
      </c>
      <c r="N37" s="2">
        <f>('Uvalue red'!N37-Baseline!N37)*(-1)/Baseline!N37</f>
        <v>2.75482093663906E-3</v>
      </c>
      <c r="O37" s="2">
        <f>('Uvalue red'!O37-Baseline!O37)*(-1)/Baseline!O37</f>
        <v>-9.173470323815159E-5</v>
      </c>
      <c r="P37" s="2" t="e">
        <f>('Uvalue red'!P37-Baseline!P37)*(-1)/Baseline!P37</f>
        <v>#DIV/0!</v>
      </c>
      <c r="Q37" s="2">
        <f>('Uvalue red'!Q37-Baseline!Q37)/Baseline!Q37</f>
        <v>8.2717242512023136E-3</v>
      </c>
      <c r="R37" s="2">
        <f>('Uvalue red'!R37-Baseline!R37)/Baseline!R37</f>
        <v>0</v>
      </c>
      <c r="S37" s="2">
        <f>('Uvalue red'!S37-Baseline!S37)/Baseline!S37</f>
        <v>0</v>
      </c>
      <c r="T37" s="2" t="e">
        <f>('Uvalue red'!T37-Baseline!T37)/Baseline!T37</f>
        <v>#DIV/0!</v>
      </c>
      <c r="U37" s="2">
        <f>('Uvalue red'!U37-Baseline!U37)/Baseline!U37</f>
        <v>0.10784654315855025</v>
      </c>
      <c r="V37" s="2" t="e">
        <f>('Uvalue red'!V37-Baseline!V37)/Baseline!V37</f>
        <v>#DIV/0!</v>
      </c>
      <c r="W37" s="2" t="e">
        <f>('Uvalue red'!W37-Baseline!W37)/Baseline!W37</f>
        <v>#DIV/0!</v>
      </c>
      <c r="X37" s="2">
        <f>('Uvalue red'!X37-Baseline!X37)/Baseline!X37</f>
        <v>0</v>
      </c>
    </row>
    <row r="38" spans="1:24" x14ac:dyDescent="0.25">
      <c r="A38" s="24" t="s">
        <v>19</v>
      </c>
      <c r="B38" s="24" t="s">
        <v>33</v>
      </c>
      <c r="C38" s="2">
        <f>('Uvalue red'!C38-Baseline!C38)*(-1)/Baseline!C38</f>
        <v>6.7408541066813271E-3</v>
      </c>
      <c r="D38" s="2">
        <f>('Uvalue red'!D38-Baseline!D38)*(-1)/Baseline!D38</f>
        <v>7.2335366436936568E-2</v>
      </c>
      <c r="E38" s="2">
        <f>('Uvalue red'!E38-Baseline!E38)*(-1)/Baseline!E38</f>
        <v>-6.5925296230115171E-3</v>
      </c>
      <c r="F38" s="2">
        <f>('Uvalue red'!F38-Baseline!F38)*(-1)/Baseline!F38</f>
        <v>0</v>
      </c>
      <c r="G38" s="2" t="e">
        <f>('Uvalue red'!G38-Baseline!G38)*(-1)/Baseline!G38</f>
        <v>#DIV/0!</v>
      </c>
      <c r="H38" s="2">
        <f>('Uvalue red'!H38-Baseline!H38)*(-1)/Baseline!H38</f>
        <v>0</v>
      </c>
      <c r="I38" s="2" t="e">
        <f>('Uvalue red'!I38-Baseline!I38)*(-1)/Baseline!I38</f>
        <v>#DIV/0!</v>
      </c>
      <c r="J38" s="2">
        <f>('Uvalue red'!J38-Baseline!J38)*(-1)/Baseline!J38</f>
        <v>-1.0901063952210991E-2</v>
      </c>
      <c r="K38" s="2">
        <f>('Uvalue red'!K38-Baseline!K38)*(-1)/Baseline!K38</f>
        <v>-3.9089445849620529E-3</v>
      </c>
      <c r="L38" s="2">
        <f>('Uvalue red'!L38-Baseline!L38)*(-1)/Baseline!L38</f>
        <v>-5.8710503842869036E-3</v>
      </c>
      <c r="M38" s="2" t="e">
        <f>('Uvalue red'!M38-Baseline!M38)*(-1)/Baseline!M38</f>
        <v>#DIV/0!</v>
      </c>
      <c r="N38" s="2">
        <f>('Uvalue red'!N38-Baseline!N38)*(-1)/Baseline!N38</f>
        <v>-3.2629088832687855E-4</v>
      </c>
      <c r="O38" s="2">
        <f>('Uvalue red'!O38-Baseline!O38)*(-1)/Baseline!O38</f>
        <v>-5.4878115704969242E-6</v>
      </c>
      <c r="P38" s="2" t="e">
        <f>('Uvalue red'!P38-Baseline!P38)*(-1)/Baseline!P38</f>
        <v>#DIV/0!</v>
      </c>
      <c r="Q38" s="2">
        <f>('Uvalue red'!Q38-Baseline!Q38)/Baseline!Q38</f>
        <v>1.5483216439347226E-2</v>
      </c>
      <c r="R38" s="2">
        <f>('Uvalue red'!R38-Baseline!R38)/Baseline!R38</f>
        <v>0</v>
      </c>
      <c r="S38" s="2">
        <f>('Uvalue red'!S38-Baseline!S38)/Baseline!S38</f>
        <v>0</v>
      </c>
      <c r="T38" s="2" t="e">
        <f>('Uvalue red'!T38-Baseline!T38)/Baseline!T38</f>
        <v>#DIV/0!</v>
      </c>
      <c r="U38" s="2">
        <f>('Uvalue red'!U38-Baseline!U38)/Baseline!U38</f>
        <v>0.10784465216374881</v>
      </c>
      <c r="V38" s="2" t="e">
        <f>('Uvalue red'!V38-Baseline!V38)/Baseline!V38</f>
        <v>#DIV/0!</v>
      </c>
      <c r="W38" s="2">
        <f>('Uvalue red'!W38-Baseline!W38)/Baseline!W38</f>
        <v>0</v>
      </c>
      <c r="X38" s="2">
        <f>('Uvalue red'!X38-Baseline!X38)/Baseline!X38</f>
        <v>0</v>
      </c>
    </row>
    <row r="39" spans="1:24" x14ac:dyDescent="0.25">
      <c r="A39" s="24" t="s">
        <v>20</v>
      </c>
      <c r="B39" s="24" t="s">
        <v>33</v>
      </c>
      <c r="C39" s="2">
        <f>('Uvalue red'!C39-Baseline!C39)*(-1)/Baseline!C39</f>
        <v>8.8883452592095E-3</v>
      </c>
      <c r="D39" s="2">
        <f>('Uvalue red'!D39-Baseline!D39)*(-1)/Baseline!D39</f>
        <v>3.0052592036063079E-2</v>
      </c>
      <c r="E39" s="2">
        <f>('Uvalue red'!E39-Baseline!E39)*(-1)/Baseline!E39</f>
        <v>-2.1268981031750071E-2</v>
      </c>
      <c r="F39" s="2">
        <f>('Uvalue red'!F39-Baseline!F39)*(-1)/Baseline!F39</f>
        <v>0</v>
      </c>
      <c r="G39" s="2" t="e">
        <f>('Uvalue red'!G39-Baseline!G39)*(-1)/Baseline!G39</f>
        <v>#DIV/0!</v>
      </c>
      <c r="H39" s="2">
        <f>('Uvalue red'!H39-Baseline!H39)*(-1)/Baseline!H39</f>
        <v>0</v>
      </c>
      <c r="I39" s="2" t="e">
        <f>('Uvalue red'!I39-Baseline!I39)*(-1)/Baseline!I39</f>
        <v>#DIV/0!</v>
      </c>
      <c r="J39" s="2">
        <f>('Uvalue red'!J39-Baseline!J39)*(-1)/Baseline!J39</f>
        <v>9.9499706531764494E-3</v>
      </c>
      <c r="K39" s="2">
        <f>('Uvalue red'!K39-Baseline!K39)*(-1)/Baseline!K39</f>
        <v>2.3501762632196915E-3</v>
      </c>
      <c r="L39" s="2">
        <f>('Uvalue red'!L39-Baseline!L39)*(-1)/Baseline!L39</f>
        <v>0</v>
      </c>
      <c r="M39" s="2" t="e">
        <f>('Uvalue red'!M39-Baseline!M39)*(-1)/Baseline!M39</f>
        <v>#DIV/0!</v>
      </c>
      <c r="N39" s="2">
        <f>('Uvalue red'!N39-Baseline!N39)*(-1)/Baseline!N39</f>
        <v>-1.4407145944395788E-4</v>
      </c>
      <c r="O39" s="2">
        <f>('Uvalue red'!O39-Baseline!O39)*(-1)/Baseline!O39</f>
        <v>0</v>
      </c>
      <c r="P39" s="2" t="e">
        <f>('Uvalue red'!P39-Baseline!P39)*(-1)/Baseline!P39</f>
        <v>#DIV/0!</v>
      </c>
      <c r="Q39" s="2">
        <f>('Uvalue red'!Q39-Baseline!Q39)/Baseline!Q39</f>
        <v>1.2127039833440031E-2</v>
      </c>
      <c r="R39" s="2">
        <f>('Uvalue red'!R39-Baseline!R39)/Baseline!R39</f>
        <v>0</v>
      </c>
      <c r="S39" s="2">
        <f>('Uvalue red'!S39-Baseline!S39)/Baseline!S39</f>
        <v>0</v>
      </c>
      <c r="T39" s="2" t="e">
        <f>('Uvalue red'!T39-Baseline!T39)/Baseline!T39</f>
        <v>#DIV/0!</v>
      </c>
      <c r="U39" s="2">
        <f>('Uvalue red'!U39-Baseline!U39)/Baseline!U39</f>
        <v>0.12196763683330668</v>
      </c>
      <c r="V39" s="2">
        <f>('Uvalue red'!V39-Baseline!V39)/Baseline!V39</f>
        <v>5.8981851104992343E-2</v>
      </c>
      <c r="W39" s="2" t="e">
        <f>('Uvalue red'!W39-Baseline!W39)/Baseline!W39</f>
        <v>#DIV/0!</v>
      </c>
      <c r="X39" s="2">
        <f>('Uvalue red'!X39-Baseline!X39)/Baseline!X39</f>
        <v>0</v>
      </c>
    </row>
    <row r="40" spans="1:24" x14ac:dyDescent="0.25">
      <c r="A40" s="24" t="s">
        <v>21</v>
      </c>
      <c r="B40" s="24" t="s">
        <v>33</v>
      </c>
      <c r="C40" s="2">
        <f>('Uvalue red'!C40-Baseline!C40)*(-1)/Baseline!C40</f>
        <v>6.726030852654474E-3</v>
      </c>
      <c r="D40" s="2">
        <f>('Uvalue red'!D40-Baseline!D40)*(-1)/Baseline!D40</f>
        <v>1.6286746145780767E-2</v>
      </c>
      <c r="E40" s="2">
        <f>('Uvalue red'!E40-Baseline!E40)*(-1)/Baseline!E40</f>
        <v>-1.5305018748197305E-2</v>
      </c>
      <c r="F40" s="2">
        <f>('Uvalue red'!F40-Baseline!F40)*(-1)/Baseline!F40</f>
        <v>0</v>
      </c>
      <c r="G40" s="2" t="e">
        <f>('Uvalue red'!G40-Baseline!G40)*(-1)/Baseline!G40</f>
        <v>#DIV/0!</v>
      </c>
      <c r="H40" s="2">
        <f>('Uvalue red'!H40-Baseline!H40)*(-1)/Baseline!H40</f>
        <v>0</v>
      </c>
      <c r="I40" s="2" t="e">
        <f>('Uvalue red'!I40-Baseline!I40)*(-1)/Baseline!I40</f>
        <v>#DIV/0!</v>
      </c>
      <c r="J40" s="2">
        <f>('Uvalue red'!J40-Baseline!J40)*(-1)/Baseline!J40</f>
        <v>1.5788222778048196E-2</v>
      </c>
      <c r="K40" s="2">
        <f>('Uvalue red'!K40-Baseline!K40)*(-1)/Baseline!K40</f>
        <v>6.4758450977848937E-4</v>
      </c>
      <c r="L40" s="2">
        <f>('Uvalue red'!L40-Baseline!L40)*(-1)/Baseline!L40</f>
        <v>0</v>
      </c>
      <c r="M40" s="2" t="e">
        <f>('Uvalue red'!M40-Baseline!M40)*(-1)/Baseline!M40</f>
        <v>#DIV/0!</v>
      </c>
      <c r="N40" s="2">
        <f>('Uvalue red'!N40-Baseline!N40)*(-1)/Baseline!N40</f>
        <v>4.2918454935622491E-3</v>
      </c>
      <c r="O40" s="2">
        <f>('Uvalue red'!O40-Baseline!O40)*(-1)/Baseline!O40</f>
        <v>0</v>
      </c>
      <c r="P40" s="2" t="e">
        <f>('Uvalue red'!P40-Baseline!P40)*(-1)/Baseline!P40</f>
        <v>#DIV/0!</v>
      </c>
      <c r="Q40" s="2">
        <f>('Uvalue red'!Q40-Baseline!Q40)/Baseline!Q40</f>
        <v>1.2102430687995739E-2</v>
      </c>
      <c r="R40" s="2">
        <f>('Uvalue red'!R40-Baseline!R40)/Baseline!R40</f>
        <v>0</v>
      </c>
      <c r="S40" s="2">
        <f>('Uvalue red'!S40-Baseline!S40)/Baseline!S40</f>
        <v>0</v>
      </c>
      <c r="T40" s="2" t="e">
        <f>('Uvalue red'!T40-Baseline!T40)/Baseline!T40</f>
        <v>#DIV/0!</v>
      </c>
      <c r="U40" s="2">
        <f>('Uvalue red'!U40-Baseline!U40)/Baseline!U40</f>
        <v>0.11245273195614211</v>
      </c>
      <c r="V40" s="2">
        <f>('Uvalue red'!V40-Baseline!V40)/Baseline!V40</f>
        <v>5.9477612875468544E-2</v>
      </c>
      <c r="W40" s="2">
        <f>('Uvalue red'!W40-Baseline!W40)/Baseline!W40</f>
        <v>0</v>
      </c>
      <c r="X40" s="2">
        <f>('Uvalue red'!X40-Baseline!X40)/Baseline!X40</f>
        <v>0</v>
      </c>
    </row>
    <row r="41" spans="1:24" x14ac:dyDescent="0.25">
      <c r="A41" s="24" t="s">
        <v>22</v>
      </c>
      <c r="B41" s="24" t="s">
        <v>33</v>
      </c>
      <c r="C41" s="2">
        <f>('Uvalue red'!C41-Baseline!C41)*(-1)/Baseline!C41</f>
        <v>2.2429768666413337E-2</v>
      </c>
      <c r="D41" s="2">
        <f>('Uvalue red'!D41-Baseline!D41)*(-1)/Baseline!D41</f>
        <v>4.7166412958852891E-2</v>
      </c>
      <c r="E41" s="2">
        <f>('Uvalue red'!E41-Baseline!E41)*(-1)/Baseline!E41</f>
        <v>-7.1842702293924013E-3</v>
      </c>
      <c r="F41" s="2">
        <f>('Uvalue red'!F41-Baseline!F41)*(-1)/Baseline!F41</f>
        <v>0</v>
      </c>
      <c r="G41" s="2" t="e">
        <f>('Uvalue red'!G41-Baseline!G41)*(-1)/Baseline!G41</f>
        <v>#DIV/0!</v>
      </c>
      <c r="H41" s="2">
        <f>('Uvalue red'!H41-Baseline!H41)*(-1)/Baseline!H41</f>
        <v>0</v>
      </c>
      <c r="I41" s="2" t="e">
        <f>('Uvalue red'!I41-Baseline!I41)*(-1)/Baseline!I41</f>
        <v>#DIV/0!</v>
      </c>
      <c r="J41" s="2">
        <f>('Uvalue red'!J41-Baseline!J41)*(-1)/Baseline!J41</f>
        <v>-2.9415225320766411E-5</v>
      </c>
      <c r="K41" s="2" t="e">
        <f>('Uvalue red'!K41-Baseline!K41)*(-1)/Baseline!K41</f>
        <v>#DIV/0!</v>
      </c>
      <c r="L41" s="2" t="e">
        <f>('Uvalue red'!L41-Baseline!L41)*(-1)/Baseline!L41</f>
        <v>#DIV/0!</v>
      </c>
      <c r="M41" s="2" t="e">
        <f>('Uvalue red'!M41-Baseline!M41)*(-1)/Baseline!M41</f>
        <v>#DIV/0!</v>
      </c>
      <c r="N41" s="2">
        <f>('Uvalue red'!N41-Baseline!N41)*(-1)/Baseline!N41</f>
        <v>1.2032085561497425E-2</v>
      </c>
      <c r="O41" s="2">
        <f>('Uvalue red'!O41-Baseline!O41)*(-1)/Baseline!O41</f>
        <v>0</v>
      </c>
      <c r="P41" s="2" t="e">
        <f>('Uvalue red'!P41-Baseline!P41)*(-1)/Baseline!P41</f>
        <v>#DIV/0!</v>
      </c>
      <c r="Q41" s="2">
        <f>('Uvalue red'!Q41-Baseline!Q41)/Baseline!Q41</f>
        <v>7.5129694879149016E-3</v>
      </c>
      <c r="R41" s="2">
        <f>('Uvalue red'!R41-Baseline!R41)/Baseline!R41</f>
        <v>0</v>
      </c>
      <c r="S41" s="2">
        <f>('Uvalue red'!S41-Baseline!S41)/Baseline!S41</f>
        <v>0</v>
      </c>
      <c r="T41" s="2" t="e">
        <f>('Uvalue red'!T41-Baseline!T41)/Baseline!T41</f>
        <v>#DIV/0!</v>
      </c>
      <c r="U41" s="2">
        <f>('Uvalue red'!U41-Baseline!U41)/Baseline!U41</f>
        <v>0.11640288818007605</v>
      </c>
      <c r="V41" s="2">
        <f>('Uvalue red'!V41-Baseline!V41)/Baseline!V41</f>
        <v>8.2863157894736875E-2</v>
      </c>
      <c r="W41" s="2" t="e">
        <f>('Uvalue red'!W41-Baseline!W41)/Baseline!W41</f>
        <v>#DIV/0!</v>
      </c>
      <c r="X41" s="2">
        <f>('Uvalue red'!X41-Baseline!X41)/Baseline!X41</f>
        <v>0</v>
      </c>
    </row>
    <row r="42" spans="1:24" x14ac:dyDescent="0.25">
      <c r="A42" s="24" t="s">
        <v>23</v>
      </c>
      <c r="B42" s="24" t="s">
        <v>33</v>
      </c>
      <c r="C42" s="2">
        <f>('Uvalue red'!C42-Baseline!C42)*(-1)/Baseline!C42</f>
        <v>1.3293955319907496E-2</v>
      </c>
      <c r="D42" s="2">
        <f>('Uvalue red'!D42-Baseline!D42)*(-1)/Baseline!D42</f>
        <v>4.7102498617729881E-2</v>
      </c>
      <c r="E42" s="2">
        <f>('Uvalue red'!E42-Baseline!E42)*(-1)/Baseline!E42</f>
        <v>-6.9874752801582221E-3</v>
      </c>
      <c r="F42" s="2">
        <f>('Uvalue red'!F42-Baseline!F42)*(-1)/Baseline!F42</f>
        <v>0</v>
      </c>
      <c r="G42" s="2" t="e">
        <f>('Uvalue red'!G42-Baseline!G42)*(-1)/Baseline!G42</f>
        <v>#DIV/0!</v>
      </c>
      <c r="H42" s="2">
        <f>('Uvalue red'!H42-Baseline!H42)*(-1)/Baseline!H42</f>
        <v>0</v>
      </c>
      <c r="I42" s="2" t="e">
        <f>('Uvalue red'!I42-Baseline!I42)*(-1)/Baseline!I42</f>
        <v>#DIV/0!</v>
      </c>
      <c r="J42" s="2">
        <f>('Uvalue red'!J42-Baseline!J42)*(-1)/Baseline!J42</f>
        <v>4.5673476166755372E-4</v>
      </c>
      <c r="K42" s="2" t="e">
        <f>('Uvalue red'!K42-Baseline!K42)*(-1)/Baseline!K42</f>
        <v>#DIV/0!</v>
      </c>
      <c r="L42" s="2" t="e">
        <f>('Uvalue red'!L42-Baseline!L42)*(-1)/Baseline!L42</f>
        <v>#DIV/0!</v>
      </c>
      <c r="M42" s="2" t="e">
        <f>('Uvalue red'!M42-Baseline!M42)*(-1)/Baseline!M42</f>
        <v>#DIV/0!</v>
      </c>
      <c r="N42" s="2">
        <f>('Uvalue red'!N42-Baseline!N42)*(-1)/Baseline!N42</f>
        <v>9.6908167974158205E-3</v>
      </c>
      <c r="O42" s="2">
        <f>('Uvalue red'!O42-Baseline!O42)*(-1)/Baseline!O42</f>
        <v>0</v>
      </c>
      <c r="P42" s="2" t="e">
        <f>('Uvalue red'!P42-Baseline!P42)*(-1)/Baseline!P42</f>
        <v>#DIV/0!</v>
      </c>
      <c r="Q42" s="2">
        <f>('Uvalue red'!Q42-Baseline!Q42)/Baseline!Q42</f>
        <v>6.154846048661647E-3</v>
      </c>
      <c r="R42" s="2">
        <f>('Uvalue red'!R42-Baseline!R42)/Baseline!R42</f>
        <v>0</v>
      </c>
      <c r="S42" s="2">
        <f>('Uvalue red'!S42-Baseline!S42)/Baseline!S42</f>
        <v>0</v>
      </c>
      <c r="T42" s="2" t="e">
        <f>('Uvalue red'!T42-Baseline!T42)/Baseline!T42</f>
        <v>#DIV/0!</v>
      </c>
      <c r="U42" s="2">
        <f>('Uvalue red'!U42-Baseline!U42)/Baseline!U42</f>
        <v>0.13050033901517918</v>
      </c>
      <c r="V42" s="2">
        <f>('Uvalue red'!V42-Baseline!V42)/Baseline!V42</f>
        <v>6.2181417979610833E-2</v>
      </c>
      <c r="W42" s="2" t="e">
        <f>('Uvalue red'!W42-Baseline!W42)/Baseline!W42</f>
        <v>#DIV/0!</v>
      </c>
      <c r="X42" s="2">
        <f>('Uvalue red'!X42-Baseline!X42)/Baseline!X42</f>
        <v>0</v>
      </c>
    </row>
    <row r="43" spans="1:24" x14ac:dyDescent="0.25">
      <c r="A43" s="24" t="s">
        <v>24</v>
      </c>
      <c r="B43" s="24" t="s">
        <v>33</v>
      </c>
      <c r="C43" s="2">
        <f>('Uvalue red'!C43-Baseline!C43)*(-1)/Baseline!C43</f>
        <v>1.4325056467286601E-2</v>
      </c>
      <c r="D43" s="2">
        <f>('Uvalue red'!D43-Baseline!D43)*(-1)/Baseline!D43</f>
        <v>4.9331813441342617E-2</v>
      </c>
      <c r="E43" s="2">
        <f>('Uvalue red'!E43-Baseline!E43)*(-1)/Baseline!E43</f>
        <v>-6.4062982401974691E-3</v>
      </c>
      <c r="F43" s="2">
        <f>('Uvalue red'!F43-Baseline!F43)*(-1)/Baseline!F43</f>
        <v>0</v>
      </c>
      <c r="G43" s="2" t="e">
        <f>('Uvalue red'!G43-Baseline!G43)*(-1)/Baseline!G43</f>
        <v>#DIV/0!</v>
      </c>
      <c r="H43" s="2">
        <f>('Uvalue red'!H43-Baseline!H43)*(-1)/Baseline!H43</f>
        <v>0</v>
      </c>
      <c r="I43" s="2" t="e">
        <f>('Uvalue red'!I43-Baseline!I43)*(-1)/Baseline!I43</f>
        <v>#DIV/0!</v>
      </c>
      <c r="J43" s="2">
        <f>('Uvalue red'!J43-Baseline!J43)*(-1)/Baseline!J43</f>
        <v>-2.1279829761361993E-3</v>
      </c>
      <c r="K43" s="2" t="e">
        <f>('Uvalue red'!K43-Baseline!K43)*(-1)/Baseline!K43</f>
        <v>#DIV/0!</v>
      </c>
      <c r="L43" s="2" t="e">
        <f>('Uvalue red'!L43-Baseline!L43)*(-1)/Baseline!L43</f>
        <v>#DIV/0!</v>
      </c>
      <c r="M43" s="2" t="e">
        <f>('Uvalue red'!M43-Baseline!M43)*(-1)/Baseline!M43</f>
        <v>#DIV/0!</v>
      </c>
      <c r="N43" s="2">
        <f>('Uvalue red'!N43-Baseline!N43)*(-1)/Baseline!N43</f>
        <v>4.5454545454546346E-3</v>
      </c>
      <c r="O43" s="2">
        <f>('Uvalue red'!O43-Baseline!O43)*(-1)/Baseline!O43</f>
        <v>0</v>
      </c>
      <c r="P43" s="2" t="e">
        <f>('Uvalue red'!P43-Baseline!P43)*(-1)/Baseline!P43</f>
        <v>#DIV/0!</v>
      </c>
      <c r="Q43" s="2">
        <f>('Uvalue red'!Q43-Baseline!Q43)/Baseline!Q43</f>
        <v>5.9876646238800077E-3</v>
      </c>
      <c r="R43" s="2">
        <f>('Uvalue red'!R43-Baseline!R43)/Baseline!R43</f>
        <v>0</v>
      </c>
      <c r="S43" s="2">
        <f>('Uvalue red'!S43-Baseline!S43)/Baseline!S43</f>
        <v>0</v>
      </c>
      <c r="T43" s="2" t="e">
        <f>('Uvalue red'!T43-Baseline!T43)/Baseline!T43</f>
        <v>#DIV/0!</v>
      </c>
      <c r="U43" s="2">
        <f>('Uvalue red'!U43-Baseline!U43)/Baseline!U43</f>
        <v>0.14401085581788151</v>
      </c>
      <c r="V43" s="2">
        <f>('Uvalue red'!V43-Baseline!V43)/Baseline!V43</f>
        <v>5.8238636363640503E-2</v>
      </c>
      <c r="W43" s="2" t="e">
        <f>('Uvalue red'!W43-Baseline!W43)/Baseline!W43</f>
        <v>#DIV/0!</v>
      </c>
      <c r="X43" s="2">
        <f>('Uvalue red'!X43-Baseline!X43)/Baseline!X43</f>
        <v>0</v>
      </c>
    </row>
    <row r="44" spans="1:24" x14ac:dyDescent="0.25">
      <c r="A44" s="24" t="s">
        <v>25</v>
      </c>
      <c r="B44" s="24" t="s">
        <v>33</v>
      </c>
      <c r="C44" s="2">
        <f>('Uvalue red'!C44-Baseline!C44)*(-1)/Baseline!C44</f>
        <v>1.2251553479353052E-2</v>
      </c>
      <c r="D44" s="2">
        <f>('Uvalue red'!D44-Baseline!D44)*(-1)/Baseline!D44</f>
        <v>4.3829296424452227E-2</v>
      </c>
      <c r="E44" s="2">
        <f>('Uvalue red'!E44-Baseline!E44)*(-1)/Baseline!E44</f>
        <v>-1.3110846245530324E-2</v>
      </c>
      <c r="F44" s="2">
        <f>('Uvalue red'!F44-Baseline!F44)*(-1)/Baseline!F44</f>
        <v>0</v>
      </c>
      <c r="G44" s="2" t="e">
        <f>('Uvalue red'!G44-Baseline!G44)*(-1)/Baseline!G44</f>
        <v>#DIV/0!</v>
      </c>
      <c r="H44" s="2">
        <f>('Uvalue red'!H44-Baseline!H44)*(-1)/Baseline!H44</f>
        <v>0</v>
      </c>
      <c r="I44" s="2" t="e">
        <f>('Uvalue red'!I44-Baseline!I44)*(-1)/Baseline!I44</f>
        <v>#DIV/0!</v>
      </c>
      <c r="J44" s="2">
        <f>('Uvalue red'!J44-Baseline!J44)*(-1)/Baseline!J44</f>
        <v>-1.2932428063368623E-3</v>
      </c>
      <c r="K44" s="2" t="e">
        <f>('Uvalue red'!K44-Baseline!K44)*(-1)/Baseline!K44</f>
        <v>#DIV/0!</v>
      </c>
      <c r="L44" s="2" t="e">
        <f>('Uvalue red'!L44-Baseline!L44)*(-1)/Baseline!L44</f>
        <v>#DIV/0!</v>
      </c>
      <c r="M44" s="2" t="e">
        <f>('Uvalue red'!M44-Baseline!M44)*(-1)/Baseline!M44</f>
        <v>#DIV/0!</v>
      </c>
      <c r="N44" s="2">
        <f>('Uvalue red'!N44-Baseline!N44)*(-1)/Baseline!N44</f>
        <v>0</v>
      </c>
      <c r="O44" s="2">
        <f>('Uvalue red'!O44-Baseline!O44)*(-1)/Baseline!O44</f>
        <v>0</v>
      </c>
      <c r="P44" s="2" t="e">
        <f>('Uvalue red'!P44-Baseline!P44)*(-1)/Baseline!P44</f>
        <v>#DIV/0!</v>
      </c>
      <c r="Q44" s="2">
        <f>('Uvalue red'!Q44-Baseline!Q44)/Baseline!Q44</f>
        <v>9.3670981075360676E-3</v>
      </c>
      <c r="R44" s="2">
        <f>('Uvalue red'!R44-Baseline!R44)/Baseline!R44</f>
        <v>0</v>
      </c>
      <c r="S44" s="2">
        <f>('Uvalue red'!S44-Baseline!S44)/Baseline!S44</f>
        <v>0</v>
      </c>
      <c r="T44" s="2" t="e">
        <f>('Uvalue red'!T44-Baseline!T44)/Baseline!T44</f>
        <v>#DIV/0!</v>
      </c>
      <c r="U44" s="2">
        <f>('Uvalue red'!U44-Baseline!U44)/Baseline!U44</f>
        <v>0.11640665706316861</v>
      </c>
      <c r="V44" s="2" t="e">
        <f>('Uvalue red'!V44-Baseline!V44)/Baseline!V44</f>
        <v>#DIV/0!</v>
      </c>
      <c r="W44" s="2" t="e">
        <f>('Uvalue red'!W44-Baseline!W44)/Baseline!W44</f>
        <v>#DIV/0!</v>
      </c>
      <c r="X44" s="2">
        <f>('Uvalue red'!X44-Baseline!X44)/Baseline!X44</f>
        <v>0</v>
      </c>
    </row>
    <row r="45" spans="1:24" x14ac:dyDescent="0.25">
      <c r="A45" s="24" t="s">
        <v>26</v>
      </c>
      <c r="B45" s="24" t="s">
        <v>33</v>
      </c>
      <c r="C45" s="2">
        <f>('Uvalue red'!C45-Baseline!C45)*(-1)/Baseline!C45</f>
        <v>8.603178396463124E-3</v>
      </c>
      <c r="D45" s="2">
        <f>('Uvalue red'!D45-Baseline!D45)*(-1)/Baseline!D45</f>
        <v>2.4162691964987607E-2</v>
      </c>
      <c r="E45" s="2">
        <f>('Uvalue red'!E45-Baseline!E45)*(-1)/Baseline!E45</f>
        <v>-8.8090204369274134E-3</v>
      </c>
      <c r="F45" s="2">
        <f>('Uvalue red'!F45-Baseline!F45)*(-1)/Baseline!F45</f>
        <v>0</v>
      </c>
      <c r="G45" s="2" t="e">
        <f>('Uvalue red'!G45-Baseline!G45)*(-1)/Baseline!G45</f>
        <v>#DIV/0!</v>
      </c>
      <c r="H45" s="2">
        <f>('Uvalue red'!H45-Baseline!H45)*(-1)/Baseline!H45</f>
        <v>0</v>
      </c>
      <c r="I45" s="2" t="e">
        <f>('Uvalue red'!I45-Baseline!I45)*(-1)/Baseline!I45</f>
        <v>#DIV/0!</v>
      </c>
      <c r="J45" s="2">
        <f>('Uvalue red'!J45-Baseline!J45)*(-1)/Baseline!J45</f>
        <v>-6.533812479581697E-4</v>
      </c>
      <c r="K45" s="2" t="e">
        <f>('Uvalue red'!K45-Baseline!K45)*(-1)/Baseline!K45</f>
        <v>#DIV/0!</v>
      </c>
      <c r="L45" s="2" t="e">
        <f>('Uvalue red'!L45-Baseline!L45)*(-1)/Baseline!L45</f>
        <v>#DIV/0!</v>
      </c>
      <c r="M45" s="2" t="e">
        <f>('Uvalue red'!M45-Baseline!M45)*(-1)/Baseline!M45</f>
        <v>#DIV/0!</v>
      </c>
      <c r="N45" s="2">
        <f>('Uvalue red'!N45-Baseline!N45)*(-1)/Baseline!N45</f>
        <v>0</v>
      </c>
      <c r="O45" s="2">
        <f>('Uvalue red'!O45-Baseline!O45)*(-1)/Baseline!O45</f>
        <v>-1.2771392081743443E-4</v>
      </c>
      <c r="P45" s="2" t="e">
        <f>('Uvalue red'!P45-Baseline!P45)*(-1)/Baseline!P45</f>
        <v>#DIV/0!</v>
      </c>
      <c r="Q45" s="2">
        <f>('Uvalue red'!Q45-Baseline!Q45)/Baseline!Q45</f>
        <v>6.7440364354469946E-3</v>
      </c>
      <c r="R45" s="2">
        <f>('Uvalue red'!R45-Baseline!R45)/Baseline!R45</f>
        <v>0</v>
      </c>
      <c r="S45" s="2">
        <f>('Uvalue red'!S45-Baseline!S45)/Baseline!S45</f>
        <v>0</v>
      </c>
      <c r="T45" s="2" t="e">
        <f>('Uvalue red'!T45-Baseline!T45)/Baseline!T45</f>
        <v>#DIV/0!</v>
      </c>
      <c r="U45" s="2">
        <f>('Uvalue red'!U45-Baseline!U45)/Baseline!U45</f>
        <v>0.11640236630495128</v>
      </c>
      <c r="V45" s="2" t="e">
        <f>('Uvalue red'!V45-Baseline!V45)/Baseline!V45</f>
        <v>#DIV/0!</v>
      </c>
      <c r="W45" s="2" t="e">
        <f>('Uvalue red'!W45-Baseline!W45)/Baseline!W45</f>
        <v>#DIV/0!</v>
      </c>
      <c r="X45" s="2">
        <f>('Uvalue red'!X45-Baseline!X45)/Baseline!X45</f>
        <v>0</v>
      </c>
    </row>
    <row r="46" spans="1:24" x14ac:dyDescent="0.25">
      <c r="A46" s="24" t="s">
        <v>27</v>
      </c>
      <c r="B46" s="24" t="s">
        <v>33</v>
      </c>
      <c r="C46" s="2">
        <f>('Uvalue red'!C46-Baseline!C46)*(-1)/Baseline!C46</f>
        <v>7.1222484514657566E-3</v>
      </c>
      <c r="D46" s="2">
        <f>('Uvalue red'!D46-Baseline!D46)*(-1)/Baseline!D46</f>
        <v>1.9749136866111169E-2</v>
      </c>
      <c r="E46" s="2">
        <f>('Uvalue red'!E46-Baseline!E46)*(-1)/Baseline!E46</f>
        <v>-2.2576056531913861E-2</v>
      </c>
      <c r="F46" s="2">
        <f>('Uvalue red'!F46-Baseline!F46)*(-1)/Baseline!F46</f>
        <v>0</v>
      </c>
      <c r="G46" s="2" t="e">
        <f>('Uvalue red'!G46-Baseline!G46)*(-1)/Baseline!G46</f>
        <v>#DIV/0!</v>
      </c>
      <c r="H46" s="2">
        <f>('Uvalue red'!H46-Baseline!H46)*(-1)/Baseline!H46</f>
        <v>0</v>
      </c>
      <c r="I46" s="2" t="e">
        <f>('Uvalue red'!I46-Baseline!I46)*(-1)/Baseline!I46</f>
        <v>#DIV/0!</v>
      </c>
      <c r="J46" s="2">
        <f>('Uvalue red'!J46-Baseline!J46)*(-1)/Baseline!J46</f>
        <v>2.9813608396670303E-2</v>
      </c>
      <c r="K46" s="2">
        <f>('Uvalue red'!K46-Baseline!K46)*(-1)/Baseline!K46</f>
        <v>0</v>
      </c>
      <c r="L46" s="2" t="e">
        <f>('Uvalue red'!L46-Baseline!L46)*(-1)/Baseline!L46</f>
        <v>#DIV/0!</v>
      </c>
      <c r="M46" s="2" t="e">
        <f>('Uvalue red'!M46-Baseline!M46)*(-1)/Baseline!M46</f>
        <v>#DIV/0!</v>
      </c>
      <c r="N46" s="2">
        <f>('Uvalue red'!N46-Baseline!N46)*(-1)/Baseline!N46</f>
        <v>-2.4420024420026068E-3</v>
      </c>
      <c r="O46" s="2">
        <f>('Uvalue red'!O46-Baseline!O46)*(-1)/Baseline!O46</f>
        <v>0</v>
      </c>
      <c r="P46" s="2" t="e">
        <f>('Uvalue red'!P46-Baseline!P46)*(-1)/Baseline!P46</f>
        <v>#DIV/0!</v>
      </c>
      <c r="Q46" s="2">
        <f>('Uvalue red'!Q46-Baseline!Q46)/Baseline!Q46</f>
        <v>1.1403129540120396E-2</v>
      </c>
      <c r="R46" s="2">
        <f>('Uvalue red'!R46-Baseline!R46)/Baseline!R46</f>
        <v>0</v>
      </c>
      <c r="S46" s="2">
        <f>('Uvalue red'!S46-Baseline!S46)/Baseline!S46</f>
        <v>0</v>
      </c>
      <c r="T46" s="2" t="e">
        <f>('Uvalue red'!T46-Baseline!T46)/Baseline!T46</f>
        <v>#DIV/0!</v>
      </c>
      <c r="U46" s="2">
        <f>('Uvalue red'!U46-Baseline!U46)/Baseline!U46</f>
        <v>0.12873763166122892</v>
      </c>
      <c r="V46" s="2">
        <f>('Uvalue red'!V46-Baseline!V46)/Baseline!V46</f>
        <v>8.0250153065687238E-2</v>
      </c>
      <c r="W46" s="2" t="e">
        <f>('Uvalue red'!W46-Baseline!W46)/Baseline!W46</f>
        <v>#DIV/0!</v>
      </c>
      <c r="X46" s="2">
        <f>('Uvalue red'!X46-Baseline!X46)/Baseline!X46</f>
        <v>0</v>
      </c>
    </row>
    <row r="47" spans="1:24" x14ac:dyDescent="0.25">
      <c r="A47" s="24" t="s">
        <v>38</v>
      </c>
      <c r="B47" s="24" t="s">
        <v>33</v>
      </c>
      <c r="C47" s="2">
        <f>('Uvalue red'!C47-Baseline!C47)*(-1)/Baseline!C47</f>
        <v>4.8001320671257177E-3</v>
      </c>
      <c r="D47" s="2">
        <f>('Uvalue red'!D47-Baseline!D47)*(-1)/Baseline!D47</f>
        <v>1.9741338520582491E-2</v>
      </c>
      <c r="E47" s="2">
        <f>('Uvalue red'!E47-Baseline!E47)*(-1)/Baseline!E47</f>
        <v>-3.1313453039774009E-2</v>
      </c>
      <c r="F47" s="2">
        <f>('Uvalue red'!F47-Baseline!F47)*(-1)/Baseline!F47</f>
        <v>0</v>
      </c>
      <c r="G47" s="2" t="e">
        <f>('Uvalue red'!G47-Baseline!G47)*(-1)/Baseline!G47</f>
        <v>#DIV/0!</v>
      </c>
      <c r="H47" s="2">
        <f>('Uvalue red'!H47-Baseline!H47)*(-1)/Baseline!H47</f>
        <v>0</v>
      </c>
      <c r="I47" s="2" t="e">
        <f>('Uvalue red'!I47-Baseline!I47)*(-1)/Baseline!I47</f>
        <v>#DIV/0!</v>
      </c>
      <c r="J47" s="2">
        <f>('Uvalue red'!J47-Baseline!J47)*(-1)/Baseline!J47</f>
        <v>1.9778518136173821E-2</v>
      </c>
      <c r="K47" s="2">
        <f>('Uvalue red'!K47-Baseline!K47)*(-1)/Baseline!K47</f>
        <v>-4.4843049327345338E-4</v>
      </c>
      <c r="L47" s="2">
        <f>('Uvalue red'!L47-Baseline!L47)*(-1)/Baseline!L47</f>
        <v>0</v>
      </c>
      <c r="M47" s="2" t="e">
        <f>('Uvalue red'!M47-Baseline!M47)*(-1)/Baseline!M47</f>
        <v>#DIV/0!</v>
      </c>
      <c r="N47" s="2">
        <f>('Uvalue red'!N47-Baseline!N47)*(-1)/Baseline!N47</f>
        <v>-1.0834236186348632E-3</v>
      </c>
      <c r="O47" s="2">
        <f>('Uvalue red'!O47-Baseline!O47)*(-1)/Baseline!O47</f>
        <v>-1.3866932911765962E-5</v>
      </c>
      <c r="P47" s="2" t="e">
        <f>('Uvalue red'!P47-Baseline!P47)*(-1)/Baseline!P47</f>
        <v>#DIV/0!</v>
      </c>
      <c r="Q47" s="2">
        <f>('Uvalue red'!Q47-Baseline!Q47)/Baseline!Q47</f>
        <v>1.7255493940494086E-2</v>
      </c>
      <c r="R47" s="2">
        <f>('Uvalue red'!R47-Baseline!R47)/Baseline!R47</f>
        <v>0</v>
      </c>
      <c r="S47" s="2">
        <f>('Uvalue red'!S47-Baseline!S47)/Baseline!S47</f>
        <v>0</v>
      </c>
      <c r="T47" s="2" t="e">
        <f>('Uvalue red'!T47-Baseline!T47)/Baseline!T47</f>
        <v>#DIV/0!</v>
      </c>
      <c r="U47" s="2">
        <f>('Uvalue red'!U47-Baseline!U47)/Baseline!U47</f>
        <v>0.10828256549705075</v>
      </c>
      <c r="V47" s="2">
        <f>('Uvalue red'!V47-Baseline!V47)/Baseline!V47</f>
        <v>8.0250153065687238E-2</v>
      </c>
      <c r="W47" s="2" t="e">
        <f>('Uvalue red'!W47-Baseline!W47)/Baseline!W47</f>
        <v>#DIV/0!</v>
      </c>
      <c r="X47" s="2">
        <f>('Uvalue red'!X47-Baseline!X47)/Baseline!X47</f>
        <v>0</v>
      </c>
    </row>
    <row r="48" spans="1:24" x14ac:dyDescent="0.25">
      <c r="A48" s="24" t="s">
        <v>30</v>
      </c>
      <c r="B48" s="24" t="s">
        <v>33</v>
      </c>
      <c r="C48" s="2">
        <f>('Uvalue red'!C48-Baseline!C48)*(-1)/Baseline!C48</f>
        <v>4.4417037606903345E-3</v>
      </c>
      <c r="D48" s="2">
        <f>('Uvalue red'!D48-Baseline!D48)*(-1)/Baseline!D48</f>
        <v>2.9111584155371215E-2</v>
      </c>
      <c r="E48" s="2">
        <f>('Uvalue red'!E48-Baseline!E48)*(-1)/Baseline!E48</f>
        <v>-7.1437878938855736E-3</v>
      </c>
      <c r="F48" s="2">
        <f>('Uvalue red'!F48-Baseline!F48)*(-1)/Baseline!F48</f>
        <v>0</v>
      </c>
      <c r="G48" s="2" t="e">
        <f>('Uvalue red'!G48-Baseline!G48)*(-1)/Baseline!G48</f>
        <v>#DIV/0!</v>
      </c>
      <c r="H48" s="2">
        <f>('Uvalue red'!H48-Baseline!H48)*(-1)/Baseline!H48</f>
        <v>0</v>
      </c>
      <c r="I48" s="2" t="e">
        <f>('Uvalue red'!I48-Baseline!I48)*(-1)/Baseline!I48</f>
        <v>#DIV/0!</v>
      </c>
      <c r="J48" s="2">
        <f>('Uvalue red'!J48-Baseline!J48)*(-1)/Baseline!J48</f>
        <v>-9.225470498995448E-4</v>
      </c>
      <c r="K48" s="2">
        <f>('Uvalue red'!K48-Baseline!K48)*(-1)/Baseline!K48</f>
        <v>-1.5045135406217443E-3</v>
      </c>
      <c r="L48" s="2">
        <f>('Uvalue red'!L48-Baseline!L48)*(-1)/Baseline!L48</f>
        <v>0</v>
      </c>
      <c r="M48" s="2" t="e">
        <f>('Uvalue red'!M48-Baseline!M48)*(-1)/Baseline!M48</f>
        <v>#DIV/0!</v>
      </c>
      <c r="N48" s="2">
        <f>('Uvalue red'!N48-Baseline!N48)*(-1)/Baseline!N48</f>
        <v>7.9140011871004781E-4</v>
      </c>
      <c r="O48" s="2">
        <f>('Uvalue red'!O48-Baseline!O48)*(-1)/Baseline!O48</f>
        <v>0</v>
      </c>
      <c r="P48" s="2" t="e">
        <f>('Uvalue red'!P48-Baseline!P48)*(-1)/Baseline!P48</f>
        <v>#DIV/0!</v>
      </c>
      <c r="Q48" s="2">
        <f>('Uvalue red'!Q48-Baseline!Q48)/Baseline!Q48</f>
        <v>1.1306136979725817E-2</v>
      </c>
      <c r="R48" s="2">
        <f>('Uvalue red'!R48-Baseline!R48)/Baseline!R48</f>
        <v>0</v>
      </c>
      <c r="S48" s="2">
        <f>('Uvalue red'!S48-Baseline!S48)/Baseline!S48</f>
        <v>0</v>
      </c>
      <c r="T48" s="2" t="e">
        <f>('Uvalue red'!T48-Baseline!T48)/Baseline!T48</f>
        <v>#DIV/0!</v>
      </c>
      <c r="U48" s="2">
        <f>('Uvalue red'!U48-Baseline!U48)/Baseline!U48</f>
        <v>0.11887270816071564</v>
      </c>
      <c r="V48" s="2">
        <f>('Uvalue red'!V48-Baseline!V48)/Baseline!V48</f>
        <v>6.4160194337038817E-2</v>
      </c>
      <c r="W48" s="2">
        <f>('Uvalue red'!W48-Baseline!W48)/Baseline!W48</f>
        <v>0</v>
      </c>
      <c r="X48" s="2">
        <f>('Uvalue red'!X48-Baseline!X48)/Baseline!X48</f>
        <v>0</v>
      </c>
    </row>
    <row r="49" spans="1:24" x14ac:dyDescent="0.25">
      <c r="A49" s="24" t="s">
        <v>31</v>
      </c>
      <c r="B49" s="24" t="s">
        <v>33</v>
      </c>
      <c r="C49" s="2">
        <f>('Uvalue red'!C49-Baseline!C49)*(-1)/Baseline!C49</f>
        <v>8.081727608354761E-3</v>
      </c>
      <c r="D49" s="2">
        <f>('Uvalue red'!D49-Baseline!D49)*(-1)/Baseline!D49</f>
        <v>4.2958692941690954E-2</v>
      </c>
      <c r="E49" s="2">
        <f>('Uvalue red'!E49-Baseline!E49)*(-1)/Baseline!E49</f>
        <v>-9.023063625247775E-3</v>
      </c>
      <c r="F49" s="2">
        <f>('Uvalue red'!F49-Baseline!F49)*(-1)/Baseline!F49</f>
        <v>0</v>
      </c>
      <c r="G49" s="2" t="e">
        <f>('Uvalue red'!G49-Baseline!G49)*(-1)/Baseline!G49</f>
        <v>#DIV/0!</v>
      </c>
      <c r="H49" s="2">
        <f>('Uvalue red'!H49-Baseline!H49)*(-1)/Baseline!H49</f>
        <v>0</v>
      </c>
      <c r="I49" s="2" t="e">
        <f>('Uvalue red'!I49-Baseline!I49)*(-1)/Baseline!I49</f>
        <v>#DIV/0!</v>
      </c>
      <c r="J49" s="2">
        <f>('Uvalue red'!J49-Baseline!J49)*(-1)/Baseline!J49</f>
        <v>-6.0264066180888481E-4</v>
      </c>
      <c r="K49" s="2">
        <f>('Uvalue red'!K49-Baseline!K49)*(-1)/Baseline!K49</f>
        <v>-1.5741833923651771E-3</v>
      </c>
      <c r="L49" s="2">
        <f>('Uvalue red'!L49-Baseline!L49)*(-1)/Baseline!L49</f>
        <v>-2.7247956403270383E-3</v>
      </c>
      <c r="M49" s="2" t="e">
        <f>('Uvalue red'!M49-Baseline!M49)*(-1)/Baseline!M49</f>
        <v>#DIV/0!</v>
      </c>
      <c r="N49" s="2">
        <f>('Uvalue red'!N49-Baseline!N49)*(-1)/Baseline!N49</f>
        <v>0</v>
      </c>
      <c r="O49" s="2">
        <f>('Uvalue red'!O49-Baseline!O49)*(-1)/Baseline!O49</f>
        <v>0</v>
      </c>
      <c r="P49" s="2" t="e">
        <f>('Uvalue red'!P49-Baseline!P49)*(-1)/Baseline!P49</f>
        <v>#DIV/0!</v>
      </c>
      <c r="Q49" s="2">
        <f>('Uvalue red'!Q49-Baseline!Q49)/Baseline!Q49</f>
        <v>1.1769284339027637E-2</v>
      </c>
      <c r="R49" s="2">
        <f>('Uvalue red'!R49-Baseline!R49)/Baseline!R49</f>
        <v>0</v>
      </c>
      <c r="S49" s="2">
        <f>('Uvalue red'!S49-Baseline!S49)/Baseline!S49</f>
        <v>0</v>
      </c>
      <c r="T49" s="2" t="e">
        <f>('Uvalue red'!T49-Baseline!T49)/Baseline!T49</f>
        <v>#DIV/0!</v>
      </c>
      <c r="U49" s="2">
        <f>('Uvalue red'!U49-Baseline!U49)/Baseline!U49</f>
        <v>0.11519202959027766</v>
      </c>
      <c r="V49" s="2">
        <f>('Uvalue red'!V49-Baseline!V49)/Baseline!V49</f>
        <v>6.7437261986134173E-2</v>
      </c>
      <c r="W49" s="2" t="e">
        <f>('Uvalue red'!W49-Baseline!W49)/Baseline!W49</f>
        <v>#DIV/0!</v>
      </c>
      <c r="X49" s="2">
        <f>('Uvalue red'!X49-Baseline!X49)/Baseline!X49</f>
        <v>0</v>
      </c>
    </row>
    <row r="50" spans="1:24" x14ac:dyDescent="0.25">
      <c r="A50" s="24" t="s">
        <v>28</v>
      </c>
      <c r="B50" s="24" t="s">
        <v>34</v>
      </c>
      <c r="C50" s="2">
        <f>('Uvalue red'!C50-Baseline!C50)*(-1)/Baseline!C50</f>
        <v>2.2005029534653785E-2</v>
      </c>
      <c r="D50" s="2">
        <f>('Uvalue red'!D50-Baseline!D50)*(-1)/Baseline!D50</f>
        <v>6.0469645587569475E-2</v>
      </c>
      <c r="E50" s="2">
        <f>('Uvalue red'!E50-Baseline!E50)*(-1)/Baseline!E50</f>
        <v>-2.5555745067940217E-2</v>
      </c>
      <c r="F50" s="2">
        <f>('Uvalue red'!F50-Baseline!F50)*(-1)/Baseline!F50</f>
        <v>0</v>
      </c>
      <c r="G50" s="2" t="e">
        <f>('Uvalue red'!G50-Baseline!G50)*(-1)/Baseline!G50</f>
        <v>#DIV/0!</v>
      </c>
      <c r="H50" s="2">
        <f>('Uvalue red'!H50-Baseline!H50)*(-1)/Baseline!H50</f>
        <v>0</v>
      </c>
      <c r="I50" s="2" t="e">
        <f>('Uvalue red'!I50-Baseline!I50)*(-1)/Baseline!I50</f>
        <v>#DIV/0!</v>
      </c>
      <c r="J50" s="2">
        <f>('Uvalue red'!J50-Baseline!J50)*(-1)/Baseline!J50</f>
        <v>-4.7264474745390434E-3</v>
      </c>
      <c r="K50" s="2">
        <f>('Uvalue red'!K50-Baseline!K50)*(-1)/Baseline!K50</f>
        <v>4.1580041580040698E-3</v>
      </c>
      <c r="L50" s="2" t="e">
        <f>('Uvalue red'!L50-Baseline!L50)*(-1)/Baseline!L50</f>
        <v>#DIV/0!</v>
      </c>
      <c r="M50" s="2" t="e">
        <f>('Uvalue red'!M50-Baseline!M50)*(-1)/Baseline!M50</f>
        <v>#DIV/0!</v>
      </c>
      <c r="N50" s="2">
        <f>('Uvalue red'!N50-Baseline!N50)*(-1)/Baseline!N50</f>
        <v>8.7910407827848924E-3</v>
      </c>
      <c r="O50" s="2">
        <f>('Uvalue red'!O50-Baseline!O50)*(-1)/Baseline!O50</f>
        <v>3.1221355407088264E-4</v>
      </c>
      <c r="P50" s="2" t="e">
        <f>('Uvalue red'!P50-Baseline!P50)*(-1)/Baseline!P50</f>
        <v>#DIV/0!</v>
      </c>
      <c r="Q50" s="2">
        <f>('Uvalue red'!Q50-Baseline!Q50)/Baseline!Q50</f>
        <v>1.0565673721648896E-2</v>
      </c>
      <c r="R50" s="2">
        <f>('Uvalue red'!R50-Baseline!R50)/Baseline!R50</f>
        <v>0</v>
      </c>
      <c r="S50" s="2">
        <f>('Uvalue red'!S50-Baseline!S50)/Baseline!S50</f>
        <v>0</v>
      </c>
      <c r="T50" s="2" t="e">
        <f>('Uvalue red'!T50-Baseline!T50)/Baseline!T50</f>
        <v>#DIV/0!</v>
      </c>
      <c r="U50" s="2">
        <f>('Uvalue red'!U50-Baseline!U50)/Baseline!U50</f>
        <v>0.2622303529279586</v>
      </c>
      <c r="V50" s="2">
        <f>('Uvalue red'!V50-Baseline!V50)/Baseline!V50</f>
        <v>0.14454673447733107</v>
      </c>
      <c r="W50" s="2" t="e">
        <f>('Uvalue red'!W50-Baseline!W50)/Baseline!W50</f>
        <v>#DIV/0!</v>
      </c>
      <c r="X50" s="2">
        <f>('Uvalue red'!X50-Baseline!X50)/Baseline!X50</f>
        <v>0</v>
      </c>
    </row>
    <row r="51" spans="1:24" x14ac:dyDescent="0.25">
      <c r="A51" s="24" t="s">
        <v>29</v>
      </c>
      <c r="B51" s="24" t="s">
        <v>34</v>
      </c>
      <c r="C51" s="2">
        <f>('Uvalue red'!C51-Baseline!C51)*(-1)/Baseline!C51</f>
        <v>2.9251794465840704E-2</v>
      </c>
      <c r="D51" s="2">
        <f>('Uvalue red'!D51-Baseline!D51)*(-1)/Baseline!D51</f>
        <v>6.8660406638785865E-2</v>
      </c>
      <c r="E51" s="2">
        <f>('Uvalue red'!E51-Baseline!E51)*(-1)/Baseline!E51</f>
        <v>-1.6938110749185747E-2</v>
      </c>
      <c r="F51" s="2">
        <f>('Uvalue red'!F51-Baseline!F51)*(-1)/Baseline!F51</f>
        <v>0</v>
      </c>
      <c r="G51" s="2" t="e">
        <f>('Uvalue red'!G51-Baseline!G51)*(-1)/Baseline!G51</f>
        <v>#DIV/0!</v>
      </c>
      <c r="H51" s="2">
        <f>('Uvalue red'!H51-Baseline!H51)*(-1)/Baseline!H51</f>
        <v>0</v>
      </c>
      <c r="I51" s="2" t="e">
        <f>('Uvalue red'!I51-Baseline!I51)*(-1)/Baseline!I51</f>
        <v>#DIV/0!</v>
      </c>
      <c r="J51" s="2">
        <f>('Uvalue red'!J51-Baseline!J51)*(-1)/Baseline!J51</f>
        <v>2.1291251800363417E-3</v>
      </c>
      <c r="K51" s="2">
        <f>('Uvalue red'!K51-Baseline!K51)*(-1)/Baseline!K51</f>
        <v>0.10271739130434768</v>
      </c>
      <c r="L51" s="2" t="e">
        <f>('Uvalue red'!L51-Baseline!L51)*(-1)/Baseline!L51</f>
        <v>#DIV/0!</v>
      </c>
      <c r="M51" s="2" t="e">
        <f>('Uvalue red'!M51-Baseline!M51)*(-1)/Baseline!M51</f>
        <v>#DIV/0!</v>
      </c>
      <c r="N51" s="2">
        <f>('Uvalue red'!N51-Baseline!N51)*(-1)/Baseline!N51</f>
        <v>6.8934845452524414E-3</v>
      </c>
      <c r="O51" s="2">
        <f>('Uvalue red'!O51-Baseline!O51)*(-1)/Baseline!O51</f>
        <v>4.4916231228717517E-5</v>
      </c>
      <c r="P51" s="2" t="e">
        <f>('Uvalue red'!P51-Baseline!P51)*(-1)/Baseline!P51</f>
        <v>#DIV/0!</v>
      </c>
      <c r="Q51" s="2">
        <f>('Uvalue red'!Q51-Baseline!Q51)/Baseline!Q51</f>
        <v>1.1671698954175127E-2</v>
      </c>
      <c r="R51" s="2">
        <f>('Uvalue red'!R51-Baseline!R51)/Baseline!R51</f>
        <v>0</v>
      </c>
      <c r="S51" s="2">
        <f>('Uvalue red'!S51-Baseline!S51)/Baseline!S51</f>
        <v>0</v>
      </c>
      <c r="T51" s="2" t="e">
        <f>('Uvalue red'!T51-Baseline!T51)/Baseline!T51</f>
        <v>#DIV/0!</v>
      </c>
      <c r="U51" s="2">
        <f>('Uvalue red'!U51-Baseline!U51)/Baseline!U51</f>
        <v>0.27308415001044667</v>
      </c>
      <c r="V51" s="2">
        <f>('Uvalue red'!V51-Baseline!V51)/Baseline!V51</f>
        <v>0.1346971677027739</v>
      </c>
      <c r="W51" s="2" t="e">
        <f>('Uvalue red'!W51-Baseline!W51)/Baseline!W51</f>
        <v>#DIV/0!</v>
      </c>
      <c r="X51" s="2">
        <f>('Uvalue red'!X51-Baseline!X51)/Baseline!X51</f>
        <v>0</v>
      </c>
    </row>
    <row r="52" spans="1:24" x14ac:dyDescent="0.25">
      <c r="A52" s="24" t="s">
        <v>16</v>
      </c>
      <c r="B52" s="24" t="s">
        <v>34</v>
      </c>
      <c r="C52" s="2">
        <f>('Uvalue red'!C52-Baseline!C52)*(-1)/Baseline!C52</f>
        <v>2.9014769115722532E-2</v>
      </c>
      <c r="D52" s="2">
        <f>('Uvalue red'!D52-Baseline!D52)*(-1)/Baseline!D52</f>
        <v>0.17420266451352448</v>
      </c>
      <c r="E52" s="2">
        <f>('Uvalue red'!E52-Baseline!E52)*(-1)/Baseline!E52</f>
        <v>-5.2455357142857012E-2</v>
      </c>
      <c r="F52" s="2">
        <f>('Uvalue red'!F52-Baseline!F52)*(-1)/Baseline!F52</f>
        <v>0</v>
      </c>
      <c r="G52" s="2" t="e">
        <f>('Uvalue red'!G52-Baseline!G52)*(-1)/Baseline!G52</f>
        <v>#DIV/0!</v>
      </c>
      <c r="H52" s="2">
        <f>('Uvalue red'!H52-Baseline!H52)*(-1)/Baseline!H52</f>
        <v>0</v>
      </c>
      <c r="I52" s="2" t="e">
        <f>('Uvalue red'!I52-Baseline!I52)*(-1)/Baseline!I52</f>
        <v>#DIV/0!</v>
      </c>
      <c r="J52" s="2">
        <f>('Uvalue red'!J52-Baseline!J52)*(-1)/Baseline!J52</f>
        <v>-1.1959678797198066E-3</v>
      </c>
      <c r="K52" s="2">
        <f>('Uvalue red'!K52-Baseline!K52)*(-1)/Baseline!K52</f>
        <v>0.19512195121951212</v>
      </c>
      <c r="L52" s="2" t="e">
        <f>('Uvalue red'!L52-Baseline!L52)*(-1)/Baseline!L52</f>
        <v>#DIV/0!</v>
      </c>
      <c r="M52" s="2" t="e">
        <f>('Uvalue red'!M52-Baseline!M52)*(-1)/Baseline!M52</f>
        <v>#DIV/0!</v>
      </c>
      <c r="N52" s="2">
        <f>('Uvalue red'!N52-Baseline!N52)*(-1)/Baseline!N52</f>
        <v>0</v>
      </c>
      <c r="O52" s="2">
        <f>('Uvalue red'!O52-Baseline!O52)*(-1)/Baseline!O52</f>
        <v>0</v>
      </c>
      <c r="P52" s="2" t="e">
        <f>('Uvalue red'!P52-Baseline!P52)*(-1)/Baseline!P52</f>
        <v>#DIV/0!</v>
      </c>
      <c r="Q52" s="2">
        <f>('Uvalue red'!Q52-Baseline!Q52)/Baseline!Q52</f>
        <v>1.4476341698831507E-2</v>
      </c>
      <c r="R52" s="2">
        <f>('Uvalue red'!R52-Baseline!R52)/Baseline!R52</f>
        <v>0</v>
      </c>
      <c r="S52" s="2">
        <f>('Uvalue red'!S52-Baseline!S52)/Baseline!S52</f>
        <v>0</v>
      </c>
      <c r="T52" s="2">
        <f>('Uvalue red'!T52-Baseline!T52)/Baseline!T52</f>
        <v>0</v>
      </c>
      <c r="U52" s="2">
        <f>('Uvalue red'!U52-Baseline!U52)/Baseline!U52</f>
        <v>0.27320705943899931</v>
      </c>
      <c r="V52" s="2" t="e">
        <f>('Uvalue red'!V52-Baseline!V52)/Baseline!V52</f>
        <v>#DIV/0!</v>
      </c>
      <c r="W52" s="2" t="e">
        <f>('Uvalue red'!W52-Baseline!W52)/Baseline!W52</f>
        <v>#DIV/0!</v>
      </c>
      <c r="X52" s="2">
        <f>('Uvalue red'!X52-Baseline!X52)/Baseline!X52</f>
        <v>0</v>
      </c>
    </row>
    <row r="53" spans="1:24" x14ac:dyDescent="0.25">
      <c r="A53" s="24" t="s">
        <v>18</v>
      </c>
      <c r="B53" s="24" t="s">
        <v>34</v>
      </c>
      <c r="C53" s="2">
        <f>('Uvalue red'!C53-Baseline!C53)*(-1)/Baseline!C53</f>
        <v>2.7823277312809962E-2</v>
      </c>
      <c r="D53" s="2">
        <f>('Uvalue red'!D53-Baseline!D53)*(-1)/Baseline!D53</f>
        <v>8.7711410832798167E-2</v>
      </c>
      <c r="E53" s="2">
        <f>('Uvalue red'!E53-Baseline!E53)*(-1)/Baseline!E53</f>
        <v>-1.7781171593760178E-2</v>
      </c>
      <c r="F53" s="2">
        <f>('Uvalue red'!F53-Baseline!F53)*(-1)/Baseline!F53</f>
        <v>0</v>
      </c>
      <c r="G53" s="2" t="e">
        <f>('Uvalue red'!G53-Baseline!G53)*(-1)/Baseline!G53</f>
        <v>#DIV/0!</v>
      </c>
      <c r="H53" s="2">
        <f>('Uvalue red'!H53-Baseline!H53)*(-1)/Baseline!H53</f>
        <v>0</v>
      </c>
      <c r="I53" s="2" t="e">
        <f>('Uvalue red'!I53-Baseline!I53)*(-1)/Baseline!I53</f>
        <v>#DIV/0!</v>
      </c>
      <c r="J53" s="2">
        <f>('Uvalue red'!J53-Baseline!J53)*(-1)/Baseline!J53</f>
        <v>-1.5429095660393128E-2</v>
      </c>
      <c r="K53" s="2">
        <f>('Uvalue red'!K53-Baseline!K53)*(-1)/Baseline!K53</f>
        <v>-8.19288389513112E-3</v>
      </c>
      <c r="L53" s="2">
        <f>('Uvalue red'!L53-Baseline!L53)*(-1)/Baseline!L53</f>
        <v>-1.9271948608137014E-2</v>
      </c>
      <c r="M53" s="2" t="e">
        <f>('Uvalue red'!M53-Baseline!M53)*(-1)/Baseline!M53</f>
        <v>#DIV/0!</v>
      </c>
      <c r="N53" s="2">
        <f>('Uvalue red'!N53-Baseline!N53)*(-1)/Baseline!N53</f>
        <v>1.0101010101010111E-2</v>
      </c>
      <c r="O53" s="2">
        <f>('Uvalue red'!O53-Baseline!O53)*(-1)/Baseline!O53</f>
        <v>1.9809171646473068E-4</v>
      </c>
      <c r="P53" s="2" t="e">
        <f>('Uvalue red'!P53-Baseline!P53)*(-1)/Baseline!P53</f>
        <v>#DIV/0!</v>
      </c>
      <c r="Q53" s="2">
        <f>('Uvalue red'!Q53-Baseline!Q53)/Baseline!Q53</f>
        <v>1.8254352734707321E-2</v>
      </c>
      <c r="R53" s="2">
        <f>('Uvalue red'!R53-Baseline!R53)/Baseline!R53</f>
        <v>0</v>
      </c>
      <c r="S53" s="2">
        <f>('Uvalue red'!S53-Baseline!S53)/Baseline!S53</f>
        <v>0</v>
      </c>
      <c r="T53" s="2" t="e">
        <f>('Uvalue red'!T53-Baseline!T53)/Baseline!T53</f>
        <v>#DIV/0!</v>
      </c>
      <c r="U53" s="2">
        <f>('Uvalue red'!U53-Baseline!U53)/Baseline!U53</f>
        <v>0.25577506607067113</v>
      </c>
      <c r="V53" s="2" t="e">
        <f>('Uvalue red'!V53-Baseline!V53)/Baseline!V53</f>
        <v>#DIV/0!</v>
      </c>
      <c r="W53" s="2" t="e">
        <f>('Uvalue red'!W53-Baseline!W53)/Baseline!W53</f>
        <v>#DIV/0!</v>
      </c>
      <c r="X53" s="2">
        <f>('Uvalue red'!X53-Baseline!X53)/Baseline!X53</f>
        <v>0</v>
      </c>
    </row>
    <row r="54" spans="1:24" x14ac:dyDescent="0.25">
      <c r="A54" s="24" t="s">
        <v>19</v>
      </c>
      <c r="B54" s="24" t="s">
        <v>34</v>
      </c>
      <c r="C54" s="2">
        <f>('Uvalue red'!C54-Baseline!C54)*(-1)/Baseline!C54</f>
        <v>1.6451661894076288E-2</v>
      </c>
      <c r="D54" s="2">
        <f>('Uvalue red'!D54-Baseline!D54)*(-1)/Baseline!D54</f>
        <v>0.1332519617531758</v>
      </c>
      <c r="E54" s="2">
        <f>('Uvalue red'!E54-Baseline!E54)*(-1)/Baseline!E54</f>
        <v>-2.0769065804450614E-2</v>
      </c>
      <c r="F54" s="2">
        <f>('Uvalue red'!F54-Baseline!F54)*(-1)/Baseline!F54</f>
        <v>0</v>
      </c>
      <c r="G54" s="2" t="e">
        <f>('Uvalue red'!G54-Baseline!G54)*(-1)/Baseline!G54</f>
        <v>#DIV/0!</v>
      </c>
      <c r="H54" s="2">
        <f>('Uvalue red'!H54-Baseline!H54)*(-1)/Baseline!H54</f>
        <v>0</v>
      </c>
      <c r="I54" s="2" t="e">
        <f>('Uvalue red'!I54-Baseline!I54)*(-1)/Baseline!I54</f>
        <v>#DIV/0!</v>
      </c>
      <c r="J54" s="2">
        <f>('Uvalue red'!J54-Baseline!J54)*(-1)/Baseline!J54</f>
        <v>-2.9720435061622742E-2</v>
      </c>
      <c r="K54" s="2">
        <f>('Uvalue red'!K54-Baseline!K54)*(-1)/Baseline!K54</f>
        <v>-1.0763624035935336E-2</v>
      </c>
      <c r="L54" s="2">
        <f>('Uvalue red'!L54-Baseline!L54)*(-1)/Baseline!L54</f>
        <v>-1.9836350111579575E-2</v>
      </c>
      <c r="M54" s="2" t="e">
        <f>('Uvalue red'!M54-Baseline!M54)*(-1)/Baseline!M54</f>
        <v>#DIV/0!</v>
      </c>
      <c r="N54" s="2">
        <f>('Uvalue red'!N54-Baseline!N54)*(-1)/Baseline!N54</f>
        <v>8.6607858861266901E-3</v>
      </c>
      <c r="O54" s="2">
        <f>('Uvalue red'!O54-Baseline!O54)*(-1)/Baseline!O54</f>
        <v>7.8877416606779548E-6</v>
      </c>
      <c r="P54" s="2" t="e">
        <f>('Uvalue red'!P54-Baseline!P54)*(-1)/Baseline!P54</f>
        <v>#DIV/0!</v>
      </c>
      <c r="Q54" s="2">
        <f>('Uvalue red'!Q54-Baseline!Q54)/Baseline!Q54</f>
        <v>3.3928605842178029E-2</v>
      </c>
      <c r="R54" s="2">
        <f>('Uvalue red'!R54-Baseline!R54)/Baseline!R54</f>
        <v>0</v>
      </c>
      <c r="S54" s="2">
        <f>('Uvalue red'!S54-Baseline!S54)/Baseline!S54</f>
        <v>0</v>
      </c>
      <c r="T54" s="2" t="e">
        <f>('Uvalue red'!T54-Baseline!T54)/Baseline!T54</f>
        <v>#DIV/0!</v>
      </c>
      <c r="U54" s="2">
        <f>('Uvalue red'!U54-Baseline!U54)/Baseline!U54</f>
        <v>0.25577320507197859</v>
      </c>
      <c r="V54" s="2" t="e">
        <f>('Uvalue red'!V54-Baseline!V54)/Baseline!V54</f>
        <v>#DIV/0!</v>
      </c>
      <c r="W54" s="2">
        <f>('Uvalue red'!W54-Baseline!W54)/Baseline!W54</f>
        <v>0</v>
      </c>
      <c r="X54" s="2">
        <f>('Uvalue red'!X54-Baseline!X54)/Baseline!X54</f>
        <v>0</v>
      </c>
    </row>
    <row r="55" spans="1:24" x14ac:dyDescent="0.25">
      <c r="A55" s="24" t="s">
        <v>20</v>
      </c>
      <c r="B55" s="24" t="s">
        <v>34</v>
      </c>
      <c r="C55" s="2">
        <f>('Uvalue red'!C55-Baseline!C55)*(-1)/Baseline!C55</f>
        <v>1.7428930258114303E-2</v>
      </c>
      <c r="D55" s="2">
        <f>('Uvalue red'!D55-Baseline!D55)*(-1)/Baseline!D55</f>
        <v>5.2270919389310118E-2</v>
      </c>
      <c r="E55" s="2">
        <f>('Uvalue red'!E55-Baseline!E55)*(-1)/Baseline!E55</f>
        <v>-7.6273139258007577E-2</v>
      </c>
      <c r="F55" s="2">
        <f>('Uvalue red'!F55-Baseline!F55)*(-1)/Baseline!F55</f>
        <v>0</v>
      </c>
      <c r="G55" s="2" t="e">
        <f>('Uvalue red'!G55-Baseline!G55)*(-1)/Baseline!G55</f>
        <v>#DIV/0!</v>
      </c>
      <c r="H55" s="2">
        <f>('Uvalue red'!H55-Baseline!H55)*(-1)/Baseline!H55</f>
        <v>0</v>
      </c>
      <c r="I55" s="2" t="e">
        <f>('Uvalue red'!I55-Baseline!I55)*(-1)/Baseline!I55</f>
        <v>#DIV/0!</v>
      </c>
      <c r="J55" s="2">
        <f>('Uvalue red'!J55-Baseline!J55)*(-1)/Baseline!J55</f>
        <v>1.633960537295753E-2</v>
      </c>
      <c r="K55" s="2">
        <f>('Uvalue red'!K55-Baseline!K55)*(-1)/Baseline!K55</f>
        <v>6.5557729941291568E-2</v>
      </c>
      <c r="L55" s="2">
        <f>('Uvalue red'!L55-Baseline!L55)*(-1)/Baseline!L55</f>
        <v>0</v>
      </c>
      <c r="M55" s="2" t="e">
        <f>('Uvalue red'!M55-Baseline!M55)*(-1)/Baseline!M55</f>
        <v>#DIV/0!</v>
      </c>
      <c r="N55" s="2">
        <f>('Uvalue red'!N55-Baseline!N55)*(-1)/Baseline!N55</f>
        <v>-1.4836795252212023E-4</v>
      </c>
      <c r="O55" s="2">
        <f>('Uvalue red'!O55-Baseline!O55)*(-1)/Baseline!O55</f>
        <v>-7.8805311478033932E-5</v>
      </c>
      <c r="P55" s="2" t="e">
        <f>('Uvalue red'!P55-Baseline!P55)*(-1)/Baseline!P55</f>
        <v>#DIV/0!</v>
      </c>
      <c r="Q55" s="2">
        <f>('Uvalue red'!Q55-Baseline!Q55)/Baseline!Q55</f>
        <v>2.479093825269834E-2</v>
      </c>
      <c r="R55" s="2">
        <f>('Uvalue red'!R55-Baseline!R55)/Baseline!R55</f>
        <v>0</v>
      </c>
      <c r="S55" s="2">
        <f>('Uvalue red'!S55-Baseline!S55)/Baseline!S55</f>
        <v>0</v>
      </c>
      <c r="T55" s="2" t="e">
        <f>('Uvalue red'!T55-Baseline!T55)/Baseline!T55</f>
        <v>#DIV/0!</v>
      </c>
      <c r="U55" s="2">
        <f>('Uvalue red'!U55-Baseline!U55)/Baseline!U55</f>
        <v>0.27938643811106573</v>
      </c>
      <c r="V55" s="2">
        <f>('Uvalue red'!V55-Baseline!V55)/Baseline!V55</f>
        <v>0.1287486300687456</v>
      </c>
      <c r="W55" s="2" t="e">
        <f>('Uvalue red'!W55-Baseline!W55)/Baseline!W55</f>
        <v>#DIV/0!</v>
      </c>
      <c r="X55" s="2">
        <f>('Uvalue red'!X55-Baseline!X55)/Baseline!X55</f>
        <v>0</v>
      </c>
    </row>
    <row r="56" spans="1:24" x14ac:dyDescent="0.25">
      <c r="A56" s="24" t="s">
        <v>21</v>
      </c>
      <c r="B56" s="24" t="s">
        <v>34</v>
      </c>
      <c r="C56" s="2">
        <f>('Uvalue red'!C56-Baseline!C56)*(-1)/Baseline!C56</f>
        <v>8.3993955802916312E-3</v>
      </c>
      <c r="D56" s="2">
        <f>('Uvalue red'!D56-Baseline!D56)*(-1)/Baseline!D56</f>
        <v>1.6609892322247778E-2</v>
      </c>
      <c r="E56" s="2">
        <f>('Uvalue red'!E56-Baseline!E56)*(-1)/Baseline!E56</f>
        <v>-5.8628760632528462E-2</v>
      </c>
      <c r="F56" s="2">
        <f>('Uvalue red'!F56-Baseline!F56)*(-1)/Baseline!F56</f>
        <v>0</v>
      </c>
      <c r="G56" s="2" t="e">
        <f>('Uvalue red'!G56-Baseline!G56)*(-1)/Baseline!G56</f>
        <v>#DIV/0!</v>
      </c>
      <c r="H56" s="2">
        <f>('Uvalue red'!H56-Baseline!H56)*(-1)/Baseline!H56</f>
        <v>0</v>
      </c>
      <c r="I56" s="2" t="e">
        <f>('Uvalue red'!I56-Baseline!I56)*(-1)/Baseline!I56</f>
        <v>#DIV/0!</v>
      </c>
      <c r="J56" s="2">
        <f>('Uvalue red'!J56-Baseline!J56)*(-1)/Baseline!J56</f>
        <v>3.0926621507378488E-2</v>
      </c>
      <c r="K56" s="2">
        <f>('Uvalue red'!K56-Baseline!K56)*(-1)/Baseline!K56</f>
        <v>-5.4945054945057027E-4</v>
      </c>
      <c r="L56" s="2">
        <f>('Uvalue red'!L56-Baseline!L56)*(-1)/Baseline!L56</f>
        <v>-3.5335689045935641E-3</v>
      </c>
      <c r="M56" s="2" t="e">
        <f>('Uvalue red'!M56-Baseline!M56)*(-1)/Baseline!M56</f>
        <v>#DIV/0!</v>
      </c>
      <c r="N56" s="2">
        <f>('Uvalue red'!N56-Baseline!N56)*(-1)/Baseline!N56</f>
        <v>9.4138543516872827E-3</v>
      </c>
      <c r="O56" s="2">
        <f>('Uvalue red'!O56-Baseline!O56)*(-1)/Baseline!O56</f>
        <v>-1.3988645079130563E-4</v>
      </c>
      <c r="P56" s="2" t="e">
        <f>('Uvalue red'!P56-Baseline!P56)*(-1)/Baseline!P56</f>
        <v>#DIV/0!</v>
      </c>
      <c r="Q56" s="2">
        <f>('Uvalue red'!Q56-Baseline!Q56)/Baseline!Q56</f>
        <v>2.5592853223426703E-2</v>
      </c>
      <c r="R56" s="2">
        <f>('Uvalue red'!R56-Baseline!R56)/Baseline!R56</f>
        <v>0</v>
      </c>
      <c r="S56" s="2">
        <f>('Uvalue red'!S56-Baseline!S56)/Baseline!S56</f>
        <v>0</v>
      </c>
      <c r="T56" s="2" t="e">
        <f>('Uvalue red'!T56-Baseline!T56)/Baseline!T56</f>
        <v>#DIV/0!</v>
      </c>
      <c r="U56" s="2">
        <f>('Uvalue red'!U56-Baseline!U56)/Baseline!U56</f>
        <v>0.26468616217426272</v>
      </c>
      <c r="V56" s="2">
        <f>('Uvalue red'!V56-Baseline!V56)/Baseline!V56</f>
        <v>0.1298664069844401</v>
      </c>
      <c r="W56" s="2">
        <f>('Uvalue red'!W56-Baseline!W56)/Baseline!W56</f>
        <v>0</v>
      </c>
      <c r="X56" s="2">
        <f>('Uvalue red'!X56-Baseline!X56)/Baseline!X56</f>
        <v>0</v>
      </c>
    </row>
    <row r="57" spans="1:24" x14ac:dyDescent="0.25">
      <c r="A57" s="24" t="s">
        <v>22</v>
      </c>
      <c r="B57" s="24" t="s">
        <v>34</v>
      </c>
      <c r="C57" s="2">
        <f>('Uvalue red'!C57-Baseline!C57)*(-1)/Baseline!C57</f>
        <v>5.7968354744308268E-2</v>
      </c>
      <c r="D57" s="2">
        <f>('Uvalue red'!D57-Baseline!D57)*(-1)/Baseline!D57</f>
        <v>0.10179047093609642</v>
      </c>
      <c r="E57" s="2">
        <f>('Uvalue red'!E57-Baseline!E57)*(-1)/Baseline!E57</f>
        <v>-2.0453482935951377E-2</v>
      </c>
      <c r="F57" s="2">
        <f>('Uvalue red'!F57-Baseline!F57)*(-1)/Baseline!F57</f>
        <v>0</v>
      </c>
      <c r="G57" s="2" t="e">
        <f>('Uvalue red'!G57-Baseline!G57)*(-1)/Baseline!G57</f>
        <v>#DIV/0!</v>
      </c>
      <c r="H57" s="2">
        <f>('Uvalue red'!H57-Baseline!H57)*(-1)/Baseline!H57</f>
        <v>0</v>
      </c>
      <c r="I57" s="2" t="e">
        <f>('Uvalue red'!I57-Baseline!I57)*(-1)/Baseline!I57</f>
        <v>#DIV/0!</v>
      </c>
      <c r="J57" s="2">
        <f>('Uvalue red'!J57-Baseline!J57)*(-1)/Baseline!J57</f>
        <v>-3.6314927816640196E-3</v>
      </c>
      <c r="K57" s="2">
        <f>('Uvalue red'!K57-Baseline!K57)*(-1)/Baseline!K57</f>
        <v>9.5238095238095163E-2</v>
      </c>
      <c r="L57" s="2" t="e">
        <f>('Uvalue red'!L57-Baseline!L57)*(-1)/Baseline!L57</f>
        <v>#DIV/0!</v>
      </c>
      <c r="M57" s="2" t="e">
        <f>('Uvalue red'!M57-Baseline!M57)*(-1)/Baseline!M57</f>
        <v>#DIV/0!</v>
      </c>
      <c r="N57" s="2">
        <f>('Uvalue red'!N57-Baseline!N57)*(-1)/Baseline!N57</f>
        <v>3.3112582781456984E-2</v>
      </c>
      <c r="O57" s="2">
        <f>('Uvalue red'!O57-Baseline!O57)*(-1)/Baseline!O57</f>
        <v>0</v>
      </c>
      <c r="P57" s="2" t="e">
        <f>('Uvalue red'!P57-Baseline!P57)*(-1)/Baseline!P57</f>
        <v>#DIV/0!</v>
      </c>
      <c r="Q57" s="2">
        <f>('Uvalue red'!Q57-Baseline!Q57)/Baseline!Q57</f>
        <v>1.661652909252424E-2</v>
      </c>
      <c r="R57" s="2">
        <f>('Uvalue red'!R57-Baseline!R57)/Baseline!R57</f>
        <v>0</v>
      </c>
      <c r="S57" s="2">
        <f>('Uvalue red'!S57-Baseline!S57)/Baseline!S57</f>
        <v>0</v>
      </c>
      <c r="T57" s="2" t="e">
        <f>('Uvalue red'!T57-Baseline!T57)/Baseline!T57</f>
        <v>#DIV/0!</v>
      </c>
      <c r="U57" s="2">
        <f>('Uvalue red'!U57-Baseline!U57)/Baseline!U57</f>
        <v>0.27321056874365407</v>
      </c>
      <c r="V57" s="2">
        <f>('Uvalue red'!V57-Baseline!V57)/Baseline!V57</f>
        <v>0.18498468358673381</v>
      </c>
      <c r="W57" s="2" t="e">
        <f>('Uvalue red'!W57-Baseline!W57)/Baseline!W57</f>
        <v>#DIV/0!</v>
      </c>
      <c r="X57" s="2">
        <f>('Uvalue red'!X57-Baseline!X57)/Baseline!X57</f>
        <v>0</v>
      </c>
    </row>
    <row r="58" spans="1:24" x14ac:dyDescent="0.25">
      <c r="A58" s="24" t="s">
        <v>23</v>
      </c>
      <c r="B58" s="24" t="s">
        <v>34</v>
      </c>
      <c r="C58" s="2">
        <f>('Uvalue red'!C58-Baseline!C58)*(-1)/Baseline!C58</f>
        <v>3.8180098215148554E-2</v>
      </c>
      <c r="D58" s="2">
        <f>('Uvalue red'!D58-Baseline!D58)*(-1)/Baseline!D58</f>
        <v>9.5645236815178322E-2</v>
      </c>
      <c r="E58" s="2">
        <f>('Uvalue red'!E58-Baseline!E58)*(-1)/Baseline!E58</f>
        <v>-1.2056446088505408E-2</v>
      </c>
      <c r="F58" s="2">
        <f>('Uvalue red'!F58-Baseline!F58)*(-1)/Baseline!F58</f>
        <v>0</v>
      </c>
      <c r="G58" s="2" t="e">
        <f>('Uvalue red'!G58-Baseline!G58)*(-1)/Baseline!G58</f>
        <v>#DIV/0!</v>
      </c>
      <c r="H58" s="2">
        <f>('Uvalue red'!H58-Baseline!H58)*(-1)/Baseline!H58</f>
        <v>0</v>
      </c>
      <c r="I58" s="2" t="e">
        <f>('Uvalue red'!I58-Baseline!I58)*(-1)/Baseline!I58</f>
        <v>#DIV/0!</v>
      </c>
      <c r="J58" s="2">
        <f>('Uvalue red'!J58-Baseline!J58)*(-1)/Baseline!J58</f>
        <v>-2.2846698652045647E-3</v>
      </c>
      <c r="K58" s="2">
        <f>('Uvalue red'!K58-Baseline!K58)*(-1)/Baseline!K58</f>
        <v>0.12790697674418602</v>
      </c>
      <c r="L58" s="2" t="e">
        <f>('Uvalue red'!L58-Baseline!L58)*(-1)/Baseline!L58</f>
        <v>#DIV/0!</v>
      </c>
      <c r="M58" s="2" t="e">
        <f>('Uvalue red'!M58-Baseline!M58)*(-1)/Baseline!M58</f>
        <v>#DIV/0!</v>
      </c>
      <c r="N58" s="2">
        <f>('Uvalue red'!N58-Baseline!N58)*(-1)/Baseline!N58</f>
        <v>2.2034996759559292E-2</v>
      </c>
      <c r="O58" s="2">
        <f>('Uvalue red'!O58-Baseline!O58)*(-1)/Baseline!O58</f>
        <v>0</v>
      </c>
      <c r="P58" s="2" t="e">
        <f>('Uvalue red'!P58-Baseline!P58)*(-1)/Baseline!P58</f>
        <v>#DIV/0!</v>
      </c>
      <c r="Q58" s="2">
        <f>('Uvalue red'!Q58-Baseline!Q58)/Baseline!Q58</f>
        <v>1.3478343221809052E-2</v>
      </c>
      <c r="R58" s="2">
        <f>('Uvalue red'!R58-Baseline!R58)/Baseline!R58</f>
        <v>0</v>
      </c>
      <c r="S58" s="2">
        <f>('Uvalue red'!S58-Baseline!S58)/Baseline!S58</f>
        <v>0</v>
      </c>
      <c r="T58" s="2" t="e">
        <f>('Uvalue red'!T58-Baseline!T58)/Baseline!T58</f>
        <v>#DIV/0!</v>
      </c>
      <c r="U58" s="2">
        <f>('Uvalue red'!U58-Baseline!U58)/Baseline!U58</f>
        <v>0.30228061026776959</v>
      </c>
      <c r="V58" s="2">
        <f>('Uvalue red'!V58-Baseline!V58)/Baseline!V58</f>
        <v>0.13606815683400511</v>
      </c>
      <c r="W58" s="2" t="e">
        <f>('Uvalue red'!W58-Baseline!W58)/Baseline!W58</f>
        <v>#DIV/0!</v>
      </c>
      <c r="X58" s="2">
        <f>('Uvalue red'!X58-Baseline!X58)/Baseline!X58</f>
        <v>0</v>
      </c>
    </row>
    <row r="59" spans="1:24" x14ac:dyDescent="0.25">
      <c r="A59" s="24" t="s">
        <v>24</v>
      </c>
      <c r="B59" s="24" t="s">
        <v>34</v>
      </c>
      <c r="C59" s="2">
        <f>('Uvalue red'!C59-Baseline!C59)*(-1)/Baseline!C59</f>
        <v>3.9956408729084299E-2</v>
      </c>
      <c r="D59" s="2">
        <f>('Uvalue red'!D59-Baseline!D59)*(-1)/Baseline!D59</f>
        <v>9.729347249248177E-2</v>
      </c>
      <c r="E59" s="2">
        <f>('Uvalue red'!E59-Baseline!E59)*(-1)/Baseline!E59</f>
        <v>-2.22168558319247E-2</v>
      </c>
      <c r="F59" s="2">
        <f>('Uvalue red'!F59-Baseline!F59)*(-1)/Baseline!F59</f>
        <v>0</v>
      </c>
      <c r="G59" s="2" t="e">
        <f>('Uvalue red'!G59-Baseline!G59)*(-1)/Baseline!G59</f>
        <v>#DIV/0!</v>
      </c>
      <c r="H59" s="2">
        <f>('Uvalue red'!H59-Baseline!H59)*(-1)/Baseline!H59</f>
        <v>0</v>
      </c>
      <c r="I59" s="2" t="e">
        <f>('Uvalue red'!I59-Baseline!I59)*(-1)/Baseline!I59</f>
        <v>#DIV/0!</v>
      </c>
      <c r="J59" s="2">
        <f>('Uvalue red'!J59-Baseline!J59)*(-1)/Baseline!J59</f>
        <v>1.7393104876281065E-2</v>
      </c>
      <c r="K59" s="2">
        <f>('Uvalue red'!K59-Baseline!K59)*(-1)/Baseline!K59</f>
        <v>0.11418047882136283</v>
      </c>
      <c r="L59" s="2" t="e">
        <f>('Uvalue red'!L59-Baseline!L59)*(-1)/Baseline!L59</f>
        <v>#DIV/0!</v>
      </c>
      <c r="M59" s="2" t="e">
        <f>('Uvalue red'!M59-Baseline!M59)*(-1)/Baseline!M59</f>
        <v>#DIV/0!</v>
      </c>
      <c r="N59" s="2">
        <f>('Uvalue red'!N59-Baseline!N59)*(-1)/Baseline!N59</f>
        <v>7.749077490774939E-3</v>
      </c>
      <c r="O59" s="2">
        <f>('Uvalue red'!O59-Baseline!O59)*(-1)/Baseline!O59</f>
        <v>0</v>
      </c>
      <c r="P59" s="2" t="e">
        <f>('Uvalue red'!P59-Baseline!P59)*(-1)/Baseline!P59</f>
        <v>#DIV/0!</v>
      </c>
      <c r="Q59" s="2">
        <f>('Uvalue red'!Q59-Baseline!Q59)/Baseline!Q59</f>
        <v>1.3016194052918385E-2</v>
      </c>
      <c r="R59" s="2">
        <f>('Uvalue red'!R59-Baseline!R59)/Baseline!R59</f>
        <v>0</v>
      </c>
      <c r="S59" s="2">
        <f>('Uvalue red'!S59-Baseline!S59)/Baseline!S59</f>
        <v>0</v>
      </c>
      <c r="T59" s="2" t="e">
        <f>('Uvalue red'!T59-Baseline!T59)/Baseline!T59</f>
        <v>#DIV/0!</v>
      </c>
      <c r="U59" s="2">
        <f>('Uvalue red'!U59-Baseline!U59)/Baseline!U59</f>
        <v>0.3293736132445827</v>
      </c>
      <c r="V59" s="2">
        <f>('Uvalue red'!V59-Baseline!V59)/Baseline!V59</f>
        <v>0.12699435297860104</v>
      </c>
      <c r="W59" s="2" t="e">
        <f>('Uvalue red'!W59-Baseline!W59)/Baseline!W59</f>
        <v>#DIV/0!</v>
      </c>
      <c r="X59" s="2">
        <f>('Uvalue red'!X59-Baseline!X59)/Baseline!X59</f>
        <v>0</v>
      </c>
    </row>
    <row r="60" spans="1:24" x14ac:dyDescent="0.25">
      <c r="A60" s="24" t="s">
        <v>25</v>
      </c>
      <c r="B60" s="24" t="s">
        <v>34</v>
      </c>
      <c r="C60" s="2">
        <f>('Uvalue red'!C60-Baseline!C60)*(-1)/Baseline!C60</f>
        <v>2.8037383177570065E-2</v>
      </c>
      <c r="D60" s="2">
        <f>('Uvalue red'!D60-Baseline!D60)*(-1)/Baseline!D60</f>
        <v>7.9030662710187882E-2</v>
      </c>
      <c r="E60" s="2">
        <f>('Uvalue red'!E60-Baseline!E60)*(-1)/Baseline!E60</f>
        <v>-5.2256532066508252E-2</v>
      </c>
      <c r="F60" s="2">
        <f>('Uvalue red'!F60-Baseline!F60)*(-1)/Baseline!F60</f>
        <v>0</v>
      </c>
      <c r="G60" s="2" t="e">
        <f>('Uvalue red'!G60-Baseline!G60)*(-1)/Baseline!G60</f>
        <v>#DIV/0!</v>
      </c>
      <c r="H60" s="2">
        <f>('Uvalue red'!H60-Baseline!H60)*(-1)/Baseline!H60</f>
        <v>0</v>
      </c>
      <c r="I60" s="2" t="e">
        <f>('Uvalue red'!I60-Baseline!I60)*(-1)/Baseline!I60</f>
        <v>#DIV/0!</v>
      </c>
      <c r="J60" s="2">
        <f>('Uvalue red'!J60-Baseline!J60)*(-1)/Baseline!J60</f>
        <v>-9.4667087409276481E-3</v>
      </c>
      <c r="K60" s="2">
        <f>('Uvalue red'!K60-Baseline!K60)*(-1)/Baseline!K60</f>
        <v>0.26315789473684204</v>
      </c>
      <c r="L60" s="2" t="e">
        <f>('Uvalue red'!L60-Baseline!L60)*(-1)/Baseline!L60</f>
        <v>#DIV/0!</v>
      </c>
      <c r="M60" s="2" t="e">
        <f>('Uvalue red'!M60-Baseline!M60)*(-1)/Baseline!M60</f>
        <v>#DIV/0!</v>
      </c>
      <c r="N60" s="2">
        <f>('Uvalue red'!N60-Baseline!N60)*(-1)/Baseline!N60</f>
        <v>0</v>
      </c>
      <c r="O60" s="2">
        <f>('Uvalue red'!O60-Baseline!O60)*(-1)/Baseline!O60</f>
        <v>0</v>
      </c>
      <c r="P60" s="2" t="e">
        <f>('Uvalue red'!P60-Baseline!P60)*(-1)/Baseline!P60</f>
        <v>#DIV/0!</v>
      </c>
      <c r="Q60" s="2">
        <f>('Uvalue red'!Q60-Baseline!Q60)/Baseline!Q60</f>
        <v>2.0749217931381757E-2</v>
      </c>
      <c r="R60" s="2">
        <f>('Uvalue red'!R60-Baseline!R60)/Baseline!R60</f>
        <v>0</v>
      </c>
      <c r="S60" s="2">
        <f>('Uvalue red'!S60-Baseline!S60)/Baseline!S60</f>
        <v>0</v>
      </c>
      <c r="T60" s="2" t="e">
        <f>('Uvalue red'!T60-Baseline!T60)/Baseline!T60</f>
        <v>#DIV/0!</v>
      </c>
      <c r="U60" s="2">
        <f>('Uvalue red'!U60-Baseline!U60)/Baseline!U60</f>
        <v>0.27321365322595692</v>
      </c>
      <c r="V60" s="2" t="e">
        <f>('Uvalue red'!V60-Baseline!V60)/Baseline!V60</f>
        <v>#DIV/0!</v>
      </c>
      <c r="W60" s="2" t="e">
        <f>('Uvalue red'!W60-Baseline!W60)/Baseline!W60</f>
        <v>#DIV/0!</v>
      </c>
      <c r="X60" s="2">
        <f>('Uvalue red'!X60-Baseline!X60)/Baseline!X60</f>
        <v>0</v>
      </c>
    </row>
    <row r="61" spans="1:24" x14ac:dyDescent="0.25">
      <c r="A61" s="24" t="s">
        <v>26</v>
      </c>
      <c r="B61" s="24" t="s">
        <v>34</v>
      </c>
      <c r="C61" s="2">
        <f>('Uvalue red'!C61-Baseline!C61)*(-1)/Baseline!C61</f>
        <v>1.9902207364129176E-2</v>
      </c>
      <c r="D61" s="2">
        <f>('Uvalue red'!D61-Baseline!D61)*(-1)/Baseline!D61</f>
        <v>4.1930580187484197E-2</v>
      </c>
      <c r="E61" s="2">
        <f>('Uvalue red'!E61-Baseline!E61)*(-1)/Baseline!E61</f>
        <v>-3.8112522686025406E-2</v>
      </c>
      <c r="F61" s="2">
        <f>('Uvalue red'!F61-Baseline!F61)*(-1)/Baseline!F61</f>
        <v>0</v>
      </c>
      <c r="G61" s="2" t="e">
        <f>('Uvalue red'!G61-Baseline!G61)*(-1)/Baseline!G61</f>
        <v>#DIV/0!</v>
      </c>
      <c r="H61" s="2">
        <f>('Uvalue red'!H61-Baseline!H61)*(-1)/Baseline!H61</f>
        <v>0</v>
      </c>
      <c r="I61" s="2" t="e">
        <f>('Uvalue red'!I61-Baseline!I61)*(-1)/Baseline!I61</f>
        <v>#DIV/0!</v>
      </c>
      <c r="J61" s="2">
        <f>('Uvalue red'!J61-Baseline!J61)*(-1)/Baseline!J61</f>
        <v>-2.6428807400066682E-3</v>
      </c>
      <c r="K61" s="2">
        <f>('Uvalue red'!K61-Baseline!K61)*(-1)/Baseline!K61</f>
        <v>0.27586206896551724</v>
      </c>
      <c r="L61" s="2" t="e">
        <f>('Uvalue red'!L61-Baseline!L61)*(-1)/Baseline!L61</f>
        <v>#DIV/0!</v>
      </c>
      <c r="M61" s="2" t="e">
        <f>('Uvalue red'!M61-Baseline!M61)*(-1)/Baseline!M61</f>
        <v>#DIV/0!</v>
      </c>
      <c r="N61" s="2">
        <f>('Uvalue red'!N61-Baseline!N61)*(-1)/Baseline!N61</f>
        <v>0</v>
      </c>
      <c r="O61" s="2">
        <f>('Uvalue red'!O61-Baseline!O61)*(-1)/Baseline!O61</f>
        <v>0</v>
      </c>
      <c r="P61" s="2" t="e">
        <f>('Uvalue red'!P61-Baseline!P61)*(-1)/Baseline!P61</f>
        <v>#DIV/0!</v>
      </c>
      <c r="Q61" s="2">
        <f>('Uvalue red'!Q61-Baseline!Q61)/Baseline!Q61</f>
        <v>1.495793301743565E-2</v>
      </c>
      <c r="R61" s="2">
        <f>('Uvalue red'!R61-Baseline!R61)/Baseline!R61</f>
        <v>0</v>
      </c>
      <c r="S61" s="2">
        <f>('Uvalue red'!S61-Baseline!S61)/Baseline!S61</f>
        <v>0</v>
      </c>
      <c r="T61" s="2" t="e">
        <f>('Uvalue red'!T61-Baseline!T61)/Baseline!T61</f>
        <v>#DIV/0!</v>
      </c>
      <c r="U61" s="2">
        <f>('Uvalue red'!U61-Baseline!U61)/Baseline!U61</f>
        <v>0.27321514978225486</v>
      </c>
      <c r="V61" s="2" t="e">
        <f>('Uvalue red'!V61-Baseline!V61)/Baseline!V61</f>
        <v>#DIV/0!</v>
      </c>
      <c r="W61" s="2" t="e">
        <f>('Uvalue red'!W61-Baseline!W61)/Baseline!W61</f>
        <v>#DIV/0!</v>
      </c>
      <c r="X61" s="2">
        <f>('Uvalue red'!X61-Baseline!X61)/Baseline!X61</f>
        <v>0</v>
      </c>
    </row>
    <row r="62" spans="1:24" x14ac:dyDescent="0.25">
      <c r="A62" s="24" t="s">
        <v>27</v>
      </c>
      <c r="B62" s="24" t="s">
        <v>34</v>
      </c>
      <c r="C62" s="2">
        <f>('Uvalue red'!C62-Baseline!C62)*(-1)/Baseline!C62</f>
        <v>1.3031964888478367E-2</v>
      </c>
      <c r="D62" s="2">
        <f>('Uvalue red'!D62-Baseline!D62)*(-1)/Baseline!D62</f>
        <v>3.2697980485591034E-2</v>
      </c>
      <c r="E62" s="2">
        <f>('Uvalue red'!E62-Baseline!E62)*(-1)/Baseline!E62</f>
        <v>-6.9251274918868733E-2</v>
      </c>
      <c r="F62" s="2">
        <f>('Uvalue red'!F62-Baseline!F62)*(-1)/Baseline!F62</f>
        <v>0</v>
      </c>
      <c r="G62" s="2" t="e">
        <f>('Uvalue red'!G62-Baseline!G62)*(-1)/Baseline!G62</f>
        <v>#DIV/0!</v>
      </c>
      <c r="H62" s="2">
        <f>('Uvalue red'!H62-Baseline!H62)*(-1)/Baseline!H62</f>
        <v>0</v>
      </c>
      <c r="I62" s="2" t="e">
        <f>('Uvalue red'!I62-Baseline!I62)*(-1)/Baseline!I62</f>
        <v>#DIV/0!</v>
      </c>
      <c r="J62" s="2">
        <f>('Uvalue red'!J62-Baseline!J62)*(-1)/Baseline!J62</f>
        <v>6.3260678421028352E-2</v>
      </c>
      <c r="K62" s="2">
        <f>('Uvalue red'!K62-Baseline!K62)*(-1)/Baseline!K62</f>
        <v>5.1111111111111093E-2</v>
      </c>
      <c r="L62" s="2" t="e">
        <f>('Uvalue red'!L62-Baseline!L62)*(-1)/Baseline!L62</f>
        <v>#DIV/0!</v>
      </c>
      <c r="M62" s="2" t="e">
        <f>('Uvalue red'!M62-Baseline!M62)*(-1)/Baseline!M62</f>
        <v>#DIV/0!</v>
      </c>
      <c r="N62" s="2">
        <f>('Uvalue red'!N62-Baseline!N62)*(-1)/Baseline!N62</f>
        <v>-3.2051282051281365E-3</v>
      </c>
      <c r="O62" s="2">
        <f>('Uvalue red'!O62-Baseline!O62)*(-1)/Baseline!O62</f>
        <v>-2.9260085585751448E-4</v>
      </c>
      <c r="P62" s="2" t="e">
        <f>('Uvalue red'!P62-Baseline!P62)*(-1)/Baseline!P62</f>
        <v>#DIV/0!</v>
      </c>
      <c r="Q62" s="2">
        <f>('Uvalue red'!Q62-Baseline!Q62)/Baseline!Q62</f>
        <v>2.1695103064364951E-2</v>
      </c>
      <c r="R62" s="2">
        <f>('Uvalue red'!R62-Baseline!R62)/Baseline!R62</f>
        <v>0</v>
      </c>
      <c r="S62" s="2">
        <f>('Uvalue red'!S62-Baseline!S62)/Baseline!S62</f>
        <v>0</v>
      </c>
      <c r="T62" s="2" t="e">
        <f>('Uvalue red'!T62-Baseline!T62)/Baseline!T62</f>
        <v>#DIV/0!</v>
      </c>
      <c r="U62" s="2">
        <f>('Uvalue red'!U62-Baseline!U62)/Baseline!U62</f>
        <v>0.28872627219851071</v>
      </c>
      <c r="V62" s="2">
        <f>('Uvalue red'!V62-Baseline!V62)/Baseline!V62</f>
        <v>0.17894154568648379</v>
      </c>
      <c r="W62" s="2" t="e">
        <f>('Uvalue red'!W62-Baseline!W62)/Baseline!W62</f>
        <v>#DIV/0!</v>
      </c>
      <c r="X62" s="2">
        <f>('Uvalue red'!X62-Baseline!X62)/Baseline!X62</f>
        <v>0</v>
      </c>
    </row>
    <row r="63" spans="1:24" x14ac:dyDescent="0.25">
      <c r="A63" s="24" t="s">
        <v>38</v>
      </c>
      <c r="B63" s="24" t="s">
        <v>34</v>
      </c>
      <c r="C63" s="2">
        <f>('Uvalue red'!C63-Baseline!C63)*(-1)/Baseline!C63</f>
        <v>2.1104198398562671E-3</v>
      </c>
      <c r="D63" s="2">
        <f>('Uvalue red'!D63-Baseline!D63)*(-1)/Baseline!D63</f>
        <v>1.3897479363770202E-2</v>
      </c>
      <c r="E63" s="2">
        <f>('Uvalue red'!E63-Baseline!E63)*(-1)/Baseline!E63</f>
        <v>-0.10412620713506608</v>
      </c>
      <c r="F63" s="2">
        <f>('Uvalue red'!F63-Baseline!F63)*(-1)/Baseline!F63</f>
        <v>0</v>
      </c>
      <c r="G63" s="2" t="e">
        <f>('Uvalue red'!G63-Baseline!G63)*(-1)/Baseline!G63</f>
        <v>#DIV/0!</v>
      </c>
      <c r="H63" s="2">
        <f>('Uvalue red'!H63-Baseline!H63)*(-1)/Baseline!H63</f>
        <v>0</v>
      </c>
      <c r="I63" s="2" t="e">
        <f>('Uvalue red'!I63-Baseline!I63)*(-1)/Baseline!I63</f>
        <v>#DIV/0!</v>
      </c>
      <c r="J63" s="2">
        <f>('Uvalue red'!J63-Baseline!J63)*(-1)/Baseline!J63</f>
        <v>3.8909469504370339E-2</v>
      </c>
      <c r="K63" s="2">
        <f>('Uvalue red'!K63-Baseline!K63)*(-1)/Baseline!K63</f>
        <v>3.6900369003695804E-4</v>
      </c>
      <c r="L63" s="2">
        <f>('Uvalue red'!L63-Baseline!L63)*(-1)/Baseline!L63</f>
        <v>-4.3478260869565133E-2</v>
      </c>
      <c r="M63" s="2" t="e">
        <f>('Uvalue red'!M63-Baseline!M63)*(-1)/Baseline!M63</f>
        <v>#DIV/0!</v>
      </c>
      <c r="N63" s="2">
        <f>('Uvalue red'!N63-Baseline!N63)*(-1)/Baseline!N63</f>
        <v>0</v>
      </c>
      <c r="O63" s="2">
        <f>('Uvalue red'!O63-Baseline!O63)*(-1)/Baseline!O63</f>
        <v>-3.4232842010623775E-5</v>
      </c>
      <c r="P63" s="2" t="e">
        <f>('Uvalue red'!P63-Baseline!P63)*(-1)/Baseline!P63</f>
        <v>#DIV/0!</v>
      </c>
      <c r="Q63" s="2">
        <f>('Uvalue red'!Q63-Baseline!Q63)/Baseline!Q63</f>
        <v>3.5467866647727546E-2</v>
      </c>
      <c r="R63" s="2">
        <f>('Uvalue red'!R63-Baseline!R63)/Baseline!R63</f>
        <v>0</v>
      </c>
      <c r="S63" s="2">
        <f>('Uvalue red'!S63-Baseline!S63)/Baseline!S63</f>
        <v>0</v>
      </c>
      <c r="T63" s="2" t="e">
        <f>('Uvalue red'!T63-Baseline!T63)/Baseline!T63</f>
        <v>#DIV/0!</v>
      </c>
      <c r="U63" s="2">
        <f>('Uvalue red'!U63-Baseline!U63)/Baseline!U63</f>
        <v>0.25639916284141917</v>
      </c>
      <c r="V63" s="2">
        <f>('Uvalue red'!V63-Baseline!V63)/Baseline!V63</f>
        <v>0.17885123388498922</v>
      </c>
      <c r="W63" s="2" t="e">
        <f>('Uvalue red'!W63-Baseline!W63)/Baseline!W63</f>
        <v>#DIV/0!</v>
      </c>
      <c r="X63" s="2">
        <f>('Uvalue red'!X63-Baseline!X63)/Baseline!X63</f>
        <v>0</v>
      </c>
    </row>
    <row r="64" spans="1:24" x14ac:dyDescent="0.25">
      <c r="A64" s="24" t="s">
        <v>30</v>
      </c>
      <c r="B64" s="24" t="s">
        <v>34</v>
      </c>
      <c r="C64" s="2">
        <f>('Uvalue red'!C64-Baseline!C64)*(-1)/Baseline!C64</f>
        <v>1.1535715086249568E-2</v>
      </c>
      <c r="D64" s="2">
        <f>('Uvalue red'!D64-Baseline!D64)*(-1)/Baseline!D64</f>
        <v>4.9228100248866612E-2</v>
      </c>
      <c r="E64" s="2">
        <f>('Uvalue red'!E64-Baseline!E64)*(-1)/Baseline!E64</f>
        <v>-2.88820135462831E-2</v>
      </c>
      <c r="F64" s="2">
        <f>('Uvalue red'!F64-Baseline!F64)*(-1)/Baseline!F64</f>
        <v>0</v>
      </c>
      <c r="G64" s="2" t="e">
        <f>('Uvalue red'!G64-Baseline!G64)*(-1)/Baseline!G64</f>
        <v>#DIV/0!</v>
      </c>
      <c r="H64" s="2">
        <f>('Uvalue red'!H64-Baseline!H64)*(-1)/Baseline!H64</f>
        <v>0</v>
      </c>
      <c r="I64" s="2" t="e">
        <f>('Uvalue red'!I64-Baseline!I64)*(-1)/Baseline!I64</f>
        <v>#DIV/0!</v>
      </c>
      <c r="J64" s="2">
        <f>('Uvalue red'!J64-Baseline!J64)*(-1)/Baseline!J64</f>
        <v>-4.3337676369644773E-3</v>
      </c>
      <c r="K64" s="2">
        <f>('Uvalue red'!K64-Baseline!K64)*(-1)/Baseline!K64</f>
        <v>8.3720130651538674E-2</v>
      </c>
      <c r="L64" s="2">
        <f>('Uvalue red'!L64-Baseline!L64)*(-1)/Baseline!L64</f>
        <v>-5.1020408163265354E-3</v>
      </c>
      <c r="M64" s="2" t="e">
        <f>('Uvalue red'!M64-Baseline!M64)*(-1)/Baseline!M64</f>
        <v>#DIV/0!</v>
      </c>
      <c r="N64" s="2">
        <f>('Uvalue red'!N64-Baseline!N64)*(-1)/Baseline!N64</f>
        <v>1.3259934905774221E-3</v>
      </c>
      <c r="O64" s="2">
        <f>('Uvalue red'!O64-Baseline!O64)*(-1)/Baseline!O64</f>
        <v>5.0008270598640981E-5</v>
      </c>
      <c r="P64" s="2" t="e">
        <f>('Uvalue red'!P64-Baseline!P64)*(-1)/Baseline!P64</f>
        <v>#DIV/0!</v>
      </c>
      <c r="Q64" s="2">
        <f>('Uvalue red'!Q64-Baseline!Q64)/Baseline!Q64</f>
        <v>2.3912312931828647E-2</v>
      </c>
      <c r="R64" s="2">
        <f>('Uvalue red'!R64-Baseline!R64)/Baseline!R64</f>
        <v>0</v>
      </c>
      <c r="S64" s="2">
        <f>('Uvalue red'!S64-Baseline!S64)/Baseline!S64</f>
        <v>0</v>
      </c>
      <c r="T64" s="2" t="e">
        <f>('Uvalue red'!T64-Baseline!T64)/Baseline!T64</f>
        <v>#DIV/0!</v>
      </c>
      <c r="U64" s="2">
        <f>('Uvalue red'!U64-Baseline!U64)/Baseline!U64</f>
        <v>0.27505887482833929</v>
      </c>
      <c r="V64" s="2">
        <f>('Uvalue red'!V64-Baseline!V64)/Baseline!V64</f>
        <v>0.14067915007901036</v>
      </c>
      <c r="W64" s="2">
        <f>('Uvalue red'!W64-Baseline!W64)/Baseline!W64</f>
        <v>0</v>
      </c>
      <c r="X64" s="2">
        <f>('Uvalue red'!X64-Baseline!X64)/Baseline!X64</f>
        <v>0</v>
      </c>
    </row>
    <row r="65" spans="1:24" x14ac:dyDescent="0.25">
      <c r="A65" s="24" t="s">
        <v>31</v>
      </c>
      <c r="B65" s="24" t="s">
        <v>34</v>
      </c>
      <c r="C65" s="2">
        <f>('Uvalue red'!C65-Baseline!C65)*(-1)/Baseline!C65</f>
        <v>1.9647464120745899E-2</v>
      </c>
      <c r="D65" s="2">
        <f>('Uvalue red'!D65-Baseline!D65)*(-1)/Baseline!D65</f>
        <v>7.9817364138830713E-2</v>
      </c>
      <c r="E65" s="2">
        <f>('Uvalue red'!E65-Baseline!E65)*(-1)/Baseline!E65</f>
        <v>-3.4166960197252717E-2</v>
      </c>
      <c r="F65" s="2">
        <f>('Uvalue red'!F65-Baseline!F65)*(-1)/Baseline!F65</f>
        <v>0</v>
      </c>
      <c r="G65" s="2" t="e">
        <f>('Uvalue red'!G65-Baseline!G65)*(-1)/Baseline!G65</f>
        <v>#DIV/0!</v>
      </c>
      <c r="H65" s="2">
        <f>('Uvalue red'!H65-Baseline!H65)*(-1)/Baseline!H65</f>
        <v>0</v>
      </c>
      <c r="I65" s="2" t="e">
        <f>('Uvalue red'!I65-Baseline!I65)*(-1)/Baseline!I65</f>
        <v>#DIV/0!</v>
      </c>
      <c r="J65" s="2">
        <f>('Uvalue red'!J65-Baseline!J65)*(-1)/Baseline!J65</f>
        <v>-5.2178818220279871E-3</v>
      </c>
      <c r="K65" s="2">
        <f>('Uvalue red'!K65-Baseline!K65)*(-1)/Baseline!K65</f>
        <v>2.6944175540496849E-2</v>
      </c>
      <c r="L65" s="2">
        <f>('Uvalue red'!L65-Baseline!L65)*(-1)/Baseline!L65</f>
        <v>-1.3422818791946321E-2</v>
      </c>
      <c r="M65" s="2" t="e">
        <f>('Uvalue red'!M65-Baseline!M65)*(-1)/Baseline!M65</f>
        <v>#DIV/0!</v>
      </c>
      <c r="N65" s="2">
        <f>('Uvalue red'!N65-Baseline!N65)*(-1)/Baseline!N65</f>
        <v>0</v>
      </c>
      <c r="O65" s="2">
        <f>('Uvalue red'!O65-Baseline!O65)*(-1)/Baseline!O65</f>
        <v>0</v>
      </c>
      <c r="P65" s="2" t="e">
        <f>('Uvalue red'!P65-Baseline!P65)*(-1)/Baseline!P65</f>
        <v>#DIV/0!</v>
      </c>
      <c r="Q65" s="2">
        <f>('Uvalue red'!Q65-Baseline!Q65)/Baseline!Q65</f>
        <v>2.5800376336656602E-2</v>
      </c>
      <c r="R65" s="2">
        <f>('Uvalue red'!R65-Baseline!R65)/Baseline!R65</f>
        <v>0</v>
      </c>
      <c r="S65" s="2">
        <f>('Uvalue red'!S65-Baseline!S65)/Baseline!S65</f>
        <v>0</v>
      </c>
      <c r="T65" s="2" t="e">
        <f>('Uvalue red'!T65-Baseline!T65)/Baseline!T65</f>
        <v>#DIV/0!</v>
      </c>
      <c r="U65" s="2">
        <f>('Uvalue red'!U65-Baseline!U65)/Baseline!U65</f>
        <v>0.27050909835921916</v>
      </c>
      <c r="V65" s="2">
        <f>('Uvalue red'!V65-Baseline!V65)/Baseline!V65</f>
        <v>0.1482638867317333</v>
      </c>
      <c r="W65" s="2" t="e">
        <f>('Uvalue red'!W65-Baseline!W65)/Baseline!W65</f>
        <v>#DIV/0!</v>
      </c>
      <c r="X65" s="2">
        <f>('Uvalue red'!X65-Baseline!X65)/Baseline!X65</f>
        <v>0</v>
      </c>
    </row>
    <row r="66" spans="1:24" x14ac:dyDescent="0.25">
      <c r="A66" s="24" t="s">
        <v>28</v>
      </c>
      <c r="B66" s="24" t="s">
        <v>35</v>
      </c>
      <c r="C66" s="2">
        <f>('Uvalue red'!C66-Baseline!C66)*(-1)/Baseline!C66</f>
        <v>2.2435627542222374E-2</v>
      </c>
      <c r="D66" s="2">
        <f>('Uvalue red'!D66-Baseline!D66)*(-1)/Baseline!D66</f>
        <v>5.1379933939160669E-2</v>
      </c>
      <c r="E66" s="2">
        <f>('Uvalue red'!E66-Baseline!E66)*(-1)/Baseline!E66</f>
        <v>-2.4092419118307281E-2</v>
      </c>
      <c r="F66" s="2">
        <f>('Uvalue red'!F66-Baseline!F66)*(-1)/Baseline!F66</f>
        <v>0</v>
      </c>
      <c r="G66" s="2" t="e">
        <f>('Uvalue red'!G66-Baseline!G66)*(-1)/Baseline!G66</f>
        <v>#DIV/0!</v>
      </c>
      <c r="H66" s="2">
        <f>('Uvalue red'!H66-Baseline!H66)*(-1)/Baseline!H66</f>
        <v>0</v>
      </c>
      <c r="I66" s="2" t="e">
        <f>('Uvalue red'!I66-Baseline!I66)*(-1)/Baseline!I66</f>
        <v>#DIV/0!</v>
      </c>
      <c r="J66" s="2">
        <f>('Uvalue red'!J66-Baseline!J66)*(-1)/Baseline!J66</f>
        <v>-4.2093931573208305E-3</v>
      </c>
      <c r="K66" s="2">
        <f>('Uvalue red'!K66-Baseline!K66)*(-1)/Baseline!K66</f>
        <v>4.1677520187549805E-3</v>
      </c>
      <c r="L66" s="2" t="e">
        <f>('Uvalue red'!L66-Baseline!L66)*(-1)/Baseline!L66</f>
        <v>#DIV/0!</v>
      </c>
      <c r="M66" s="2" t="e">
        <f>('Uvalue red'!M66-Baseline!M66)*(-1)/Baseline!M66</f>
        <v>#DIV/0!</v>
      </c>
      <c r="N66" s="2">
        <f>('Uvalue red'!N66-Baseline!N66)*(-1)/Baseline!N66</f>
        <v>7.6825486326473321E-3</v>
      </c>
      <c r="O66" s="2">
        <f>('Uvalue red'!O66-Baseline!O66)*(-1)/Baseline!O66</f>
        <v>2.3245826586139399E-4</v>
      </c>
      <c r="P66" s="2" t="e">
        <f>('Uvalue red'!P66-Baseline!P66)*(-1)/Baseline!P66</f>
        <v>#DIV/0!</v>
      </c>
      <c r="Q66" s="2">
        <f>('Uvalue red'!Q66-Baseline!Q66)/Baseline!Q66</f>
        <v>1.1647241472085124E-2</v>
      </c>
      <c r="R66" s="2">
        <f>('Uvalue red'!R66-Baseline!R66)/Baseline!R66</f>
        <v>0</v>
      </c>
      <c r="S66" s="2">
        <f>('Uvalue red'!S66-Baseline!S66)/Baseline!S66</f>
        <v>0</v>
      </c>
      <c r="T66" s="2" t="e">
        <f>('Uvalue red'!T66-Baseline!T66)/Baseline!T66</f>
        <v>#DIV/0!</v>
      </c>
      <c r="U66" s="2">
        <f>('Uvalue red'!U66-Baseline!U66)/Baseline!U66</f>
        <v>0.35343581465215018</v>
      </c>
      <c r="V66" s="2">
        <f>('Uvalue red'!V66-Baseline!V66)/Baseline!V66</f>
        <v>0.20289917516501563</v>
      </c>
      <c r="W66" s="2" t="e">
        <f>('Uvalue red'!W66-Baseline!W66)/Baseline!W66</f>
        <v>#DIV/0!</v>
      </c>
      <c r="X66" s="2">
        <f>('Uvalue red'!X66-Baseline!X66)/Baseline!X66</f>
        <v>0</v>
      </c>
    </row>
    <row r="67" spans="1:24" x14ac:dyDescent="0.25">
      <c r="A67" s="24" t="s">
        <v>29</v>
      </c>
      <c r="B67" s="24" t="s">
        <v>35</v>
      </c>
      <c r="C67" s="2">
        <f>('Uvalue red'!C67-Baseline!C67)*(-1)/Baseline!C67</f>
        <v>3.0975885188997295E-2</v>
      </c>
      <c r="D67" s="2">
        <f>('Uvalue red'!D67-Baseline!D67)*(-1)/Baseline!D67</f>
        <v>6.5230369663455065E-2</v>
      </c>
      <c r="E67" s="2">
        <f>('Uvalue red'!E67-Baseline!E67)*(-1)/Baseline!E67</f>
        <v>-1.7491578129048901E-2</v>
      </c>
      <c r="F67" s="2">
        <f>('Uvalue red'!F67-Baseline!F67)*(-1)/Baseline!F67</f>
        <v>0</v>
      </c>
      <c r="G67" s="2" t="e">
        <f>('Uvalue red'!G67-Baseline!G67)*(-1)/Baseline!G67</f>
        <v>#DIV/0!</v>
      </c>
      <c r="H67" s="2">
        <f>('Uvalue red'!H67-Baseline!H67)*(-1)/Baseline!H67</f>
        <v>0</v>
      </c>
      <c r="I67" s="2" t="e">
        <f>('Uvalue red'!I67-Baseline!I67)*(-1)/Baseline!I67</f>
        <v>#DIV/0!</v>
      </c>
      <c r="J67" s="2">
        <f>('Uvalue red'!J67-Baseline!J67)*(-1)/Baseline!J67</f>
        <v>-1.4537825950940862E-3</v>
      </c>
      <c r="K67" s="2">
        <f>('Uvalue red'!K67-Baseline!K67)*(-1)/Baseline!K67</f>
        <v>0.1267692307692308</v>
      </c>
      <c r="L67" s="2" t="e">
        <f>('Uvalue red'!L67-Baseline!L67)*(-1)/Baseline!L67</f>
        <v>#DIV/0!</v>
      </c>
      <c r="M67" s="2" t="e">
        <f>('Uvalue red'!M67-Baseline!M67)*(-1)/Baseline!M67</f>
        <v>#DIV/0!</v>
      </c>
      <c r="N67" s="2">
        <f>('Uvalue red'!N67-Baseline!N67)*(-1)/Baseline!N67</f>
        <v>4.1297935103245002E-3</v>
      </c>
      <c r="O67" s="2">
        <f>('Uvalue red'!O67-Baseline!O67)*(-1)/Baseline!O67</f>
        <v>-2.9556067860872937E-5</v>
      </c>
      <c r="P67" s="2" t="e">
        <f>('Uvalue red'!P67-Baseline!P67)*(-1)/Baseline!P67</f>
        <v>#DIV/0!</v>
      </c>
      <c r="Q67" s="2">
        <f>('Uvalue red'!Q67-Baseline!Q67)/Baseline!Q67</f>
        <v>1.2923430671024251E-2</v>
      </c>
      <c r="R67" s="2">
        <f>('Uvalue red'!R67-Baseline!R67)/Baseline!R67</f>
        <v>0</v>
      </c>
      <c r="S67" s="2">
        <f>('Uvalue red'!S67-Baseline!S67)/Baseline!S67</f>
        <v>0</v>
      </c>
      <c r="T67" s="2" t="e">
        <f>('Uvalue red'!T67-Baseline!T67)/Baseline!T67</f>
        <v>#DIV/0!</v>
      </c>
      <c r="U67" s="2">
        <f>('Uvalue red'!U67-Baseline!U67)/Baseline!U67</f>
        <v>0.36769467167897762</v>
      </c>
      <c r="V67" s="2">
        <f>('Uvalue red'!V67-Baseline!V67)/Baseline!V67</f>
        <v>0.19014550187822954</v>
      </c>
      <c r="W67" s="2" t="e">
        <f>('Uvalue red'!W67-Baseline!W67)/Baseline!W67</f>
        <v>#DIV/0!</v>
      </c>
      <c r="X67" s="2">
        <f>('Uvalue red'!X67-Baseline!X67)/Baseline!X67</f>
        <v>0</v>
      </c>
    </row>
    <row r="68" spans="1:24" x14ac:dyDescent="0.25">
      <c r="A68" s="24" t="s">
        <v>16</v>
      </c>
      <c r="B68" s="24" t="s">
        <v>35</v>
      </c>
      <c r="C68" s="2">
        <f>('Uvalue red'!C68-Baseline!C68)*(-1)/Baseline!C68</f>
        <v>3.4984163547365284E-2</v>
      </c>
      <c r="D68" s="2">
        <f>('Uvalue red'!D68-Baseline!D68)*(-1)/Baseline!D68</f>
        <v>0.14602639707947204</v>
      </c>
      <c r="E68" s="2">
        <f>('Uvalue red'!E68-Baseline!E68)*(-1)/Baseline!E68</f>
        <v>-5.1420838971583206E-2</v>
      </c>
      <c r="F68" s="2">
        <f>('Uvalue red'!F68-Baseline!F68)*(-1)/Baseline!F68</f>
        <v>0</v>
      </c>
      <c r="G68" s="2" t="e">
        <f>('Uvalue red'!G68-Baseline!G68)*(-1)/Baseline!G68</f>
        <v>#DIV/0!</v>
      </c>
      <c r="H68" s="2">
        <f>('Uvalue red'!H68-Baseline!H68)*(-1)/Baseline!H68</f>
        <v>0</v>
      </c>
      <c r="I68" s="2" t="e">
        <f>('Uvalue red'!I68-Baseline!I68)*(-1)/Baseline!I68</f>
        <v>#DIV/0!</v>
      </c>
      <c r="J68" s="2">
        <f>('Uvalue red'!J68-Baseline!J68)*(-1)/Baseline!J68</f>
        <v>-1.5971251746855319E-3</v>
      </c>
      <c r="K68" s="2">
        <f>('Uvalue red'!K68-Baseline!K68)*(-1)/Baseline!K68</f>
        <v>0.18750000000000003</v>
      </c>
      <c r="L68" s="2" t="e">
        <f>('Uvalue red'!L68-Baseline!L68)*(-1)/Baseline!L68</f>
        <v>#DIV/0!</v>
      </c>
      <c r="M68" s="2" t="e">
        <f>('Uvalue red'!M68-Baseline!M68)*(-1)/Baseline!M68</f>
        <v>#DIV/0!</v>
      </c>
      <c r="N68" s="2">
        <f>('Uvalue red'!N68-Baseline!N68)*(-1)/Baseline!N68</f>
        <v>0</v>
      </c>
      <c r="O68" s="2">
        <f>('Uvalue red'!O68-Baseline!O68)*(-1)/Baseline!O68</f>
        <v>0</v>
      </c>
      <c r="P68" s="2" t="e">
        <f>('Uvalue red'!P68-Baseline!P68)*(-1)/Baseline!P68</f>
        <v>#DIV/0!</v>
      </c>
      <c r="Q68" s="2">
        <f>('Uvalue red'!Q68-Baseline!Q68)/Baseline!Q68</f>
        <v>1.5617558987199534E-2</v>
      </c>
      <c r="R68" s="2">
        <f>('Uvalue red'!R68-Baseline!R68)/Baseline!R68</f>
        <v>0</v>
      </c>
      <c r="S68" s="2">
        <f>('Uvalue red'!S68-Baseline!S68)/Baseline!S68</f>
        <v>0</v>
      </c>
      <c r="T68" s="2">
        <f>('Uvalue red'!T68-Baseline!T68)/Baseline!T68</f>
        <v>0</v>
      </c>
      <c r="U68" s="2">
        <f>('Uvalue red'!U68-Baseline!U68)/Baseline!U68</f>
        <v>0.36777242007010019</v>
      </c>
      <c r="V68" s="2" t="e">
        <f>('Uvalue red'!V68-Baseline!V68)/Baseline!V68</f>
        <v>#DIV/0!</v>
      </c>
      <c r="W68" s="2" t="e">
        <f>('Uvalue red'!W68-Baseline!W68)/Baseline!W68</f>
        <v>#DIV/0!</v>
      </c>
      <c r="X68" s="2">
        <f>('Uvalue red'!X68-Baseline!X68)/Baseline!X68</f>
        <v>0</v>
      </c>
    </row>
    <row r="69" spans="1:24" x14ac:dyDescent="0.25">
      <c r="A69" s="24" t="s">
        <v>18</v>
      </c>
      <c r="B69" s="24" t="s">
        <v>35</v>
      </c>
      <c r="C69" s="2">
        <f>('Uvalue red'!C69-Baseline!C69)*(-1)/Baseline!C69</f>
        <v>4.0326340326344225E-2</v>
      </c>
      <c r="D69" s="2">
        <f>('Uvalue red'!D69-Baseline!D69)*(-1)/Baseline!D69</f>
        <v>0.11410223930738986</v>
      </c>
      <c r="E69" s="2">
        <f>('Uvalue red'!E69-Baseline!E69)*(-1)/Baseline!E69</f>
        <v>-1.2714405661508962E-2</v>
      </c>
      <c r="F69" s="2">
        <f>('Uvalue red'!F69-Baseline!F69)*(-1)/Baseline!F69</f>
        <v>0</v>
      </c>
      <c r="G69" s="2" t="e">
        <f>('Uvalue red'!G69-Baseline!G69)*(-1)/Baseline!G69</f>
        <v>#DIV/0!</v>
      </c>
      <c r="H69" s="2">
        <f>('Uvalue red'!H69-Baseline!H69)*(-1)/Baseline!H69</f>
        <v>0</v>
      </c>
      <c r="I69" s="2" t="e">
        <f>('Uvalue red'!I69-Baseline!I69)*(-1)/Baseline!I69</f>
        <v>#DIV/0!</v>
      </c>
      <c r="J69" s="2">
        <f>('Uvalue red'!J69-Baseline!J69)*(-1)/Baseline!J69</f>
        <v>-1.0227647641042635E-2</v>
      </c>
      <c r="K69" s="2">
        <f>('Uvalue red'!K69-Baseline!K69)*(-1)/Baseline!K69</f>
        <v>0</v>
      </c>
      <c r="L69" s="2">
        <f>('Uvalue red'!L69-Baseline!L69)*(-1)/Baseline!L69</f>
        <v>-1.3856812933025313E-2</v>
      </c>
      <c r="M69" s="2" t="e">
        <f>('Uvalue red'!M69-Baseline!M69)*(-1)/Baseline!M69</f>
        <v>#DIV/0!</v>
      </c>
      <c r="N69" s="2">
        <f>('Uvalue red'!N69-Baseline!N69)*(-1)/Baseline!N69</f>
        <v>1.2195121951219388E-2</v>
      </c>
      <c r="O69" s="2">
        <f>('Uvalue red'!O69-Baseline!O69)*(-1)/Baseline!O69</f>
        <v>3.2655193808545552E-5</v>
      </c>
      <c r="P69" s="2" t="e">
        <f>('Uvalue red'!P69-Baseline!P69)*(-1)/Baseline!P69</f>
        <v>#DIV/0!</v>
      </c>
      <c r="Q69" s="2">
        <f>('Uvalue red'!Q69-Baseline!Q69)/Baseline!Q69</f>
        <v>1.9489635197655543E-2</v>
      </c>
      <c r="R69" s="2">
        <f>('Uvalue red'!R69-Baseline!R69)/Baseline!R69</f>
        <v>0</v>
      </c>
      <c r="S69" s="2">
        <f>('Uvalue red'!S69-Baseline!S69)/Baseline!S69</f>
        <v>0</v>
      </c>
      <c r="T69" s="2" t="e">
        <f>('Uvalue red'!T69-Baseline!T69)/Baseline!T69</f>
        <v>#DIV/0!</v>
      </c>
      <c r="U69" s="2">
        <f>('Uvalue red'!U69-Baseline!U69)/Baseline!U69</f>
        <v>0.34445955010266571</v>
      </c>
      <c r="V69" s="2" t="e">
        <f>('Uvalue red'!V69-Baseline!V69)/Baseline!V69</f>
        <v>#DIV/0!</v>
      </c>
      <c r="W69" s="2" t="e">
        <f>('Uvalue red'!W69-Baseline!W69)/Baseline!W69</f>
        <v>#DIV/0!</v>
      </c>
      <c r="X69" s="2">
        <f>('Uvalue red'!X69-Baseline!X69)/Baseline!X69</f>
        <v>0</v>
      </c>
    </row>
    <row r="70" spans="1:24" x14ac:dyDescent="0.25">
      <c r="A70" s="24" t="s">
        <v>19</v>
      </c>
      <c r="B70" s="24" t="s">
        <v>35</v>
      </c>
      <c r="C70" s="2">
        <f>('Uvalue red'!C70-Baseline!C70)*(-1)/Baseline!C70</f>
        <v>2.2455956641057297E-2</v>
      </c>
      <c r="D70" s="2">
        <f>('Uvalue red'!D70-Baseline!D70)*(-1)/Baseline!D70</f>
        <v>0.14702497562175504</v>
      </c>
      <c r="E70" s="2">
        <f>('Uvalue red'!E70-Baseline!E70)*(-1)/Baseline!E70</f>
        <v>-2.0870011110161589E-2</v>
      </c>
      <c r="F70" s="2">
        <f>('Uvalue red'!F70-Baseline!F70)*(-1)/Baseline!F70</f>
        <v>0</v>
      </c>
      <c r="G70" s="2" t="e">
        <f>('Uvalue red'!G70-Baseline!G70)*(-1)/Baseline!G70</f>
        <v>#DIV/0!</v>
      </c>
      <c r="H70" s="2">
        <f>('Uvalue red'!H70-Baseline!H70)*(-1)/Baseline!H70</f>
        <v>0</v>
      </c>
      <c r="I70" s="2" t="e">
        <f>('Uvalue red'!I70-Baseline!I70)*(-1)/Baseline!I70</f>
        <v>#DIV/0!</v>
      </c>
      <c r="J70" s="2">
        <f>('Uvalue red'!J70-Baseline!J70)*(-1)/Baseline!J70</f>
        <v>-3.1527335319126014E-2</v>
      </c>
      <c r="K70" s="2">
        <f>('Uvalue red'!K70-Baseline!K70)*(-1)/Baseline!K70</f>
        <v>-5.5233360950013525E-3</v>
      </c>
      <c r="L70" s="2">
        <f>('Uvalue red'!L70-Baseline!L70)*(-1)/Baseline!L70</f>
        <v>-1.9714144898965114E-2</v>
      </c>
      <c r="M70" s="2" t="e">
        <f>('Uvalue red'!M70-Baseline!M70)*(-1)/Baseline!M70</f>
        <v>#DIV/0!</v>
      </c>
      <c r="N70" s="2">
        <f>('Uvalue red'!N70-Baseline!N70)*(-1)/Baseline!N70</f>
        <v>-7.0422535211268613E-3</v>
      </c>
      <c r="O70" s="2">
        <f>('Uvalue red'!O70-Baseline!O70)*(-1)/Baseline!O70</f>
        <v>2.6135734180081946E-4</v>
      </c>
      <c r="P70" s="2" t="e">
        <f>('Uvalue red'!P70-Baseline!P70)*(-1)/Baseline!P70</f>
        <v>#DIV/0!</v>
      </c>
      <c r="Q70" s="2">
        <f>('Uvalue red'!Q70-Baseline!Q70)/Baseline!Q70</f>
        <v>3.5888401445561414E-2</v>
      </c>
      <c r="R70" s="2">
        <f>('Uvalue red'!R70-Baseline!R70)/Baseline!R70</f>
        <v>0</v>
      </c>
      <c r="S70" s="2">
        <f>('Uvalue red'!S70-Baseline!S70)/Baseline!S70</f>
        <v>0</v>
      </c>
      <c r="T70" s="2" t="e">
        <f>('Uvalue red'!T70-Baseline!T70)/Baseline!T70</f>
        <v>#DIV/0!</v>
      </c>
      <c r="U70" s="2">
        <f>('Uvalue red'!U70-Baseline!U70)/Baseline!U70</f>
        <v>0.34446175885862279</v>
      </c>
      <c r="V70" s="2" t="e">
        <f>('Uvalue red'!V70-Baseline!V70)/Baseline!V70</f>
        <v>#DIV/0!</v>
      </c>
      <c r="W70" s="2">
        <f>('Uvalue red'!W70-Baseline!W70)/Baseline!W70</f>
        <v>0</v>
      </c>
      <c r="X70" s="2">
        <f>('Uvalue red'!X70-Baseline!X70)/Baseline!X70</f>
        <v>0</v>
      </c>
    </row>
    <row r="71" spans="1:24" x14ac:dyDescent="0.25">
      <c r="A71" s="24" t="s">
        <v>20</v>
      </c>
      <c r="B71" s="24" t="s">
        <v>35</v>
      </c>
      <c r="C71" s="2">
        <f>('Uvalue red'!C71-Baseline!C71)*(-1)/Baseline!C71</f>
        <v>2.1559949909000266E-2</v>
      </c>
      <c r="D71" s="2">
        <f>('Uvalue red'!D71-Baseline!D71)*(-1)/Baseline!D71</f>
        <v>5.6428600463395678E-2</v>
      </c>
      <c r="E71" s="2">
        <f>('Uvalue red'!E71-Baseline!E71)*(-1)/Baseline!E71</f>
        <v>-8.1458417034953795E-2</v>
      </c>
      <c r="F71" s="2">
        <f>('Uvalue red'!F71-Baseline!F71)*(-1)/Baseline!F71</f>
        <v>0</v>
      </c>
      <c r="G71" s="2" t="e">
        <f>('Uvalue red'!G71-Baseline!G71)*(-1)/Baseline!G71</f>
        <v>#DIV/0!</v>
      </c>
      <c r="H71" s="2">
        <f>('Uvalue red'!H71-Baseline!H71)*(-1)/Baseline!H71</f>
        <v>0</v>
      </c>
      <c r="I71" s="2" t="e">
        <f>('Uvalue red'!I71-Baseline!I71)*(-1)/Baseline!I71</f>
        <v>#DIV/0!</v>
      </c>
      <c r="J71" s="2">
        <f>('Uvalue red'!J71-Baseline!J71)*(-1)/Baseline!J71</f>
        <v>1.7349107171175829E-2</v>
      </c>
      <c r="K71" s="2">
        <f>('Uvalue red'!K71-Baseline!K71)*(-1)/Baseline!K71</f>
        <v>4.1457286432160768E-2</v>
      </c>
      <c r="L71" s="2">
        <f>('Uvalue red'!L71-Baseline!L71)*(-1)/Baseline!L71</f>
        <v>0</v>
      </c>
      <c r="M71" s="2" t="e">
        <f>('Uvalue red'!M71-Baseline!M71)*(-1)/Baseline!M71</f>
        <v>#DIV/0!</v>
      </c>
      <c r="N71" s="2">
        <f>('Uvalue red'!N71-Baseline!N71)*(-1)/Baseline!N71</f>
        <v>-1.4867677668734618E-4</v>
      </c>
      <c r="O71" s="2">
        <f>('Uvalue red'!O71-Baseline!O71)*(-1)/Baseline!O71</f>
        <v>-6.8009365861179614E-5</v>
      </c>
      <c r="P71" s="2" t="e">
        <f>('Uvalue red'!P71-Baseline!P71)*(-1)/Baseline!P71</f>
        <v>#DIV/0!</v>
      </c>
      <c r="Q71" s="2">
        <f>('Uvalue red'!Q71-Baseline!Q71)/Baseline!Q71</f>
        <v>2.7208805995309327E-2</v>
      </c>
      <c r="R71" s="2">
        <f>('Uvalue red'!R71-Baseline!R71)/Baseline!R71</f>
        <v>0</v>
      </c>
      <c r="S71" s="2">
        <f>('Uvalue red'!S71-Baseline!S71)/Baseline!S71</f>
        <v>0</v>
      </c>
      <c r="T71" s="2" t="e">
        <f>('Uvalue red'!T71-Baseline!T71)/Baseline!T71</f>
        <v>#DIV/0!</v>
      </c>
      <c r="U71" s="2">
        <f>('Uvalue red'!U71-Baseline!U71)/Baseline!U71</f>
        <v>0.37894496657985061</v>
      </c>
      <c r="V71" s="2">
        <f>('Uvalue red'!V71-Baseline!V71)/Baseline!V71</f>
        <v>0.18236603077312932</v>
      </c>
      <c r="W71" s="2" t="e">
        <f>('Uvalue red'!W71-Baseline!W71)/Baseline!W71</f>
        <v>#DIV/0!</v>
      </c>
      <c r="X71" s="2">
        <f>('Uvalue red'!X71-Baseline!X71)/Baseline!X71</f>
        <v>0</v>
      </c>
    </row>
    <row r="72" spans="1:24" x14ac:dyDescent="0.25">
      <c r="A72" s="24" t="s">
        <v>21</v>
      </c>
      <c r="B72" s="24" t="s">
        <v>35</v>
      </c>
      <c r="C72" s="2">
        <f>('Uvalue red'!C72-Baseline!C72)*(-1)/Baseline!C72</f>
        <v>1.016376380492256E-2</v>
      </c>
      <c r="D72" s="2">
        <f>('Uvalue red'!D72-Baseline!D72)*(-1)/Baseline!D72</f>
        <v>1.9135132013531113E-2</v>
      </c>
      <c r="E72" s="2">
        <f>('Uvalue red'!E72-Baseline!E72)*(-1)/Baseline!E72</f>
        <v>-6.7159383033419034E-2</v>
      </c>
      <c r="F72" s="2">
        <f>('Uvalue red'!F72-Baseline!F72)*(-1)/Baseline!F72</f>
        <v>0</v>
      </c>
      <c r="G72" s="2" t="e">
        <f>('Uvalue red'!G72-Baseline!G72)*(-1)/Baseline!G72</f>
        <v>#DIV/0!</v>
      </c>
      <c r="H72" s="2">
        <f>('Uvalue red'!H72-Baseline!H72)*(-1)/Baseline!H72</f>
        <v>0</v>
      </c>
      <c r="I72" s="2" t="e">
        <f>('Uvalue red'!I72-Baseline!I72)*(-1)/Baseline!I72</f>
        <v>#DIV/0!</v>
      </c>
      <c r="J72" s="2">
        <f>('Uvalue red'!J72-Baseline!J72)*(-1)/Baseline!J72</f>
        <v>3.2711690506367339E-2</v>
      </c>
      <c r="K72" s="2">
        <f>('Uvalue red'!K72-Baseline!K72)*(-1)/Baseline!K72</f>
        <v>9.1810503121564932E-4</v>
      </c>
      <c r="L72" s="2">
        <f>('Uvalue red'!L72-Baseline!L72)*(-1)/Baseline!L72</f>
        <v>-3.4602076124566734E-3</v>
      </c>
      <c r="M72" s="2" t="e">
        <f>('Uvalue red'!M72-Baseline!M72)*(-1)/Baseline!M72</f>
        <v>#DIV/0!</v>
      </c>
      <c r="N72" s="2">
        <f>('Uvalue red'!N72-Baseline!N72)*(-1)/Baseline!N72</f>
        <v>9.6425602660016336E-3</v>
      </c>
      <c r="O72" s="2">
        <f>('Uvalue red'!O72-Baseline!O72)*(-1)/Baseline!O72</f>
        <v>-7.129853647875112E-5</v>
      </c>
      <c r="P72" s="2" t="e">
        <f>('Uvalue red'!P72-Baseline!P72)*(-1)/Baseline!P72</f>
        <v>#DIV/0!</v>
      </c>
      <c r="Q72" s="2">
        <f>('Uvalue red'!Q72-Baseline!Q72)/Baseline!Q72</f>
        <v>2.7113504433595739E-2</v>
      </c>
      <c r="R72" s="2">
        <f>('Uvalue red'!R72-Baseline!R72)/Baseline!R72</f>
        <v>0</v>
      </c>
      <c r="S72" s="2">
        <f>('Uvalue red'!S72-Baseline!S72)/Baseline!S72</f>
        <v>0</v>
      </c>
      <c r="T72" s="2" t="e">
        <f>('Uvalue red'!T72-Baseline!T72)/Baseline!T72</f>
        <v>#DIV/0!</v>
      </c>
      <c r="U72" s="2">
        <f>('Uvalue red'!U72-Baseline!U72)/Baseline!U72</f>
        <v>0.35667546729056765</v>
      </c>
      <c r="V72" s="2">
        <f>('Uvalue red'!V72-Baseline!V72)/Baseline!V72</f>
        <v>0.18381392807350549</v>
      </c>
      <c r="W72" s="2">
        <f>('Uvalue red'!W72-Baseline!W72)/Baseline!W72</f>
        <v>0</v>
      </c>
      <c r="X72" s="2">
        <f>('Uvalue red'!X72-Baseline!X72)/Baseline!X72</f>
        <v>0</v>
      </c>
    </row>
    <row r="73" spans="1:24" x14ac:dyDescent="0.25">
      <c r="A73" s="24" t="s">
        <v>22</v>
      </c>
      <c r="B73" s="24" t="s">
        <v>35</v>
      </c>
      <c r="C73" s="2">
        <f>('Uvalue red'!C73-Baseline!C73)*(-1)/Baseline!C73</f>
        <v>6.7151591819523501E-2</v>
      </c>
      <c r="D73" s="2">
        <f>('Uvalue red'!D73-Baseline!D73)*(-1)/Baseline!D73</f>
        <v>0.11080343858489003</v>
      </c>
      <c r="E73" s="2">
        <f>('Uvalue red'!E73-Baseline!E73)*(-1)/Baseline!E73</f>
        <v>-1.9108280254777052E-2</v>
      </c>
      <c r="F73" s="2">
        <f>('Uvalue red'!F73-Baseline!F73)*(-1)/Baseline!F73</f>
        <v>0</v>
      </c>
      <c r="G73" s="2" t="e">
        <f>('Uvalue red'!G73-Baseline!G73)*(-1)/Baseline!G73</f>
        <v>#DIV/0!</v>
      </c>
      <c r="H73" s="2">
        <f>('Uvalue red'!H73-Baseline!H73)*(-1)/Baseline!H73</f>
        <v>0</v>
      </c>
      <c r="I73" s="2" t="e">
        <f>('Uvalue red'!I73-Baseline!I73)*(-1)/Baseline!I73</f>
        <v>#DIV/0!</v>
      </c>
      <c r="J73" s="2">
        <f>('Uvalue red'!J73-Baseline!J73)*(-1)/Baseline!J73</f>
        <v>-8.1022354804267417E-4</v>
      </c>
      <c r="K73" s="2">
        <f>('Uvalue red'!K73-Baseline!K73)*(-1)/Baseline!K73</f>
        <v>8.422555317630262E-2</v>
      </c>
      <c r="L73" s="2" t="e">
        <f>('Uvalue red'!L73-Baseline!L73)*(-1)/Baseline!L73</f>
        <v>#DIV/0!</v>
      </c>
      <c r="M73" s="2" t="e">
        <f>('Uvalue red'!M73-Baseline!M73)*(-1)/Baseline!M73</f>
        <v>#DIV/0!</v>
      </c>
      <c r="N73" s="2">
        <f>('Uvalue red'!N73-Baseline!N73)*(-1)/Baseline!N73</f>
        <v>3.008595988538694E-2</v>
      </c>
      <c r="O73" s="2">
        <f>('Uvalue red'!O73-Baseline!O73)*(-1)/Baseline!O73</f>
        <v>1.5019525383005582E-4</v>
      </c>
      <c r="P73" s="2" t="e">
        <f>('Uvalue red'!P73-Baseline!P73)*(-1)/Baseline!P73</f>
        <v>#DIV/0!</v>
      </c>
      <c r="Q73" s="2">
        <f>('Uvalue red'!Q73-Baseline!Q73)/Baseline!Q73</f>
        <v>1.8267306279824654E-2</v>
      </c>
      <c r="R73" s="2">
        <f>('Uvalue red'!R73-Baseline!R73)/Baseline!R73</f>
        <v>0</v>
      </c>
      <c r="S73" s="2">
        <f>('Uvalue red'!S73-Baseline!S73)/Baseline!S73</f>
        <v>0</v>
      </c>
      <c r="T73" s="2" t="e">
        <f>('Uvalue red'!T73-Baseline!T73)/Baseline!T73</f>
        <v>#DIV/0!</v>
      </c>
      <c r="U73" s="2">
        <f>('Uvalue red'!U73-Baseline!U73)/Baseline!U73</f>
        <v>0.36776985447684457</v>
      </c>
      <c r="V73" s="2">
        <f>('Uvalue red'!V73-Baseline!V73)/Baseline!V73</f>
        <v>0.25352040035995238</v>
      </c>
      <c r="W73" s="2" t="e">
        <f>('Uvalue red'!W73-Baseline!W73)/Baseline!W73</f>
        <v>#DIV/0!</v>
      </c>
      <c r="X73" s="2">
        <f>('Uvalue red'!X73-Baseline!X73)/Baseline!X73</f>
        <v>0</v>
      </c>
    </row>
    <row r="74" spans="1:24" x14ac:dyDescent="0.25">
      <c r="A74" s="24" t="s">
        <v>23</v>
      </c>
      <c r="B74" s="24" t="s">
        <v>35</v>
      </c>
      <c r="C74" s="2">
        <f>('Uvalue red'!C74-Baseline!C74)*(-1)/Baseline!C74</f>
        <v>4.1716272844065073E-2</v>
      </c>
      <c r="D74" s="2">
        <f>('Uvalue red'!D74-Baseline!D74)*(-1)/Baseline!D74</f>
        <v>9.1641445611536379E-2</v>
      </c>
      <c r="E74" s="2">
        <f>('Uvalue red'!E74-Baseline!E74)*(-1)/Baseline!E74</f>
        <v>-1.4532984977139134E-2</v>
      </c>
      <c r="F74" s="2">
        <f>('Uvalue red'!F74-Baseline!F74)*(-1)/Baseline!F74</f>
        <v>0</v>
      </c>
      <c r="G74" s="2" t="e">
        <f>('Uvalue red'!G74-Baseline!G74)*(-1)/Baseline!G74</f>
        <v>#DIV/0!</v>
      </c>
      <c r="H74" s="2">
        <f>('Uvalue red'!H74-Baseline!H74)*(-1)/Baseline!H74</f>
        <v>0</v>
      </c>
      <c r="I74" s="2" t="e">
        <f>('Uvalue red'!I74-Baseline!I74)*(-1)/Baseline!I74</f>
        <v>#DIV/0!</v>
      </c>
      <c r="J74" s="2">
        <f>('Uvalue red'!J74-Baseline!J74)*(-1)/Baseline!J74</f>
        <v>-1.7751741889669392E-4</v>
      </c>
      <c r="K74" s="2">
        <f>('Uvalue red'!K74-Baseline!K74)*(-1)/Baseline!K74</f>
        <v>0.13213703099510599</v>
      </c>
      <c r="L74" s="2" t="e">
        <f>('Uvalue red'!L74-Baseline!L74)*(-1)/Baseline!L74</f>
        <v>#DIV/0!</v>
      </c>
      <c r="M74" s="2" t="e">
        <f>('Uvalue red'!M74-Baseline!M74)*(-1)/Baseline!M74</f>
        <v>#DIV/0!</v>
      </c>
      <c r="N74" s="2">
        <f>('Uvalue red'!N74-Baseline!N74)*(-1)/Baseline!N74</f>
        <v>2.1199273167777189E-2</v>
      </c>
      <c r="O74" s="2">
        <f>('Uvalue red'!O74-Baseline!O74)*(-1)/Baseline!O74</f>
        <v>0</v>
      </c>
      <c r="P74" s="2" t="e">
        <f>('Uvalue red'!P74-Baseline!P74)*(-1)/Baseline!P74</f>
        <v>#DIV/0!</v>
      </c>
      <c r="Q74" s="2">
        <f>('Uvalue red'!Q74-Baseline!Q74)/Baseline!Q74</f>
        <v>1.4761581264684576E-2</v>
      </c>
      <c r="R74" s="2">
        <f>('Uvalue red'!R74-Baseline!R74)/Baseline!R74</f>
        <v>0</v>
      </c>
      <c r="S74" s="2">
        <f>('Uvalue red'!S74-Baseline!S74)/Baseline!S74</f>
        <v>0</v>
      </c>
      <c r="T74" s="2" t="e">
        <f>('Uvalue red'!T74-Baseline!T74)/Baseline!T74</f>
        <v>#DIV/0!</v>
      </c>
      <c r="U74" s="2">
        <f>('Uvalue red'!U74-Baseline!U74)/Baseline!U74</f>
        <v>0.40597364874242947</v>
      </c>
      <c r="V74" s="2">
        <f>('Uvalue red'!V74-Baseline!V74)/Baseline!V74</f>
        <v>0.19192639240000142</v>
      </c>
      <c r="W74" s="2" t="e">
        <f>('Uvalue red'!W74-Baseline!W74)/Baseline!W74</f>
        <v>#DIV/0!</v>
      </c>
      <c r="X74" s="2">
        <f>('Uvalue red'!X74-Baseline!X74)/Baseline!X74</f>
        <v>0</v>
      </c>
    </row>
    <row r="75" spans="1:24" x14ac:dyDescent="0.25">
      <c r="A75" s="24" t="s">
        <v>24</v>
      </c>
      <c r="B75" s="24" t="s">
        <v>35</v>
      </c>
      <c r="C75" s="2">
        <f>('Uvalue red'!C75-Baseline!C75)*(-1)/Baseline!C75</f>
        <v>4.2222443097114287E-2</v>
      </c>
      <c r="D75" s="2">
        <f>('Uvalue red'!D75-Baseline!D75)*(-1)/Baseline!D75</f>
        <v>9.7494528368305924E-2</v>
      </c>
      <c r="E75" s="2">
        <f>('Uvalue red'!E75-Baseline!E75)*(-1)/Baseline!E75</f>
        <v>-2.0060790273556343E-2</v>
      </c>
      <c r="F75" s="2">
        <f>('Uvalue red'!F75-Baseline!F75)*(-1)/Baseline!F75</f>
        <v>0</v>
      </c>
      <c r="G75" s="2" t="e">
        <f>('Uvalue red'!G75-Baseline!G75)*(-1)/Baseline!G75</f>
        <v>#DIV/0!</v>
      </c>
      <c r="H75" s="2">
        <f>('Uvalue red'!H75-Baseline!H75)*(-1)/Baseline!H75</f>
        <v>0</v>
      </c>
      <c r="I75" s="2" t="e">
        <f>('Uvalue red'!I75-Baseline!I75)*(-1)/Baseline!I75</f>
        <v>#DIV/0!</v>
      </c>
      <c r="J75" s="2">
        <f>('Uvalue red'!J75-Baseline!J75)*(-1)/Baseline!J75</f>
        <v>1.9555413656861583E-3</v>
      </c>
      <c r="K75" s="2">
        <f>('Uvalue red'!K75-Baseline!K75)*(-1)/Baseline!K75</f>
        <v>0.13625866050808311</v>
      </c>
      <c r="L75" s="2" t="e">
        <f>('Uvalue red'!L75-Baseline!L75)*(-1)/Baseline!L75</f>
        <v>#DIV/0!</v>
      </c>
      <c r="M75" s="2" t="e">
        <f>('Uvalue red'!M75-Baseline!M75)*(-1)/Baseline!M75</f>
        <v>#DIV/0!</v>
      </c>
      <c r="N75" s="2">
        <f>('Uvalue red'!N75-Baseline!N75)*(-1)/Baseline!N75</f>
        <v>9.3558834112989573E-3</v>
      </c>
      <c r="O75" s="2">
        <f>('Uvalue red'!O75-Baseline!O75)*(-1)/Baseline!O75</f>
        <v>0</v>
      </c>
      <c r="P75" s="2" t="e">
        <f>('Uvalue red'!P75-Baseline!P75)*(-1)/Baseline!P75</f>
        <v>#DIV/0!</v>
      </c>
      <c r="Q75" s="2">
        <f>('Uvalue red'!Q75-Baseline!Q75)/Baseline!Q75</f>
        <v>1.4144370313414572E-2</v>
      </c>
      <c r="R75" s="2">
        <f>('Uvalue red'!R75-Baseline!R75)/Baseline!R75</f>
        <v>0</v>
      </c>
      <c r="S75" s="2">
        <f>('Uvalue red'!S75-Baseline!S75)/Baseline!S75</f>
        <v>0</v>
      </c>
      <c r="T75" s="2" t="e">
        <f>('Uvalue red'!T75-Baseline!T75)/Baseline!T75</f>
        <v>#DIV/0!</v>
      </c>
      <c r="U75" s="2">
        <f>('Uvalue red'!U75-Baseline!U75)/Baseline!U75</f>
        <v>0.44145990773944516</v>
      </c>
      <c r="V75" s="2">
        <f>('Uvalue red'!V75-Baseline!V75)/Baseline!V75</f>
        <v>0.18008643541269123</v>
      </c>
      <c r="W75" s="2" t="e">
        <f>('Uvalue red'!W75-Baseline!W75)/Baseline!W75</f>
        <v>#DIV/0!</v>
      </c>
      <c r="X75" s="2">
        <f>('Uvalue red'!X75-Baseline!X75)/Baseline!X75</f>
        <v>0</v>
      </c>
    </row>
    <row r="76" spans="1:24" x14ac:dyDescent="0.25">
      <c r="A76" s="24" t="s">
        <v>25</v>
      </c>
      <c r="B76" s="24" t="s">
        <v>35</v>
      </c>
      <c r="C76" s="2">
        <f>('Uvalue red'!C76-Baseline!C76)*(-1)/Baseline!C76</f>
        <v>2.8197906887799495E-2</v>
      </c>
      <c r="D76" s="2">
        <f>('Uvalue red'!D76-Baseline!D76)*(-1)/Baseline!D76</f>
        <v>6.4134078212290502E-2</v>
      </c>
      <c r="E76" s="2">
        <f>('Uvalue red'!E76-Baseline!E76)*(-1)/Baseline!E76</f>
        <v>-5.3857350800582258E-2</v>
      </c>
      <c r="F76" s="2">
        <f>('Uvalue red'!F76-Baseline!F76)*(-1)/Baseline!F76</f>
        <v>0</v>
      </c>
      <c r="G76" s="2" t="e">
        <f>('Uvalue red'!G76-Baseline!G76)*(-1)/Baseline!G76</f>
        <v>#DIV/0!</v>
      </c>
      <c r="H76" s="2">
        <f>('Uvalue red'!H76-Baseline!H76)*(-1)/Baseline!H76</f>
        <v>0</v>
      </c>
      <c r="I76" s="2" t="e">
        <f>('Uvalue red'!I76-Baseline!I76)*(-1)/Baseline!I76</f>
        <v>#DIV/0!</v>
      </c>
      <c r="J76" s="2">
        <f>('Uvalue red'!J76-Baseline!J76)*(-1)/Baseline!J76</f>
        <v>-6.2477030503490681E-3</v>
      </c>
      <c r="K76" s="2">
        <f>('Uvalue red'!K76-Baseline!K76)*(-1)/Baseline!K76</f>
        <v>0.25000000000000006</v>
      </c>
      <c r="L76" s="2" t="e">
        <f>('Uvalue red'!L76-Baseline!L76)*(-1)/Baseline!L76</f>
        <v>#DIV/0!</v>
      </c>
      <c r="M76" s="2" t="e">
        <f>('Uvalue red'!M76-Baseline!M76)*(-1)/Baseline!M76</f>
        <v>#DIV/0!</v>
      </c>
      <c r="N76" s="2">
        <f>('Uvalue red'!N76-Baseline!N76)*(-1)/Baseline!N76</f>
        <v>0</v>
      </c>
      <c r="O76" s="2">
        <f>('Uvalue red'!O76-Baseline!O76)*(-1)/Baseline!O76</f>
        <v>0</v>
      </c>
      <c r="P76" s="2" t="e">
        <f>('Uvalue red'!P76-Baseline!P76)*(-1)/Baseline!P76</f>
        <v>#DIV/0!</v>
      </c>
      <c r="Q76" s="2">
        <f>('Uvalue red'!Q76-Baseline!Q76)/Baseline!Q76</f>
        <v>2.2369273986369807E-2</v>
      </c>
      <c r="R76" s="2">
        <f>('Uvalue red'!R76-Baseline!R76)/Baseline!R76</f>
        <v>0</v>
      </c>
      <c r="S76" s="2">
        <f>('Uvalue red'!S76-Baseline!S76)/Baseline!S76</f>
        <v>0</v>
      </c>
      <c r="T76" s="2" t="e">
        <f>('Uvalue red'!T76-Baseline!T76)/Baseline!T76</f>
        <v>#DIV/0!</v>
      </c>
      <c r="U76" s="2">
        <f>('Uvalue red'!U76-Baseline!U76)/Baseline!U76</f>
        <v>0.36776721351860214</v>
      </c>
      <c r="V76" s="2" t="e">
        <f>('Uvalue red'!V76-Baseline!V76)/Baseline!V76</f>
        <v>#DIV/0!</v>
      </c>
      <c r="W76" s="2" t="e">
        <f>('Uvalue red'!W76-Baseline!W76)/Baseline!W76</f>
        <v>#DIV/0!</v>
      </c>
      <c r="X76" s="2">
        <f>('Uvalue red'!X76-Baseline!X76)/Baseline!X76</f>
        <v>0</v>
      </c>
    </row>
    <row r="77" spans="1:24" x14ac:dyDescent="0.25">
      <c r="A77" s="24" t="s">
        <v>26</v>
      </c>
      <c r="B77" s="24" t="s">
        <v>35</v>
      </c>
      <c r="C77" s="2">
        <f>('Uvalue red'!C77-Baseline!C77)*(-1)/Baseline!C77</f>
        <v>1.8713434115710671E-2</v>
      </c>
      <c r="D77" s="2">
        <f>('Uvalue red'!D77-Baseline!D77)*(-1)/Baseline!D77</f>
        <v>3.4970442243895235E-2</v>
      </c>
      <c r="E77" s="2">
        <f>('Uvalue red'!E77-Baseline!E77)*(-1)/Baseline!E77</f>
        <v>-3.5343035343035518E-2</v>
      </c>
      <c r="F77" s="2">
        <f>('Uvalue red'!F77-Baseline!F77)*(-1)/Baseline!F77</f>
        <v>0</v>
      </c>
      <c r="G77" s="2" t="e">
        <f>('Uvalue red'!G77-Baseline!G77)*(-1)/Baseline!G77</f>
        <v>#DIV/0!</v>
      </c>
      <c r="H77" s="2">
        <f>('Uvalue red'!H77-Baseline!H77)*(-1)/Baseline!H77</f>
        <v>0</v>
      </c>
      <c r="I77" s="2" t="e">
        <f>('Uvalue red'!I77-Baseline!I77)*(-1)/Baseline!I77</f>
        <v>#DIV/0!</v>
      </c>
      <c r="J77" s="2">
        <f>('Uvalue red'!J77-Baseline!J77)*(-1)/Baseline!J77</f>
        <v>-3.7813681677552227E-3</v>
      </c>
      <c r="K77" s="2">
        <f>('Uvalue red'!K77-Baseline!K77)*(-1)/Baseline!K77</f>
        <v>0.24</v>
      </c>
      <c r="L77" s="2" t="e">
        <f>('Uvalue red'!L77-Baseline!L77)*(-1)/Baseline!L77</f>
        <v>#DIV/0!</v>
      </c>
      <c r="M77" s="2" t="e">
        <f>('Uvalue red'!M77-Baseline!M77)*(-1)/Baseline!M77</f>
        <v>#DIV/0!</v>
      </c>
      <c r="N77" s="2">
        <f>('Uvalue red'!N77-Baseline!N77)*(-1)/Baseline!N77</f>
        <v>0</v>
      </c>
      <c r="O77" s="2">
        <f>('Uvalue red'!O77-Baseline!O77)*(-1)/Baseline!O77</f>
        <v>0</v>
      </c>
      <c r="P77" s="2" t="e">
        <f>('Uvalue red'!P77-Baseline!P77)*(-1)/Baseline!P77</f>
        <v>#DIV/0!</v>
      </c>
      <c r="Q77" s="2">
        <f>('Uvalue red'!Q77-Baseline!Q77)/Baseline!Q77</f>
        <v>1.6144305543934534E-2</v>
      </c>
      <c r="R77" s="2">
        <f>('Uvalue red'!R77-Baseline!R77)/Baseline!R77</f>
        <v>0</v>
      </c>
      <c r="S77" s="2">
        <f>('Uvalue red'!S77-Baseline!S77)/Baseline!S77</f>
        <v>0</v>
      </c>
      <c r="T77" s="2" t="e">
        <f>('Uvalue red'!T77-Baseline!T77)/Baseline!T77</f>
        <v>#DIV/0!</v>
      </c>
      <c r="U77" s="2">
        <f>('Uvalue red'!U77-Baseline!U77)/Baseline!U77</f>
        <v>0.36777022912234614</v>
      </c>
      <c r="V77" s="2" t="e">
        <f>('Uvalue red'!V77-Baseline!V77)/Baseline!V77</f>
        <v>#DIV/0!</v>
      </c>
      <c r="W77" s="2" t="e">
        <f>('Uvalue red'!W77-Baseline!W77)/Baseline!W77</f>
        <v>#DIV/0!</v>
      </c>
      <c r="X77" s="2">
        <f>('Uvalue red'!X77-Baseline!X77)/Baseline!X77</f>
        <v>0</v>
      </c>
    </row>
    <row r="78" spans="1:24" x14ac:dyDescent="0.25">
      <c r="A78" s="24" t="s">
        <v>27</v>
      </c>
      <c r="B78" s="24" t="s">
        <v>35</v>
      </c>
      <c r="C78" s="2">
        <f>('Uvalue red'!C78-Baseline!C78)*(-1)/Baseline!C78</f>
        <v>2.115677099277917E-2</v>
      </c>
      <c r="D78" s="2">
        <f>('Uvalue red'!D78-Baseline!D78)*(-1)/Baseline!D78</f>
        <v>7.881566380133713E-2</v>
      </c>
      <c r="E78" s="2">
        <f>('Uvalue red'!E78-Baseline!E78)*(-1)/Baseline!E78</f>
        <v>-8.6733152009670508E-2</v>
      </c>
      <c r="F78" s="2">
        <f>('Uvalue red'!F78-Baseline!F78)*(-1)/Baseline!F78</f>
        <v>0</v>
      </c>
      <c r="G78" s="2" t="e">
        <f>('Uvalue red'!G78-Baseline!G78)*(-1)/Baseline!G78</f>
        <v>#DIV/0!</v>
      </c>
      <c r="H78" s="2">
        <f>('Uvalue red'!H78-Baseline!H78)*(-1)/Baseline!H78</f>
        <v>0</v>
      </c>
      <c r="I78" s="2" t="e">
        <f>('Uvalue red'!I78-Baseline!I78)*(-1)/Baseline!I78</f>
        <v>#DIV/0!</v>
      </c>
      <c r="J78" s="2">
        <f>('Uvalue red'!J78-Baseline!J78)*(-1)/Baseline!J78</f>
        <v>6.4187068424356619E-2</v>
      </c>
      <c r="K78" s="2">
        <f>('Uvalue red'!K78-Baseline!K78)*(-1)/Baseline!K78</f>
        <v>6.2547384382107607E-2</v>
      </c>
      <c r="L78" s="2" t="e">
        <f>('Uvalue red'!L78-Baseline!L78)*(-1)/Baseline!L78</f>
        <v>#DIV/0!</v>
      </c>
      <c r="M78" s="2" t="e">
        <f>('Uvalue red'!M78-Baseline!M78)*(-1)/Baseline!M78</f>
        <v>#DIV/0!</v>
      </c>
      <c r="N78" s="2">
        <f>('Uvalue red'!N78-Baseline!N78)*(-1)/Baseline!N78</f>
        <v>0</v>
      </c>
      <c r="O78" s="2">
        <f>('Uvalue red'!O78-Baseline!O78)*(-1)/Baseline!O78</f>
        <v>-2.0436376750611177E-4</v>
      </c>
      <c r="P78" s="2" t="e">
        <f>('Uvalue red'!P78-Baseline!P78)*(-1)/Baseline!P78</f>
        <v>#DIV/0!</v>
      </c>
      <c r="Q78" s="2">
        <f>('Uvalue red'!Q78-Baseline!Q78)/Baseline!Q78</f>
        <v>2.462177540995621E-2</v>
      </c>
      <c r="R78" s="2">
        <f>('Uvalue red'!R78-Baseline!R78)/Baseline!R78</f>
        <v>0</v>
      </c>
      <c r="S78" s="2">
        <f>('Uvalue red'!S78-Baseline!S78)/Baseline!S78</f>
        <v>0</v>
      </c>
      <c r="T78" s="2" t="e">
        <f>('Uvalue red'!T78-Baseline!T78)/Baseline!T78</f>
        <v>#DIV/0!</v>
      </c>
      <c r="U78" s="2">
        <f>('Uvalue red'!U78-Baseline!U78)/Baseline!U78</f>
        <v>0.39404952343878308</v>
      </c>
      <c r="V78" s="2">
        <f>('Uvalue red'!V78-Baseline!V78)/Baseline!V78</f>
        <v>0.24605924399912724</v>
      </c>
      <c r="W78" s="2" t="e">
        <f>('Uvalue red'!W78-Baseline!W78)/Baseline!W78</f>
        <v>#DIV/0!</v>
      </c>
      <c r="X78" s="2">
        <f>('Uvalue red'!X78-Baseline!X78)/Baseline!X78</f>
        <v>0</v>
      </c>
    </row>
    <row r="79" spans="1:24" x14ac:dyDescent="0.25">
      <c r="A79" s="24" t="s">
        <v>38</v>
      </c>
      <c r="B79" s="24" t="s">
        <v>35</v>
      </c>
      <c r="C79" s="2">
        <f>('Uvalue red'!C79-Baseline!C79)*(-1)/Baseline!C79</f>
        <v>8.8680107123192461E-3</v>
      </c>
      <c r="D79" s="2">
        <f>('Uvalue red'!D79-Baseline!D79)*(-1)/Baseline!D79</f>
        <v>2.4448842159214695E-2</v>
      </c>
      <c r="E79" s="2">
        <f>('Uvalue red'!E79-Baseline!E79)*(-1)/Baseline!E79</f>
        <v>-0.10949678654450988</v>
      </c>
      <c r="F79" s="2">
        <f>('Uvalue red'!F79-Baseline!F79)*(-1)/Baseline!F79</f>
        <v>0</v>
      </c>
      <c r="G79" s="2" t="e">
        <f>('Uvalue red'!G79-Baseline!G79)*(-1)/Baseline!G79</f>
        <v>#DIV/0!</v>
      </c>
      <c r="H79" s="2">
        <f>('Uvalue red'!H79-Baseline!H79)*(-1)/Baseline!H79</f>
        <v>0</v>
      </c>
      <c r="I79" s="2" t="e">
        <f>('Uvalue red'!I79-Baseline!I79)*(-1)/Baseline!I79</f>
        <v>#DIV/0!</v>
      </c>
      <c r="J79" s="2">
        <f>('Uvalue red'!J79-Baseline!J79)*(-1)/Baseline!J79</f>
        <v>5.1794885029291061E-2</v>
      </c>
      <c r="K79" s="2">
        <f>('Uvalue red'!K79-Baseline!K79)*(-1)/Baseline!K79</f>
        <v>2.9433406916849997E-3</v>
      </c>
      <c r="L79" s="2">
        <f>('Uvalue red'!L79-Baseline!L79)*(-1)/Baseline!L79</f>
        <v>0</v>
      </c>
      <c r="M79" s="2" t="e">
        <f>('Uvalue red'!M79-Baseline!M79)*(-1)/Baseline!M79</f>
        <v>#DIV/0!</v>
      </c>
      <c r="N79" s="2">
        <f>('Uvalue red'!N79-Baseline!N79)*(-1)/Baseline!N79</f>
        <v>-6.7567567567567632E-3</v>
      </c>
      <c r="O79" s="2">
        <f>('Uvalue red'!O79-Baseline!O79)*(-1)/Baseline!O79</f>
        <v>-4.3400266188369467E-5</v>
      </c>
      <c r="P79" s="2" t="e">
        <f>('Uvalue red'!P79-Baseline!P79)*(-1)/Baseline!P79</f>
        <v>#DIV/0!</v>
      </c>
      <c r="Q79" s="2">
        <f>('Uvalue red'!Q79-Baseline!Q79)/Baseline!Q79</f>
        <v>3.6755153638026047E-2</v>
      </c>
      <c r="R79" s="2">
        <f>('Uvalue red'!R79-Baseline!R79)/Baseline!R79</f>
        <v>0</v>
      </c>
      <c r="S79" s="2">
        <f>('Uvalue red'!S79-Baseline!S79)/Baseline!S79</f>
        <v>0</v>
      </c>
      <c r="T79" s="2" t="e">
        <f>('Uvalue red'!T79-Baseline!T79)/Baseline!T79</f>
        <v>#DIV/0!</v>
      </c>
      <c r="U79" s="2">
        <f>('Uvalue red'!U79-Baseline!U79)/Baseline!U79</f>
        <v>0.34546026234909677</v>
      </c>
      <c r="V79" s="2">
        <f>('Uvalue red'!V79-Baseline!V79)/Baseline!V79</f>
        <v>0.24605924399912724</v>
      </c>
      <c r="W79" s="2" t="e">
        <f>('Uvalue red'!W79-Baseline!W79)/Baseline!W79</f>
        <v>#DIV/0!</v>
      </c>
      <c r="X79" s="2">
        <f>('Uvalue red'!X79-Baseline!X79)/Baseline!X79</f>
        <v>0</v>
      </c>
    </row>
    <row r="80" spans="1:24" x14ac:dyDescent="0.25">
      <c r="A80" s="24" t="s">
        <v>30</v>
      </c>
      <c r="B80" s="24" t="s">
        <v>35</v>
      </c>
      <c r="C80" s="2">
        <f>('Uvalue red'!C80-Baseline!C80)*(-1)/Baseline!C80</f>
        <v>1.2032609604531005E-2</v>
      </c>
      <c r="D80" s="2">
        <f>('Uvalue red'!D80-Baseline!D80)*(-1)/Baseline!D80</f>
        <v>3.7421216622689046E-2</v>
      </c>
      <c r="E80" s="2">
        <f>('Uvalue red'!E80-Baseline!E80)*(-1)/Baseline!E80</f>
        <v>-2.7331018846535469E-2</v>
      </c>
      <c r="F80" s="2">
        <f>('Uvalue red'!F80-Baseline!F80)*(-1)/Baseline!F80</f>
        <v>0</v>
      </c>
      <c r="G80" s="2" t="e">
        <f>('Uvalue red'!G80-Baseline!G80)*(-1)/Baseline!G80</f>
        <v>#DIV/0!</v>
      </c>
      <c r="H80" s="2">
        <f>('Uvalue red'!H80-Baseline!H80)*(-1)/Baseline!H80</f>
        <v>0</v>
      </c>
      <c r="I80" s="2" t="e">
        <f>('Uvalue red'!I80-Baseline!I80)*(-1)/Baseline!I80</f>
        <v>#DIV/0!</v>
      </c>
      <c r="J80" s="2">
        <f>('Uvalue red'!J80-Baseline!J80)*(-1)/Baseline!J80</f>
        <v>-2.2014844547789533E-3</v>
      </c>
      <c r="K80" s="2">
        <f>('Uvalue red'!K80-Baseline!K80)*(-1)/Baseline!K80</f>
        <v>9.3237294917967131E-2</v>
      </c>
      <c r="L80" s="2">
        <f>('Uvalue red'!L80-Baseline!L80)*(-1)/Baseline!L80</f>
        <v>-4.8543689320387313E-3</v>
      </c>
      <c r="M80" s="2" t="e">
        <f>('Uvalue red'!M80-Baseline!M80)*(-1)/Baseline!M80</f>
        <v>#DIV/0!</v>
      </c>
      <c r="N80" s="2">
        <f>('Uvalue red'!N80-Baseline!N80)*(-1)/Baseline!N80</f>
        <v>1.5586817251171654E-3</v>
      </c>
      <c r="O80" s="2">
        <f>('Uvalue red'!O80-Baseline!O80)*(-1)/Baseline!O80</f>
        <v>3.7899460310788957E-6</v>
      </c>
      <c r="P80" s="2" t="e">
        <f>('Uvalue red'!P80-Baseline!P80)*(-1)/Baseline!P80</f>
        <v>#DIV/0!</v>
      </c>
      <c r="Q80" s="2">
        <f>('Uvalue red'!Q80-Baseline!Q80)/Baseline!Q80</f>
        <v>2.6103812100702985E-2</v>
      </c>
      <c r="R80" s="2">
        <f>('Uvalue red'!R80-Baseline!R80)/Baseline!R80</f>
        <v>0</v>
      </c>
      <c r="S80" s="2">
        <f>('Uvalue red'!S80-Baseline!S80)/Baseline!S80</f>
        <v>0</v>
      </c>
      <c r="T80" s="2" t="e">
        <f>('Uvalue red'!T80-Baseline!T80)/Baseline!T80</f>
        <v>#DIV/0!</v>
      </c>
      <c r="U80" s="2">
        <f>('Uvalue red'!U80-Baseline!U80)/Baseline!U80</f>
        <v>0.37204907008191651</v>
      </c>
      <c r="V80" s="2">
        <f>('Uvalue red'!V80-Baseline!V80)/Baseline!V80</f>
        <v>0.19792225788722984</v>
      </c>
      <c r="W80" s="2">
        <f>('Uvalue red'!W80-Baseline!W80)/Baseline!W80</f>
        <v>0</v>
      </c>
      <c r="X80" s="2">
        <f>('Uvalue red'!X80-Baseline!X80)/Baseline!X80</f>
        <v>0</v>
      </c>
    </row>
    <row r="81" spans="1:24" x14ac:dyDescent="0.25">
      <c r="A81" s="24" t="s">
        <v>31</v>
      </c>
      <c r="B81" s="24" t="s">
        <v>35</v>
      </c>
      <c r="C81" s="2">
        <f>('Uvalue red'!C81-Baseline!C81)*(-1)/Baseline!C81</f>
        <v>2.2012276581068253E-2</v>
      </c>
      <c r="D81" s="2">
        <f>('Uvalue red'!D81-Baseline!D81)*(-1)/Baseline!D81</f>
        <v>6.6750757665543489E-2</v>
      </c>
      <c r="E81" s="2">
        <f>('Uvalue red'!E81-Baseline!E81)*(-1)/Baseline!E81</f>
        <v>-3.1589588071771549E-2</v>
      </c>
      <c r="F81" s="2">
        <f>('Uvalue red'!F81-Baseline!F81)*(-1)/Baseline!F81</f>
        <v>0</v>
      </c>
      <c r="G81" s="2" t="e">
        <f>('Uvalue red'!G81-Baseline!G81)*(-1)/Baseline!G81</f>
        <v>#DIV/0!</v>
      </c>
      <c r="H81" s="2">
        <f>('Uvalue red'!H81-Baseline!H81)*(-1)/Baseline!H81</f>
        <v>0</v>
      </c>
      <c r="I81" s="2" t="e">
        <f>('Uvalue red'!I81-Baseline!I81)*(-1)/Baseline!I81</f>
        <v>#DIV/0!</v>
      </c>
      <c r="J81" s="2">
        <f>('Uvalue red'!J81-Baseline!J81)*(-1)/Baseline!J81</f>
        <v>-3.8529327376316666E-3</v>
      </c>
      <c r="K81" s="2">
        <f>('Uvalue red'!K81-Baseline!K81)*(-1)/Baseline!K81</f>
        <v>4.6200840015273033E-2</v>
      </c>
      <c r="L81" s="2">
        <f>('Uvalue red'!L81-Baseline!L81)*(-1)/Baseline!L81</f>
        <v>-1.3698630136986314E-2</v>
      </c>
      <c r="M81" s="2" t="e">
        <f>('Uvalue red'!M81-Baseline!M81)*(-1)/Baseline!M81</f>
        <v>#DIV/0!</v>
      </c>
      <c r="N81" s="2">
        <f>('Uvalue red'!N81-Baseline!N81)*(-1)/Baseline!N81</f>
        <v>0</v>
      </c>
      <c r="O81" s="2">
        <f>('Uvalue red'!O81-Baseline!O81)*(-1)/Baseline!O81</f>
        <v>3.4092458748093906E-5</v>
      </c>
      <c r="P81" s="2" t="e">
        <f>('Uvalue red'!P81-Baseline!P81)*(-1)/Baseline!P81</f>
        <v>#DIV/0!</v>
      </c>
      <c r="Q81" s="2">
        <f>('Uvalue red'!Q81-Baseline!Q81)/Baseline!Q81</f>
        <v>2.795688442974574E-2</v>
      </c>
      <c r="R81" s="2">
        <f>('Uvalue red'!R81-Baseline!R81)/Baseline!R81</f>
        <v>0</v>
      </c>
      <c r="S81" s="2">
        <f>('Uvalue red'!S81-Baseline!S81)/Baseline!S81</f>
        <v>0</v>
      </c>
      <c r="T81" s="2" t="e">
        <f>('Uvalue red'!T81-Baseline!T81)/Baseline!T81</f>
        <v>#DIV/0!</v>
      </c>
      <c r="U81" s="2">
        <f>('Uvalue red'!U81-Baseline!U81)/Baseline!U81</f>
        <v>0.36429842590785139</v>
      </c>
      <c r="V81" s="2">
        <f>('Uvalue red'!V81-Baseline!V81)/Baseline!V81</f>
        <v>0.2077063383492932</v>
      </c>
      <c r="W81" s="2" t="e">
        <f>('Uvalue red'!W81-Baseline!W81)/Baseline!W81</f>
        <v>#DIV/0!</v>
      </c>
      <c r="X81" s="2">
        <f>('Uvalue red'!X81-Baseline!X81)/Baseline!X81</f>
        <v>0</v>
      </c>
    </row>
    <row r="82" spans="1:24" x14ac:dyDescent="0.25">
      <c r="A82" s="24" t="s">
        <v>28</v>
      </c>
      <c r="B82" s="24" t="s">
        <v>36</v>
      </c>
      <c r="C82" s="2">
        <f>('Uvalue red'!C82-Baseline!C82)*(-1)/Baseline!C82</f>
        <v>4.5232619921877189E-3</v>
      </c>
      <c r="D82" s="2">
        <f>('Uvalue red'!D82-Baseline!D82)*(-1)/Baseline!D82</f>
        <v>8.9235110715432248E-3</v>
      </c>
      <c r="E82" s="2">
        <f>('Uvalue red'!E82-Baseline!E82)*(-1)/Baseline!E82</f>
        <v>-5.9682597097256481E-3</v>
      </c>
      <c r="F82" s="2">
        <f>('Uvalue red'!F82-Baseline!F82)*(-1)/Baseline!F82</f>
        <v>0</v>
      </c>
      <c r="G82" s="2" t="e">
        <f>('Uvalue red'!G82-Baseline!G82)*(-1)/Baseline!G82</f>
        <v>#DIV/0!</v>
      </c>
      <c r="H82" s="2">
        <f>('Uvalue red'!H82-Baseline!H82)*(-1)/Baseline!H82</f>
        <v>0</v>
      </c>
      <c r="I82" s="2" t="e">
        <f>('Uvalue red'!I82-Baseline!I82)*(-1)/Baseline!I82</f>
        <v>#DIV/0!</v>
      </c>
      <c r="J82" s="2">
        <f>('Uvalue red'!J82-Baseline!J82)*(-1)/Baseline!J82</f>
        <v>-1.4467925832085619E-3</v>
      </c>
      <c r="K82" s="2">
        <f>('Uvalue red'!K82-Baseline!K82)*(-1)/Baseline!K82</f>
        <v>1.0373443983402268E-3</v>
      </c>
      <c r="L82" s="2" t="e">
        <f>('Uvalue red'!L82-Baseline!L82)*(-1)/Baseline!L82</f>
        <v>#DIV/0!</v>
      </c>
      <c r="M82" s="2" t="e">
        <f>('Uvalue red'!M82-Baseline!M82)*(-1)/Baseline!M82</f>
        <v>#DIV/0!</v>
      </c>
      <c r="N82" s="2">
        <f>('Uvalue red'!N82-Baseline!N82)*(-1)/Baseline!N82</f>
        <v>1.0008394137018218E-3</v>
      </c>
      <c r="O82" s="2">
        <f>('Uvalue red'!O82-Baseline!O82)*(-1)/Baseline!O82</f>
        <v>0</v>
      </c>
      <c r="P82" s="2" t="e">
        <f>('Uvalue red'!P82-Baseline!P82)*(-1)/Baseline!P82</f>
        <v>#DIV/0!</v>
      </c>
      <c r="Q82" s="2">
        <f>('Uvalue red'!Q82-Baseline!Q82)/Baseline!Q82</f>
        <v>3.7256391995333857E-3</v>
      </c>
      <c r="R82" s="2">
        <f>('Uvalue red'!R82-Baseline!R82)/Baseline!R82</f>
        <v>0</v>
      </c>
      <c r="S82" s="2">
        <f>('Uvalue red'!S82-Baseline!S82)/Baseline!S82</f>
        <v>0</v>
      </c>
      <c r="T82" s="2" t="e">
        <f>('Uvalue red'!T82-Baseline!T82)/Baseline!T82</f>
        <v>#DIV/0!</v>
      </c>
      <c r="U82" s="2">
        <f>('Uvalue red'!U82-Baseline!U82)/Baseline!U82</f>
        <v>8.1077731789384683E-2</v>
      </c>
      <c r="V82" s="2">
        <f>('Uvalue red'!V82-Baseline!V82)/Baseline!V82</f>
        <v>5.2625332779138487E-2</v>
      </c>
      <c r="W82" s="2" t="e">
        <f>('Uvalue red'!W82-Baseline!W82)/Baseline!W82</f>
        <v>#DIV/0!</v>
      </c>
      <c r="X82" s="2">
        <f>('Uvalue red'!X82-Baseline!X82)/Baseline!X82</f>
        <v>0</v>
      </c>
    </row>
    <row r="83" spans="1:24" x14ac:dyDescent="0.25">
      <c r="A83" s="24" t="s">
        <v>29</v>
      </c>
      <c r="B83" s="24" t="s">
        <v>36</v>
      </c>
      <c r="C83" s="2">
        <f>('Uvalue red'!C83-Baseline!C83)*(-1)/Baseline!C83</f>
        <v>6.4172094902774351E-3</v>
      </c>
      <c r="D83" s="2">
        <f>('Uvalue red'!D83-Baseline!D83)*(-1)/Baseline!D83</f>
        <v>1.2067581272184342E-2</v>
      </c>
      <c r="E83" s="2">
        <f>('Uvalue red'!E83-Baseline!E83)*(-1)/Baseline!E83</f>
        <v>-5.3609390886403393E-3</v>
      </c>
      <c r="F83" s="2">
        <f>('Uvalue red'!F83-Baseline!F83)*(-1)/Baseline!F83</f>
        <v>0</v>
      </c>
      <c r="G83" s="2" t="e">
        <f>('Uvalue red'!G83-Baseline!G83)*(-1)/Baseline!G83</f>
        <v>#DIV/0!</v>
      </c>
      <c r="H83" s="2">
        <f>('Uvalue red'!H83-Baseline!H83)*(-1)/Baseline!H83</f>
        <v>0</v>
      </c>
      <c r="I83" s="2" t="e">
        <f>('Uvalue red'!I83-Baseline!I83)*(-1)/Baseline!I83</f>
        <v>#DIV/0!</v>
      </c>
      <c r="J83" s="2">
        <f>('Uvalue red'!J83-Baseline!J83)*(-1)/Baseline!J83</f>
        <v>-1.7274509423341672E-3</v>
      </c>
      <c r="K83" s="2">
        <f>('Uvalue red'!K83-Baseline!K83)*(-1)/Baseline!K83</f>
        <v>2.138364779874213E-2</v>
      </c>
      <c r="L83" s="2" t="e">
        <f>('Uvalue red'!L83-Baseline!L83)*(-1)/Baseline!L83</f>
        <v>#DIV/0!</v>
      </c>
      <c r="M83" s="2" t="e">
        <f>('Uvalue red'!M83-Baseline!M83)*(-1)/Baseline!M83</f>
        <v>#DIV/0!</v>
      </c>
      <c r="N83" s="2">
        <f>('Uvalue red'!N83-Baseline!N83)*(-1)/Baseline!N83</f>
        <v>4.4389204545452023E-4</v>
      </c>
      <c r="O83" s="2">
        <f>('Uvalue red'!O83-Baseline!O83)*(-1)/Baseline!O83</f>
        <v>3.5217467864028544E-5</v>
      </c>
      <c r="P83" s="2" t="e">
        <f>('Uvalue red'!P83-Baseline!P83)*(-1)/Baseline!P83</f>
        <v>#DIV/0!</v>
      </c>
      <c r="Q83" s="2">
        <f>('Uvalue red'!Q83-Baseline!Q83)/Baseline!Q83</f>
        <v>4.2052868340677809E-3</v>
      </c>
      <c r="R83" s="2">
        <f>('Uvalue red'!R83-Baseline!R83)/Baseline!R83</f>
        <v>0</v>
      </c>
      <c r="S83" s="2">
        <f>('Uvalue red'!S83-Baseline!S83)/Baseline!S83</f>
        <v>0</v>
      </c>
      <c r="T83" s="2" t="e">
        <f>('Uvalue red'!T83-Baseline!T83)/Baseline!T83</f>
        <v>#DIV/0!</v>
      </c>
      <c r="U83" s="2">
        <f>('Uvalue red'!U83-Baseline!U83)/Baseline!U83</f>
        <v>8.2759694039301029E-2</v>
      </c>
      <c r="V83" s="2">
        <f>('Uvalue red'!V83-Baseline!V83)/Baseline!V83</f>
        <v>5.0319968732307541E-2</v>
      </c>
      <c r="W83" s="2" t="e">
        <f>('Uvalue red'!W83-Baseline!W83)/Baseline!W83</f>
        <v>#DIV/0!</v>
      </c>
      <c r="X83" s="2">
        <f>('Uvalue red'!X83-Baseline!X83)/Baseline!X83</f>
        <v>0</v>
      </c>
    </row>
    <row r="84" spans="1:24" x14ac:dyDescent="0.25">
      <c r="A84" s="24" t="s">
        <v>16</v>
      </c>
      <c r="B84" s="24" t="s">
        <v>36</v>
      </c>
      <c r="C84" s="2">
        <f>('Uvalue red'!C84-Baseline!C84)*(-1)/Baseline!C84</f>
        <v>6.418681419445617E-3</v>
      </c>
      <c r="D84" s="2">
        <f>('Uvalue red'!D84-Baseline!D84)*(-1)/Baseline!D84</f>
        <v>2.2634939059789111E-2</v>
      </c>
      <c r="E84" s="2">
        <f>('Uvalue red'!E84-Baseline!E84)*(-1)/Baseline!E84</f>
        <v>-1.0028653295128852E-2</v>
      </c>
      <c r="F84" s="2">
        <f>('Uvalue red'!F84-Baseline!F84)*(-1)/Baseline!F84</f>
        <v>0</v>
      </c>
      <c r="G84" s="2" t="e">
        <f>('Uvalue red'!G84-Baseline!G84)*(-1)/Baseline!G84</f>
        <v>#DIV/0!</v>
      </c>
      <c r="H84" s="2">
        <f>('Uvalue red'!H84-Baseline!H84)*(-1)/Baseline!H84</f>
        <v>0</v>
      </c>
      <c r="I84" s="2" t="e">
        <f>('Uvalue red'!I84-Baseline!I84)*(-1)/Baseline!I84</f>
        <v>#DIV/0!</v>
      </c>
      <c r="J84" s="2">
        <f>('Uvalue red'!J84-Baseline!J84)*(-1)/Baseline!J84</f>
        <v>-1.7469791818314827E-3</v>
      </c>
      <c r="K84" s="2">
        <f>('Uvalue red'!K84-Baseline!K84)*(-1)/Baseline!K84</f>
        <v>3.8961038961038995E-2</v>
      </c>
      <c r="L84" s="2" t="e">
        <f>('Uvalue red'!L84-Baseline!L84)*(-1)/Baseline!L84</f>
        <v>#DIV/0!</v>
      </c>
      <c r="M84" s="2" t="e">
        <f>('Uvalue red'!M84-Baseline!M84)*(-1)/Baseline!M84</f>
        <v>#DIV/0!</v>
      </c>
      <c r="N84" s="2">
        <f>('Uvalue red'!N84-Baseline!N84)*(-1)/Baseline!N84</f>
        <v>0</v>
      </c>
      <c r="O84" s="2">
        <f>('Uvalue red'!O84-Baseline!O84)*(-1)/Baseline!O84</f>
        <v>0</v>
      </c>
      <c r="P84" s="2" t="e">
        <f>('Uvalue red'!P84-Baseline!P84)*(-1)/Baseline!P84</f>
        <v>#DIV/0!</v>
      </c>
      <c r="Q84" s="2">
        <f>('Uvalue red'!Q84-Baseline!Q84)/Baseline!Q84</f>
        <v>5.02899648397286E-3</v>
      </c>
      <c r="R84" s="2">
        <f>('Uvalue red'!R84-Baseline!R84)/Baseline!R84</f>
        <v>0</v>
      </c>
      <c r="S84" s="2">
        <f>('Uvalue red'!S84-Baseline!S84)/Baseline!S84</f>
        <v>0</v>
      </c>
      <c r="T84" s="2">
        <f>('Uvalue red'!T84-Baseline!T84)/Baseline!T84</f>
        <v>0</v>
      </c>
      <c r="U84" s="2">
        <f>('Uvalue red'!U84-Baseline!U84)/Baseline!U84</f>
        <v>8.2790286472072955E-2</v>
      </c>
      <c r="V84" s="2" t="e">
        <f>('Uvalue red'!V84-Baseline!V84)/Baseline!V84</f>
        <v>#DIV/0!</v>
      </c>
      <c r="W84" s="2" t="e">
        <f>('Uvalue red'!W84-Baseline!W84)/Baseline!W84</f>
        <v>#DIV/0!</v>
      </c>
      <c r="X84" s="2">
        <f>('Uvalue red'!X84-Baseline!X84)/Baseline!X84</f>
        <v>0</v>
      </c>
    </row>
    <row r="85" spans="1:24" x14ac:dyDescent="0.25">
      <c r="A85" s="24" t="s">
        <v>18</v>
      </c>
      <c r="B85" s="24" t="s">
        <v>36</v>
      </c>
      <c r="C85" s="2">
        <f>('Uvalue red'!C85-Baseline!C85)*(-1)/Baseline!C85</f>
        <v>8.3996746154336738E-3</v>
      </c>
      <c r="D85" s="2">
        <f>('Uvalue red'!D85-Baseline!D85)*(-1)/Baseline!D85</f>
        <v>2.7278775781769769E-2</v>
      </c>
      <c r="E85" s="2">
        <f>('Uvalue red'!E85-Baseline!E85)*(-1)/Baseline!E85</f>
        <v>-4.5993277905536532E-3</v>
      </c>
      <c r="F85" s="2">
        <f>('Uvalue red'!F85-Baseline!F85)*(-1)/Baseline!F85</f>
        <v>0</v>
      </c>
      <c r="G85" s="2" t="e">
        <f>('Uvalue red'!G85-Baseline!G85)*(-1)/Baseline!G85</f>
        <v>#DIV/0!</v>
      </c>
      <c r="H85" s="2">
        <f>('Uvalue red'!H85-Baseline!H85)*(-1)/Baseline!H85</f>
        <v>0</v>
      </c>
      <c r="I85" s="2" t="e">
        <f>('Uvalue red'!I85-Baseline!I85)*(-1)/Baseline!I85</f>
        <v>#DIV/0!</v>
      </c>
      <c r="J85" s="2">
        <f>('Uvalue red'!J85-Baseline!J85)*(-1)/Baseline!J85</f>
        <v>-3.6342206070131083E-3</v>
      </c>
      <c r="K85" s="2">
        <f>('Uvalue red'!K85-Baseline!K85)*(-1)/Baseline!K85</f>
        <v>4.8309178743960986E-3</v>
      </c>
      <c r="L85" s="2">
        <f>('Uvalue red'!L85-Baseline!L85)*(-1)/Baseline!L85</f>
        <v>-3.5211267605634619E-3</v>
      </c>
      <c r="M85" s="2" t="e">
        <f>('Uvalue red'!M85-Baseline!M85)*(-1)/Baseline!M85</f>
        <v>#DIV/0!</v>
      </c>
      <c r="N85" s="2">
        <f>('Uvalue red'!N85-Baseline!N85)*(-1)/Baseline!N85</f>
        <v>0</v>
      </c>
      <c r="O85" s="2">
        <f>('Uvalue red'!O85-Baseline!O85)*(-1)/Baseline!O85</f>
        <v>-3.9325179912774105E-5</v>
      </c>
      <c r="P85" s="2" t="e">
        <f>('Uvalue red'!P85-Baseline!P85)*(-1)/Baseline!P85</f>
        <v>#DIV/0!</v>
      </c>
      <c r="Q85" s="2">
        <f>('Uvalue red'!Q85-Baseline!Q85)/Baseline!Q85</f>
        <v>6.1596576054678718E-3</v>
      </c>
      <c r="R85" s="2">
        <f>('Uvalue red'!R85-Baseline!R85)/Baseline!R85</f>
        <v>0</v>
      </c>
      <c r="S85" s="2">
        <f>('Uvalue red'!S85-Baseline!S85)/Baseline!S85</f>
        <v>0</v>
      </c>
      <c r="T85" s="2" t="e">
        <f>('Uvalue red'!T85-Baseline!T85)/Baseline!T85</f>
        <v>#DIV/0!</v>
      </c>
      <c r="U85" s="2">
        <f>('Uvalue red'!U85-Baseline!U85)/Baseline!U85</f>
        <v>8.0098145595667497E-2</v>
      </c>
      <c r="V85" s="2" t="e">
        <f>('Uvalue red'!V85-Baseline!V85)/Baseline!V85</f>
        <v>#DIV/0!</v>
      </c>
      <c r="W85" s="2" t="e">
        <f>('Uvalue red'!W85-Baseline!W85)/Baseline!W85</f>
        <v>#DIV/0!</v>
      </c>
      <c r="X85" s="2">
        <f>('Uvalue red'!X85-Baseline!X85)/Baseline!X85</f>
        <v>0</v>
      </c>
    </row>
    <row r="86" spans="1:24" x14ac:dyDescent="0.25">
      <c r="A86" s="24" t="s">
        <v>19</v>
      </c>
      <c r="B86" s="24" t="s">
        <v>36</v>
      </c>
      <c r="C86" s="2">
        <f>('Uvalue red'!C86-Baseline!C86)*(-1)/Baseline!C86</f>
        <v>5.1433185957827044E-3</v>
      </c>
      <c r="D86" s="2">
        <f>('Uvalue red'!D86-Baseline!D86)*(-1)/Baseline!D86</f>
        <v>2.8522835984834967E-2</v>
      </c>
      <c r="E86" s="2">
        <f>('Uvalue red'!E86-Baseline!E86)*(-1)/Baseline!E86</f>
        <v>-3.662452337949118E-3</v>
      </c>
      <c r="F86" s="2">
        <f>('Uvalue red'!F86-Baseline!F86)*(-1)/Baseline!F86</f>
        <v>0</v>
      </c>
      <c r="G86" s="2" t="e">
        <f>('Uvalue red'!G86-Baseline!G86)*(-1)/Baseline!G86</f>
        <v>#DIV/0!</v>
      </c>
      <c r="H86" s="2">
        <f>('Uvalue red'!H86-Baseline!H86)*(-1)/Baseline!H86</f>
        <v>0</v>
      </c>
      <c r="I86" s="2" t="e">
        <f>('Uvalue red'!I86-Baseline!I86)*(-1)/Baseline!I86</f>
        <v>#DIV/0!</v>
      </c>
      <c r="J86" s="2">
        <f>('Uvalue red'!J86-Baseline!J86)*(-1)/Baseline!J86</f>
        <v>-5.5521411248795269E-3</v>
      </c>
      <c r="K86" s="2">
        <f>('Uvalue red'!K86-Baseline!K86)*(-1)/Baseline!K86</f>
        <v>-2.4099150791829066E-3</v>
      </c>
      <c r="L86" s="2">
        <f>('Uvalue red'!L86-Baseline!L86)*(-1)/Baseline!L86</f>
        <v>-3.3333333333333279E-3</v>
      </c>
      <c r="M86" s="2" t="e">
        <f>('Uvalue red'!M86-Baseline!M86)*(-1)/Baseline!M86</f>
        <v>#DIV/0!</v>
      </c>
      <c r="N86" s="2">
        <f>('Uvalue red'!N86-Baseline!N86)*(-1)/Baseline!N86</f>
        <v>-1.6155088852989304E-3</v>
      </c>
      <c r="O86" s="2">
        <f>('Uvalue red'!O86-Baseline!O86)*(-1)/Baseline!O86</f>
        <v>4.6548867001593266E-6</v>
      </c>
      <c r="P86" s="2" t="e">
        <f>('Uvalue red'!P86-Baseline!P86)*(-1)/Baseline!P86</f>
        <v>#DIV/0!</v>
      </c>
      <c r="Q86" s="2">
        <f>('Uvalue red'!Q86-Baseline!Q86)/Baseline!Q86</f>
        <v>1.0849731505235554E-2</v>
      </c>
      <c r="R86" s="2">
        <f>('Uvalue red'!R86-Baseline!R86)/Baseline!R86</f>
        <v>0</v>
      </c>
      <c r="S86" s="2">
        <f>('Uvalue red'!S86-Baseline!S86)/Baseline!S86</f>
        <v>0</v>
      </c>
      <c r="T86" s="2" t="e">
        <f>('Uvalue red'!T86-Baseline!T86)/Baseline!T86</f>
        <v>#DIV/0!</v>
      </c>
      <c r="U86" s="2">
        <f>('Uvalue red'!U86-Baseline!U86)/Baseline!U86</f>
        <v>8.0098885590973112E-2</v>
      </c>
      <c r="V86" s="2" t="e">
        <f>('Uvalue red'!V86-Baseline!V86)/Baseline!V86</f>
        <v>#DIV/0!</v>
      </c>
      <c r="W86" s="2">
        <f>('Uvalue red'!W86-Baseline!W86)/Baseline!W86</f>
        <v>0</v>
      </c>
      <c r="X86" s="2">
        <f>('Uvalue red'!X86-Baseline!X86)/Baseline!X86</f>
        <v>0</v>
      </c>
    </row>
    <row r="87" spans="1:24" x14ac:dyDescent="0.25">
      <c r="A87" s="24" t="s">
        <v>20</v>
      </c>
      <c r="B87" s="24" t="s">
        <v>36</v>
      </c>
      <c r="C87" s="2">
        <f>('Uvalue red'!C87-Baseline!C87)*(-1)/Baseline!C87</f>
        <v>4.8752895544901037E-3</v>
      </c>
      <c r="D87" s="2">
        <f>('Uvalue red'!D87-Baseline!D87)*(-1)/Baseline!D87</f>
        <v>9.677360118992933E-3</v>
      </c>
      <c r="E87" s="2">
        <f>('Uvalue red'!E87-Baseline!E87)*(-1)/Baseline!E87</f>
        <v>-1.4115571239523454E-2</v>
      </c>
      <c r="F87" s="2">
        <f>('Uvalue red'!F87-Baseline!F87)*(-1)/Baseline!F87</f>
        <v>0</v>
      </c>
      <c r="G87" s="2" t="e">
        <f>('Uvalue red'!G87-Baseline!G87)*(-1)/Baseline!G87</f>
        <v>#DIV/0!</v>
      </c>
      <c r="H87" s="2">
        <f>('Uvalue red'!H87-Baseline!H87)*(-1)/Baseline!H87</f>
        <v>0</v>
      </c>
      <c r="I87" s="2" t="e">
        <f>('Uvalue red'!I87-Baseline!I87)*(-1)/Baseline!I87</f>
        <v>#DIV/0!</v>
      </c>
      <c r="J87" s="2">
        <f>('Uvalue red'!J87-Baseline!J87)*(-1)/Baseline!J87</f>
        <v>4.262349248306505E-3</v>
      </c>
      <c r="K87" s="2">
        <f>('Uvalue red'!K87-Baseline!K87)*(-1)/Baseline!K87</f>
        <v>1.3055555555555523E-2</v>
      </c>
      <c r="L87" s="2">
        <f>('Uvalue red'!L87-Baseline!L87)*(-1)/Baseline!L87</f>
        <v>0</v>
      </c>
      <c r="M87" s="2" t="e">
        <f>('Uvalue red'!M87-Baseline!M87)*(-1)/Baseline!M87</f>
        <v>#DIV/0!</v>
      </c>
      <c r="N87" s="2">
        <f>('Uvalue red'!N87-Baseline!N87)*(-1)/Baseline!N87</f>
        <v>0</v>
      </c>
      <c r="O87" s="2">
        <f>('Uvalue red'!O87-Baseline!O87)*(-1)/Baseline!O87</f>
        <v>0</v>
      </c>
      <c r="P87" s="2" t="e">
        <f>('Uvalue red'!P87-Baseline!P87)*(-1)/Baseline!P87</f>
        <v>#DIV/0!</v>
      </c>
      <c r="Q87" s="2">
        <f>('Uvalue red'!Q87-Baseline!Q87)/Baseline!Q87</f>
        <v>7.736657477004345E-3</v>
      </c>
      <c r="R87" s="2">
        <f>('Uvalue red'!R87-Baseline!R87)/Baseline!R87</f>
        <v>0</v>
      </c>
      <c r="S87" s="2">
        <f>('Uvalue red'!S87-Baseline!S87)/Baseline!S87</f>
        <v>0</v>
      </c>
      <c r="T87" s="2" t="e">
        <f>('Uvalue red'!T87-Baseline!T87)/Baseline!T87</f>
        <v>#DIV/0!</v>
      </c>
      <c r="U87" s="2">
        <f>('Uvalue red'!U87-Baseline!U87)/Baseline!U87</f>
        <v>8.3423836872784499E-2</v>
      </c>
      <c r="V87" s="2">
        <f>('Uvalue red'!V87-Baseline!V87)/Baseline!V87</f>
        <v>4.8866136117483298E-2</v>
      </c>
      <c r="W87" s="2" t="e">
        <f>('Uvalue red'!W87-Baseline!W87)/Baseline!W87</f>
        <v>#DIV/0!</v>
      </c>
      <c r="X87" s="2">
        <f>('Uvalue red'!X87-Baseline!X87)/Baseline!X87</f>
        <v>0</v>
      </c>
    </row>
    <row r="88" spans="1:24" x14ac:dyDescent="0.25">
      <c r="A88" s="24" t="s">
        <v>21</v>
      </c>
      <c r="B88" s="24" t="s">
        <v>36</v>
      </c>
      <c r="C88" s="2">
        <f>('Uvalue red'!C88-Baseline!C88)*(-1)/Baseline!C88</f>
        <v>2.3723594109202025E-3</v>
      </c>
      <c r="D88" s="2">
        <f>('Uvalue red'!D88-Baseline!D88)*(-1)/Baseline!D88</f>
        <v>3.6991569615835076E-3</v>
      </c>
      <c r="E88" s="2">
        <f>('Uvalue red'!E88-Baseline!E88)*(-1)/Baseline!E88</f>
        <v>-1.4210526315789514E-2</v>
      </c>
      <c r="F88" s="2">
        <f>('Uvalue red'!F88-Baseline!F88)*(-1)/Baseline!F88</f>
        <v>0</v>
      </c>
      <c r="G88" s="2" t="e">
        <f>('Uvalue red'!G88-Baseline!G88)*(-1)/Baseline!G88</f>
        <v>#DIV/0!</v>
      </c>
      <c r="H88" s="2">
        <f>('Uvalue red'!H88-Baseline!H88)*(-1)/Baseline!H88</f>
        <v>0</v>
      </c>
      <c r="I88" s="2" t="e">
        <f>('Uvalue red'!I88-Baseline!I88)*(-1)/Baseline!I88</f>
        <v>#DIV/0!</v>
      </c>
      <c r="J88" s="2">
        <f>('Uvalue red'!J88-Baseline!J88)*(-1)/Baseline!J88</f>
        <v>8.0622894693246887E-3</v>
      </c>
      <c r="K88" s="2">
        <f>('Uvalue red'!K88-Baseline!K88)*(-1)/Baseline!K88</f>
        <v>-2.3934897079937794E-4</v>
      </c>
      <c r="L88" s="2">
        <f>('Uvalue red'!L88-Baseline!L88)*(-1)/Baseline!L88</f>
        <v>-5.7142857142857195E-3</v>
      </c>
      <c r="M88" s="2" t="e">
        <f>('Uvalue red'!M88-Baseline!M88)*(-1)/Baseline!M88</f>
        <v>#DIV/0!</v>
      </c>
      <c r="N88" s="2">
        <f>('Uvalue red'!N88-Baseline!N88)*(-1)/Baseline!N88</f>
        <v>3.7548813457494745E-3</v>
      </c>
      <c r="O88" s="2">
        <f>('Uvalue red'!O88-Baseline!O88)*(-1)/Baseline!O88</f>
        <v>0</v>
      </c>
      <c r="P88" s="2" t="e">
        <f>('Uvalue red'!P88-Baseline!P88)*(-1)/Baseline!P88</f>
        <v>#DIV/0!</v>
      </c>
      <c r="Q88" s="2">
        <f>('Uvalue red'!Q88-Baseline!Q88)/Baseline!Q88</f>
        <v>8.1175829788740321E-3</v>
      </c>
      <c r="R88" s="2">
        <f>('Uvalue red'!R88-Baseline!R88)/Baseline!R88</f>
        <v>0</v>
      </c>
      <c r="S88" s="2">
        <f>('Uvalue red'!S88-Baseline!S88)/Baseline!S88</f>
        <v>0</v>
      </c>
      <c r="T88" s="2" t="e">
        <f>('Uvalue red'!T88-Baseline!T88)/Baseline!T88</f>
        <v>#DIV/0!</v>
      </c>
      <c r="U88" s="2">
        <f>('Uvalue red'!U88-Baseline!U88)/Baseline!U88</f>
        <v>8.1469244239098057E-2</v>
      </c>
      <c r="V88" s="2">
        <f>('Uvalue red'!V88-Baseline!V88)/Baseline!V88</f>
        <v>4.91185422752436E-2</v>
      </c>
      <c r="W88" s="2">
        <f>('Uvalue red'!W88-Baseline!W88)/Baseline!W88</f>
        <v>0</v>
      </c>
      <c r="X88" s="2">
        <f>('Uvalue red'!X88-Baseline!X88)/Baseline!X88</f>
        <v>0</v>
      </c>
    </row>
    <row r="89" spans="1:24" x14ac:dyDescent="0.25">
      <c r="A89" s="24" t="s">
        <v>22</v>
      </c>
      <c r="B89" s="24" t="s">
        <v>36</v>
      </c>
      <c r="C89" s="2">
        <f>('Uvalue red'!C89-Baseline!C89)*(-1)/Baseline!C89</f>
        <v>1.3104301528676235E-2</v>
      </c>
      <c r="D89" s="2">
        <f>('Uvalue red'!D89-Baseline!D89)*(-1)/Baseline!D89</f>
        <v>2.0032034614024571E-2</v>
      </c>
      <c r="E89" s="2">
        <f>('Uvalue red'!E89-Baseline!E89)*(-1)/Baseline!E89</f>
        <v>-6.1817432515968917E-3</v>
      </c>
      <c r="F89" s="2">
        <f>('Uvalue red'!F89-Baseline!F89)*(-1)/Baseline!F89</f>
        <v>0</v>
      </c>
      <c r="G89" s="2" t="e">
        <f>('Uvalue red'!G89-Baseline!G89)*(-1)/Baseline!G89</f>
        <v>#DIV/0!</v>
      </c>
      <c r="H89" s="2">
        <f>('Uvalue red'!H89-Baseline!H89)*(-1)/Baseline!H89</f>
        <v>0</v>
      </c>
      <c r="I89" s="2" t="e">
        <f>('Uvalue red'!I89-Baseline!I89)*(-1)/Baseline!I89</f>
        <v>#DIV/0!</v>
      </c>
      <c r="J89" s="2">
        <f>('Uvalue red'!J89-Baseline!J89)*(-1)/Baseline!J89</f>
        <v>-2.603413364188584E-3</v>
      </c>
      <c r="K89" s="2">
        <f>('Uvalue red'!K89-Baseline!K89)*(-1)/Baseline!K89</f>
        <v>1.8271257905832731E-2</v>
      </c>
      <c r="L89" s="2" t="e">
        <f>('Uvalue red'!L89-Baseline!L89)*(-1)/Baseline!L89</f>
        <v>#DIV/0!</v>
      </c>
      <c r="M89" s="2" t="e">
        <f>('Uvalue red'!M89-Baseline!M89)*(-1)/Baseline!M89</f>
        <v>#DIV/0!</v>
      </c>
      <c r="N89" s="2">
        <f>('Uvalue red'!N89-Baseline!N89)*(-1)/Baseline!N89</f>
        <v>6.6225165562913673E-3</v>
      </c>
      <c r="O89" s="2">
        <f>('Uvalue red'!O89-Baseline!O89)*(-1)/Baseline!O89</f>
        <v>0</v>
      </c>
      <c r="P89" s="2" t="e">
        <f>('Uvalue red'!P89-Baseline!P89)*(-1)/Baseline!P89</f>
        <v>#DIV/0!</v>
      </c>
      <c r="Q89" s="2">
        <f>('Uvalue red'!Q89-Baseline!Q89)/Baseline!Q89</f>
        <v>5.8451759310835993E-3</v>
      </c>
      <c r="R89" s="2">
        <f>('Uvalue red'!R89-Baseline!R89)/Baseline!R89</f>
        <v>0</v>
      </c>
      <c r="S89" s="2">
        <f>('Uvalue red'!S89-Baseline!S89)/Baseline!S89</f>
        <v>0</v>
      </c>
      <c r="T89" s="2" t="e">
        <f>('Uvalue red'!T89-Baseline!T89)/Baseline!T89</f>
        <v>#DIV/0!</v>
      </c>
      <c r="U89" s="2">
        <f>('Uvalue red'!U89-Baseline!U89)/Baseline!U89</f>
        <v>8.2787971582240896E-2</v>
      </c>
      <c r="V89" s="2">
        <f>('Uvalue red'!V89-Baseline!V89)/Baseline!V89</f>
        <v>6.0870137351238592E-2</v>
      </c>
      <c r="W89" s="2" t="e">
        <f>('Uvalue red'!W89-Baseline!W89)/Baseline!W89</f>
        <v>#DIV/0!</v>
      </c>
      <c r="X89" s="2">
        <f>('Uvalue red'!X89-Baseline!X89)/Baseline!X89</f>
        <v>0</v>
      </c>
    </row>
    <row r="90" spans="1:24" x14ac:dyDescent="0.25">
      <c r="A90" s="24" t="s">
        <v>23</v>
      </c>
      <c r="B90" s="24" t="s">
        <v>36</v>
      </c>
      <c r="C90" s="2">
        <f>('Uvalue red'!C90-Baseline!C90)*(-1)/Baseline!C90</f>
        <v>8.4486085015761502E-3</v>
      </c>
      <c r="D90" s="2">
        <f>('Uvalue red'!D90-Baseline!D90)*(-1)/Baseline!D90</f>
        <v>1.7323229160141587E-2</v>
      </c>
      <c r="E90" s="2">
        <f>('Uvalue red'!E90-Baseline!E90)*(-1)/Baseline!E90</f>
        <v>-7.1996968548691826E-3</v>
      </c>
      <c r="F90" s="2">
        <f>('Uvalue red'!F90-Baseline!F90)*(-1)/Baseline!F90</f>
        <v>0</v>
      </c>
      <c r="G90" s="2" t="e">
        <f>('Uvalue red'!G90-Baseline!G90)*(-1)/Baseline!G90</f>
        <v>#DIV/0!</v>
      </c>
      <c r="H90" s="2">
        <f>('Uvalue red'!H90-Baseline!H90)*(-1)/Baseline!H90</f>
        <v>0</v>
      </c>
      <c r="I90" s="2" t="e">
        <f>('Uvalue red'!I90-Baseline!I90)*(-1)/Baseline!I90</f>
        <v>#DIV/0!</v>
      </c>
      <c r="J90" s="2">
        <f>('Uvalue red'!J90-Baseline!J90)*(-1)/Baseline!J90</f>
        <v>-1.058404695468098E-3</v>
      </c>
      <c r="K90" s="2">
        <f>('Uvalue red'!K90-Baseline!K90)*(-1)/Baseline!K90</f>
        <v>2.5553662691652532E-2</v>
      </c>
      <c r="L90" s="2" t="e">
        <f>('Uvalue red'!L90-Baseline!L90)*(-1)/Baseline!L90</f>
        <v>#DIV/0!</v>
      </c>
      <c r="M90" s="2" t="e">
        <f>('Uvalue red'!M90-Baseline!M90)*(-1)/Baseline!M90</f>
        <v>#DIV/0!</v>
      </c>
      <c r="N90" s="2">
        <f>('Uvalue red'!N90-Baseline!N90)*(-1)/Baseline!N90</f>
        <v>4.597701149426006E-4</v>
      </c>
      <c r="O90" s="2">
        <f>('Uvalue red'!O90-Baseline!O90)*(-1)/Baseline!O90</f>
        <v>0</v>
      </c>
      <c r="P90" s="2" t="e">
        <f>('Uvalue red'!P90-Baseline!P90)*(-1)/Baseline!P90</f>
        <v>#DIV/0!</v>
      </c>
      <c r="Q90" s="2">
        <f>('Uvalue red'!Q90-Baseline!Q90)/Baseline!Q90</f>
        <v>4.7173931832175005E-3</v>
      </c>
      <c r="R90" s="2">
        <f>('Uvalue red'!R90-Baseline!R90)/Baseline!R90</f>
        <v>0</v>
      </c>
      <c r="S90" s="2">
        <f>('Uvalue red'!S90-Baseline!S90)/Baseline!S90</f>
        <v>0</v>
      </c>
      <c r="T90" s="2" t="e">
        <f>('Uvalue red'!T90-Baseline!T90)/Baseline!T90</f>
        <v>#DIV/0!</v>
      </c>
      <c r="U90" s="2">
        <f>('Uvalue red'!U90-Baseline!U90)/Baseline!U90</f>
        <v>8.7005118914705845E-2</v>
      </c>
      <c r="V90" s="2">
        <f>('Uvalue red'!V90-Baseline!V90)/Baseline!V90</f>
        <v>5.0655564820009519E-2</v>
      </c>
      <c r="W90" s="2" t="e">
        <f>('Uvalue red'!W90-Baseline!W90)/Baseline!W90</f>
        <v>#DIV/0!</v>
      </c>
      <c r="X90" s="2">
        <f>('Uvalue red'!X90-Baseline!X90)/Baseline!X90</f>
        <v>0</v>
      </c>
    </row>
    <row r="91" spans="1:24" x14ac:dyDescent="0.25">
      <c r="A91" s="24" t="s">
        <v>24</v>
      </c>
      <c r="B91" s="24" t="s">
        <v>36</v>
      </c>
      <c r="C91" s="2">
        <f>('Uvalue red'!C91-Baseline!C91)*(-1)/Baseline!C91</f>
        <v>8.2853329164672349E-3</v>
      </c>
      <c r="D91" s="2">
        <f>('Uvalue red'!D91-Baseline!D91)*(-1)/Baseline!D91</f>
        <v>1.6915259022255675E-2</v>
      </c>
      <c r="E91" s="2">
        <f>('Uvalue red'!E91-Baseline!E91)*(-1)/Baseline!E91</f>
        <v>-6.0160427807485744E-3</v>
      </c>
      <c r="F91" s="2">
        <f>('Uvalue red'!F91-Baseline!F91)*(-1)/Baseline!F91</f>
        <v>0</v>
      </c>
      <c r="G91" s="2" t="e">
        <f>('Uvalue red'!G91-Baseline!G91)*(-1)/Baseline!G91</f>
        <v>#DIV/0!</v>
      </c>
      <c r="H91" s="2">
        <f>('Uvalue red'!H91-Baseline!H91)*(-1)/Baseline!H91</f>
        <v>0</v>
      </c>
      <c r="I91" s="2" t="e">
        <f>('Uvalue red'!I91-Baseline!I91)*(-1)/Baseline!I91</f>
        <v>#DIV/0!</v>
      </c>
      <c r="J91" s="2">
        <f>('Uvalue red'!J91-Baseline!J91)*(-1)/Baseline!J91</f>
        <v>-2.063983488132051E-3</v>
      </c>
      <c r="K91" s="2">
        <f>('Uvalue red'!K91-Baseline!K91)*(-1)/Baseline!K91</f>
        <v>2.3980815347721739E-2</v>
      </c>
      <c r="L91" s="2" t="e">
        <f>('Uvalue red'!L91-Baseline!L91)*(-1)/Baseline!L91</f>
        <v>#DIV/0!</v>
      </c>
      <c r="M91" s="2" t="e">
        <f>('Uvalue red'!M91-Baseline!M91)*(-1)/Baseline!M91</f>
        <v>#DIV/0!</v>
      </c>
      <c r="N91" s="2">
        <f>('Uvalue red'!N91-Baseline!N91)*(-1)/Baseline!N91</f>
        <v>1.7433751743375421E-3</v>
      </c>
      <c r="O91" s="2">
        <f>('Uvalue red'!O91-Baseline!O91)*(-1)/Baseline!O91</f>
        <v>0</v>
      </c>
      <c r="P91" s="2" t="e">
        <f>('Uvalue red'!P91-Baseline!P91)*(-1)/Baseline!P91</f>
        <v>#DIV/0!</v>
      </c>
      <c r="Q91" s="2">
        <f>('Uvalue red'!Q91-Baseline!Q91)/Baseline!Q91</f>
        <v>4.5040926136570092E-3</v>
      </c>
      <c r="R91" s="2">
        <f>('Uvalue red'!R91-Baseline!R91)/Baseline!R91</f>
        <v>0</v>
      </c>
      <c r="S91" s="2">
        <f>('Uvalue red'!S91-Baseline!S91)/Baseline!S91</f>
        <v>0</v>
      </c>
      <c r="T91" s="2" t="e">
        <f>('Uvalue red'!T91-Baseline!T91)/Baseline!T91</f>
        <v>#DIV/0!</v>
      </c>
      <c r="U91" s="2">
        <f>('Uvalue red'!U91-Baseline!U91)/Baseline!U91</f>
        <v>9.0574547543804451E-2</v>
      </c>
      <c r="V91" s="2">
        <f>('Uvalue red'!V91-Baseline!V91)/Baseline!V91</f>
        <v>4.8435060349463231E-2</v>
      </c>
      <c r="W91" s="2" t="e">
        <f>('Uvalue red'!W91-Baseline!W91)/Baseline!W91</f>
        <v>#DIV/0!</v>
      </c>
      <c r="X91" s="2">
        <f>('Uvalue red'!X91-Baseline!X91)/Baseline!X91</f>
        <v>0</v>
      </c>
    </row>
    <row r="92" spans="1:24" x14ac:dyDescent="0.25">
      <c r="A92" s="24" t="s">
        <v>25</v>
      </c>
      <c r="B92" s="24" t="s">
        <v>36</v>
      </c>
      <c r="C92" s="2">
        <f>('Uvalue red'!C92-Baseline!C92)*(-1)/Baseline!C92</f>
        <v>7.3336185296094154E-3</v>
      </c>
      <c r="D92" s="2">
        <f>('Uvalue red'!D92-Baseline!D92)*(-1)/Baseline!D92</f>
        <v>6.9583611667780008E-3</v>
      </c>
      <c r="E92" s="2">
        <f>('Uvalue red'!E92-Baseline!E92)*(-1)/Baseline!E92</f>
        <v>3.2467532467533216E-3</v>
      </c>
      <c r="F92" s="2">
        <f>('Uvalue red'!F92-Baseline!F92)*(-1)/Baseline!F92</f>
        <v>0</v>
      </c>
      <c r="G92" s="2" t="e">
        <f>('Uvalue red'!G92-Baseline!G92)*(-1)/Baseline!G92</f>
        <v>#DIV/0!</v>
      </c>
      <c r="H92" s="2">
        <f>('Uvalue red'!H92-Baseline!H92)*(-1)/Baseline!H92</f>
        <v>0</v>
      </c>
      <c r="I92" s="2" t="e">
        <f>('Uvalue red'!I92-Baseline!I92)*(-1)/Baseline!I92</f>
        <v>#DIV/0!</v>
      </c>
      <c r="J92" s="2">
        <f>('Uvalue red'!J92-Baseline!J92)*(-1)/Baseline!J92</f>
        <v>4.1870992078461067E-2</v>
      </c>
      <c r="K92" s="2">
        <f>('Uvalue red'!K92-Baseline!K92)*(-1)/Baseline!K92</f>
        <v>0</v>
      </c>
      <c r="L92" s="2" t="e">
        <f>('Uvalue red'!L92-Baseline!L92)*(-1)/Baseline!L92</f>
        <v>#DIV/0!</v>
      </c>
      <c r="M92" s="2" t="e">
        <f>('Uvalue red'!M92-Baseline!M92)*(-1)/Baseline!M92</f>
        <v>#DIV/0!</v>
      </c>
      <c r="N92" s="2">
        <f>('Uvalue red'!N92-Baseline!N92)*(-1)/Baseline!N92</f>
        <v>0</v>
      </c>
      <c r="O92" s="2">
        <f>('Uvalue red'!O92-Baseline!O92)*(-1)/Baseline!O92</f>
        <v>0</v>
      </c>
      <c r="P92" s="2" t="e">
        <f>('Uvalue red'!P92-Baseline!P92)*(-1)/Baseline!P92</f>
        <v>#DIV/0!</v>
      </c>
      <c r="Q92" s="2">
        <f>('Uvalue red'!Q92-Baseline!Q92)/Baseline!Q92</f>
        <v>7.0609374910787937E-3</v>
      </c>
      <c r="R92" s="2">
        <f>('Uvalue red'!R92-Baseline!R92)/Baseline!R92</f>
        <v>0</v>
      </c>
      <c r="S92" s="2">
        <f>('Uvalue red'!S92-Baseline!S92)/Baseline!S92</f>
        <v>0</v>
      </c>
      <c r="T92" s="2" t="e">
        <f>('Uvalue red'!T92-Baseline!T92)/Baseline!T92</f>
        <v>#DIV/0!</v>
      </c>
      <c r="U92" s="2">
        <f>('Uvalue red'!U92-Baseline!U92)/Baseline!U92</f>
        <v>8.2785904628633999E-2</v>
      </c>
      <c r="V92" s="2" t="e">
        <f>('Uvalue red'!V92-Baseline!V92)/Baseline!V92</f>
        <v>#DIV/0!</v>
      </c>
      <c r="W92" s="2" t="e">
        <f>('Uvalue red'!W92-Baseline!W92)/Baseline!W92</f>
        <v>#DIV/0!</v>
      </c>
      <c r="X92" s="2">
        <f>('Uvalue red'!X92-Baseline!X92)/Baseline!X92</f>
        <v>0</v>
      </c>
    </row>
    <row r="93" spans="1:24" x14ac:dyDescent="0.25">
      <c r="A93" s="24" t="s">
        <v>26</v>
      </c>
      <c r="B93" s="24" t="s">
        <v>36</v>
      </c>
      <c r="C93" s="2">
        <f>('Uvalue red'!C93-Baseline!C93)*(-1)/Baseline!C93</f>
        <v>3.3537643113218632E-3</v>
      </c>
      <c r="D93" s="2">
        <f>('Uvalue red'!D93-Baseline!D93)*(-1)/Baseline!D93</f>
        <v>5.7430158195872615E-3</v>
      </c>
      <c r="E93" s="2">
        <f>('Uvalue red'!E93-Baseline!E93)*(-1)/Baseline!E93</f>
        <v>-6.5703022339027358E-3</v>
      </c>
      <c r="F93" s="2">
        <f>('Uvalue red'!F93-Baseline!F93)*(-1)/Baseline!F93</f>
        <v>0</v>
      </c>
      <c r="G93" s="2" t="e">
        <f>('Uvalue red'!G93-Baseline!G93)*(-1)/Baseline!G93</f>
        <v>#DIV/0!</v>
      </c>
      <c r="H93" s="2">
        <f>('Uvalue red'!H93-Baseline!H93)*(-1)/Baseline!H93</f>
        <v>0</v>
      </c>
      <c r="I93" s="2" t="e">
        <f>('Uvalue red'!I93-Baseline!I93)*(-1)/Baseline!I93</f>
        <v>#DIV/0!</v>
      </c>
      <c r="J93" s="2">
        <f>('Uvalue red'!J93-Baseline!J93)*(-1)/Baseline!J93</f>
        <v>-1.3731548232064092E-3</v>
      </c>
      <c r="K93" s="2">
        <f>('Uvalue red'!K93-Baseline!K93)*(-1)/Baseline!K93</f>
        <v>4.0000000000000036E-2</v>
      </c>
      <c r="L93" s="2" t="e">
        <f>('Uvalue red'!L93-Baseline!L93)*(-1)/Baseline!L93</f>
        <v>#DIV/0!</v>
      </c>
      <c r="M93" s="2" t="e">
        <f>('Uvalue red'!M93-Baseline!M93)*(-1)/Baseline!M93</f>
        <v>#DIV/0!</v>
      </c>
      <c r="N93" s="2">
        <f>('Uvalue red'!N93-Baseline!N93)*(-1)/Baseline!N93</f>
        <v>0</v>
      </c>
      <c r="O93" s="2">
        <f>('Uvalue red'!O93-Baseline!O93)*(-1)/Baseline!O93</f>
        <v>0</v>
      </c>
      <c r="P93" s="2" t="e">
        <f>('Uvalue red'!P93-Baseline!P93)*(-1)/Baseline!P93</f>
        <v>#DIV/0!</v>
      </c>
      <c r="Q93" s="2">
        <f>('Uvalue red'!Q93-Baseline!Q93)/Baseline!Q93</f>
        <v>5.1740612135762719E-3</v>
      </c>
      <c r="R93" s="2">
        <f>('Uvalue red'!R93-Baseline!R93)/Baseline!R93</f>
        <v>0</v>
      </c>
      <c r="S93" s="2">
        <f>('Uvalue red'!S93-Baseline!S93)/Baseline!S93</f>
        <v>0</v>
      </c>
      <c r="T93" s="2" t="e">
        <f>('Uvalue red'!T93-Baseline!T93)/Baseline!T93</f>
        <v>#DIV/0!</v>
      </c>
      <c r="U93" s="2">
        <f>('Uvalue red'!U93-Baseline!U93)/Baseline!U93</f>
        <v>8.2786634636383472E-2</v>
      </c>
      <c r="V93" s="2" t="e">
        <f>('Uvalue red'!V93-Baseline!V93)/Baseline!V93</f>
        <v>#DIV/0!</v>
      </c>
      <c r="W93" s="2" t="e">
        <f>('Uvalue red'!W93-Baseline!W93)/Baseline!W93</f>
        <v>#DIV/0!</v>
      </c>
      <c r="X93" s="2">
        <f>('Uvalue red'!X93-Baseline!X93)/Baseline!X93</f>
        <v>0</v>
      </c>
    </row>
    <row r="94" spans="1:24" x14ac:dyDescent="0.25">
      <c r="A94" s="24" t="s">
        <v>27</v>
      </c>
      <c r="B94" s="24" t="s">
        <v>36</v>
      </c>
      <c r="C94" s="2">
        <f>('Uvalue red'!C94-Baseline!C94)*(-1)/Baseline!C94</f>
        <v>5.157462955787416E-3</v>
      </c>
      <c r="D94" s="2">
        <f>('Uvalue red'!D94-Baseline!D94)*(-1)/Baseline!D94</f>
        <v>1.2432406904532569E-2</v>
      </c>
      <c r="E94" s="2">
        <f>('Uvalue red'!E94-Baseline!E94)*(-1)/Baseline!E94</f>
        <v>-1.6368078175895806E-2</v>
      </c>
      <c r="F94" s="2">
        <f>('Uvalue red'!F94-Baseline!F94)*(-1)/Baseline!F94</f>
        <v>0</v>
      </c>
      <c r="G94" s="2" t="e">
        <f>('Uvalue red'!G94-Baseline!G94)*(-1)/Baseline!G94</f>
        <v>#DIV/0!</v>
      </c>
      <c r="H94" s="2">
        <f>('Uvalue red'!H94-Baseline!H94)*(-1)/Baseline!H94</f>
        <v>0</v>
      </c>
      <c r="I94" s="2" t="e">
        <f>('Uvalue red'!I94-Baseline!I94)*(-1)/Baseline!I94</f>
        <v>#DIV/0!</v>
      </c>
      <c r="J94" s="2">
        <f>('Uvalue red'!J94-Baseline!J94)*(-1)/Baseline!J94</f>
        <v>1.3699310070978264E-2</v>
      </c>
      <c r="K94" s="2">
        <f>('Uvalue red'!K94-Baseline!K94)*(-1)/Baseline!K94</f>
        <v>1.121076233183859E-2</v>
      </c>
      <c r="L94" s="2" t="e">
        <f>('Uvalue red'!L94-Baseline!L94)*(-1)/Baseline!L94</f>
        <v>#DIV/0!</v>
      </c>
      <c r="M94" s="2" t="e">
        <f>('Uvalue red'!M94-Baseline!M94)*(-1)/Baseline!M94</f>
        <v>#DIV/0!</v>
      </c>
      <c r="N94" s="2">
        <f>('Uvalue red'!N94-Baseline!N94)*(-1)/Baseline!N94</f>
        <v>0</v>
      </c>
      <c r="O94" s="2">
        <f>('Uvalue red'!O94-Baseline!O94)*(-1)/Baseline!O94</f>
        <v>0</v>
      </c>
      <c r="P94" s="2" t="e">
        <f>('Uvalue red'!P94-Baseline!P94)*(-1)/Baseline!P94</f>
        <v>#DIV/0!</v>
      </c>
      <c r="Q94" s="2">
        <f>('Uvalue red'!Q94-Baseline!Q94)/Baseline!Q94</f>
        <v>6.5392960575880749E-3</v>
      </c>
      <c r="R94" s="2">
        <f>('Uvalue red'!R94-Baseline!R94)/Baseline!R94</f>
        <v>0</v>
      </c>
      <c r="S94" s="2">
        <f>('Uvalue red'!S94-Baseline!S94)/Baseline!S94</f>
        <v>0</v>
      </c>
      <c r="T94" s="2" t="e">
        <f>('Uvalue red'!T94-Baseline!T94)/Baseline!T94</f>
        <v>#DIV/0!</v>
      </c>
      <c r="U94" s="2">
        <f>('Uvalue red'!U94-Baseline!U94)/Baseline!U94</f>
        <v>8.4598722114343314E-2</v>
      </c>
      <c r="V94" s="2">
        <f>('Uvalue red'!V94-Baseline!V94)/Baseline!V94</f>
        <v>5.9731506283134381E-2</v>
      </c>
      <c r="W94" s="2" t="e">
        <f>('Uvalue red'!W94-Baseline!W94)/Baseline!W94</f>
        <v>#DIV/0!</v>
      </c>
      <c r="X94" s="2">
        <f>('Uvalue red'!X94-Baseline!X94)/Baseline!X94</f>
        <v>0</v>
      </c>
    </row>
    <row r="95" spans="1:24" x14ac:dyDescent="0.25">
      <c r="A95" s="24" t="s">
        <v>38</v>
      </c>
      <c r="B95" s="24" t="s">
        <v>36</v>
      </c>
      <c r="C95" s="2">
        <f>('Uvalue red'!C95-Baseline!C95)*(-1)/Baseline!C95</f>
        <v>2.4874556312657471E-3</v>
      </c>
      <c r="D95" s="2">
        <f>('Uvalue red'!D95-Baseline!D95)*(-1)/Baseline!D95</f>
        <v>4.9624281381557998E-3</v>
      </c>
      <c r="E95" s="2">
        <f>('Uvalue red'!E95-Baseline!E95)*(-1)/Baseline!E95</f>
        <v>-1.9139104173489033E-2</v>
      </c>
      <c r="F95" s="2">
        <f>('Uvalue red'!F95-Baseline!F95)*(-1)/Baseline!F95</f>
        <v>0</v>
      </c>
      <c r="G95" s="2" t="e">
        <f>('Uvalue red'!G95-Baseline!G95)*(-1)/Baseline!G95</f>
        <v>#DIV/0!</v>
      </c>
      <c r="H95" s="2">
        <f>('Uvalue red'!H95-Baseline!H95)*(-1)/Baseline!H95</f>
        <v>0</v>
      </c>
      <c r="I95" s="2" t="e">
        <f>('Uvalue red'!I95-Baseline!I95)*(-1)/Baseline!I95</f>
        <v>#DIV/0!</v>
      </c>
      <c r="J95" s="2">
        <f>('Uvalue red'!J95-Baseline!J95)*(-1)/Baseline!J95</f>
        <v>1.126871941877132E-2</v>
      </c>
      <c r="K95" s="2">
        <f>('Uvalue red'!K95-Baseline!K95)*(-1)/Baseline!K95</f>
        <v>7.0646414694452758E-4</v>
      </c>
      <c r="L95" s="2">
        <f>('Uvalue red'!L95-Baseline!L95)*(-1)/Baseline!L95</f>
        <v>0</v>
      </c>
      <c r="M95" s="2" t="e">
        <f>('Uvalue red'!M95-Baseline!M95)*(-1)/Baseline!M95</f>
        <v>#DIV/0!</v>
      </c>
      <c r="N95" s="2">
        <f>('Uvalue red'!N95-Baseline!N95)*(-1)/Baseline!N95</f>
        <v>0</v>
      </c>
      <c r="O95" s="2">
        <f>('Uvalue red'!O95-Baseline!O95)*(-1)/Baseline!O95</f>
        <v>-1.7385055806145089E-5</v>
      </c>
      <c r="P95" s="2" t="e">
        <f>('Uvalue red'!P95-Baseline!P95)*(-1)/Baseline!P95</f>
        <v>#DIV/0!</v>
      </c>
      <c r="Q95" s="2">
        <f>('Uvalue red'!Q95-Baseline!Q95)/Baseline!Q95</f>
        <v>1.0595054047470465E-2</v>
      </c>
      <c r="R95" s="2">
        <f>('Uvalue red'!R95-Baseline!R95)/Baseline!R95</f>
        <v>0</v>
      </c>
      <c r="S95" s="2">
        <f>('Uvalue red'!S95-Baseline!S95)/Baseline!S95</f>
        <v>0</v>
      </c>
      <c r="T95" s="2" t="e">
        <f>('Uvalue red'!T95-Baseline!T95)/Baseline!T95</f>
        <v>#DIV/0!</v>
      </c>
      <c r="U95" s="2">
        <f>('Uvalue red'!U95-Baseline!U95)/Baseline!U95</f>
        <v>8.0192007129376866E-2</v>
      </c>
      <c r="V95" s="2">
        <f>('Uvalue red'!V95-Baseline!V95)/Baseline!V95</f>
        <v>5.9731506283134381E-2</v>
      </c>
      <c r="W95" s="2" t="e">
        <f>('Uvalue red'!W95-Baseline!W95)/Baseline!W95</f>
        <v>#DIV/0!</v>
      </c>
      <c r="X95" s="2">
        <f>('Uvalue red'!X95-Baseline!X95)/Baseline!X95</f>
        <v>0</v>
      </c>
    </row>
    <row r="96" spans="1:24" x14ac:dyDescent="0.25">
      <c r="A96" s="24" t="s">
        <v>30</v>
      </c>
      <c r="B96" s="24" t="s">
        <v>36</v>
      </c>
      <c r="C96" s="2">
        <f>('Uvalue red'!C96-Baseline!C96)*(-1)/Baseline!C96</f>
        <v>2.241934297940311E-3</v>
      </c>
      <c r="D96" s="2">
        <f>('Uvalue red'!D96-Baseline!D96)*(-1)/Baseline!D96</f>
        <v>5.5397046240524437E-3</v>
      </c>
      <c r="E96" s="2">
        <f>('Uvalue red'!E96-Baseline!E96)*(-1)/Baseline!E96</f>
        <v>-5.20281337315726E-3</v>
      </c>
      <c r="F96" s="2">
        <f>('Uvalue red'!F96-Baseline!F96)*(-1)/Baseline!F96</f>
        <v>0</v>
      </c>
      <c r="G96" s="2" t="e">
        <f>('Uvalue red'!G96-Baseline!G96)*(-1)/Baseline!G96</f>
        <v>#DIV/0!</v>
      </c>
      <c r="H96" s="2">
        <f>('Uvalue red'!H96-Baseline!H96)*(-1)/Baseline!H96</f>
        <v>0</v>
      </c>
      <c r="I96" s="2" t="e">
        <f>('Uvalue red'!I96-Baseline!I96)*(-1)/Baseline!I96</f>
        <v>#DIV/0!</v>
      </c>
      <c r="J96" s="2">
        <f>('Uvalue red'!J96-Baseline!J96)*(-1)/Baseline!J96</f>
        <v>-7.9621960584754967E-4</v>
      </c>
      <c r="K96" s="2">
        <f>('Uvalue red'!K96-Baseline!K96)*(-1)/Baseline!K96</f>
        <v>1.3283378746594025E-2</v>
      </c>
      <c r="L96" s="2">
        <f>('Uvalue red'!L96-Baseline!L96)*(-1)/Baseline!L96</f>
        <v>0</v>
      </c>
      <c r="M96" s="2" t="e">
        <f>('Uvalue red'!M96-Baseline!M96)*(-1)/Baseline!M96</f>
        <v>#DIV/0!</v>
      </c>
      <c r="N96" s="2">
        <f>('Uvalue red'!N96-Baseline!N96)*(-1)/Baseline!N96</f>
        <v>2.6137982409128925E-4</v>
      </c>
      <c r="O96" s="2">
        <f>('Uvalue red'!O96-Baseline!O96)*(-1)/Baseline!O96</f>
        <v>0</v>
      </c>
      <c r="P96" s="2" t="e">
        <f>('Uvalue red'!P96-Baseline!P96)*(-1)/Baseline!P96</f>
        <v>#DIV/0!</v>
      </c>
      <c r="Q96" s="2">
        <f>('Uvalue red'!Q96-Baseline!Q96)/Baseline!Q96</f>
        <v>7.7870312230595116E-3</v>
      </c>
      <c r="R96" s="2">
        <f>('Uvalue red'!R96-Baseline!R96)/Baseline!R96</f>
        <v>0</v>
      </c>
      <c r="S96" s="2">
        <f>('Uvalue red'!S96-Baseline!S96)/Baseline!S96</f>
        <v>0</v>
      </c>
      <c r="T96" s="2" t="e">
        <f>('Uvalue red'!T96-Baseline!T96)/Baseline!T96</f>
        <v>#DIV/0!</v>
      </c>
      <c r="U96" s="2">
        <f>('Uvalue red'!U96-Baseline!U96)/Baseline!U96</f>
        <v>8.2896075026921978E-2</v>
      </c>
      <c r="V96" s="2">
        <f>('Uvalue red'!V96-Baseline!V96)/Baseline!V96</f>
        <v>5.1752522992967342E-2</v>
      </c>
      <c r="W96" s="2">
        <f>('Uvalue red'!W96-Baseline!W96)/Baseline!W96</f>
        <v>0</v>
      </c>
      <c r="X96" s="2">
        <f>('Uvalue red'!X96-Baseline!X96)/Baseline!X96</f>
        <v>0</v>
      </c>
    </row>
    <row r="97" spans="1:24" x14ac:dyDescent="0.25">
      <c r="A97" s="24" t="s">
        <v>31</v>
      </c>
      <c r="B97" s="24" t="s">
        <v>36</v>
      </c>
      <c r="C97" s="2">
        <f>('Uvalue red'!C97-Baseline!C97)*(-1)/Baseline!C97</f>
        <v>4.0779825656410244E-3</v>
      </c>
      <c r="D97" s="2">
        <f>('Uvalue red'!D97-Baseline!D97)*(-1)/Baseline!D97</f>
        <v>9.9885446908582493E-3</v>
      </c>
      <c r="E97" s="2">
        <f>('Uvalue red'!E97-Baseline!E97)*(-1)/Baseline!E97</f>
        <v>-6.561315959708049E-3</v>
      </c>
      <c r="F97" s="2">
        <f>('Uvalue red'!F97-Baseline!F97)*(-1)/Baseline!F97</f>
        <v>0</v>
      </c>
      <c r="G97" s="2" t="e">
        <f>('Uvalue red'!G97-Baseline!G97)*(-1)/Baseline!G97</f>
        <v>#DIV/0!</v>
      </c>
      <c r="H97" s="2">
        <f>('Uvalue red'!H97-Baseline!H97)*(-1)/Baseline!H97</f>
        <v>0</v>
      </c>
      <c r="I97" s="2" t="e">
        <f>('Uvalue red'!I97-Baseline!I97)*(-1)/Baseline!I97</f>
        <v>#DIV/0!</v>
      </c>
      <c r="J97" s="2">
        <f>('Uvalue red'!J97-Baseline!J97)*(-1)/Baseline!J97</f>
        <v>-7.0541459139390793E-4</v>
      </c>
      <c r="K97" s="2">
        <f>('Uvalue red'!K97-Baseline!K97)*(-1)/Baseline!K97</f>
        <v>3.9138943248532617E-3</v>
      </c>
      <c r="L97" s="2">
        <f>('Uvalue red'!L97-Baseline!L97)*(-1)/Baseline!L97</f>
        <v>-5.7471264367816143E-3</v>
      </c>
      <c r="M97" s="2" t="e">
        <f>('Uvalue red'!M97-Baseline!M97)*(-1)/Baseline!M97</f>
        <v>#DIV/0!</v>
      </c>
      <c r="N97" s="2">
        <f>('Uvalue red'!N97-Baseline!N97)*(-1)/Baseline!N97</f>
        <v>0</v>
      </c>
      <c r="O97" s="2">
        <f>('Uvalue red'!O97-Baseline!O97)*(-1)/Baseline!O97</f>
        <v>0</v>
      </c>
      <c r="P97" s="2" t="e">
        <f>('Uvalue red'!P97-Baseline!P97)*(-1)/Baseline!P97</f>
        <v>#DIV/0!</v>
      </c>
      <c r="Q97" s="2">
        <f>('Uvalue red'!Q97-Baseline!Q97)/Baseline!Q97</f>
        <v>8.6619649135203803E-3</v>
      </c>
      <c r="R97" s="2">
        <f>('Uvalue red'!R97-Baseline!R97)/Baseline!R97</f>
        <v>0</v>
      </c>
      <c r="S97" s="2">
        <f>('Uvalue red'!S97-Baseline!S97)/Baseline!S97</f>
        <v>0</v>
      </c>
      <c r="T97" s="2" t="e">
        <f>('Uvalue red'!T97-Baseline!T97)/Baseline!T97</f>
        <v>#DIV/0!</v>
      </c>
      <c r="U97" s="2">
        <f>('Uvalue red'!U97-Baseline!U97)/Baseline!U97</f>
        <v>8.2375427536714785E-2</v>
      </c>
      <c r="V97" s="2">
        <f>('Uvalue red'!V97-Baseline!V97)/Baseline!V97</f>
        <v>5.3473113678505109E-2</v>
      </c>
      <c r="W97" s="2" t="e">
        <f>('Uvalue red'!W97-Baseline!W97)/Baseline!W97</f>
        <v>#DIV/0!</v>
      </c>
      <c r="X97" s="2">
        <f>('Uvalue red'!X97-Baseline!X97)/Baseline!X97</f>
        <v>0</v>
      </c>
    </row>
    <row r="98" spans="1:24" x14ac:dyDescent="0.25">
      <c r="Q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4"/>
  <sheetViews>
    <sheetView workbookViewId="0"/>
  </sheetViews>
  <sheetFormatPr defaultRowHeight="15" x14ac:dyDescent="0.25"/>
  <cols>
    <col min="2" max="2" width="26.28515625" customWidth="1"/>
    <col min="3" max="3" width="11.28515625" customWidth="1"/>
    <col min="4" max="4" width="11" customWidth="1"/>
    <col min="5" max="5" width="10.7109375" customWidth="1"/>
    <col min="6" max="6" width="11.140625" customWidth="1"/>
    <col min="7" max="7" width="10.7109375" customWidth="1"/>
    <col min="8" max="8" width="10.85546875" customWidth="1"/>
    <col min="9" max="9" width="13" customWidth="1"/>
    <col min="10" max="10" width="13" style="40" customWidth="1"/>
    <col min="11" max="11" width="25.42578125" customWidth="1"/>
    <col min="12" max="12" width="11" bestFit="1" customWidth="1"/>
    <col min="13" max="13" width="10" bestFit="1" customWidth="1"/>
    <col min="14" max="17" width="11" bestFit="1" customWidth="1"/>
    <col min="18" max="18" width="12.28515625" customWidth="1"/>
    <col min="20" max="20" width="25.42578125" style="31" customWidth="1"/>
    <col min="21" max="22" width="13.7109375" style="31" bestFit="1" customWidth="1"/>
    <col min="23" max="23" width="16.85546875" style="31" customWidth="1"/>
    <col min="24" max="24" width="14.140625" style="31" customWidth="1"/>
    <col min="25" max="27" width="13.7109375" style="31" bestFit="1" customWidth="1"/>
    <col min="28" max="28" width="9.140625" style="31"/>
    <col min="29" max="29" width="25.42578125" style="31" customWidth="1"/>
    <col min="30" max="36" width="13.7109375" style="31" bestFit="1" customWidth="1"/>
  </cols>
  <sheetData>
    <row r="2" spans="2:36" x14ac:dyDescent="0.25">
      <c r="B2" s="45" t="s">
        <v>48</v>
      </c>
      <c r="C2" s="45"/>
      <c r="D2" s="45"/>
      <c r="E2" s="45"/>
      <c r="F2" s="45"/>
      <c r="G2" s="45"/>
      <c r="H2" s="45"/>
      <c r="I2" s="46"/>
      <c r="J2" s="39"/>
      <c r="K2" s="45" t="s">
        <v>79</v>
      </c>
      <c r="L2" s="45"/>
      <c r="M2" s="45"/>
      <c r="N2" s="45"/>
      <c r="O2" s="45"/>
      <c r="P2" s="45"/>
      <c r="Q2" s="45"/>
      <c r="R2" s="46"/>
      <c r="T2" s="49" t="s">
        <v>73</v>
      </c>
      <c r="U2" s="49"/>
      <c r="V2" s="49"/>
      <c r="W2" s="49"/>
      <c r="X2" s="49"/>
      <c r="Y2" s="49"/>
      <c r="Z2" s="49"/>
      <c r="AA2" s="49"/>
      <c r="AB2" s="29"/>
      <c r="AC2" s="49" t="s">
        <v>74</v>
      </c>
      <c r="AD2" s="49"/>
      <c r="AE2" s="49"/>
      <c r="AF2" s="49"/>
      <c r="AG2" s="49"/>
      <c r="AH2" s="49"/>
      <c r="AI2" s="49"/>
      <c r="AJ2" s="49"/>
    </row>
    <row r="3" spans="2:36" ht="15" customHeight="1" x14ac:dyDescent="0.25">
      <c r="B3" s="47" t="s">
        <v>42</v>
      </c>
      <c r="C3" s="51" t="s">
        <v>43</v>
      </c>
      <c r="D3" s="52"/>
      <c r="E3" s="52"/>
      <c r="F3" s="52"/>
      <c r="G3" s="52"/>
      <c r="H3" s="52"/>
      <c r="I3" s="53" t="s">
        <v>46</v>
      </c>
      <c r="J3" s="20"/>
      <c r="K3" s="47" t="s">
        <v>42</v>
      </c>
      <c r="L3" s="51" t="s">
        <v>43</v>
      </c>
      <c r="M3" s="52"/>
      <c r="N3" s="52"/>
      <c r="O3" s="52"/>
      <c r="P3" s="52"/>
      <c r="Q3" s="52"/>
      <c r="R3" s="53" t="s">
        <v>46</v>
      </c>
      <c r="T3" s="47" t="s">
        <v>42</v>
      </c>
      <c r="U3" s="51" t="s">
        <v>43</v>
      </c>
      <c r="V3" s="52"/>
      <c r="W3" s="52"/>
      <c r="X3" s="52"/>
      <c r="Y3" s="52"/>
      <c r="Z3" s="52"/>
      <c r="AA3" s="25"/>
      <c r="AB3" s="29"/>
      <c r="AC3" s="47" t="s">
        <v>42</v>
      </c>
      <c r="AD3" s="51" t="s">
        <v>43</v>
      </c>
      <c r="AE3" s="52"/>
      <c r="AF3" s="52"/>
      <c r="AG3" s="52"/>
      <c r="AH3" s="52"/>
      <c r="AI3" s="52"/>
      <c r="AJ3" s="25"/>
    </row>
    <row r="4" spans="2:36" ht="30" x14ac:dyDescent="0.25">
      <c r="B4" s="48"/>
      <c r="C4" s="35">
        <v>4</v>
      </c>
      <c r="D4" s="35">
        <v>5</v>
      </c>
      <c r="E4" s="35">
        <v>6</v>
      </c>
      <c r="F4" s="35" t="s">
        <v>44</v>
      </c>
      <c r="G4" s="35" t="s">
        <v>45</v>
      </c>
      <c r="H4" s="35">
        <v>8</v>
      </c>
      <c r="I4" s="53"/>
      <c r="J4" s="20"/>
      <c r="K4" s="48"/>
      <c r="L4" s="35">
        <v>4</v>
      </c>
      <c r="M4" s="35">
        <v>5</v>
      </c>
      <c r="N4" s="35">
        <v>6</v>
      </c>
      <c r="O4" s="35" t="s">
        <v>44</v>
      </c>
      <c r="P4" s="35" t="s">
        <v>45</v>
      </c>
      <c r="Q4" s="35">
        <v>8</v>
      </c>
      <c r="R4" s="53"/>
      <c r="T4" s="50"/>
      <c r="U4" s="22">
        <v>4</v>
      </c>
      <c r="V4" s="22">
        <v>5</v>
      </c>
      <c r="W4" s="22">
        <v>6</v>
      </c>
      <c r="X4" s="22" t="s">
        <v>44</v>
      </c>
      <c r="Y4" s="22" t="s">
        <v>45</v>
      </c>
      <c r="Z4" s="22">
        <v>8</v>
      </c>
      <c r="AA4" s="22" t="s">
        <v>75</v>
      </c>
      <c r="AB4" s="29"/>
      <c r="AC4" s="50"/>
      <c r="AD4" s="22">
        <v>4</v>
      </c>
      <c r="AE4" s="22">
        <v>5</v>
      </c>
      <c r="AF4" s="22">
        <v>6</v>
      </c>
      <c r="AG4" s="22" t="s">
        <v>44</v>
      </c>
      <c r="AH4" s="22" t="s">
        <v>45</v>
      </c>
      <c r="AI4" s="22">
        <v>8</v>
      </c>
      <c r="AJ4" s="22" t="s">
        <v>75</v>
      </c>
    </row>
    <row r="5" spans="2:36" x14ac:dyDescent="0.25">
      <c r="B5" s="23" t="s">
        <v>60</v>
      </c>
      <c r="C5" s="19">
        <f>'%Diff'!C2</f>
        <v>8.6039079817760572E-3</v>
      </c>
      <c r="D5" s="19">
        <f>'%Diff'!C18</f>
        <v>4.5949961700675421E-3</v>
      </c>
      <c r="E5" s="19">
        <f>'%Diff'!C34</f>
        <v>9.179974004504439E-3</v>
      </c>
      <c r="F5" s="19">
        <f>'%Diff'!C50</f>
        <v>2.2005029534653785E-2</v>
      </c>
      <c r="G5" s="19">
        <f>'%Diff'!C66</f>
        <v>2.2435627542222374E-2</v>
      </c>
      <c r="H5" s="19">
        <f>'%Diff'!C82</f>
        <v>4.5232619921877189E-3</v>
      </c>
      <c r="I5" s="19">
        <f>AVERAGE(C5:H5)</f>
        <v>1.189046620423532E-2</v>
      </c>
      <c r="J5" s="34"/>
      <c r="K5" s="37" t="s">
        <v>60</v>
      </c>
      <c r="L5" s="41">
        <f>Diff!C2*-1</f>
        <v>83.489999999999782</v>
      </c>
      <c r="M5" s="41">
        <f>Diff!C18*-1</f>
        <v>49.790000000000873</v>
      </c>
      <c r="N5" s="41">
        <f>Diff!C34*-1</f>
        <v>91.180000000000291</v>
      </c>
      <c r="O5" s="41">
        <f>Diff!C50*-1</f>
        <v>269.85999999999876</v>
      </c>
      <c r="P5" s="41">
        <f>Diff!C66*-1</f>
        <v>306.39999999999964</v>
      </c>
      <c r="Q5" s="41">
        <f>Diff!C82*-1</f>
        <v>64.8700000000008</v>
      </c>
      <c r="R5" s="41">
        <f>AVERAGE(L5:Q5)</f>
        <v>144.26500000000001</v>
      </c>
      <c r="T5" s="22" t="s">
        <v>60</v>
      </c>
      <c r="U5" s="27">
        <f>Baseline!Q2</f>
        <v>2412563.69</v>
      </c>
      <c r="V5" s="27">
        <f>Baseline!Q18</f>
        <v>2471504.44</v>
      </c>
      <c r="W5" s="27">
        <f>Baseline!Q34</f>
        <v>2577390.58</v>
      </c>
      <c r="X5" s="27">
        <f>Baseline!Q50</f>
        <v>2592621.23</v>
      </c>
      <c r="Y5" s="27">
        <f>Baseline!Q66</f>
        <v>2594194.52</v>
      </c>
      <c r="Z5" s="27">
        <f>Baseline!Q82</f>
        <v>2468596.5299999998</v>
      </c>
      <c r="AA5" s="27">
        <f>AVERAGE(U5:Z5)</f>
        <v>2519478.4983333331</v>
      </c>
      <c r="AB5" s="29"/>
      <c r="AC5" s="22" t="s">
        <v>60</v>
      </c>
      <c r="AD5" s="27">
        <f>'Uvalue red'!Q2</f>
        <v>2425550.65</v>
      </c>
      <c r="AE5" s="27">
        <f>'Uvalue red'!Q18</f>
        <v>2476946.89</v>
      </c>
      <c r="AF5" s="27">
        <f>'Uvalue red'!Q34</f>
        <v>2589912.2400000002</v>
      </c>
      <c r="AG5" s="27">
        <f>'Uvalue red'!Q50</f>
        <v>2620014.02</v>
      </c>
      <c r="AH5" s="27">
        <f>'Uvalue red'!Q66</f>
        <v>2624409.73</v>
      </c>
      <c r="AI5" s="27">
        <f>'Uvalue red'!Q82</f>
        <v>2477793.63</v>
      </c>
      <c r="AJ5" s="27">
        <f>AVERAGE(AD5:AI5)</f>
        <v>2535771.1933333334</v>
      </c>
    </row>
    <row r="6" spans="2:36" x14ac:dyDescent="0.25">
      <c r="B6" s="23" t="s">
        <v>61</v>
      </c>
      <c r="C6" s="19">
        <f>'%Diff'!C3</f>
        <v>1.0959035604866748E-2</v>
      </c>
      <c r="D6" s="19">
        <f>'%Diff'!C19</f>
        <v>5.4558351527835211E-3</v>
      </c>
      <c r="E6" s="19">
        <f>'%Diff'!C35</f>
        <v>1.1184818473059233E-2</v>
      </c>
      <c r="F6" s="19">
        <f>'%Diff'!C51</f>
        <v>2.9251794465840704E-2</v>
      </c>
      <c r="G6" s="19">
        <f>'%Diff'!C67</f>
        <v>3.0975885188997295E-2</v>
      </c>
      <c r="H6" s="19">
        <f>'%Diff'!C83</f>
        <v>6.4172094902774351E-3</v>
      </c>
      <c r="I6" s="19">
        <f t="shared" ref="I6:I20" si="0">AVERAGE(C6:H6)</f>
        <v>1.5707429729304157E-2</v>
      </c>
      <c r="J6" s="34"/>
      <c r="K6" s="37" t="s">
        <v>61</v>
      </c>
      <c r="L6" s="41">
        <f>Diff!C3*-1</f>
        <v>41.099999999999909</v>
      </c>
      <c r="M6" s="41">
        <f>Diff!C19*-1</f>
        <v>21.690000000000055</v>
      </c>
      <c r="N6" s="41">
        <f>Diff!C35*-1</f>
        <v>42</v>
      </c>
      <c r="O6" s="41">
        <f>Diff!C51*-1</f>
        <v>131.55000000000018</v>
      </c>
      <c r="P6" s="41">
        <f>Diff!C67*-1</f>
        <v>148.67000000000007</v>
      </c>
      <c r="Q6" s="41">
        <f>Diff!C83*-1</f>
        <v>33.1899999999996</v>
      </c>
      <c r="R6" s="41">
        <f t="shared" ref="R6:R11" si="1">AVERAGE(L6:Q6)</f>
        <v>69.699999999999974</v>
      </c>
      <c r="T6" s="22" t="s">
        <v>61</v>
      </c>
      <c r="U6" s="27">
        <f>Baseline!Q3</f>
        <v>1323465.79</v>
      </c>
      <c r="V6" s="27">
        <f>Baseline!Q19</f>
        <v>1371094.14</v>
      </c>
      <c r="W6" s="27">
        <f>Baseline!Q35</f>
        <v>1421831.17</v>
      </c>
      <c r="X6" s="27">
        <f>Baseline!Q51</f>
        <v>1414767.47</v>
      </c>
      <c r="Y6" s="27">
        <f>Baseline!Q67</f>
        <v>1403328.61</v>
      </c>
      <c r="Z6" s="27">
        <f>Baseline!Q83</f>
        <v>1319298.83</v>
      </c>
      <c r="AA6" s="27">
        <f t="shared" ref="AA6:AA20" si="2">AVERAGE(U6:Z6)</f>
        <v>1375631.0016666667</v>
      </c>
      <c r="AB6" s="29"/>
      <c r="AC6" s="22" t="s">
        <v>61</v>
      </c>
      <c r="AD6" s="27">
        <f>'Uvalue red'!Q3</f>
        <v>1331317.6599999999</v>
      </c>
      <c r="AE6" s="27">
        <f>'Uvalue red'!Q19</f>
        <v>1374345.41</v>
      </c>
      <c r="AF6" s="27">
        <f>'Uvalue red'!Q35</f>
        <v>1429345.43</v>
      </c>
      <c r="AG6" s="27">
        <f>'Uvalue red'!Q51</f>
        <v>1431280.21</v>
      </c>
      <c r="AH6" s="27">
        <f>'Uvalue red'!Q67</f>
        <v>1421464.43</v>
      </c>
      <c r="AI6" s="27">
        <f>'Uvalue red'!Q83</f>
        <v>1324846.8600000001</v>
      </c>
      <c r="AJ6" s="27">
        <f t="shared" ref="AJ6:AJ20" si="3">AVERAGE(AD6:AI6)</f>
        <v>1385433.3333333333</v>
      </c>
    </row>
    <row r="7" spans="2:36" x14ac:dyDescent="0.25">
      <c r="B7" s="23" t="s">
        <v>49</v>
      </c>
      <c r="C7" s="19">
        <f>'%Diff'!C4</f>
        <v>7.2128881786377034E-3</v>
      </c>
      <c r="D7" s="19">
        <f>'%Diff'!C20</f>
        <v>5.2178762048912704E-3</v>
      </c>
      <c r="E7" s="19">
        <f>'%Diff'!C36</f>
        <v>1.1920899449804564E-2</v>
      </c>
      <c r="F7" s="19">
        <f>'%Diff'!C52</f>
        <v>2.9014769115722532E-2</v>
      </c>
      <c r="G7" s="19">
        <f>'%Diff'!C68</f>
        <v>3.4984163547365284E-2</v>
      </c>
      <c r="H7" s="19">
        <f>'%Diff'!C84</f>
        <v>6.418681419445617E-3</v>
      </c>
      <c r="I7" s="19">
        <f t="shared" si="0"/>
        <v>1.5794879652644495E-2</v>
      </c>
      <c r="J7" s="34"/>
      <c r="K7" s="37" t="s">
        <v>49</v>
      </c>
      <c r="L7" s="41">
        <f>Diff!C4*-1</f>
        <v>1.6699999999999875</v>
      </c>
      <c r="M7" s="41">
        <f>Diff!C20*-1</f>
        <v>1.3100000000000023</v>
      </c>
      <c r="N7" s="41">
        <f>Diff!C36*-1</f>
        <v>2.9899999999999807</v>
      </c>
      <c r="O7" s="41">
        <f>Diff!C52*-1</f>
        <v>7.7599999999999909</v>
      </c>
      <c r="P7" s="41">
        <f>Diff!C68*-1</f>
        <v>9.7199999999999704</v>
      </c>
      <c r="Q7" s="41">
        <f>Diff!C84*-1</f>
        <v>2.1000000000000227</v>
      </c>
      <c r="R7" s="41">
        <f t="shared" si="1"/>
        <v>4.2583333333333258</v>
      </c>
      <c r="T7" s="22" t="s">
        <v>49</v>
      </c>
      <c r="U7" s="27">
        <f>Baseline!Q4</f>
        <v>114617.57</v>
      </c>
      <c r="V7" s="27">
        <f>Baseline!Q20</f>
        <v>118674.96</v>
      </c>
      <c r="W7" s="27">
        <f>Baseline!Q36</f>
        <v>123248.55</v>
      </c>
      <c r="X7" s="27">
        <f>Baseline!Q52</f>
        <v>122657.37</v>
      </c>
      <c r="Y7" s="27">
        <f>Baseline!Q68</f>
        <v>121602.23</v>
      </c>
      <c r="Z7" s="27">
        <f>Baseline!Q84</f>
        <v>115448.48</v>
      </c>
      <c r="AA7" s="27">
        <f t="shared" si="2"/>
        <v>119374.86</v>
      </c>
      <c r="AB7" s="29"/>
      <c r="AC7" s="22" t="s">
        <v>49</v>
      </c>
      <c r="AD7" s="27">
        <f>'Uvalue red'!Q4</f>
        <v>115473.9</v>
      </c>
      <c r="AE7" s="27">
        <f>'Uvalue red'!Q20</f>
        <v>119021.89</v>
      </c>
      <c r="AF7" s="27">
        <f>'Uvalue red'!Q36</f>
        <v>124053.78</v>
      </c>
      <c r="AG7" s="27">
        <f>'Uvalue red'!Q52</f>
        <v>124433</v>
      </c>
      <c r="AH7" s="27">
        <f>'Uvalue red'!Q68</f>
        <v>123501.36</v>
      </c>
      <c r="AI7" s="27">
        <f>'Uvalue red'!Q84</f>
        <v>116029.07</v>
      </c>
      <c r="AJ7" s="27">
        <f t="shared" si="3"/>
        <v>120418.83333333333</v>
      </c>
    </row>
    <row r="8" spans="2:36" x14ac:dyDescent="0.25">
      <c r="B8" s="23" t="s">
        <v>50</v>
      </c>
      <c r="C8" s="19">
        <f>'%Diff'!C5</f>
        <v>1.2531954402005075E-2</v>
      </c>
      <c r="D8" s="19">
        <f>'%Diff'!C21</f>
        <v>6.2931328737724519E-3</v>
      </c>
      <c r="E8" s="19">
        <f>'%Diff'!C37</f>
        <v>1.484714232184965E-2</v>
      </c>
      <c r="F8" s="19">
        <f>'%Diff'!C53</f>
        <v>2.7823277312809962E-2</v>
      </c>
      <c r="G8" s="19">
        <f>'%Diff'!C69</f>
        <v>4.0326340326344225E-2</v>
      </c>
      <c r="H8" s="19">
        <f>'%Diff'!C85</f>
        <v>8.3996746154336738E-3</v>
      </c>
      <c r="I8" s="19">
        <f t="shared" si="0"/>
        <v>1.8370253642035841E-2</v>
      </c>
      <c r="J8" s="34"/>
      <c r="K8" s="37" t="s">
        <v>50</v>
      </c>
      <c r="L8" s="41">
        <f>Diff!C5*-1</f>
        <v>30.099999999999909</v>
      </c>
      <c r="M8" s="41">
        <f>Diff!C21*-1</f>
        <v>16.039999999999964</v>
      </c>
      <c r="N8" s="41">
        <f>Diff!C37*-1</f>
        <v>33.679999999999836</v>
      </c>
      <c r="O8" s="41">
        <f>Diff!C53*-1</f>
        <v>74.400000000000091</v>
      </c>
      <c r="P8" s="41">
        <f>Diff!C69*-1</f>
        <v>100.3400000000097</v>
      </c>
      <c r="Q8" s="41">
        <f>Diff!C85*-1</f>
        <v>18.379999999999654</v>
      </c>
      <c r="R8" s="41">
        <f t="shared" si="1"/>
        <v>45.490000000001523</v>
      </c>
      <c r="T8" s="22" t="s">
        <v>50</v>
      </c>
      <c r="U8" s="27">
        <f>Baseline!Q5</f>
        <v>388521.84</v>
      </c>
      <c r="V8" s="27">
        <f>Baseline!Q21</f>
        <v>396734.17</v>
      </c>
      <c r="W8" s="27">
        <f>Baseline!Q37</f>
        <v>412071.28</v>
      </c>
      <c r="X8" s="27">
        <f>Baseline!Q53</f>
        <v>412264.96000000002</v>
      </c>
      <c r="Y8" s="27">
        <f>Baseline!Q69</f>
        <v>412631.12</v>
      </c>
      <c r="Z8" s="27">
        <f>Baseline!Q85</f>
        <v>399074.13</v>
      </c>
      <c r="AA8" s="27">
        <f t="shared" si="2"/>
        <v>403549.58333333331</v>
      </c>
      <c r="AB8" s="29"/>
      <c r="AC8" s="22" t="s">
        <v>50</v>
      </c>
      <c r="AD8" s="27">
        <f>'Uvalue red'!Q5</f>
        <v>392146.19</v>
      </c>
      <c r="AE8" s="27">
        <f>'Uvalue red'!Q21</f>
        <v>398203.8</v>
      </c>
      <c r="AF8" s="27">
        <f>'Uvalue red'!Q37</f>
        <v>415479.82</v>
      </c>
      <c r="AG8" s="27">
        <f>'Uvalue red'!Q53</f>
        <v>419790.59</v>
      </c>
      <c r="AH8" s="27">
        <f>'Uvalue red'!Q69</f>
        <v>420673.15</v>
      </c>
      <c r="AI8" s="27">
        <f>'Uvalue red'!Q85</f>
        <v>401532.29</v>
      </c>
      <c r="AJ8" s="27">
        <f t="shared" si="3"/>
        <v>407970.97333333339</v>
      </c>
    </row>
    <row r="9" spans="2:36" x14ac:dyDescent="0.25">
      <c r="B9" s="23" t="s">
        <v>51</v>
      </c>
      <c r="C9" s="19">
        <f>'%Diff'!C6</f>
        <v>5.7880150410355314E-3</v>
      </c>
      <c r="D9" s="19">
        <f>'%Diff'!C22</f>
        <v>3.4435942996749341E-3</v>
      </c>
      <c r="E9" s="19">
        <f>'%Diff'!C38</f>
        <v>6.7408541066813271E-3</v>
      </c>
      <c r="F9" s="19">
        <f>'%Diff'!C54</f>
        <v>1.6451661894076288E-2</v>
      </c>
      <c r="G9" s="19">
        <f>'%Diff'!C70</f>
        <v>2.2455956641057297E-2</v>
      </c>
      <c r="H9" s="19">
        <f>'%Diff'!C86</f>
        <v>5.1433185957827044E-3</v>
      </c>
      <c r="I9" s="19">
        <f t="shared" si="0"/>
        <v>1.0003900096384679E-2</v>
      </c>
      <c r="J9" s="34"/>
      <c r="K9" s="37" t="s">
        <v>51</v>
      </c>
      <c r="L9" s="41">
        <f>Diff!C6*-1</f>
        <v>99.389999999999418</v>
      </c>
      <c r="M9" s="41">
        <f>Diff!C22*-1</f>
        <v>64.399999999997817</v>
      </c>
      <c r="N9" s="41">
        <f>Diff!C38*-1</f>
        <v>116.94000000000233</v>
      </c>
      <c r="O9" s="41">
        <f>Diff!C54*-1</f>
        <v>298.97999999990134</v>
      </c>
      <c r="P9" s="41">
        <f>Diff!C70*-1</f>
        <v>404.87999999999738</v>
      </c>
      <c r="Q9" s="41">
        <f>Diff!C86*-1</f>
        <v>89.040000000099099</v>
      </c>
      <c r="R9" s="41">
        <f t="shared" si="1"/>
        <v>178.93833333333291</v>
      </c>
      <c r="T9" s="22" t="s">
        <v>51</v>
      </c>
      <c r="U9" s="27">
        <f>Baseline!Q6</f>
        <v>1239701.48</v>
      </c>
      <c r="V9" s="27">
        <f>Baseline!Q22</f>
        <v>1236613.27</v>
      </c>
      <c r="W9" s="27">
        <f>Baseline!Q38</f>
        <v>1290089.18</v>
      </c>
      <c r="X9" s="27">
        <f>Baseline!Q54</f>
        <v>1299838.8500000001</v>
      </c>
      <c r="Y9" s="27">
        <f>Baseline!Q70</f>
        <v>1313178.3</v>
      </c>
      <c r="Z9" s="27">
        <f>Baseline!Q86</f>
        <v>1327713.04</v>
      </c>
      <c r="AA9" s="27">
        <f t="shared" si="2"/>
        <v>1284522.3533333333</v>
      </c>
      <c r="AB9" s="29"/>
      <c r="AC9" s="22" t="s">
        <v>51</v>
      </c>
      <c r="AD9" s="27">
        <f>'Uvalue red'!Q6</f>
        <v>1260940.8700000001</v>
      </c>
      <c r="AE9" s="27">
        <f>'Uvalue red'!Q22</f>
        <v>1245225.5900000001</v>
      </c>
      <c r="AF9" s="27">
        <f>'Uvalue red'!Q38</f>
        <v>1310063.9099999999</v>
      </c>
      <c r="AG9" s="27">
        <f>'Uvalue red'!Q54</f>
        <v>1343940.57</v>
      </c>
      <c r="AH9" s="27">
        <f>'Uvalue red'!Q70</f>
        <v>1360306.17</v>
      </c>
      <c r="AI9" s="27">
        <f>'Uvalue red'!Q86</f>
        <v>1342118.3700000001</v>
      </c>
      <c r="AJ9" s="27">
        <f t="shared" si="3"/>
        <v>1310432.58</v>
      </c>
    </row>
    <row r="10" spans="2:36" x14ac:dyDescent="0.25">
      <c r="B10" s="23" t="s">
        <v>52</v>
      </c>
      <c r="C10" s="19">
        <f>'%Diff'!C7</f>
        <v>5.2196356940881743E-3</v>
      </c>
      <c r="D10" s="19">
        <f>'%Diff'!C23</f>
        <v>3.9543708903565554E-3</v>
      </c>
      <c r="E10" s="19">
        <f>'%Diff'!C39</f>
        <v>8.8883452592095E-3</v>
      </c>
      <c r="F10" s="19">
        <f>'%Diff'!C55</f>
        <v>1.7428930258114303E-2</v>
      </c>
      <c r="G10" s="19">
        <f>'%Diff'!C71</f>
        <v>2.1559949909000266E-2</v>
      </c>
      <c r="H10" s="19">
        <f>'%Diff'!C87</f>
        <v>4.8752895544901037E-3</v>
      </c>
      <c r="I10" s="19">
        <f t="shared" si="0"/>
        <v>1.0321086927543152E-2</v>
      </c>
      <c r="J10" s="34"/>
      <c r="K10" s="37" t="s">
        <v>52</v>
      </c>
      <c r="L10" s="41">
        <f>Diff!C7*-1</f>
        <v>12.699999999999818</v>
      </c>
      <c r="M10" s="41">
        <f>Diff!C23*-1</f>
        <v>10.409999999990305</v>
      </c>
      <c r="N10" s="41">
        <f>Diff!C39*-1</f>
        <v>21.800000000000182</v>
      </c>
      <c r="O10" s="41">
        <f>Diff!C55*-1</f>
        <v>53.289999999999964</v>
      </c>
      <c r="P10" s="41">
        <f>Diff!C71*-1</f>
        <v>68.350000000009913</v>
      </c>
      <c r="Q10" s="41">
        <f>Diff!C87*-1</f>
        <v>16.289999999999964</v>
      </c>
      <c r="R10" s="41">
        <f t="shared" si="1"/>
        <v>30.473333333333358</v>
      </c>
      <c r="T10" s="22" t="s">
        <v>52</v>
      </c>
      <c r="U10" s="27">
        <f>Baseline!Q7</f>
        <v>257146.92</v>
      </c>
      <c r="V10" s="27">
        <f>Baseline!Q23</f>
        <v>264323.90999999997</v>
      </c>
      <c r="W10" s="27">
        <f>Baseline!Q39</f>
        <v>274716.67</v>
      </c>
      <c r="X10" s="27">
        <f>Baseline!Q55</f>
        <v>275338.51</v>
      </c>
      <c r="Y10" s="27">
        <f>Baseline!Q71</f>
        <v>278870.01</v>
      </c>
      <c r="Z10" s="27">
        <f>Baseline!Q87</f>
        <v>275991.28000000003</v>
      </c>
      <c r="AA10" s="27">
        <f t="shared" si="2"/>
        <v>271064.55</v>
      </c>
      <c r="AB10" s="29"/>
      <c r="AC10" s="22" t="s">
        <v>52</v>
      </c>
      <c r="AD10" s="27">
        <f>'Uvalue red'!Q7</f>
        <v>260389.83</v>
      </c>
      <c r="AE10" s="27">
        <f>'Uvalue red'!Q23</f>
        <v>265839.84000000003</v>
      </c>
      <c r="AF10" s="27">
        <f>'Uvalue red'!Q39</f>
        <v>278048.17</v>
      </c>
      <c r="AG10" s="27">
        <f>'Uvalue red'!Q55</f>
        <v>282164.40999999997</v>
      </c>
      <c r="AH10" s="27">
        <f>'Uvalue red'!Q71</f>
        <v>286457.73</v>
      </c>
      <c r="AI10" s="27">
        <f>'Uvalue red'!Q87</f>
        <v>278126.53000000003</v>
      </c>
      <c r="AJ10" s="27">
        <f t="shared" si="3"/>
        <v>275171.08500000002</v>
      </c>
    </row>
    <row r="11" spans="2:36" x14ac:dyDescent="0.25">
      <c r="B11" s="23" t="s">
        <v>53</v>
      </c>
      <c r="C11" s="19">
        <f>'%Diff'!C8</f>
        <v>4.0970361055716791E-3</v>
      </c>
      <c r="D11" s="19">
        <f>'%Diff'!C24</f>
        <v>2.5363620039517655E-3</v>
      </c>
      <c r="E11" s="19">
        <f>'%Diff'!C40</f>
        <v>6.726030852654474E-3</v>
      </c>
      <c r="F11" s="19">
        <f>'%Diff'!C56</f>
        <v>8.3993955802916312E-3</v>
      </c>
      <c r="G11" s="19">
        <f>'%Diff'!C72</f>
        <v>1.016376380492256E-2</v>
      </c>
      <c r="H11" s="19">
        <f>'%Diff'!C88</f>
        <v>2.3723594109202025E-3</v>
      </c>
      <c r="I11" s="19">
        <f t="shared" si="0"/>
        <v>5.7158246263853858E-3</v>
      </c>
      <c r="J11" s="34"/>
      <c r="K11" s="37" t="s">
        <v>53</v>
      </c>
      <c r="L11" s="41">
        <f>Diff!C8*-1</f>
        <v>29.029999999999745</v>
      </c>
      <c r="M11" s="41">
        <f>Diff!C24*-1</f>
        <v>19.210000000010041</v>
      </c>
      <c r="N11" s="41">
        <f>Diff!C40*-1</f>
        <v>47.730000000000473</v>
      </c>
      <c r="O11" s="41">
        <f>Diff!C56*-1</f>
        <v>75.819999999999709</v>
      </c>
      <c r="P11" s="41">
        <f>Diff!C72*-1</f>
        <v>94.920000000000073</v>
      </c>
      <c r="Q11" s="41">
        <f>Diff!C88*-1</f>
        <v>23.25</v>
      </c>
      <c r="R11" s="41">
        <f t="shared" si="1"/>
        <v>48.326666666668338</v>
      </c>
      <c r="T11" s="22" t="s">
        <v>53</v>
      </c>
      <c r="U11" s="27">
        <f>Baseline!Q8</f>
        <v>609865.59</v>
      </c>
      <c r="V11" s="27">
        <f>Baseline!Q24</f>
        <v>596910.78</v>
      </c>
      <c r="W11" s="27">
        <f>Baseline!Q40</f>
        <v>634982.36</v>
      </c>
      <c r="X11" s="27">
        <f>Baseline!Q56</f>
        <v>657110.79</v>
      </c>
      <c r="Y11" s="27">
        <f>Baseline!Q72</f>
        <v>669895.32999999996</v>
      </c>
      <c r="Z11" s="27">
        <f>Baseline!Q88</f>
        <v>678380.5</v>
      </c>
      <c r="AA11" s="27">
        <f t="shared" si="2"/>
        <v>641190.89166666672</v>
      </c>
      <c r="AB11" s="29"/>
      <c r="AC11" s="22" t="s">
        <v>53</v>
      </c>
      <c r="AD11" s="27">
        <f>'Uvalue red'!Q8</f>
        <v>617928.54</v>
      </c>
      <c r="AE11" s="27">
        <f>'Uvalue red'!Q24</f>
        <v>600247.02</v>
      </c>
      <c r="AF11" s="27">
        <f>'Uvalue red'!Q40</f>
        <v>642667.18999999994</v>
      </c>
      <c r="AG11" s="27">
        <f>'Uvalue red'!Q56</f>
        <v>673928.13</v>
      </c>
      <c r="AH11" s="27">
        <f>'Uvalue red'!Q72</f>
        <v>688058.54</v>
      </c>
      <c r="AI11" s="27">
        <f>'Uvalue red'!Q88</f>
        <v>683887.31</v>
      </c>
      <c r="AJ11" s="27">
        <f t="shared" si="3"/>
        <v>651119.45499999996</v>
      </c>
    </row>
    <row r="12" spans="2:36" x14ac:dyDescent="0.25">
      <c r="B12" s="23" t="s">
        <v>22</v>
      </c>
      <c r="C12" s="19">
        <f>'%Diff'!C9</f>
        <v>2.2977161017785633E-2</v>
      </c>
      <c r="D12" s="19">
        <f>'%Diff'!C25</f>
        <v>1.0974508202484795E-2</v>
      </c>
      <c r="E12" s="19">
        <f>'%Diff'!C41</f>
        <v>2.2429768666413337E-2</v>
      </c>
      <c r="F12" s="19">
        <f>'%Diff'!C57</f>
        <v>5.7968354744308268E-2</v>
      </c>
      <c r="G12" s="19">
        <f>'%Diff'!C73</f>
        <v>6.7151591819523501E-2</v>
      </c>
      <c r="H12" s="19">
        <f>'%Diff'!C89</f>
        <v>1.3104301528676235E-2</v>
      </c>
      <c r="I12" s="19">
        <f>AVERAGE(C12:H12)</f>
        <v>3.2434280996531964E-2</v>
      </c>
      <c r="J12" s="34"/>
      <c r="K12" s="37" t="s">
        <v>22</v>
      </c>
      <c r="L12" s="41">
        <f>Diff!C9*-1</f>
        <v>34.920000000000073</v>
      </c>
      <c r="M12" s="41">
        <f>Diff!C25*-1</f>
        <v>20.289999999999964</v>
      </c>
      <c r="N12" s="41">
        <f>Diff!C41*-1</f>
        <v>39.5300000000002</v>
      </c>
      <c r="O12" s="41">
        <f>Diff!C57*-1</f>
        <v>116.86999999999989</v>
      </c>
      <c r="P12" s="41">
        <f>Diff!C73*-1</f>
        <v>133.76999999999998</v>
      </c>
      <c r="Q12" s="41">
        <f>Diff!C89*-1</f>
        <v>28.279999999990196</v>
      </c>
      <c r="R12" s="41">
        <f>AVERAGE(L12:Q12)</f>
        <v>62.276666666665051</v>
      </c>
      <c r="T12" s="22" t="s">
        <v>22</v>
      </c>
      <c r="U12" s="27">
        <f>Baseline!Q9</f>
        <v>950542.79</v>
      </c>
      <c r="V12" s="27">
        <f>Baseline!Q25</f>
        <v>975402.22</v>
      </c>
      <c r="W12" s="27">
        <f>Baseline!Q41</f>
        <v>1009588.82</v>
      </c>
      <c r="X12" s="27">
        <f>Baseline!Q57</f>
        <v>1005277.33</v>
      </c>
      <c r="Y12" s="27">
        <f>Baseline!Q73</f>
        <v>1000175.38</v>
      </c>
      <c r="Z12" s="27">
        <f>Baseline!Q89</f>
        <v>958569.95</v>
      </c>
      <c r="AA12" s="27">
        <f t="shared" si="2"/>
        <v>983259.41500000004</v>
      </c>
      <c r="AB12" s="29"/>
      <c r="AC12" s="22" t="s">
        <v>22</v>
      </c>
      <c r="AD12" s="27">
        <f>'Uvalue red'!Q9</f>
        <v>958505.34</v>
      </c>
      <c r="AE12" s="27">
        <f>'Uvalue red'!Q25</f>
        <v>978676.59</v>
      </c>
      <c r="AF12" s="27">
        <f>'Uvalue red'!Q41</f>
        <v>1017173.83</v>
      </c>
      <c r="AG12" s="27">
        <f>'Uvalue red'!Q57</f>
        <v>1021981.55</v>
      </c>
      <c r="AH12" s="27">
        <f>'Uvalue red'!Q73</f>
        <v>1018445.89</v>
      </c>
      <c r="AI12" s="27">
        <f>'Uvalue red'!Q89</f>
        <v>964172.96</v>
      </c>
      <c r="AJ12" s="27">
        <f t="shared" si="3"/>
        <v>993159.35999999987</v>
      </c>
    </row>
    <row r="13" spans="2:36" x14ac:dyDescent="0.25">
      <c r="B13" s="23" t="s">
        <v>54</v>
      </c>
      <c r="C13" s="19">
        <f>'%Diff'!C10</f>
        <v>1.5243289332915083E-2</v>
      </c>
      <c r="D13" s="19">
        <f>'%Diff'!C26</f>
        <v>6.5510166013803195E-3</v>
      </c>
      <c r="E13" s="19">
        <f>'%Diff'!C42</f>
        <v>1.3293955319907496E-2</v>
      </c>
      <c r="F13" s="19">
        <f>'%Diff'!C58</f>
        <v>3.8180098215148554E-2</v>
      </c>
      <c r="G13" s="19">
        <f>'%Diff'!C74</f>
        <v>4.1716272844065073E-2</v>
      </c>
      <c r="H13" s="19">
        <f>'%Diff'!C90</f>
        <v>8.4486085015761502E-3</v>
      </c>
      <c r="I13" s="19">
        <f t="shared" si="0"/>
        <v>2.0572206802498778E-2</v>
      </c>
      <c r="J13" s="34"/>
      <c r="K13" s="37" t="s">
        <v>54</v>
      </c>
      <c r="L13" s="41">
        <f>Diff!C10*-1</f>
        <v>18.950000000000045</v>
      </c>
      <c r="M13" s="41">
        <f>Diff!C26*-1</f>
        <v>8.7799999999999727</v>
      </c>
      <c r="N13" s="41">
        <f>Diff!C42*-1</f>
        <v>17.149999999999864</v>
      </c>
      <c r="O13" s="41">
        <f>Diff!C58*-1</f>
        <v>54.889999999990096</v>
      </c>
      <c r="P13" s="41">
        <f>Diff!C74*-1</f>
        <v>62.019999999999982</v>
      </c>
      <c r="Q13" s="41">
        <f>Diff!C90*-1</f>
        <v>13.400000000009868</v>
      </c>
      <c r="R13" s="41">
        <f t="shared" ref="R13:R20" si="4">AVERAGE(L13:Q13)</f>
        <v>29.198333333333306</v>
      </c>
      <c r="T13" s="22" t="s">
        <v>54</v>
      </c>
      <c r="U13" s="27">
        <f>Baseline!Q10</f>
        <v>462338.9</v>
      </c>
      <c r="V13" s="27">
        <f>Baseline!Q26</f>
        <v>472057.77</v>
      </c>
      <c r="W13" s="27">
        <f>Baseline!Q42</f>
        <v>493221.11</v>
      </c>
      <c r="X13" s="27">
        <f>Baseline!Q58</f>
        <v>496330.29</v>
      </c>
      <c r="Y13" s="27">
        <f>Baseline!Q74</f>
        <v>495080.43</v>
      </c>
      <c r="Z13" s="27">
        <f>Baseline!Q90</f>
        <v>474730.41</v>
      </c>
      <c r="AA13" s="27">
        <f t="shared" si="2"/>
        <v>482293.15166666667</v>
      </c>
      <c r="AB13" s="29"/>
      <c r="AC13" s="22" t="s">
        <v>54</v>
      </c>
      <c r="AD13" s="27">
        <f>'Uvalue red'!Q10</f>
        <v>465527.01</v>
      </c>
      <c r="AE13" s="27">
        <f>'Uvalue red'!Q26</f>
        <v>473368.97</v>
      </c>
      <c r="AF13" s="27">
        <f>'Uvalue red'!Q42</f>
        <v>496256.81</v>
      </c>
      <c r="AG13" s="27">
        <f>'Uvalue red'!Q58</f>
        <v>503020</v>
      </c>
      <c r="AH13" s="27">
        <f>'Uvalue red'!Q74</f>
        <v>502388.6</v>
      </c>
      <c r="AI13" s="27">
        <f>'Uvalue red'!Q90</f>
        <v>476969.9</v>
      </c>
      <c r="AJ13" s="27">
        <f t="shared" si="3"/>
        <v>486255.21500000003</v>
      </c>
    </row>
    <row r="14" spans="2:36" x14ac:dyDescent="0.25">
      <c r="B14" s="23" t="s">
        <v>55</v>
      </c>
      <c r="C14" s="19">
        <f>'%Diff'!C11</f>
        <v>1.425870489995284E-2</v>
      </c>
      <c r="D14" s="19">
        <f>'%Diff'!C27</f>
        <v>6.9120907075625919E-3</v>
      </c>
      <c r="E14" s="19">
        <f>'%Diff'!C43</f>
        <v>1.4325056467286601E-2</v>
      </c>
      <c r="F14" s="19">
        <f>'%Diff'!C59</f>
        <v>3.9956408729084299E-2</v>
      </c>
      <c r="G14" s="19">
        <f>'%Diff'!C75</f>
        <v>4.2222443097114287E-2</v>
      </c>
      <c r="H14" s="19">
        <f>'%Diff'!C91</f>
        <v>8.2853329164672349E-3</v>
      </c>
      <c r="I14" s="19">
        <f t="shared" si="0"/>
        <v>2.0993339469577977E-2</v>
      </c>
      <c r="J14" s="34"/>
      <c r="K14" s="37" t="s">
        <v>55</v>
      </c>
      <c r="L14" s="41">
        <f>Diff!C11*-1</f>
        <v>18.100000000000136</v>
      </c>
      <c r="M14" s="41">
        <f>Diff!C27*-1</f>
        <v>9.5099999999999909</v>
      </c>
      <c r="N14" s="41">
        <f>Diff!C43*-1</f>
        <v>19.090000000000146</v>
      </c>
      <c r="O14" s="41">
        <f>Diff!C59*-1</f>
        <v>59.029999999999973</v>
      </c>
      <c r="P14" s="41">
        <f>Diff!C75*-1</f>
        <v>63.720000000010032</v>
      </c>
      <c r="Q14" s="41">
        <f>Diff!C91*-1</f>
        <v>13.780000000009977</v>
      </c>
      <c r="R14" s="41">
        <f t="shared" si="4"/>
        <v>30.538333333336709</v>
      </c>
      <c r="T14" s="22" t="s">
        <v>55</v>
      </c>
      <c r="U14" s="27">
        <f>Baseline!Q11</f>
        <v>435039.84</v>
      </c>
      <c r="V14" s="27">
        <f>Baseline!Q27</f>
        <v>440854.28</v>
      </c>
      <c r="W14" s="27">
        <f>Baseline!Q43</f>
        <v>462773.08</v>
      </c>
      <c r="X14" s="27">
        <f>Baseline!Q59</f>
        <v>469322.29</v>
      </c>
      <c r="Y14" s="27">
        <f>Baseline!Q75</f>
        <v>471125.25</v>
      </c>
      <c r="Z14" s="27">
        <f>Baseline!Q91</f>
        <v>453194.5</v>
      </c>
      <c r="AA14" s="27">
        <f t="shared" si="2"/>
        <v>455384.87333333335</v>
      </c>
      <c r="AB14" s="29"/>
      <c r="AC14" s="22" t="s">
        <v>55</v>
      </c>
      <c r="AD14" s="27">
        <f>'Uvalue red'!Q11</f>
        <v>437952.1</v>
      </c>
      <c r="AE14" s="27">
        <f>'Uvalue red'!Q27</f>
        <v>442051.37</v>
      </c>
      <c r="AF14" s="27">
        <f>'Uvalue red'!Q43</f>
        <v>465544.01</v>
      </c>
      <c r="AG14" s="27">
        <f>'Uvalue red'!Q59</f>
        <v>475431.08</v>
      </c>
      <c r="AH14" s="27">
        <f>'Uvalue red'!Q75</f>
        <v>477789.02</v>
      </c>
      <c r="AI14" s="27">
        <f>'Uvalue red'!Q91</f>
        <v>455235.73</v>
      </c>
      <c r="AJ14" s="27">
        <f t="shared" si="3"/>
        <v>459000.5516666667</v>
      </c>
    </row>
    <row r="15" spans="2:36" x14ac:dyDescent="0.25">
      <c r="B15" s="23" t="s">
        <v>56</v>
      </c>
      <c r="C15" s="19">
        <f>'%Diff'!C12</f>
        <v>1.1260182079539983E-2</v>
      </c>
      <c r="D15" s="19">
        <f>'%Diff'!C28</f>
        <v>6.0293603635092428E-3</v>
      </c>
      <c r="E15" s="19">
        <f>'%Diff'!C44</f>
        <v>1.2251553479353052E-2</v>
      </c>
      <c r="F15" s="19">
        <f>'%Diff'!C60</f>
        <v>2.8037383177570065E-2</v>
      </c>
      <c r="G15" s="19">
        <f>'%Diff'!C76</f>
        <v>2.8197906887799495E-2</v>
      </c>
      <c r="H15" s="19">
        <f>'%Diff'!C92</f>
        <v>7.3336185296094154E-3</v>
      </c>
      <c r="I15" s="19">
        <f t="shared" si="0"/>
        <v>1.551833408623021E-2</v>
      </c>
      <c r="J15" s="34"/>
      <c r="K15" s="37" t="s">
        <v>56</v>
      </c>
      <c r="L15" s="41">
        <f>Diff!C12*-1</f>
        <v>2.3499999999999943</v>
      </c>
      <c r="M15" s="41">
        <f>Diff!C28*-1</f>
        <v>1.3799999999999955</v>
      </c>
      <c r="N15" s="41">
        <f>Diff!C44*-1</f>
        <v>2.7800000000000011</v>
      </c>
      <c r="O15" s="41">
        <f>Diff!C60*-1</f>
        <v>7.289999999999992</v>
      </c>
      <c r="P15" s="41">
        <f>Diff!C76*-1</f>
        <v>8.1100000000000136</v>
      </c>
      <c r="Q15" s="41">
        <f>Diff!C92*-1</f>
        <v>2.3999999999999773</v>
      </c>
      <c r="R15" s="41">
        <f t="shared" si="4"/>
        <v>4.0516666666666623</v>
      </c>
      <c r="T15" s="22" t="s">
        <v>56</v>
      </c>
      <c r="U15" s="27">
        <f>Baseline!Q12</f>
        <v>53083.46</v>
      </c>
      <c r="V15" s="27">
        <f>Baseline!Q28</f>
        <v>54711.4</v>
      </c>
      <c r="W15" s="27">
        <f>Baseline!Q44</f>
        <v>56762.51</v>
      </c>
      <c r="X15" s="27">
        <f>Baseline!Q60</f>
        <v>56507.19</v>
      </c>
      <c r="Y15" s="27">
        <f>Baseline!Q76</f>
        <v>56060.38</v>
      </c>
      <c r="Z15" s="27">
        <f>Baseline!Q92</f>
        <v>54294.49</v>
      </c>
      <c r="AA15" s="27">
        <f t="shared" si="2"/>
        <v>55236.571666666663</v>
      </c>
      <c r="AB15" s="29"/>
      <c r="AC15" s="22" t="s">
        <v>56</v>
      </c>
      <c r="AD15" s="27">
        <f>'Uvalue red'!Q12</f>
        <v>53648.91</v>
      </c>
      <c r="AE15" s="27">
        <f>'Uvalue red'!Q28</f>
        <v>54940.480000000003</v>
      </c>
      <c r="AF15" s="27">
        <f>'Uvalue red'!Q44</f>
        <v>57294.21</v>
      </c>
      <c r="AG15" s="27">
        <f>'Uvalue red'!Q60</f>
        <v>57679.67</v>
      </c>
      <c r="AH15" s="27">
        <f>'Uvalue red'!Q76</f>
        <v>57314.41</v>
      </c>
      <c r="AI15" s="27">
        <f>'Uvalue red'!Q92</f>
        <v>54677.86</v>
      </c>
      <c r="AJ15" s="27">
        <f t="shared" si="3"/>
        <v>55925.92333333334</v>
      </c>
    </row>
    <row r="16" spans="2:36" x14ac:dyDescent="0.25">
      <c r="B16" s="23" t="s">
        <v>57</v>
      </c>
      <c r="C16" s="19">
        <f>'%Diff'!C13</f>
        <v>8.82974228981823E-3</v>
      </c>
      <c r="D16" s="19">
        <f>'%Diff'!C29</f>
        <v>4.421628508262475E-3</v>
      </c>
      <c r="E16" s="19">
        <f>'%Diff'!C45</f>
        <v>8.603178396463124E-3</v>
      </c>
      <c r="F16" s="19">
        <f>'%Diff'!C61</f>
        <v>1.9902207364129176E-2</v>
      </c>
      <c r="G16" s="19">
        <f>'%Diff'!C77</f>
        <v>1.8713434115710671E-2</v>
      </c>
      <c r="H16" s="19">
        <f>'%Diff'!C93</f>
        <v>3.3537643113218632E-3</v>
      </c>
      <c r="I16" s="19">
        <f t="shared" si="0"/>
        <v>1.0637325830950922E-2</v>
      </c>
      <c r="J16" s="34"/>
      <c r="K16" s="37" t="s">
        <v>57</v>
      </c>
      <c r="L16" s="41">
        <f>Diff!C13*-1</f>
        <v>4.17999999999995</v>
      </c>
      <c r="M16" s="41">
        <f>Diff!C29*-1</f>
        <v>2.3600000000000136</v>
      </c>
      <c r="N16" s="41">
        <f>Diff!C45*-1</f>
        <v>4.3199999999999932</v>
      </c>
      <c r="O16" s="41">
        <f>Diff!C61*-1</f>
        <v>12.740000000000009</v>
      </c>
      <c r="P16" s="41">
        <f>Diff!C77*-1</f>
        <v>13.529999999999973</v>
      </c>
      <c r="Q16" s="41">
        <f>Diff!C93*-1</f>
        <v>2.6100000000000136</v>
      </c>
      <c r="R16" s="41">
        <f t="shared" si="4"/>
        <v>6.6233333333333251</v>
      </c>
      <c r="T16" s="22" t="s">
        <v>57</v>
      </c>
      <c r="U16" s="27">
        <f>Baseline!Q13</f>
        <v>108851.23</v>
      </c>
      <c r="V16" s="27">
        <f>Baseline!Q29</f>
        <v>112829.88</v>
      </c>
      <c r="W16" s="27">
        <f>Baseline!Q45</f>
        <v>116938.87</v>
      </c>
      <c r="X16" s="27">
        <f>Baseline!Q61</f>
        <v>116263.39</v>
      </c>
      <c r="Y16" s="27">
        <f>Baseline!Q77</f>
        <v>115212.76</v>
      </c>
      <c r="Z16" s="27">
        <f>Baseline!Q93</f>
        <v>109900.13</v>
      </c>
      <c r="AA16" s="27">
        <f t="shared" si="2"/>
        <v>113332.71</v>
      </c>
      <c r="AB16" s="29"/>
      <c r="AC16" s="22" t="s">
        <v>57</v>
      </c>
      <c r="AD16" s="27">
        <f>'Uvalue red'!Q13</f>
        <v>109689.92</v>
      </c>
      <c r="AE16" s="27">
        <f>'Uvalue red'!Q29</f>
        <v>113169.65</v>
      </c>
      <c r="AF16" s="27">
        <f>'Uvalue red'!Q45</f>
        <v>117727.51</v>
      </c>
      <c r="AG16" s="27">
        <f>'Uvalue red'!Q61</f>
        <v>118002.45</v>
      </c>
      <c r="AH16" s="27">
        <f>'Uvalue red'!Q77</f>
        <v>117072.79</v>
      </c>
      <c r="AI16" s="27">
        <f>'Uvalue red'!Q93</f>
        <v>110468.76</v>
      </c>
      <c r="AJ16" s="27">
        <f t="shared" si="3"/>
        <v>114355.18000000001</v>
      </c>
    </row>
    <row r="17" spans="2:36" x14ac:dyDescent="0.25">
      <c r="B17" s="23" t="s">
        <v>58</v>
      </c>
      <c r="C17" s="19">
        <f>'%Diff'!C14</f>
        <v>4.4623428525833245E-3</v>
      </c>
      <c r="D17" s="19">
        <f>'%Diff'!C30</f>
        <v>2.9162235386353537E-3</v>
      </c>
      <c r="E17" s="19">
        <f>'%Diff'!C46</f>
        <v>7.1222484514657566E-3</v>
      </c>
      <c r="F17" s="19">
        <f>'%Diff'!C62</f>
        <v>1.3031964888478367E-2</v>
      </c>
      <c r="G17" s="19">
        <f>'%Diff'!C78</f>
        <v>2.115677099277917E-2</v>
      </c>
      <c r="H17" s="19">
        <f>'%Diff'!C94</f>
        <v>5.157462955787416E-3</v>
      </c>
      <c r="I17" s="19">
        <f t="shared" si="0"/>
        <v>8.9745022799548983E-3</v>
      </c>
      <c r="J17" s="34"/>
      <c r="K17" s="37" t="s">
        <v>58</v>
      </c>
      <c r="L17" s="41">
        <f>Diff!C14*-1</f>
        <v>7.2799999999899683</v>
      </c>
      <c r="M17" s="41">
        <f>Diff!C30*-1</f>
        <v>6.0599999999903957</v>
      </c>
      <c r="N17" s="41">
        <f>Diff!C46*-1</f>
        <v>14.119999999999891</v>
      </c>
      <c r="O17" s="41">
        <f>Diff!C62*-1</f>
        <v>31.889999999999873</v>
      </c>
      <c r="P17" s="41">
        <f>Diff!C78*-1</f>
        <v>43.540000000009741</v>
      </c>
      <c r="Q17" s="41">
        <f>Diff!C94*-1</f>
        <v>11.579999999999927</v>
      </c>
      <c r="R17" s="41">
        <f t="shared" si="4"/>
        <v>19.078333333331631</v>
      </c>
      <c r="T17" s="22" t="s">
        <v>58</v>
      </c>
      <c r="U17" s="27">
        <f>Baseline!Q14</f>
        <v>199961.27</v>
      </c>
      <c r="V17" s="27">
        <f>Baseline!Q30</f>
        <v>207337.15</v>
      </c>
      <c r="W17" s="27">
        <f>Baseline!Q46</f>
        <v>216596.68</v>
      </c>
      <c r="X17" s="27">
        <f>Baseline!Q62</f>
        <v>217024.09</v>
      </c>
      <c r="Y17" s="27">
        <f>Baseline!Q78</f>
        <v>220095.42</v>
      </c>
      <c r="Z17" s="27">
        <f>Baseline!Q94</f>
        <v>213333.36</v>
      </c>
      <c r="AA17" s="27">
        <f t="shared" si="2"/>
        <v>212391.32833333328</v>
      </c>
      <c r="AB17" s="29"/>
      <c r="AC17" s="22" t="s">
        <v>58</v>
      </c>
      <c r="AD17" s="27">
        <f>'Uvalue red'!Q14</f>
        <v>202169.35</v>
      </c>
      <c r="AE17" s="27">
        <f>'Uvalue red'!Q30</f>
        <v>208514.77</v>
      </c>
      <c r="AF17" s="27">
        <f>'Uvalue red'!Q46</f>
        <v>219066.56</v>
      </c>
      <c r="AG17" s="27">
        <f>'Uvalue red'!Q62</f>
        <v>221732.45</v>
      </c>
      <c r="AH17" s="27">
        <f>'Uvalue red'!Q78</f>
        <v>225514.56</v>
      </c>
      <c r="AI17" s="27">
        <f>'Uvalue red'!Q94</f>
        <v>214728.41</v>
      </c>
      <c r="AJ17" s="27">
        <f t="shared" si="3"/>
        <v>215287.68333333332</v>
      </c>
    </row>
    <row r="18" spans="2:36" x14ac:dyDescent="0.25">
      <c r="B18" s="23" t="s">
        <v>59</v>
      </c>
      <c r="C18" s="19">
        <f>'%Diff'!C15</f>
        <v>-5.8077755359301863E-4</v>
      </c>
      <c r="D18" s="19">
        <f>'%Diff'!C31</f>
        <v>1.7373864797340938E-4</v>
      </c>
      <c r="E18" s="19">
        <f>'%Diff'!C47</f>
        <v>4.8001320671257177E-3</v>
      </c>
      <c r="F18" s="19">
        <f>'%Diff'!C63</f>
        <v>2.1104198398562671E-3</v>
      </c>
      <c r="G18" s="19">
        <f>'%Diff'!C79</f>
        <v>8.8680107123192461E-3</v>
      </c>
      <c r="H18" s="19">
        <f>'%Diff'!C95</f>
        <v>2.4874556312657471E-3</v>
      </c>
      <c r="I18" s="19">
        <f t="shared" si="0"/>
        <v>2.9764965574912284E-3</v>
      </c>
      <c r="J18" s="34"/>
      <c r="K18" s="37" t="s">
        <v>59</v>
      </c>
      <c r="L18" s="41">
        <f>Diff!C15*-1</f>
        <v>-2.7000000000007276</v>
      </c>
      <c r="M18" s="41">
        <f>Diff!C31*-1</f>
        <v>0.92000000000007276</v>
      </c>
      <c r="N18" s="41">
        <f>Diff!C47*-1</f>
        <v>22.680000000000291</v>
      </c>
      <c r="O18" s="41">
        <f>Diff!C63*-1</f>
        <v>13.259999999999309</v>
      </c>
      <c r="P18" s="41">
        <f>Diff!C79*-1</f>
        <v>56.690000000000509</v>
      </c>
      <c r="Q18" s="41">
        <f>Diff!C95*-1</f>
        <v>16.840000000000146</v>
      </c>
      <c r="R18" s="41">
        <f t="shared" si="4"/>
        <v>17.948333333333267</v>
      </c>
      <c r="T18" s="22" t="s">
        <v>59</v>
      </c>
      <c r="U18" s="27">
        <f>Baseline!Q15</f>
        <v>382352.22</v>
      </c>
      <c r="V18" s="27">
        <f>Baseline!Q31</f>
        <v>356289.86</v>
      </c>
      <c r="W18" s="27">
        <f>Baseline!Q47</f>
        <v>388261.85</v>
      </c>
      <c r="X18" s="27">
        <f>Baseline!Q63</f>
        <v>415508.78</v>
      </c>
      <c r="Y18" s="27">
        <f>Baseline!Q79</f>
        <v>430896.58</v>
      </c>
      <c r="Z18" s="27">
        <f>Baseline!Q95</f>
        <v>455465.35</v>
      </c>
      <c r="AA18" s="27">
        <f t="shared" si="2"/>
        <v>404795.77333333337</v>
      </c>
      <c r="AB18" s="29"/>
      <c r="AC18" s="22" t="s">
        <v>59</v>
      </c>
      <c r="AD18" s="27">
        <f>'Uvalue red'!Q15</f>
        <v>389431.22</v>
      </c>
      <c r="AE18" s="27">
        <f>'Uvalue red'!Q31</f>
        <v>359187.24</v>
      </c>
      <c r="AF18" s="27">
        <f>'Uvalue red'!Q47</f>
        <v>394961.5</v>
      </c>
      <c r="AG18" s="27">
        <f>'Uvalue red'!Q63</f>
        <v>430245.99</v>
      </c>
      <c r="AH18" s="27">
        <f>'Uvalue red'!Q79</f>
        <v>446734.25</v>
      </c>
      <c r="AI18" s="27">
        <f>'Uvalue red'!Q95</f>
        <v>460291.03</v>
      </c>
      <c r="AJ18" s="27">
        <f t="shared" si="3"/>
        <v>413475.20500000002</v>
      </c>
    </row>
    <row r="19" spans="2:36" x14ac:dyDescent="0.25">
      <c r="B19" s="23" t="s">
        <v>30</v>
      </c>
      <c r="C19" s="19">
        <f>'%Diff'!C16</f>
        <v>4.0499456690969368E-3</v>
      </c>
      <c r="D19" s="19">
        <f>'%Diff'!C32</f>
        <v>2.3620387538812876E-3</v>
      </c>
      <c r="E19" s="19">
        <f>'%Diff'!C48</f>
        <v>4.4417037606903345E-3</v>
      </c>
      <c r="F19" s="19">
        <f>'%Diff'!C64</f>
        <v>1.1535715086249568E-2</v>
      </c>
      <c r="G19" s="19">
        <f>'%Diff'!C80</f>
        <v>1.2032609604531005E-2</v>
      </c>
      <c r="H19" s="19">
        <f>'%Diff'!C96</f>
        <v>2.241934297940311E-3</v>
      </c>
      <c r="I19" s="19">
        <f t="shared" si="0"/>
        <v>6.1106578620649075E-3</v>
      </c>
      <c r="J19" s="34"/>
      <c r="K19" s="37" t="s">
        <v>30</v>
      </c>
      <c r="L19" s="41">
        <f>Diff!C16*-1</f>
        <v>62.68999999999869</v>
      </c>
      <c r="M19" s="41">
        <f>Diff!C32*-1</f>
        <v>40.790000000000873</v>
      </c>
      <c r="N19" s="41">
        <f>Diff!C48*-1</f>
        <v>74.18999999999869</v>
      </c>
      <c r="O19" s="41">
        <f>Diff!C64*-1</f>
        <v>216.14999999999782</v>
      </c>
      <c r="P19" s="41">
        <f>Diff!C80*-1</f>
        <v>248.95000000000073</v>
      </c>
      <c r="Q19" s="41">
        <f>Diff!C96*-1</f>
        <v>50.919999999998254</v>
      </c>
      <c r="R19" s="41">
        <f t="shared" si="4"/>
        <v>115.61499999999917</v>
      </c>
      <c r="T19" s="22" t="s">
        <v>30</v>
      </c>
      <c r="U19" s="27">
        <f>Baseline!Q16</f>
        <v>954387.29</v>
      </c>
      <c r="V19" s="27">
        <f>Baseline!Q32</f>
        <v>982068.26</v>
      </c>
      <c r="W19" s="27">
        <f>Baseline!Q48</f>
        <v>1018052.41</v>
      </c>
      <c r="X19" s="27">
        <f>Baseline!Q64</f>
        <v>1015826.87</v>
      </c>
      <c r="Y19" s="27">
        <f>Baseline!Q80</f>
        <v>1022966.68</v>
      </c>
      <c r="Z19" s="27">
        <f>Baseline!Q96</f>
        <v>999538.82</v>
      </c>
      <c r="AA19" s="27">
        <f t="shared" si="2"/>
        <v>998806.72166666668</v>
      </c>
      <c r="AB19" s="29"/>
      <c r="AC19" s="22" t="s">
        <v>30</v>
      </c>
      <c r="AD19" s="27">
        <f>'Uvalue red'!Q16</f>
        <v>965969.11</v>
      </c>
      <c r="AE19" s="27">
        <f>'Uvalue red'!Q32</f>
        <v>987197.96</v>
      </c>
      <c r="AF19" s="27">
        <f>'Uvalue red'!Q48</f>
        <v>1029562.65</v>
      </c>
      <c r="AG19" s="27">
        <f>'Uvalue red'!Q64</f>
        <v>1040117.64</v>
      </c>
      <c r="AH19" s="27">
        <f>'Uvalue red'!Q80</f>
        <v>1049670.01</v>
      </c>
      <c r="AI19" s="27">
        <f>'Uvalue red'!Q96</f>
        <v>1007322.26</v>
      </c>
      <c r="AJ19" s="27">
        <f t="shared" si="3"/>
        <v>1013306.605</v>
      </c>
    </row>
    <row r="20" spans="2:36" x14ac:dyDescent="0.25">
      <c r="B20" s="23" t="s">
        <v>31</v>
      </c>
      <c r="C20" s="19">
        <f>'%Diff'!C17</f>
        <v>6.7805747210967571E-3</v>
      </c>
      <c r="D20" s="19">
        <f>'%Diff'!C33</f>
        <v>4.1977596559980663E-3</v>
      </c>
      <c r="E20" s="19">
        <f>'%Diff'!C49</f>
        <v>8.081727608354761E-3</v>
      </c>
      <c r="F20" s="19">
        <f>'%Diff'!C65</f>
        <v>1.9647464120745899E-2</v>
      </c>
      <c r="G20" s="19">
        <f>'%Diff'!C81</f>
        <v>2.2012276581068253E-2</v>
      </c>
      <c r="H20" s="19">
        <f>'%Diff'!C97</f>
        <v>4.0779825656410244E-3</v>
      </c>
      <c r="I20" s="19">
        <f t="shared" si="0"/>
        <v>1.0799630875484127E-2</v>
      </c>
      <c r="J20" s="34"/>
      <c r="K20" s="37" t="s">
        <v>31</v>
      </c>
      <c r="L20" s="41">
        <f>Diff!C17*-1</f>
        <v>19.370000000009895</v>
      </c>
      <c r="M20" s="41">
        <f>Diff!C33*-1</f>
        <v>12.729999999990014</v>
      </c>
      <c r="N20" s="41">
        <f>Diff!C49*-1</f>
        <v>23.9699999999998</v>
      </c>
      <c r="O20" s="41">
        <f>Diff!C65*-1</f>
        <v>63.590000000000146</v>
      </c>
      <c r="P20" s="41">
        <f>Diff!C81*-1</f>
        <v>75.630000000000109</v>
      </c>
      <c r="Q20" s="41">
        <f>Diff!C97*-1</f>
        <v>15.549999999999727</v>
      </c>
      <c r="R20" s="41">
        <f t="shared" si="4"/>
        <v>35.139999999999951</v>
      </c>
      <c r="T20" s="22" t="s">
        <v>31</v>
      </c>
      <c r="U20" s="27">
        <f>Baseline!Q17</f>
        <v>324833.93</v>
      </c>
      <c r="V20" s="27">
        <f>Baseline!Q33</f>
        <v>330396.87</v>
      </c>
      <c r="W20" s="27">
        <f>Baseline!Q49</f>
        <v>344195.1</v>
      </c>
      <c r="X20" s="27">
        <f>Baseline!Q65</f>
        <v>344962.41</v>
      </c>
      <c r="Y20" s="27">
        <f>Baseline!Q81</f>
        <v>344479.73</v>
      </c>
      <c r="Z20" s="27">
        <f>Baseline!Q97</f>
        <v>339108.97</v>
      </c>
      <c r="AA20" s="27">
        <f t="shared" si="2"/>
        <v>337996.16833333333</v>
      </c>
      <c r="AB20" s="29"/>
      <c r="AC20" s="22" t="s">
        <v>31</v>
      </c>
      <c r="AD20" s="27">
        <f>'Uvalue red'!Q17</f>
        <v>329099.82</v>
      </c>
      <c r="AE20" s="27">
        <f>'Uvalue red'!Q33</f>
        <v>332148.62</v>
      </c>
      <c r="AF20" s="27">
        <f>'Uvalue red'!Q49</f>
        <v>348246.03</v>
      </c>
      <c r="AG20" s="27">
        <f>'Uvalue red'!Q65</f>
        <v>353862.57</v>
      </c>
      <c r="AH20" s="27">
        <f>'Uvalue red'!Q81</f>
        <v>354110.31</v>
      </c>
      <c r="AI20" s="27">
        <f>'Uvalue red'!Q97</f>
        <v>342046.32</v>
      </c>
      <c r="AJ20" s="27">
        <f t="shared" si="3"/>
        <v>343252.27833333338</v>
      </c>
    </row>
    <row r="21" spans="2:36" x14ac:dyDescent="0.25">
      <c r="B21" s="18" t="s">
        <v>47</v>
      </c>
      <c r="C21" s="19">
        <f>AVERAGE(C5:C20)</f>
        <v>8.8558523948235462E-3</v>
      </c>
      <c r="D21" s="19">
        <f t="shared" ref="D21:H21" si="5">AVERAGE(D5:D20)</f>
        <v>4.7521582859490989E-3</v>
      </c>
      <c r="E21" s="19">
        <f t="shared" si="5"/>
        <v>1.0302336792801459E-2</v>
      </c>
      <c r="F21" s="19">
        <f t="shared" si="5"/>
        <v>2.3796554645442478E-2</v>
      </c>
      <c r="G21" s="19">
        <f t="shared" si="5"/>
        <v>2.781081272592625E-2</v>
      </c>
      <c r="H21" s="19">
        <f t="shared" si="5"/>
        <v>5.7900160198014281E-3</v>
      </c>
      <c r="I21" s="20"/>
      <c r="J21" s="20"/>
      <c r="K21" s="36" t="s">
        <v>47</v>
      </c>
      <c r="L21" s="41">
        <f t="shared" ref="L21:P21" si="6">AVERAGE(L5:L20)</f>
        <v>28.913749999999787</v>
      </c>
      <c r="M21" s="41">
        <f t="shared" si="6"/>
        <v>17.854374999998772</v>
      </c>
      <c r="N21" s="41">
        <f t="shared" si="6"/>
        <v>35.884375000000119</v>
      </c>
      <c r="O21" s="41">
        <f t="shared" si="6"/>
        <v>92.960624999992945</v>
      </c>
      <c r="P21" s="41">
        <f t="shared" si="6"/>
        <v>114.95250000000237</v>
      </c>
      <c r="Q21" s="41">
        <f>AVERAGE(Q5:Q20)</f>
        <v>25.155000000006702</v>
      </c>
      <c r="R21" s="42"/>
      <c r="T21" s="22"/>
      <c r="U21" s="28"/>
      <c r="V21" s="28"/>
      <c r="W21" s="28"/>
      <c r="X21" s="28"/>
      <c r="Y21" s="28"/>
      <c r="Z21" s="28"/>
      <c r="AA21" s="20"/>
      <c r="AC21" s="22"/>
      <c r="AD21" s="28"/>
      <c r="AE21" s="28"/>
      <c r="AF21" s="28"/>
      <c r="AG21" s="28"/>
      <c r="AH21" s="28"/>
      <c r="AI21" s="28"/>
      <c r="AJ21" s="20"/>
    </row>
    <row r="24" spans="2:36" x14ac:dyDescent="0.25">
      <c r="B24" s="45" t="s">
        <v>71</v>
      </c>
      <c r="C24" s="45"/>
      <c r="D24" s="45"/>
      <c r="E24" s="45"/>
      <c r="F24" s="45"/>
      <c r="G24" s="45"/>
      <c r="H24" s="45"/>
      <c r="T24" s="44"/>
      <c r="U24" s="44"/>
      <c r="V24" s="44"/>
      <c r="W24" s="44"/>
      <c r="X24" s="44"/>
      <c r="Y24" s="44"/>
      <c r="Z24" s="44"/>
      <c r="AC24" s="44"/>
      <c r="AD24" s="44"/>
      <c r="AE24" s="44"/>
      <c r="AF24" s="44"/>
      <c r="AG24" s="44"/>
      <c r="AH24" s="44"/>
      <c r="AI24" s="44"/>
    </row>
    <row r="25" spans="2:36" x14ac:dyDescent="0.25">
      <c r="B25" s="21" t="str">
        <f>C3</f>
        <v>Climate Zone</v>
      </c>
      <c r="C25" s="21">
        <f t="shared" ref="C25:H25" si="7">C4</f>
        <v>4</v>
      </c>
      <c r="D25" s="21">
        <f t="shared" si="7"/>
        <v>5</v>
      </c>
      <c r="E25" s="21">
        <f t="shared" si="7"/>
        <v>6</v>
      </c>
      <c r="F25" s="21" t="str">
        <f t="shared" si="7"/>
        <v>7A</v>
      </c>
      <c r="G25" s="21" t="str">
        <f t="shared" si="7"/>
        <v>7B</v>
      </c>
      <c r="H25" s="21">
        <f t="shared" si="7"/>
        <v>8</v>
      </c>
      <c r="T25" s="22"/>
      <c r="U25" s="22"/>
      <c r="V25" s="22"/>
      <c r="W25" s="22"/>
      <c r="X25" s="22"/>
      <c r="Y25" s="22"/>
      <c r="Z25" s="22"/>
      <c r="AC25" s="22"/>
      <c r="AD25" s="22"/>
      <c r="AE25" s="22"/>
      <c r="AF25" s="22"/>
      <c r="AG25" s="22"/>
      <c r="AH25" s="22"/>
      <c r="AI25" s="22"/>
    </row>
    <row r="26" spans="2:36" x14ac:dyDescent="0.25">
      <c r="B26" s="21" t="str">
        <f>B21</f>
        <v>Climate zone average</v>
      </c>
      <c r="C26" s="19">
        <f>C21</f>
        <v>8.8558523948235462E-3</v>
      </c>
      <c r="D26" s="19">
        <f t="shared" ref="D26:H26" si="8">D21</f>
        <v>4.7521582859490989E-3</v>
      </c>
      <c r="E26" s="19">
        <f t="shared" si="8"/>
        <v>1.0302336792801459E-2</v>
      </c>
      <c r="F26" s="19">
        <f t="shared" si="8"/>
        <v>2.3796554645442478E-2</v>
      </c>
      <c r="G26" s="19">
        <f t="shared" si="8"/>
        <v>2.781081272592625E-2</v>
      </c>
      <c r="H26" s="19">
        <f t="shared" si="8"/>
        <v>5.7900160198014281E-3</v>
      </c>
      <c r="T26" s="22"/>
      <c r="U26" s="19"/>
      <c r="V26" s="19"/>
      <c r="W26" s="19"/>
      <c r="X26" s="19"/>
      <c r="Y26" s="19"/>
      <c r="Z26" s="19"/>
      <c r="AC26" s="22"/>
      <c r="AD26" s="19"/>
      <c r="AE26" s="19"/>
      <c r="AF26" s="19"/>
      <c r="AG26" s="19"/>
      <c r="AH26" s="19"/>
      <c r="AI26" s="19"/>
    </row>
    <row r="29" spans="2:36" ht="15" customHeight="1" x14ac:dyDescent="0.25">
      <c r="T29" s="53" t="s">
        <v>42</v>
      </c>
      <c r="U29" s="54" t="s">
        <v>75</v>
      </c>
      <c r="V29" s="54"/>
      <c r="W29" s="54" t="s">
        <v>77</v>
      </c>
      <c r="X29" s="55" t="s">
        <v>78</v>
      </c>
      <c r="Y29" s="55"/>
    </row>
    <row r="30" spans="2:36" x14ac:dyDescent="0.25">
      <c r="B30" s="45" t="s">
        <v>70</v>
      </c>
      <c r="C30" s="45"/>
      <c r="D30" s="45"/>
      <c r="E30" s="45"/>
      <c r="F30" s="45"/>
      <c r="G30" s="45"/>
      <c r="H30" s="45"/>
      <c r="I30" s="46"/>
      <c r="J30" s="39"/>
      <c r="K30" s="45" t="s">
        <v>70</v>
      </c>
      <c r="L30" s="45"/>
      <c r="M30" s="45"/>
      <c r="N30" s="45"/>
      <c r="O30" s="45"/>
      <c r="P30" s="45"/>
      <c r="Q30" s="45"/>
      <c r="R30" s="46"/>
      <c r="T30" s="53"/>
      <c r="U30" s="32" t="s">
        <v>37</v>
      </c>
      <c r="V30" s="32" t="s">
        <v>76</v>
      </c>
      <c r="W30" s="54"/>
      <c r="X30" s="55"/>
      <c r="Y30" s="55"/>
    </row>
    <row r="31" spans="2:36" ht="15" customHeight="1" x14ac:dyDescent="0.25">
      <c r="B31" s="47" t="s">
        <v>42</v>
      </c>
      <c r="C31" s="51" t="s">
        <v>43</v>
      </c>
      <c r="D31" s="52"/>
      <c r="E31" s="52"/>
      <c r="F31" s="52"/>
      <c r="G31" s="52"/>
      <c r="H31" s="52"/>
      <c r="I31" s="53" t="s">
        <v>46</v>
      </c>
      <c r="J31" s="20"/>
      <c r="K31" s="47" t="s">
        <v>42</v>
      </c>
      <c r="L31" s="51" t="s">
        <v>43</v>
      </c>
      <c r="M31" s="52"/>
      <c r="N31" s="52"/>
      <c r="O31" s="52"/>
      <c r="P31" s="52"/>
      <c r="Q31" s="52"/>
      <c r="R31" s="53" t="s">
        <v>46</v>
      </c>
      <c r="T31" s="22" t="s">
        <v>60</v>
      </c>
      <c r="U31" s="30">
        <f>AA5</f>
        <v>2519478.4983333331</v>
      </c>
      <c r="V31" s="30">
        <f>AJ5</f>
        <v>2535771.1933333334</v>
      </c>
      <c r="W31" s="30">
        <f>V31-U31</f>
        <v>16292.695000000298</v>
      </c>
      <c r="X31" s="56">
        <f>(V31-U31)/U31</f>
        <v>6.466693409282168E-3</v>
      </c>
      <c r="Y31" s="56"/>
    </row>
    <row r="32" spans="2:36" x14ac:dyDescent="0.25">
      <c r="B32" s="48"/>
      <c r="C32" s="21">
        <v>4</v>
      </c>
      <c r="D32" s="21">
        <v>5</v>
      </c>
      <c r="E32" s="21">
        <v>6</v>
      </c>
      <c r="F32" s="21" t="s">
        <v>44</v>
      </c>
      <c r="G32" s="21" t="s">
        <v>45</v>
      </c>
      <c r="H32" s="21">
        <v>8</v>
      </c>
      <c r="I32" s="53"/>
      <c r="J32" s="20"/>
      <c r="K32" s="48"/>
      <c r="L32" s="36">
        <v>4</v>
      </c>
      <c r="M32" s="36">
        <v>5</v>
      </c>
      <c r="N32" s="36">
        <v>6</v>
      </c>
      <c r="O32" s="36" t="s">
        <v>44</v>
      </c>
      <c r="P32" s="36" t="s">
        <v>45</v>
      </c>
      <c r="Q32" s="36">
        <v>8</v>
      </c>
      <c r="R32" s="53"/>
      <c r="T32" s="22" t="s">
        <v>61</v>
      </c>
      <c r="U32" s="30">
        <f t="shared" ref="U32" si="9">AA6</f>
        <v>1375631.0016666667</v>
      </c>
      <c r="V32" s="30">
        <f t="shared" ref="V32" si="10">AJ6</f>
        <v>1385433.3333333333</v>
      </c>
      <c r="W32" s="30">
        <f t="shared" ref="W32:W46" si="11">V32-U32</f>
        <v>9802.3316666665487</v>
      </c>
      <c r="X32" s="56">
        <f t="shared" ref="X32:X46" si="12">(V32-U32)/U32</f>
        <v>7.1256984284233087E-3</v>
      </c>
      <c r="Y32" s="56"/>
    </row>
    <row r="33" spans="2:25" x14ac:dyDescent="0.25">
      <c r="B33" s="21" t="s">
        <v>60</v>
      </c>
      <c r="C33" s="26">
        <f>'%Diff'!Q2</f>
        <v>5.3830537423034674E-3</v>
      </c>
      <c r="D33" s="26">
        <f>'%Diff'!Q18</f>
        <v>2.202079798812818E-3</v>
      </c>
      <c r="E33" s="26">
        <f>'%Diff'!Q34</f>
        <v>4.8582702587514496E-3</v>
      </c>
      <c r="F33" s="26">
        <f>'%Diff'!Q50</f>
        <v>1.0565673721648896E-2</v>
      </c>
      <c r="G33" s="26">
        <f>'%Diff'!Q66</f>
        <v>1.1647241472085124E-2</v>
      </c>
      <c r="H33" s="26">
        <f>'%Diff'!Q82</f>
        <v>3.7256391995333857E-3</v>
      </c>
      <c r="I33" s="19">
        <f t="shared" ref="I33:I48" si="13">AVERAGE(C33:H33)</f>
        <v>6.3969930321891898E-3</v>
      </c>
      <c r="J33" s="34"/>
      <c r="K33" s="36" t="s">
        <v>60</v>
      </c>
      <c r="L33" s="27">
        <f>Diff!Q2</f>
        <v>12986.959999999963</v>
      </c>
      <c r="M33" s="27">
        <f>Diff!Q18</f>
        <v>5442.4500000001863</v>
      </c>
      <c r="N33" s="27">
        <f>Diff!Q34</f>
        <v>12521.660000000149</v>
      </c>
      <c r="O33" s="27">
        <f>Diff!Q50</f>
        <v>27392.790000000037</v>
      </c>
      <c r="P33" s="27">
        <f>Diff!Q66</f>
        <v>30215.209999999963</v>
      </c>
      <c r="Q33" s="27">
        <f>Diff!Q82</f>
        <v>9197.1000000000931</v>
      </c>
      <c r="R33" s="27">
        <f t="shared" ref="R33:R48" si="14">AVERAGE(L33:Q33)</f>
        <v>16292.695000000065</v>
      </c>
      <c r="T33" s="22" t="s">
        <v>49</v>
      </c>
      <c r="U33" s="30">
        <f t="shared" ref="U33:U46" si="15">AA7</f>
        <v>119374.86</v>
      </c>
      <c r="V33" s="30">
        <f t="shared" ref="V33:V46" si="16">AJ7</f>
        <v>120418.83333333333</v>
      </c>
      <c r="W33" s="30">
        <f t="shared" si="11"/>
        <v>1043.9733333333279</v>
      </c>
      <c r="X33" s="56">
        <f t="shared" si="12"/>
        <v>8.7453366088414922E-3</v>
      </c>
      <c r="Y33" s="56"/>
    </row>
    <row r="34" spans="2:25" x14ac:dyDescent="0.25">
      <c r="B34" s="21" t="s">
        <v>61</v>
      </c>
      <c r="C34" s="26">
        <f>'%Diff'!Q3</f>
        <v>5.9328091888192127E-3</v>
      </c>
      <c r="D34" s="26">
        <f>'%Diff'!Q19</f>
        <v>2.3712959636746889E-3</v>
      </c>
      <c r="E34" s="26">
        <f>'%Diff'!Q35</f>
        <v>5.284917195900277E-3</v>
      </c>
      <c r="F34" s="26">
        <f>'%Diff'!Q51</f>
        <v>1.1671698954175127E-2</v>
      </c>
      <c r="G34" s="26">
        <f>'%Diff'!Q67</f>
        <v>1.2923430671024251E-2</v>
      </c>
      <c r="H34" s="26">
        <f>'%Diff'!Q83</f>
        <v>4.2052868340677809E-3</v>
      </c>
      <c r="I34" s="19">
        <f t="shared" si="13"/>
        <v>7.0649064679435573E-3</v>
      </c>
      <c r="J34" s="34"/>
      <c r="K34" s="36" t="s">
        <v>61</v>
      </c>
      <c r="L34" s="27">
        <f>Diff!Q3</f>
        <v>7851.8699999998789</v>
      </c>
      <c r="M34" s="27">
        <f>Diff!Q19</f>
        <v>3251.2700000000186</v>
      </c>
      <c r="N34" s="27">
        <f>Diff!Q35</f>
        <v>7514.2600000000093</v>
      </c>
      <c r="O34" s="27">
        <f>Diff!Q51</f>
        <v>16512.739999999991</v>
      </c>
      <c r="P34" s="27">
        <f>Diff!Q67</f>
        <v>18135.819999999832</v>
      </c>
      <c r="Q34" s="27">
        <f>Diff!Q83</f>
        <v>5548.0300000000279</v>
      </c>
      <c r="R34" s="27">
        <f t="shared" si="14"/>
        <v>9802.3316666666269</v>
      </c>
      <c r="T34" s="22" t="s">
        <v>50</v>
      </c>
      <c r="U34" s="30">
        <f t="shared" si="15"/>
        <v>403549.58333333331</v>
      </c>
      <c r="V34" s="30">
        <f t="shared" si="16"/>
        <v>407970.97333333339</v>
      </c>
      <c r="W34" s="30">
        <f t="shared" si="11"/>
        <v>4421.3900000000722</v>
      </c>
      <c r="X34" s="56">
        <f t="shared" si="12"/>
        <v>1.0956249696702051E-2</v>
      </c>
      <c r="Y34" s="56"/>
    </row>
    <row r="35" spans="2:25" x14ac:dyDescent="0.25">
      <c r="B35" s="21" t="s">
        <v>49</v>
      </c>
      <c r="C35" s="26">
        <f>'%Diff'!Q4</f>
        <v>7.4711931163781182E-3</v>
      </c>
      <c r="D35" s="26">
        <f>'%Diff'!Q20</f>
        <v>2.9233631087804282E-3</v>
      </c>
      <c r="E35" s="26">
        <f>'%Diff'!Q36</f>
        <v>6.5333831513636137E-3</v>
      </c>
      <c r="F35" s="26">
        <f>'%Diff'!Q52</f>
        <v>1.4476341698831507E-2</v>
      </c>
      <c r="G35" s="26">
        <f>'%Diff'!Q68</f>
        <v>1.5617558987199534E-2</v>
      </c>
      <c r="H35" s="26">
        <f>'%Diff'!Q84</f>
        <v>5.02899648397286E-3</v>
      </c>
      <c r="I35" s="19">
        <f t="shared" si="13"/>
        <v>8.6751394244210106E-3</v>
      </c>
      <c r="J35" s="34"/>
      <c r="K35" s="36" t="s">
        <v>49</v>
      </c>
      <c r="L35" s="27">
        <f>Diff!Q4</f>
        <v>856.32999999998719</v>
      </c>
      <c r="M35" s="27">
        <f>Diff!Q20</f>
        <v>346.92999999999302</v>
      </c>
      <c r="N35" s="27">
        <f>Diff!Q36</f>
        <v>805.22999999999593</v>
      </c>
      <c r="O35" s="27">
        <f>Diff!Q52</f>
        <v>1775.6300000000047</v>
      </c>
      <c r="P35" s="27">
        <f>Diff!Q68</f>
        <v>1899.1300000000047</v>
      </c>
      <c r="Q35" s="27">
        <f>Diff!Q84</f>
        <v>580.59000000001106</v>
      </c>
      <c r="R35" s="27">
        <f t="shared" si="14"/>
        <v>1043.9733333333327</v>
      </c>
      <c r="T35" s="22" t="s">
        <v>51</v>
      </c>
      <c r="U35" s="30">
        <f t="shared" si="15"/>
        <v>1284522.3533333333</v>
      </c>
      <c r="V35" s="30">
        <f t="shared" si="16"/>
        <v>1310432.58</v>
      </c>
      <c r="W35" s="30">
        <f t="shared" si="11"/>
        <v>25910.2266666668</v>
      </c>
      <c r="X35" s="56">
        <f t="shared" si="12"/>
        <v>2.017109830703203E-2</v>
      </c>
      <c r="Y35" s="56"/>
    </row>
    <row r="36" spans="2:25" x14ac:dyDescent="0.25">
      <c r="B36" s="21" t="s">
        <v>50</v>
      </c>
      <c r="C36" s="26">
        <f>'%Diff'!Q5</f>
        <v>9.3285618126383238E-3</v>
      </c>
      <c r="D36" s="26">
        <f>'%Diff'!Q21</f>
        <v>3.7043191918659409E-3</v>
      </c>
      <c r="E36" s="26">
        <f>'%Diff'!Q37</f>
        <v>8.2717242512023136E-3</v>
      </c>
      <c r="F36" s="26">
        <f>'%Diff'!Q53</f>
        <v>1.8254352734707321E-2</v>
      </c>
      <c r="G36" s="26">
        <f>'%Diff'!Q69</f>
        <v>1.9489635197655543E-2</v>
      </c>
      <c r="H36" s="26">
        <f>'%Diff'!Q85</f>
        <v>6.1596576054678718E-3</v>
      </c>
      <c r="I36" s="19">
        <f t="shared" si="13"/>
        <v>1.0868041798922886E-2</v>
      </c>
      <c r="J36" s="34"/>
      <c r="K36" s="36" t="s">
        <v>50</v>
      </c>
      <c r="L36" s="27">
        <f>Diff!Q5</f>
        <v>3624.3499999999767</v>
      </c>
      <c r="M36" s="27">
        <f>Diff!Q21</f>
        <v>1469.6300000000047</v>
      </c>
      <c r="N36" s="27">
        <f>Diff!Q37</f>
        <v>3408.539999999979</v>
      </c>
      <c r="O36" s="27">
        <f>Diff!Q53</f>
        <v>7525.6300000000047</v>
      </c>
      <c r="P36" s="27">
        <f>Diff!Q69</f>
        <v>8042.0300000000279</v>
      </c>
      <c r="Q36" s="27">
        <f>Diff!Q85</f>
        <v>2458.1599999999744</v>
      </c>
      <c r="R36" s="27">
        <f t="shared" si="14"/>
        <v>4421.3899999999949</v>
      </c>
      <c r="T36" s="22" t="s">
        <v>52</v>
      </c>
      <c r="U36" s="30">
        <f t="shared" si="15"/>
        <v>271064.55</v>
      </c>
      <c r="V36" s="30">
        <f t="shared" si="16"/>
        <v>275171.08500000002</v>
      </c>
      <c r="W36" s="30">
        <f t="shared" si="11"/>
        <v>4106.5350000000326</v>
      </c>
      <c r="X36" s="56">
        <f t="shared" si="12"/>
        <v>1.5149657157308224E-2</v>
      </c>
      <c r="Y36" s="56"/>
    </row>
    <row r="37" spans="2:25" x14ac:dyDescent="0.25">
      <c r="B37" s="21" t="s">
        <v>51</v>
      </c>
      <c r="C37" s="26">
        <f>'%Diff'!Q6</f>
        <v>1.7132664873482389E-2</v>
      </c>
      <c r="D37" s="26">
        <f>'%Diff'!Q22</f>
        <v>6.9644408716397366E-3</v>
      </c>
      <c r="E37" s="26">
        <f>'%Diff'!Q38</f>
        <v>1.5483216439347226E-2</v>
      </c>
      <c r="F37" s="26">
        <f>'%Diff'!Q54</f>
        <v>3.3928605842178029E-2</v>
      </c>
      <c r="G37" s="26">
        <f>'%Diff'!Q70</f>
        <v>3.5888401445561414E-2</v>
      </c>
      <c r="H37" s="26">
        <f>'%Diff'!Q86</f>
        <v>1.0849731505235554E-2</v>
      </c>
      <c r="I37" s="19">
        <f t="shared" si="13"/>
        <v>2.0041176829574056E-2</v>
      </c>
      <c r="J37" s="34"/>
      <c r="K37" s="36" t="s">
        <v>51</v>
      </c>
      <c r="L37" s="27">
        <f>Diff!Q6</f>
        <v>21239.39000000013</v>
      </c>
      <c r="M37" s="27">
        <f>Diff!Q22</f>
        <v>8612.3200000000652</v>
      </c>
      <c r="N37" s="27">
        <f>Diff!Q38</f>
        <v>19974.729999999981</v>
      </c>
      <c r="O37" s="27">
        <f>Diff!Q54</f>
        <v>44101.719999999972</v>
      </c>
      <c r="P37" s="27">
        <f>Diff!Q70</f>
        <v>47127.869999999879</v>
      </c>
      <c r="Q37" s="27">
        <f>Diff!Q86</f>
        <v>14405.330000000075</v>
      </c>
      <c r="R37" s="27">
        <f t="shared" si="14"/>
        <v>25910.226666666684</v>
      </c>
      <c r="T37" s="22" t="s">
        <v>53</v>
      </c>
      <c r="U37" s="30">
        <f t="shared" si="15"/>
        <v>641190.89166666672</v>
      </c>
      <c r="V37" s="30">
        <f t="shared" si="16"/>
        <v>651119.45499999996</v>
      </c>
      <c r="W37" s="30">
        <f t="shared" si="11"/>
        <v>9928.5633333332371</v>
      </c>
      <c r="X37" s="56">
        <f t="shared" si="12"/>
        <v>1.5484567017983716E-2</v>
      </c>
      <c r="Y37" s="56"/>
    </row>
    <row r="38" spans="2:25" x14ac:dyDescent="0.25">
      <c r="B38" s="21" t="s">
        <v>52</v>
      </c>
      <c r="C38" s="26">
        <f>'%Diff'!Q7</f>
        <v>1.2611117411011473E-2</v>
      </c>
      <c r="D38" s="26">
        <f>'%Diff'!Q23</f>
        <v>5.7351224866492457E-3</v>
      </c>
      <c r="E38" s="26">
        <f>'%Diff'!Q39</f>
        <v>1.2127039833440031E-2</v>
      </c>
      <c r="F38" s="26">
        <f>'%Diff'!Q55</f>
        <v>2.479093825269834E-2</v>
      </c>
      <c r="G38" s="26">
        <f>'%Diff'!Q71</f>
        <v>2.7208805995309327E-2</v>
      </c>
      <c r="H38" s="26">
        <f>'%Diff'!Q87</f>
        <v>7.736657477004345E-3</v>
      </c>
      <c r="I38" s="19">
        <f t="shared" si="13"/>
        <v>1.5034946909352127E-2</v>
      </c>
      <c r="J38" s="34"/>
      <c r="K38" s="36" t="s">
        <v>52</v>
      </c>
      <c r="L38" s="27">
        <f>Diff!Q7</f>
        <v>3242.9099999999744</v>
      </c>
      <c r="M38" s="27">
        <f>Diff!Q23</f>
        <v>1515.9300000000512</v>
      </c>
      <c r="N38" s="27">
        <f>Diff!Q39</f>
        <v>3331.5</v>
      </c>
      <c r="O38" s="27">
        <f>Diff!Q55</f>
        <v>6825.8999999999651</v>
      </c>
      <c r="P38" s="27">
        <f>Diff!Q71</f>
        <v>7587.7199999999721</v>
      </c>
      <c r="Q38" s="27">
        <f>Diff!Q87</f>
        <v>2135.25</v>
      </c>
      <c r="R38" s="27">
        <f t="shared" si="14"/>
        <v>4106.5349999999935</v>
      </c>
      <c r="T38" s="22" t="s">
        <v>22</v>
      </c>
      <c r="U38" s="30">
        <f t="shared" si="15"/>
        <v>983259.41500000004</v>
      </c>
      <c r="V38" s="30">
        <f t="shared" si="16"/>
        <v>993159.35999999987</v>
      </c>
      <c r="W38" s="30">
        <f t="shared" si="11"/>
        <v>9899.9449999998324</v>
      </c>
      <c r="X38" s="56">
        <f t="shared" si="12"/>
        <v>1.0068497538871603E-2</v>
      </c>
      <c r="Y38" s="56"/>
    </row>
    <row r="39" spans="2:25" x14ac:dyDescent="0.25">
      <c r="B39" s="21" t="s">
        <v>53</v>
      </c>
      <c r="C39" s="26">
        <f>'%Diff'!Q8</f>
        <v>1.3220863961188678E-2</v>
      </c>
      <c r="D39" s="26">
        <f>'%Diff'!Q24</f>
        <v>5.5891769955972153E-3</v>
      </c>
      <c r="E39" s="26">
        <f>'%Diff'!Q40</f>
        <v>1.2102430687995739E-2</v>
      </c>
      <c r="F39" s="26">
        <f>'%Diff'!Q56</f>
        <v>2.5592853223426703E-2</v>
      </c>
      <c r="G39" s="26">
        <f>'%Diff'!Q72</f>
        <v>2.7113504433595739E-2</v>
      </c>
      <c r="H39" s="26">
        <f>'%Diff'!Q88</f>
        <v>8.1175829788740321E-3</v>
      </c>
      <c r="I39" s="19">
        <f t="shared" si="13"/>
        <v>1.5289402046779685E-2</v>
      </c>
      <c r="J39" s="34"/>
      <c r="K39" s="36" t="s">
        <v>53</v>
      </c>
      <c r="L39" s="27">
        <f>Diff!Q8</f>
        <v>8062.9500000000698</v>
      </c>
      <c r="M39" s="27">
        <f>Diff!Q24</f>
        <v>3336.2399999999907</v>
      </c>
      <c r="N39" s="27">
        <f>Diff!Q40</f>
        <v>7684.8299999999581</v>
      </c>
      <c r="O39" s="27">
        <f>Diff!Q56</f>
        <v>16817.339999999967</v>
      </c>
      <c r="P39" s="27">
        <f>Diff!Q72</f>
        <v>18163.210000000079</v>
      </c>
      <c r="Q39" s="27">
        <f>Diff!Q88</f>
        <v>5506.8100000000559</v>
      </c>
      <c r="R39" s="27">
        <f t="shared" si="14"/>
        <v>9928.5633333333535</v>
      </c>
      <c r="T39" s="22" t="s">
        <v>54</v>
      </c>
      <c r="U39" s="30">
        <f t="shared" si="15"/>
        <v>482293.15166666667</v>
      </c>
      <c r="V39" s="30">
        <f t="shared" si="16"/>
        <v>486255.21500000003</v>
      </c>
      <c r="W39" s="30">
        <f t="shared" si="11"/>
        <v>3962.0633333333535</v>
      </c>
      <c r="X39" s="56">
        <f t="shared" si="12"/>
        <v>8.2150520272610134E-3</v>
      </c>
      <c r="Y39" s="56"/>
    </row>
    <row r="40" spans="2:25" x14ac:dyDescent="0.25">
      <c r="B40" s="21" t="s">
        <v>22</v>
      </c>
      <c r="C40" s="26">
        <f>'%Diff'!Q9</f>
        <v>8.3768454021937618E-3</v>
      </c>
      <c r="D40" s="26">
        <f>'%Diff'!Q25</f>
        <v>3.3569433540965236E-3</v>
      </c>
      <c r="E40" s="26">
        <f>'%Diff'!Q41</f>
        <v>7.5129694879149016E-3</v>
      </c>
      <c r="F40" s="26">
        <f>'%Diff'!Q57</f>
        <v>1.661652909252424E-2</v>
      </c>
      <c r="G40" s="26">
        <f>'%Diff'!Q73</f>
        <v>1.8267306279824654E-2</v>
      </c>
      <c r="H40" s="26">
        <f>'%Diff'!Q89</f>
        <v>5.8451759310835993E-3</v>
      </c>
      <c r="I40" s="19">
        <f t="shared" si="13"/>
        <v>9.9959615912729467E-3</v>
      </c>
      <c r="J40" s="34"/>
      <c r="K40" s="36" t="s">
        <v>22</v>
      </c>
      <c r="L40" s="27">
        <f>Diff!Q9</f>
        <v>7962.5499999999302</v>
      </c>
      <c r="M40" s="27">
        <f>Diff!Q25</f>
        <v>3274.3699999999953</v>
      </c>
      <c r="N40" s="27">
        <f>Diff!Q41</f>
        <v>7585.0100000000093</v>
      </c>
      <c r="O40" s="27">
        <f>Diff!Q57</f>
        <v>16704.220000000088</v>
      </c>
      <c r="P40" s="27">
        <f>Diff!Q73</f>
        <v>18270.510000000009</v>
      </c>
      <c r="Q40" s="27">
        <f>Diff!Q89</f>
        <v>5603.0100000000093</v>
      </c>
      <c r="R40" s="27">
        <f t="shared" si="14"/>
        <v>9899.945000000007</v>
      </c>
      <c r="T40" s="22" t="s">
        <v>55</v>
      </c>
      <c r="U40" s="30">
        <f t="shared" si="15"/>
        <v>455384.87333333335</v>
      </c>
      <c r="V40" s="30">
        <f t="shared" si="16"/>
        <v>459000.5516666667</v>
      </c>
      <c r="W40" s="30">
        <f t="shared" si="11"/>
        <v>3615.6783333333442</v>
      </c>
      <c r="X40" s="56">
        <f t="shared" si="12"/>
        <v>7.9398296804793819E-3</v>
      </c>
      <c r="Y40" s="56"/>
    </row>
    <row r="41" spans="2:25" x14ac:dyDescent="0.25">
      <c r="B41" s="21" t="s">
        <v>54</v>
      </c>
      <c r="C41" s="26">
        <f>'%Diff'!Q10</f>
        <v>6.8956127204524344E-3</v>
      </c>
      <c r="D41" s="26">
        <f>'%Diff'!Q26</f>
        <v>2.7776261367331236E-3</v>
      </c>
      <c r="E41" s="26">
        <f>'%Diff'!Q42</f>
        <v>6.154846048661647E-3</v>
      </c>
      <c r="F41" s="26">
        <f>'%Diff'!Q58</f>
        <v>1.3478343221809052E-2</v>
      </c>
      <c r="G41" s="26">
        <f>'%Diff'!Q74</f>
        <v>1.4761581264684576E-2</v>
      </c>
      <c r="H41" s="26">
        <f>'%Diff'!Q90</f>
        <v>4.7173931832175005E-3</v>
      </c>
      <c r="I41" s="19">
        <f t="shared" si="13"/>
        <v>8.1309004292597215E-3</v>
      </c>
      <c r="J41" s="34"/>
      <c r="K41" s="36" t="s">
        <v>54</v>
      </c>
      <c r="L41" s="27">
        <f>Diff!Q10</f>
        <v>3188.109999999986</v>
      </c>
      <c r="M41" s="27">
        <f>Diff!Q26</f>
        <v>1311.1999999999534</v>
      </c>
      <c r="N41" s="27">
        <f>Diff!Q42</f>
        <v>3035.7000000000116</v>
      </c>
      <c r="O41" s="27">
        <f>Diff!Q58</f>
        <v>6689.710000000021</v>
      </c>
      <c r="P41" s="27">
        <f>Diff!Q74</f>
        <v>7308.1699999999837</v>
      </c>
      <c r="Q41" s="27">
        <f>Diff!Q90</f>
        <v>2239.4900000000489</v>
      </c>
      <c r="R41" s="27">
        <f t="shared" si="14"/>
        <v>3962.063333333334</v>
      </c>
      <c r="T41" s="22" t="s">
        <v>56</v>
      </c>
      <c r="U41" s="30">
        <f t="shared" si="15"/>
        <v>55236.571666666663</v>
      </c>
      <c r="V41" s="30">
        <f t="shared" si="16"/>
        <v>55925.92333333334</v>
      </c>
      <c r="W41" s="30">
        <f t="shared" si="11"/>
        <v>689.35166666667646</v>
      </c>
      <c r="X41" s="56">
        <f t="shared" si="12"/>
        <v>1.247998646307508E-2</v>
      </c>
      <c r="Y41" s="56"/>
    </row>
    <row r="42" spans="2:25" x14ac:dyDescent="0.25">
      <c r="B42" s="21" t="s">
        <v>55</v>
      </c>
      <c r="C42" s="26">
        <f>'%Diff'!Q11</f>
        <v>6.694237474894141E-3</v>
      </c>
      <c r="D42" s="26">
        <f>'%Diff'!Q27</f>
        <v>2.7153870435373054E-3</v>
      </c>
      <c r="E42" s="26">
        <f>'%Diff'!Q43</f>
        <v>5.9876646238800077E-3</v>
      </c>
      <c r="F42" s="26">
        <f>'%Diff'!Q59</f>
        <v>1.3016194052918385E-2</v>
      </c>
      <c r="G42" s="26">
        <f>'%Diff'!Q75</f>
        <v>1.4144370313414572E-2</v>
      </c>
      <c r="H42" s="26">
        <f>'%Diff'!Q91</f>
        <v>4.5040926136570092E-3</v>
      </c>
      <c r="I42" s="19">
        <f t="shared" si="13"/>
        <v>7.8436576870502366E-3</v>
      </c>
      <c r="J42" s="34"/>
      <c r="K42" s="36" t="s">
        <v>55</v>
      </c>
      <c r="L42" s="27">
        <f>Diff!Q11</f>
        <v>2912.2599999999511</v>
      </c>
      <c r="M42" s="27">
        <f>Diff!Q27</f>
        <v>1197.0899999999674</v>
      </c>
      <c r="N42" s="27">
        <f>Diff!Q43</f>
        <v>2770.929999999993</v>
      </c>
      <c r="O42" s="27">
        <f>Diff!Q59</f>
        <v>6108.7900000000373</v>
      </c>
      <c r="P42" s="27">
        <f>Diff!Q75</f>
        <v>6663.7700000000186</v>
      </c>
      <c r="Q42" s="27">
        <f>Diff!Q91</f>
        <v>2041.2299999999814</v>
      </c>
      <c r="R42" s="27">
        <f t="shared" si="14"/>
        <v>3615.6783333333246</v>
      </c>
      <c r="T42" s="22" t="s">
        <v>57</v>
      </c>
      <c r="U42" s="30">
        <f t="shared" si="15"/>
        <v>113332.71</v>
      </c>
      <c r="V42" s="30">
        <f t="shared" si="16"/>
        <v>114355.18000000001</v>
      </c>
      <c r="W42" s="30">
        <f t="shared" si="11"/>
        <v>1022.4700000000012</v>
      </c>
      <c r="X42" s="56">
        <f t="shared" si="12"/>
        <v>9.021843737787626E-3</v>
      </c>
      <c r="Y42" s="56"/>
    </row>
    <row r="43" spans="2:25" x14ac:dyDescent="0.25">
      <c r="B43" s="21" t="s">
        <v>56</v>
      </c>
      <c r="C43" s="26">
        <f>'%Diff'!Q12</f>
        <v>1.0652093891392994E-2</v>
      </c>
      <c r="D43" s="26">
        <f>'%Diff'!Q28</f>
        <v>4.187061563038082E-3</v>
      </c>
      <c r="E43" s="26">
        <f>'%Diff'!Q44</f>
        <v>9.3670981075360676E-3</v>
      </c>
      <c r="F43" s="26">
        <f>'%Diff'!Q60</f>
        <v>2.0749217931381757E-2</v>
      </c>
      <c r="G43" s="26">
        <f>'%Diff'!Q76</f>
        <v>2.2369273986369807E-2</v>
      </c>
      <c r="H43" s="26">
        <f>'%Diff'!Q92</f>
        <v>7.0609374910787937E-3</v>
      </c>
      <c r="I43" s="19">
        <f t="shared" si="13"/>
        <v>1.2397613828466249E-2</v>
      </c>
      <c r="J43" s="34"/>
      <c r="K43" s="36" t="s">
        <v>56</v>
      </c>
      <c r="L43" s="27">
        <f>Diff!Q12</f>
        <v>565.45000000000437</v>
      </c>
      <c r="M43" s="27">
        <f>Diff!Q28</f>
        <v>229.08000000000175</v>
      </c>
      <c r="N43" s="27">
        <f>Diff!Q44</f>
        <v>531.69999999999709</v>
      </c>
      <c r="O43" s="27">
        <f>Diff!Q60</f>
        <v>1172.4799999999959</v>
      </c>
      <c r="P43" s="27">
        <f>Diff!Q76</f>
        <v>1254.0300000000061</v>
      </c>
      <c r="Q43" s="27">
        <f>Diff!Q92</f>
        <v>383.37000000000262</v>
      </c>
      <c r="R43" s="27">
        <f t="shared" si="14"/>
        <v>689.35166666666794</v>
      </c>
      <c r="T43" s="22" t="s">
        <v>58</v>
      </c>
      <c r="U43" s="30">
        <f t="shared" si="15"/>
        <v>212391.32833333328</v>
      </c>
      <c r="V43" s="30">
        <f t="shared" si="16"/>
        <v>215287.68333333332</v>
      </c>
      <c r="W43" s="30">
        <f t="shared" si="11"/>
        <v>2896.3550000000396</v>
      </c>
      <c r="X43" s="56">
        <f t="shared" si="12"/>
        <v>1.3636879729168667E-2</v>
      </c>
      <c r="Y43" s="56"/>
    </row>
    <row r="44" spans="2:25" x14ac:dyDescent="0.25">
      <c r="B44" s="21" t="s">
        <v>57</v>
      </c>
      <c r="C44" s="26">
        <f>'%Diff'!Q13</f>
        <v>7.704919824975817E-3</v>
      </c>
      <c r="D44" s="26">
        <f>'%Diff'!Q29</f>
        <v>3.011347703285597E-3</v>
      </c>
      <c r="E44" s="26">
        <f>'%Diff'!Q45</f>
        <v>6.7440364354469946E-3</v>
      </c>
      <c r="F44" s="26">
        <f>'%Diff'!Q61</f>
        <v>1.495793301743565E-2</v>
      </c>
      <c r="G44" s="26">
        <f>'%Diff'!Q77</f>
        <v>1.6144305543934534E-2</v>
      </c>
      <c r="H44" s="26">
        <f>'%Diff'!Q93</f>
        <v>5.1740612135762719E-3</v>
      </c>
      <c r="I44" s="19">
        <f t="shared" si="13"/>
        <v>8.956100623109144E-3</v>
      </c>
      <c r="J44" s="34"/>
      <c r="K44" s="36" t="s">
        <v>57</v>
      </c>
      <c r="L44" s="27">
        <f>Diff!Q13</f>
        <v>838.69000000000233</v>
      </c>
      <c r="M44" s="27">
        <f>Diff!Q29</f>
        <v>339.76999999998952</v>
      </c>
      <c r="N44" s="27">
        <f>Diff!Q45</f>
        <v>788.63999999999942</v>
      </c>
      <c r="O44" s="27">
        <f>Diff!Q61</f>
        <v>1739.0599999999977</v>
      </c>
      <c r="P44" s="27">
        <f>Diff!Q77</f>
        <v>1860.0299999999988</v>
      </c>
      <c r="Q44" s="27">
        <f>Diff!Q93</f>
        <v>568.6299999999901</v>
      </c>
      <c r="R44" s="27">
        <f t="shared" si="14"/>
        <v>1022.4699999999963</v>
      </c>
      <c r="T44" s="22" t="s">
        <v>59</v>
      </c>
      <c r="U44" s="30">
        <f t="shared" si="15"/>
        <v>404795.77333333337</v>
      </c>
      <c r="V44" s="30">
        <f t="shared" si="16"/>
        <v>413475.20500000002</v>
      </c>
      <c r="W44" s="30">
        <f t="shared" si="11"/>
        <v>8679.4316666666418</v>
      </c>
      <c r="X44" s="56">
        <f t="shared" si="12"/>
        <v>2.1441507640247694E-2</v>
      </c>
      <c r="Y44" s="56"/>
    </row>
    <row r="45" spans="2:25" x14ac:dyDescent="0.25">
      <c r="B45" s="21" t="s">
        <v>58</v>
      </c>
      <c r="C45" s="26">
        <f>'%Diff'!Q14</f>
        <v>1.1042538387558833E-2</v>
      </c>
      <c r="D45" s="26">
        <f>'%Diff'!Q30</f>
        <v>5.6797346736944896E-3</v>
      </c>
      <c r="E45" s="26">
        <f>'%Diff'!Q46</f>
        <v>1.1403129540120396E-2</v>
      </c>
      <c r="F45" s="26">
        <f>'%Diff'!Q62</f>
        <v>2.1695103064364951E-2</v>
      </c>
      <c r="G45" s="26">
        <f>'%Diff'!Q78</f>
        <v>2.462177540995621E-2</v>
      </c>
      <c r="H45" s="26">
        <f>'%Diff'!Q94</f>
        <v>6.5392960575880749E-3</v>
      </c>
      <c r="I45" s="19">
        <f t="shared" si="13"/>
        <v>1.3496929522213826E-2</v>
      </c>
      <c r="J45" s="34"/>
      <c r="K45" s="36" t="s">
        <v>58</v>
      </c>
      <c r="L45" s="27">
        <f>Diff!Q14</f>
        <v>2208.0800000000163</v>
      </c>
      <c r="M45" s="27">
        <f>Diff!Q30</f>
        <v>1177.6199999999953</v>
      </c>
      <c r="N45" s="27">
        <f>Diff!Q46</f>
        <v>2469.8800000000047</v>
      </c>
      <c r="O45" s="27">
        <f>Diff!Q62</f>
        <v>4708.3600000000151</v>
      </c>
      <c r="P45" s="27">
        <f>Diff!Q78</f>
        <v>5419.1399999999849</v>
      </c>
      <c r="Q45" s="27">
        <f>Diff!Q94</f>
        <v>1395.0500000000175</v>
      </c>
      <c r="R45" s="27">
        <f t="shared" si="14"/>
        <v>2896.3550000000055</v>
      </c>
      <c r="T45" s="22" t="s">
        <v>30</v>
      </c>
      <c r="U45" s="30">
        <f t="shared" si="15"/>
        <v>998806.72166666668</v>
      </c>
      <c r="V45" s="30">
        <f t="shared" si="16"/>
        <v>1013306.605</v>
      </c>
      <c r="W45" s="30">
        <f t="shared" si="11"/>
        <v>14499.883333333302</v>
      </c>
      <c r="X45" s="56">
        <f t="shared" si="12"/>
        <v>1.4517206401192372E-2</v>
      </c>
      <c r="Y45" s="56"/>
    </row>
    <row r="46" spans="2:25" x14ac:dyDescent="0.25">
      <c r="B46" s="21" t="s">
        <v>59</v>
      </c>
      <c r="C46" s="26">
        <f>'%Diff'!Q15</f>
        <v>1.8514342613206222E-2</v>
      </c>
      <c r="D46" s="26">
        <f>'%Diff'!Q31</f>
        <v>8.1320866106040866E-3</v>
      </c>
      <c r="E46" s="26">
        <f>'%Diff'!Q47</f>
        <v>1.7255493940494086E-2</v>
      </c>
      <c r="F46" s="26">
        <f>'%Diff'!Q63</f>
        <v>3.5467866647727546E-2</v>
      </c>
      <c r="G46" s="26">
        <f>'%Diff'!Q79</f>
        <v>3.6755153638026047E-2</v>
      </c>
      <c r="H46" s="26">
        <f>'%Diff'!Q95</f>
        <v>1.0595054047470465E-2</v>
      </c>
      <c r="I46" s="19">
        <f t="shared" si="13"/>
        <v>2.1119999582921406E-2</v>
      </c>
      <c r="J46" s="34"/>
      <c r="K46" s="36" t="s">
        <v>59</v>
      </c>
      <c r="L46" s="27">
        <f>Diff!Q15</f>
        <v>7079</v>
      </c>
      <c r="M46" s="27">
        <f>Diff!Q31</f>
        <v>2897.3800000000047</v>
      </c>
      <c r="N46" s="27">
        <f>Diff!Q47</f>
        <v>6699.6500000000233</v>
      </c>
      <c r="O46" s="27">
        <f>Diff!Q63</f>
        <v>14737.209999999963</v>
      </c>
      <c r="P46" s="27">
        <f>Diff!Q79</f>
        <v>15837.669999999984</v>
      </c>
      <c r="Q46" s="27">
        <f>Diff!Q95</f>
        <v>4825.6800000000512</v>
      </c>
      <c r="R46" s="27">
        <f t="shared" si="14"/>
        <v>8679.4316666666709</v>
      </c>
      <c r="T46" s="22" t="s">
        <v>31</v>
      </c>
      <c r="U46" s="30">
        <f t="shared" si="15"/>
        <v>337996.16833333333</v>
      </c>
      <c r="V46" s="30">
        <f t="shared" si="16"/>
        <v>343252.27833333338</v>
      </c>
      <c r="W46" s="30">
        <f t="shared" si="11"/>
        <v>5256.1100000000442</v>
      </c>
      <c r="X46" s="56">
        <f t="shared" si="12"/>
        <v>1.5550797590156245E-2</v>
      </c>
      <c r="Y46" s="56"/>
    </row>
    <row r="47" spans="2:25" x14ac:dyDescent="0.25">
      <c r="B47" s="21" t="s">
        <v>30</v>
      </c>
      <c r="C47" s="26">
        <f>'%Diff'!Q16</f>
        <v>1.2135346018700593E-2</v>
      </c>
      <c r="D47" s="26">
        <f>'%Diff'!Q32</f>
        <v>5.2233640052677735E-3</v>
      </c>
      <c r="E47" s="26">
        <f>'%Diff'!Q48</f>
        <v>1.1306136979725817E-2</v>
      </c>
      <c r="F47" s="26">
        <f>'%Diff'!Q64</f>
        <v>2.3912312931828647E-2</v>
      </c>
      <c r="G47" s="26">
        <f>'%Diff'!Q80</f>
        <v>2.6103812100702985E-2</v>
      </c>
      <c r="H47" s="26">
        <f>'%Diff'!Q96</f>
        <v>7.7870312230595116E-3</v>
      </c>
      <c r="I47" s="19">
        <f t="shared" si="13"/>
        <v>1.4411333876547555E-2</v>
      </c>
      <c r="J47" s="34"/>
      <c r="K47" s="36" t="s">
        <v>30</v>
      </c>
      <c r="L47" s="27">
        <f>Diff!Q16</f>
        <v>11581.819999999949</v>
      </c>
      <c r="M47" s="27">
        <f>Diff!Q32</f>
        <v>5129.6999999999534</v>
      </c>
      <c r="N47" s="27">
        <f>Diff!Q48</f>
        <v>11510.239999999991</v>
      </c>
      <c r="O47" s="27">
        <f>Diff!Q64</f>
        <v>24290.770000000019</v>
      </c>
      <c r="P47" s="27">
        <f>Diff!Q80</f>
        <v>26703.329999999958</v>
      </c>
      <c r="Q47" s="27">
        <f>Diff!Q96</f>
        <v>7783.4400000000605</v>
      </c>
      <c r="R47" s="27">
        <f t="shared" si="14"/>
        <v>14499.883333333322</v>
      </c>
    </row>
    <row r="48" spans="2:25" x14ac:dyDescent="0.25">
      <c r="B48" s="21" t="s">
        <v>31</v>
      </c>
      <c r="C48" s="26">
        <f>'%Diff'!Q17</f>
        <v>1.3132525903313161E-2</v>
      </c>
      <c r="D48" s="26">
        <f>'%Diff'!Q33</f>
        <v>5.3019570070382323E-3</v>
      </c>
      <c r="E48" s="26">
        <f>'%Diff'!Q49</f>
        <v>1.1769284339027637E-2</v>
      </c>
      <c r="F48" s="26">
        <f>'%Diff'!Q65</f>
        <v>2.5800376336656602E-2</v>
      </c>
      <c r="G48" s="26">
        <f>'%Diff'!Q81</f>
        <v>2.795688442974574E-2</v>
      </c>
      <c r="H48" s="26">
        <f>'%Diff'!Q97</f>
        <v>8.6619649135203803E-3</v>
      </c>
      <c r="I48" s="19">
        <f t="shared" si="13"/>
        <v>1.5437165488216957E-2</v>
      </c>
      <c r="J48" s="34"/>
      <c r="K48" s="36" t="s">
        <v>31</v>
      </c>
      <c r="L48" s="27">
        <f>Diff!Q17</f>
        <v>4265.890000000014</v>
      </c>
      <c r="M48" s="27">
        <f>Diff!Q33</f>
        <v>1751.75</v>
      </c>
      <c r="N48" s="27">
        <f>Diff!Q49</f>
        <v>4050.9300000000512</v>
      </c>
      <c r="O48" s="27">
        <f>Diff!Q65</f>
        <v>8900.1600000000326</v>
      </c>
      <c r="P48" s="27">
        <f>Diff!Q81</f>
        <v>9630.5800000000163</v>
      </c>
      <c r="Q48" s="27">
        <f>Diff!Q97</f>
        <v>2937.3500000000349</v>
      </c>
      <c r="R48" s="27">
        <f t="shared" si="14"/>
        <v>5256.1100000000251</v>
      </c>
    </row>
    <row r="49" spans="2:18" x14ac:dyDescent="0.25">
      <c r="B49" s="21" t="s">
        <v>47</v>
      </c>
      <c r="C49" s="19">
        <f>AVERAGE(C33:C48)</f>
        <v>1.038929539640685E-2</v>
      </c>
      <c r="D49" s="19">
        <f t="shared" ref="D49:H49" si="17">AVERAGE(D33:D48)</f>
        <v>4.3672066571447052E-3</v>
      </c>
      <c r="E49" s="19">
        <f t="shared" si="17"/>
        <v>9.5101025825505125E-3</v>
      </c>
      <c r="F49" s="19">
        <f t="shared" si="17"/>
        <v>2.0310896295269547E-2</v>
      </c>
      <c r="G49" s="19">
        <f t="shared" si="17"/>
        <v>2.1938315073068131E-2</v>
      </c>
      <c r="H49" s="19">
        <f t="shared" si="17"/>
        <v>6.6692849224004661E-3</v>
      </c>
      <c r="I49" s="34"/>
      <c r="J49" s="34"/>
      <c r="K49" s="36" t="s">
        <v>47</v>
      </c>
      <c r="L49" s="27">
        <f>AVERAGE(L33:L48)</f>
        <v>6154.16312499999</v>
      </c>
      <c r="M49" s="27">
        <f t="shared" ref="M49:Q49" si="18">AVERAGE(M33:M48)</f>
        <v>2580.1706250000107</v>
      </c>
      <c r="N49" s="27">
        <f t="shared" si="18"/>
        <v>5917.7143750000096</v>
      </c>
      <c r="O49" s="27">
        <f t="shared" si="18"/>
        <v>12875.156875000006</v>
      </c>
      <c r="P49" s="27">
        <f t="shared" si="18"/>
        <v>14007.388749999982</v>
      </c>
      <c r="Q49" s="27">
        <f t="shared" si="18"/>
        <v>4225.5325000000266</v>
      </c>
      <c r="R49" s="43"/>
    </row>
    <row r="50" spans="2:18" x14ac:dyDescent="0.25">
      <c r="C50" s="1">
        <f>MAX(C33:H48)</f>
        <v>3.6755153638026047E-2</v>
      </c>
    </row>
    <row r="52" spans="2:18" x14ac:dyDescent="0.25">
      <c r="B52" s="44" t="s">
        <v>72</v>
      </c>
      <c r="C52" s="44"/>
      <c r="D52" s="44"/>
      <c r="E52" s="44"/>
      <c r="F52" s="44"/>
      <c r="G52" s="44"/>
      <c r="H52" s="44"/>
    </row>
    <row r="53" spans="2:18" x14ac:dyDescent="0.25">
      <c r="B53" s="21" t="str">
        <f>C31</f>
        <v>Climate Zone</v>
      </c>
      <c r="C53" s="21">
        <f t="shared" ref="C53:H53" si="19">C32</f>
        <v>4</v>
      </c>
      <c r="D53" s="21">
        <f t="shared" si="19"/>
        <v>5</v>
      </c>
      <c r="E53" s="21">
        <f t="shared" si="19"/>
        <v>6</v>
      </c>
      <c r="F53" s="21" t="str">
        <f t="shared" si="19"/>
        <v>7A</v>
      </c>
      <c r="G53" s="21" t="str">
        <f t="shared" si="19"/>
        <v>7B</v>
      </c>
      <c r="H53" s="21">
        <f t="shared" si="19"/>
        <v>8</v>
      </c>
    </row>
    <row r="54" spans="2:18" x14ac:dyDescent="0.25">
      <c r="B54" s="21" t="str">
        <f>B49</f>
        <v>Climate zone average</v>
      </c>
      <c r="C54" s="19">
        <f>C49</f>
        <v>1.038929539640685E-2</v>
      </c>
      <c r="D54" s="19">
        <f t="shared" ref="D54:H54" si="20">D49</f>
        <v>4.3672066571447052E-3</v>
      </c>
      <c r="E54" s="19">
        <f t="shared" si="20"/>
        <v>9.5101025825505125E-3</v>
      </c>
      <c r="F54" s="19">
        <f t="shared" si="20"/>
        <v>2.0310896295269547E-2</v>
      </c>
      <c r="G54" s="19">
        <f t="shared" si="20"/>
        <v>2.1938315073068131E-2</v>
      </c>
      <c r="H54" s="19">
        <f t="shared" si="20"/>
        <v>6.6692849224004661E-3</v>
      </c>
    </row>
  </sheetData>
  <mergeCells count="46">
    <mergeCell ref="K31:K32"/>
    <mergeCell ref="L31:Q31"/>
    <mergeCell ref="R31:R32"/>
    <mergeCell ref="K30:R30"/>
    <mergeCell ref="K2:R2"/>
    <mergeCell ref="L3:Q3"/>
    <mergeCell ref="R3:R4"/>
    <mergeCell ref="K3:K4"/>
    <mergeCell ref="C3:H3"/>
    <mergeCell ref="B31:B32"/>
    <mergeCell ref="C31:H31"/>
    <mergeCell ref="I31:I32"/>
    <mergeCell ref="I3:I4"/>
    <mergeCell ref="B24:H24"/>
    <mergeCell ref="X46:Y46"/>
    <mergeCell ref="X31:Y31"/>
    <mergeCell ref="X32:Y32"/>
    <mergeCell ref="X33:Y33"/>
    <mergeCell ref="X34:Y34"/>
    <mergeCell ref="X35:Y35"/>
    <mergeCell ref="X36:Y36"/>
    <mergeCell ref="X37:Y37"/>
    <mergeCell ref="X38:Y38"/>
    <mergeCell ref="X39:Y39"/>
    <mergeCell ref="X40:Y40"/>
    <mergeCell ref="X41:Y41"/>
    <mergeCell ref="X42:Y42"/>
    <mergeCell ref="X43:Y43"/>
    <mergeCell ref="X44:Y44"/>
    <mergeCell ref="X45:Y45"/>
    <mergeCell ref="B52:H52"/>
    <mergeCell ref="B30:I30"/>
    <mergeCell ref="B2:I2"/>
    <mergeCell ref="B3:B4"/>
    <mergeCell ref="AC2:AJ2"/>
    <mergeCell ref="AC3:AC4"/>
    <mergeCell ref="AD3:AI3"/>
    <mergeCell ref="AC24:AI24"/>
    <mergeCell ref="T29:T30"/>
    <mergeCell ref="U29:V29"/>
    <mergeCell ref="W29:W30"/>
    <mergeCell ref="T3:T4"/>
    <mergeCell ref="T2:AA2"/>
    <mergeCell ref="T24:Z24"/>
    <mergeCell ref="U3:Z3"/>
    <mergeCell ref="X29:Y3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Normal="100" workbookViewId="0">
      <pane ySplit="1" topLeftCell="A2" activePane="bottomLeft" state="frozen"/>
      <selection pane="bottomLeft" activeCell="C47" sqref="C47"/>
    </sheetView>
  </sheetViews>
  <sheetFormatPr defaultRowHeight="15" x14ac:dyDescent="0.25"/>
  <cols>
    <col min="1" max="16384" width="9.140625" style="33"/>
  </cols>
  <sheetData>
    <row r="1" spans="1:26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62</v>
      </c>
      <c r="R1" s="33" t="s">
        <v>63</v>
      </c>
      <c r="S1" s="33" t="s">
        <v>64</v>
      </c>
      <c r="T1" s="33" t="s">
        <v>65</v>
      </c>
      <c r="U1" s="33" t="s">
        <v>66</v>
      </c>
      <c r="V1" s="33" t="s">
        <v>67</v>
      </c>
      <c r="W1" s="33" t="s">
        <v>68</v>
      </c>
      <c r="X1" s="33" t="s">
        <v>69</v>
      </c>
    </row>
    <row r="2" spans="1:26" x14ac:dyDescent="0.25">
      <c r="A2" s="33" t="s">
        <v>28</v>
      </c>
      <c r="B2" s="33" t="s">
        <v>17</v>
      </c>
      <c r="C2" s="33">
        <f>'Uvalue red'!C2-Baseline!C2</f>
        <v>-83.489999999999782</v>
      </c>
      <c r="D2" s="33">
        <f>'Uvalue red'!D2-Baseline!D2</f>
        <v>-90.729999999999563</v>
      </c>
      <c r="E2" s="33">
        <f>'Uvalue red'!E2-Baseline!E2</f>
        <v>4.6599999999999682</v>
      </c>
      <c r="F2" s="33">
        <f>'Uvalue red'!F2-Baseline!F2</f>
        <v>0</v>
      </c>
      <c r="G2" s="33">
        <f>'Uvalue red'!G2-Baseline!G2</f>
        <v>0</v>
      </c>
      <c r="H2" s="33">
        <f>'Uvalue red'!H2-Baseline!H2</f>
        <v>0</v>
      </c>
      <c r="I2" s="33">
        <f>'Uvalue red'!I2-Baseline!I2</f>
        <v>0</v>
      </c>
      <c r="J2" s="33">
        <f>'Uvalue red'!J2-Baseline!J2</f>
        <v>4.0499999999999545</v>
      </c>
      <c r="K2" s="33">
        <f>'Uvalue red'!K2-Baseline!K2</f>
        <v>-6.0000000000002274E-2</v>
      </c>
      <c r="L2" s="33">
        <f>'Uvalue red'!L2-Baseline!L2</f>
        <v>0</v>
      </c>
      <c r="M2" s="33">
        <f>'Uvalue red'!M2-Baseline!M2</f>
        <v>0</v>
      </c>
      <c r="N2" s="33">
        <f>'Uvalue red'!N2-Baseline!N2</f>
        <v>-0.83000000000001251</v>
      </c>
      <c r="O2" s="33">
        <f>'Uvalue red'!O2-Baseline!O2</f>
        <v>-0.57000000000016371</v>
      </c>
      <c r="P2" s="33">
        <f>'Uvalue red'!P2-Baseline!P2</f>
        <v>0</v>
      </c>
      <c r="Q2" s="33">
        <f>'Uvalue red'!Q2-Baseline!Q2</f>
        <v>12986.959999999963</v>
      </c>
      <c r="R2" s="33">
        <f>'Uvalue red'!R2-Baseline!R2</f>
        <v>0</v>
      </c>
      <c r="S2" s="33">
        <f>'Uvalue red'!S2-Baseline!S2</f>
        <v>0</v>
      </c>
      <c r="T2" s="33">
        <f>'Uvalue red'!T2-Baseline!T2</f>
        <v>0</v>
      </c>
      <c r="U2" s="33">
        <f>'Uvalue red'!U2-Baseline!U2</f>
        <v>12209.939999999013</v>
      </c>
      <c r="V2" s="33">
        <f>'Uvalue red'!V2-Baseline!V2</f>
        <v>776.89000000000124</v>
      </c>
      <c r="W2" s="33">
        <f>'Uvalue red'!W2-Baseline!W2</f>
        <v>0</v>
      </c>
      <c r="X2" s="33">
        <f>'Uvalue red'!X2-Baseline!X2</f>
        <v>0</v>
      </c>
      <c r="Y2" s="33">
        <f>IF(S2&gt;U2,0,1)</f>
        <v>1</v>
      </c>
      <c r="Z2" s="33">
        <f>IF(U2&gt;R2,0,1)</f>
        <v>0</v>
      </c>
    </row>
    <row r="3" spans="1:26" x14ac:dyDescent="0.25">
      <c r="A3" s="33" t="s">
        <v>29</v>
      </c>
      <c r="B3" s="33" t="s">
        <v>17</v>
      </c>
      <c r="C3" s="33">
        <f>'Uvalue red'!C3-Baseline!C3</f>
        <v>-41.099999999999909</v>
      </c>
      <c r="D3" s="33">
        <f>'Uvalue red'!D3-Baseline!D3</f>
        <v>-43.539999999999964</v>
      </c>
      <c r="E3" s="33">
        <f>'Uvalue red'!E3-Baseline!E3</f>
        <v>1.5600000000000023</v>
      </c>
      <c r="F3" s="33">
        <f>'Uvalue red'!F3-Baseline!F3</f>
        <v>0</v>
      </c>
      <c r="G3" s="33">
        <f>'Uvalue red'!G3-Baseline!G3</f>
        <v>0</v>
      </c>
      <c r="H3" s="33">
        <f>'Uvalue red'!H3-Baseline!H3</f>
        <v>0</v>
      </c>
      <c r="I3" s="33">
        <f>'Uvalue red'!I3-Baseline!I3</f>
        <v>0</v>
      </c>
      <c r="J3" s="33">
        <f>'Uvalue red'!J3-Baseline!J3</f>
        <v>1.6100000000000136</v>
      </c>
      <c r="K3" s="33">
        <f>'Uvalue red'!K3-Baseline!K3</f>
        <v>-0.58999999999999986</v>
      </c>
      <c r="L3" s="33">
        <f>'Uvalue red'!L3-Baseline!L3</f>
        <v>0</v>
      </c>
      <c r="M3" s="33">
        <f>'Uvalue red'!M3-Baseline!M3</f>
        <v>0</v>
      </c>
      <c r="N3" s="33">
        <f>'Uvalue red'!N3-Baseline!N3</f>
        <v>-0.17999999999999972</v>
      </c>
      <c r="O3" s="33">
        <f>'Uvalue red'!O3-Baseline!O3</f>
        <v>4.0000000000077307E-2</v>
      </c>
      <c r="P3" s="33">
        <f>'Uvalue red'!P3-Baseline!P3</f>
        <v>0</v>
      </c>
      <c r="Q3" s="33">
        <f>'Uvalue red'!Q3-Baseline!Q3</f>
        <v>7851.8699999998789</v>
      </c>
      <c r="R3" s="33">
        <f>'Uvalue red'!R3-Baseline!R3</f>
        <v>0</v>
      </c>
      <c r="S3" s="33">
        <f>'Uvalue red'!S3-Baseline!S3</f>
        <v>0</v>
      </c>
      <c r="T3" s="33">
        <f>'Uvalue red'!T3-Baseline!T3</f>
        <v>0</v>
      </c>
      <c r="U3" s="33">
        <f>'Uvalue red'!U3-Baseline!U3</f>
        <v>7429.1900000000896</v>
      </c>
      <c r="V3" s="33">
        <f>'Uvalue red'!V3-Baseline!V3</f>
        <v>422.63000000000011</v>
      </c>
      <c r="W3" s="33">
        <f>'Uvalue red'!W3-Baseline!W3</f>
        <v>0</v>
      </c>
      <c r="X3" s="33">
        <f>'Uvalue red'!X3-Baseline!X3</f>
        <v>0</v>
      </c>
      <c r="Y3" s="33">
        <f t="shared" ref="Y3:Y66" si="0">IF(S3&gt;U3,0,1)</f>
        <v>1</v>
      </c>
      <c r="Z3" s="33">
        <f t="shared" ref="Z3:Z66" si="1">IF(U3&gt;R3,0,1)</f>
        <v>0</v>
      </c>
    </row>
    <row r="4" spans="1:26" x14ac:dyDescent="0.25">
      <c r="A4" s="33" t="s">
        <v>16</v>
      </c>
      <c r="B4" s="33" t="s">
        <v>17</v>
      </c>
      <c r="C4" s="33">
        <f>'Uvalue red'!C4-Baseline!C4</f>
        <v>-1.6699999999999875</v>
      </c>
      <c r="D4" s="33">
        <f>'Uvalue red'!D4-Baseline!D4</f>
        <v>-2.4299999999999997</v>
      </c>
      <c r="E4" s="33">
        <f>'Uvalue red'!E4-Baseline!E4</f>
        <v>0.55000000000000071</v>
      </c>
      <c r="F4" s="33">
        <f>'Uvalue red'!F4-Baseline!F4</f>
        <v>0</v>
      </c>
      <c r="G4" s="33">
        <f>'Uvalue red'!G4-Baseline!G4</f>
        <v>0</v>
      </c>
      <c r="H4" s="33">
        <f>'Uvalue red'!H4-Baseline!H4</f>
        <v>0</v>
      </c>
      <c r="I4" s="33">
        <f>'Uvalue red'!I4-Baseline!I4</f>
        <v>0</v>
      </c>
      <c r="J4" s="33">
        <f>'Uvalue red'!J4-Baseline!J4</f>
        <v>0.25999999999999801</v>
      </c>
      <c r="K4" s="33">
        <f>'Uvalue red'!K4-Baseline!K4</f>
        <v>-3.999999999999998E-2</v>
      </c>
      <c r="L4" s="33">
        <f>'Uvalue red'!L4-Baseline!L4</f>
        <v>0</v>
      </c>
      <c r="M4" s="33">
        <f>'Uvalue red'!M4-Baseline!M4</f>
        <v>0</v>
      </c>
      <c r="N4" s="33">
        <f>'Uvalue red'!N4-Baseline!N4</f>
        <v>0</v>
      </c>
      <c r="O4" s="33">
        <f>'Uvalue red'!O4-Baseline!O4</f>
        <v>0</v>
      </c>
      <c r="P4" s="33">
        <f>'Uvalue red'!P4-Baseline!P4</f>
        <v>0</v>
      </c>
      <c r="Q4" s="33">
        <f>'Uvalue red'!Q4-Baseline!Q4</f>
        <v>856.32999999998719</v>
      </c>
      <c r="R4" s="33">
        <f>'Uvalue red'!R4-Baseline!R4</f>
        <v>0</v>
      </c>
      <c r="S4" s="33">
        <f>'Uvalue red'!S4-Baseline!S4</f>
        <v>0</v>
      </c>
      <c r="T4" s="33">
        <f>'Uvalue red'!T4-Baseline!T4</f>
        <v>0</v>
      </c>
      <c r="U4" s="33">
        <f>'Uvalue red'!U4-Baseline!U4</f>
        <v>856.32000000000062</v>
      </c>
      <c r="V4" s="33">
        <f>'Uvalue red'!V4-Baseline!V4</f>
        <v>0</v>
      </c>
      <c r="W4" s="33">
        <f>'Uvalue red'!W4-Baseline!W4</f>
        <v>0</v>
      </c>
      <c r="X4" s="33">
        <f>'Uvalue red'!X4-Baseline!X4</f>
        <v>0</v>
      </c>
      <c r="Y4" s="33">
        <f t="shared" si="0"/>
        <v>1</v>
      </c>
      <c r="Z4" s="33">
        <f t="shared" si="1"/>
        <v>0</v>
      </c>
    </row>
    <row r="5" spans="1:26" x14ac:dyDescent="0.25">
      <c r="A5" s="33" t="s">
        <v>18</v>
      </c>
      <c r="B5" s="33" t="s">
        <v>17</v>
      </c>
      <c r="C5" s="33">
        <f>'Uvalue red'!C5-Baseline!C5</f>
        <v>-30.099999999999909</v>
      </c>
      <c r="D5" s="33">
        <f>'Uvalue red'!D5-Baseline!D5</f>
        <v>-31.509999999999991</v>
      </c>
      <c r="E5" s="33">
        <f>'Uvalue red'!E5-Baseline!E5</f>
        <v>0.90000000000000568</v>
      </c>
      <c r="F5" s="33">
        <f>'Uvalue red'!F5-Baseline!F5</f>
        <v>0</v>
      </c>
      <c r="G5" s="33">
        <f>'Uvalue red'!G5-Baseline!G5</f>
        <v>0</v>
      </c>
      <c r="H5" s="33">
        <f>'Uvalue red'!H5-Baseline!H5</f>
        <v>0</v>
      </c>
      <c r="I5" s="33">
        <f>'Uvalue red'!I5-Baseline!I5</f>
        <v>0</v>
      </c>
      <c r="J5" s="33">
        <f>'Uvalue red'!J5-Baseline!J5</f>
        <v>1.2199999999999704</v>
      </c>
      <c r="K5" s="33">
        <f>'Uvalue red'!K5-Baseline!K5</f>
        <v>-0.73000000000000398</v>
      </c>
      <c r="L5" s="33">
        <f>'Uvalue red'!L5-Baseline!L5</f>
        <v>4.9999999999999822E-2</v>
      </c>
      <c r="M5" s="33">
        <f>'Uvalue red'!M5-Baseline!M5</f>
        <v>0</v>
      </c>
      <c r="N5" s="33">
        <f>'Uvalue red'!N5-Baseline!N5</f>
        <v>0</v>
      </c>
      <c r="O5" s="33">
        <f>'Uvalue red'!O5-Baseline!O5</f>
        <v>-3.0000000000029559E-2</v>
      </c>
      <c r="P5" s="33">
        <f>'Uvalue red'!P5-Baseline!P5</f>
        <v>0</v>
      </c>
      <c r="Q5" s="33">
        <f>'Uvalue red'!Q5-Baseline!Q5</f>
        <v>3624.3499999999767</v>
      </c>
      <c r="R5" s="33">
        <f>'Uvalue red'!R5-Baseline!R5</f>
        <v>0</v>
      </c>
      <c r="S5" s="33">
        <f>'Uvalue red'!S5-Baseline!S5</f>
        <v>0</v>
      </c>
      <c r="T5" s="33">
        <f>'Uvalue red'!T5-Baseline!T5</f>
        <v>0</v>
      </c>
      <c r="U5" s="33">
        <f>'Uvalue red'!U5-Baseline!U5</f>
        <v>3624.3000000000029</v>
      </c>
      <c r="V5" s="33">
        <f>'Uvalue red'!V5-Baseline!V5</f>
        <v>0</v>
      </c>
      <c r="W5" s="33">
        <f>'Uvalue red'!W5-Baseline!W5</f>
        <v>0</v>
      </c>
      <c r="X5" s="33">
        <f>'Uvalue red'!X5-Baseline!X5</f>
        <v>0</v>
      </c>
      <c r="Y5" s="33">
        <f t="shared" si="0"/>
        <v>1</v>
      </c>
      <c r="Z5" s="33">
        <f t="shared" si="1"/>
        <v>0</v>
      </c>
    </row>
    <row r="6" spans="1:26" x14ac:dyDescent="0.25">
      <c r="A6" s="33" t="s">
        <v>19</v>
      </c>
      <c r="B6" s="33" t="s">
        <v>17</v>
      </c>
      <c r="C6" s="33">
        <f>'Uvalue red'!C6-Baseline!C6</f>
        <v>-99.389999999999418</v>
      </c>
      <c r="D6" s="33">
        <f>'Uvalue red'!D6-Baseline!D6</f>
        <v>-139.03999999999996</v>
      </c>
      <c r="E6" s="33">
        <f>'Uvalue red'!E6-Baseline!E6</f>
        <v>6.5099999999999909</v>
      </c>
      <c r="F6" s="33">
        <f>'Uvalue red'!F6-Baseline!F6</f>
        <v>0</v>
      </c>
      <c r="G6" s="33">
        <f>'Uvalue red'!G6-Baseline!G6</f>
        <v>0</v>
      </c>
      <c r="H6" s="33">
        <f>'Uvalue red'!H6-Baseline!H6</f>
        <v>0</v>
      </c>
      <c r="I6" s="33">
        <f>'Uvalue red'!I6-Baseline!I6</f>
        <v>0</v>
      </c>
      <c r="J6" s="33">
        <f>'Uvalue red'!J6-Baseline!J6</f>
        <v>30.5300000000002</v>
      </c>
      <c r="K6" s="33">
        <f>'Uvalue red'!K6-Baseline!K6</f>
        <v>1.7599999999999909</v>
      </c>
      <c r="L6" s="33">
        <f>'Uvalue red'!L6-Baseline!L6</f>
        <v>0.42999999999999972</v>
      </c>
      <c r="M6" s="33">
        <f>'Uvalue red'!M6-Baseline!M6</f>
        <v>0</v>
      </c>
      <c r="N6" s="33">
        <f>'Uvalue red'!N6-Baseline!N6</f>
        <v>0.37999999999999545</v>
      </c>
      <c r="O6" s="33">
        <f>'Uvalue red'!O6-Baseline!O6</f>
        <v>3.999999999996362E-2</v>
      </c>
      <c r="P6" s="33">
        <f>'Uvalue red'!P6-Baseline!P6</f>
        <v>0</v>
      </c>
      <c r="Q6" s="33">
        <f>'Uvalue red'!Q6-Baseline!Q6</f>
        <v>21239.39000000013</v>
      </c>
      <c r="R6" s="33">
        <f>'Uvalue red'!R6-Baseline!R6</f>
        <v>0</v>
      </c>
      <c r="S6" s="33">
        <f>'Uvalue red'!S6-Baseline!S6</f>
        <v>0</v>
      </c>
      <c r="T6" s="33">
        <f>'Uvalue red'!T6-Baseline!T6</f>
        <v>0</v>
      </c>
      <c r="U6" s="33">
        <f>'Uvalue red'!U6-Baseline!U6</f>
        <v>21239.379999998986</v>
      </c>
      <c r="V6" s="33">
        <f>'Uvalue red'!V6-Baseline!V6</f>
        <v>0</v>
      </c>
      <c r="W6" s="33">
        <f>'Uvalue red'!W6-Baseline!W6</f>
        <v>0</v>
      </c>
      <c r="X6" s="33">
        <f>'Uvalue red'!X6-Baseline!X6</f>
        <v>0</v>
      </c>
      <c r="Y6" s="33">
        <f t="shared" si="0"/>
        <v>1</v>
      </c>
      <c r="Z6" s="33">
        <f t="shared" si="1"/>
        <v>0</v>
      </c>
    </row>
    <row r="7" spans="1:26" x14ac:dyDescent="0.25">
      <c r="A7" s="33" t="s">
        <v>20</v>
      </c>
      <c r="B7" s="33" t="s">
        <v>17</v>
      </c>
      <c r="C7" s="33">
        <f>'Uvalue red'!C7-Baseline!C7</f>
        <v>-12.699999999999818</v>
      </c>
      <c r="D7" s="33">
        <f>'Uvalue red'!D7-Baseline!D7</f>
        <v>-15.620000000000005</v>
      </c>
      <c r="E7" s="33">
        <f>'Uvalue red'!E7-Baseline!E7</f>
        <v>5.1900000000000261</v>
      </c>
      <c r="F7" s="33">
        <f>'Uvalue red'!F7-Baseline!F7</f>
        <v>0</v>
      </c>
      <c r="G7" s="33">
        <f>'Uvalue red'!G7-Baseline!G7</f>
        <v>0</v>
      </c>
      <c r="H7" s="33">
        <f>'Uvalue red'!H7-Baseline!H7</f>
        <v>0</v>
      </c>
      <c r="I7" s="33">
        <f>'Uvalue red'!I7-Baseline!I7</f>
        <v>0</v>
      </c>
      <c r="J7" s="33">
        <f>'Uvalue red'!J7-Baseline!J7</f>
        <v>-1.5999999999999659</v>
      </c>
      <c r="K7" s="33">
        <f>'Uvalue red'!K7-Baseline!K7</f>
        <v>-0.74000000000000199</v>
      </c>
      <c r="L7" s="33">
        <f>'Uvalue red'!L7-Baseline!L7</f>
        <v>0</v>
      </c>
      <c r="M7" s="33">
        <f>'Uvalue red'!M7-Baseline!M7</f>
        <v>0</v>
      </c>
      <c r="N7" s="33">
        <f>'Uvalue red'!N7-Baseline!N7</f>
        <v>0</v>
      </c>
      <c r="O7" s="33">
        <f>'Uvalue red'!O7-Baseline!O7</f>
        <v>8.0000000000040927E-2</v>
      </c>
      <c r="P7" s="33">
        <f>'Uvalue red'!P7-Baseline!P7</f>
        <v>0</v>
      </c>
      <c r="Q7" s="33">
        <f>'Uvalue red'!Q7-Baseline!Q7</f>
        <v>3242.9099999999744</v>
      </c>
      <c r="R7" s="33">
        <f>'Uvalue red'!R7-Baseline!R7</f>
        <v>0</v>
      </c>
      <c r="S7" s="33">
        <f>'Uvalue red'!S7-Baseline!S7</f>
        <v>0</v>
      </c>
      <c r="T7" s="33">
        <f>'Uvalue red'!T7-Baseline!T7</f>
        <v>0</v>
      </c>
      <c r="U7" s="33">
        <f>'Uvalue red'!U7-Baseline!U7</f>
        <v>3183.3300000000017</v>
      </c>
      <c r="V7" s="33">
        <f>'Uvalue red'!V7-Baseline!V7</f>
        <v>59.409999999990077</v>
      </c>
      <c r="W7" s="33">
        <f>'Uvalue red'!W7-Baseline!W7</f>
        <v>0</v>
      </c>
      <c r="X7" s="33">
        <f>'Uvalue red'!X7-Baseline!X7</f>
        <v>0</v>
      </c>
      <c r="Y7" s="33">
        <f t="shared" si="0"/>
        <v>1</v>
      </c>
      <c r="Z7" s="33">
        <f t="shared" si="1"/>
        <v>0</v>
      </c>
    </row>
    <row r="8" spans="1:26" x14ac:dyDescent="0.25">
      <c r="A8" s="33" t="s">
        <v>21</v>
      </c>
      <c r="B8" s="33" t="s">
        <v>17</v>
      </c>
      <c r="C8" s="33">
        <f>'Uvalue red'!C8-Baseline!C8</f>
        <v>-29.029999999999745</v>
      </c>
      <c r="D8" s="33">
        <f>'Uvalue red'!D8-Baseline!D8</f>
        <v>-27.75</v>
      </c>
      <c r="E8" s="33">
        <f>'Uvalue red'!E8-Baseline!E8</f>
        <v>9.4900000000000091</v>
      </c>
      <c r="F8" s="33">
        <f>'Uvalue red'!F8-Baseline!F8</f>
        <v>0</v>
      </c>
      <c r="G8" s="33">
        <f>'Uvalue red'!G8-Baseline!G8</f>
        <v>0</v>
      </c>
      <c r="H8" s="33">
        <f>'Uvalue red'!H8-Baseline!H8</f>
        <v>0</v>
      </c>
      <c r="I8" s="33">
        <f>'Uvalue red'!I8-Baseline!I8</f>
        <v>0</v>
      </c>
      <c r="J8" s="33">
        <f>'Uvalue red'!J8-Baseline!J8</f>
        <v>-10.660000000000082</v>
      </c>
      <c r="K8" s="33">
        <f>'Uvalue red'!K8-Baseline!K8</f>
        <v>-3.0000000000001137E-2</v>
      </c>
      <c r="L8" s="33">
        <f>'Uvalue red'!L8-Baseline!L8</f>
        <v>9.9999999999997868E-3</v>
      </c>
      <c r="M8" s="33">
        <f>'Uvalue red'!M8-Baseline!M8</f>
        <v>0</v>
      </c>
      <c r="N8" s="33">
        <f>'Uvalue red'!N8-Baseline!N8</f>
        <v>-3.0000000000001137E-2</v>
      </c>
      <c r="O8" s="33">
        <f>'Uvalue red'!O8-Baseline!O8</f>
        <v>-3.999999999996362E-2</v>
      </c>
      <c r="P8" s="33">
        <f>'Uvalue red'!P8-Baseline!P8</f>
        <v>0</v>
      </c>
      <c r="Q8" s="33">
        <f>'Uvalue red'!Q8-Baseline!Q8</f>
        <v>8062.9500000000698</v>
      </c>
      <c r="R8" s="33">
        <f>'Uvalue red'!R8-Baseline!R8</f>
        <v>0</v>
      </c>
      <c r="S8" s="33">
        <f>'Uvalue red'!S8-Baseline!S8</f>
        <v>0</v>
      </c>
      <c r="T8" s="33">
        <f>'Uvalue red'!T8-Baseline!T8</f>
        <v>0</v>
      </c>
      <c r="U8" s="33">
        <f>'Uvalue red'!U8-Baseline!U8</f>
        <v>7944.8800000000047</v>
      </c>
      <c r="V8" s="33">
        <f>'Uvalue red'!V8-Baseline!V8</f>
        <v>118.03999999999996</v>
      </c>
      <c r="W8" s="33">
        <f>'Uvalue red'!W8-Baseline!W8</f>
        <v>0</v>
      </c>
      <c r="X8" s="33">
        <f>'Uvalue red'!X8-Baseline!X8</f>
        <v>0</v>
      </c>
      <c r="Y8" s="33">
        <f t="shared" si="0"/>
        <v>1</v>
      </c>
      <c r="Z8" s="33">
        <f t="shared" si="1"/>
        <v>0</v>
      </c>
    </row>
    <row r="9" spans="1:26" x14ac:dyDescent="0.25">
      <c r="A9" s="33" t="s">
        <v>22</v>
      </c>
      <c r="B9" s="33" t="s">
        <v>17</v>
      </c>
      <c r="C9" s="33">
        <f>'Uvalue red'!C9-Baseline!C9</f>
        <v>-34.920000000000073</v>
      </c>
      <c r="D9" s="33">
        <f>'Uvalue red'!D9-Baseline!D9</f>
        <v>-36.550000000000068</v>
      </c>
      <c r="E9" s="33">
        <f>'Uvalue red'!E9-Baseline!E9</f>
        <v>1.0499999999999972</v>
      </c>
      <c r="F9" s="33">
        <f>'Uvalue red'!F9-Baseline!F9</f>
        <v>0</v>
      </c>
      <c r="G9" s="33">
        <f>'Uvalue red'!G9-Baseline!G9</f>
        <v>0</v>
      </c>
      <c r="H9" s="33">
        <f>'Uvalue red'!H9-Baseline!H9</f>
        <v>0</v>
      </c>
      <c r="I9" s="33">
        <f>'Uvalue red'!I9-Baseline!I9</f>
        <v>0</v>
      </c>
      <c r="J9" s="33">
        <f>'Uvalue red'!J9-Baseline!J9</f>
        <v>1.0199999999999818</v>
      </c>
      <c r="K9" s="33">
        <f>'Uvalue red'!K9-Baseline!K9</f>
        <v>-0.4399999999999995</v>
      </c>
      <c r="L9" s="33">
        <f>'Uvalue red'!L9-Baseline!L9</f>
        <v>0</v>
      </c>
      <c r="M9" s="33">
        <f>'Uvalue red'!M9-Baseline!M9</f>
        <v>0</v>
      </c>
      <c r="N9" s="33">
        <f>'Uvalue red'!N9-Baseline!N9</f>
        <v>0</v>
      </c>
      <c r="O9" s="33">
        <f>'Uvalue red'!O9-Baseline!O9</f>
        <v>0</v>
      </c>
      <c r="P9" s="33">
        <f>'Uvalue red'!P9-Baseline!P9</f>
        <v>0</v>
      </c>
      <c r="Q9" s="33">
        <f>'Uvalue red'!Q9-Baseline!Q9</f>
        <v>7962.5499999999302</v>
      </c>
      <c r="R9" s="33">
        <f>'Uvalue red'!R9-Baseline!R9</f>
        <v>0</v>
      </c>
      <c r="S9" s="33">
        <f>'Uvalue red'!S9-Baseline!S9</f>
        <v>0</v>
      </c>
      <c r="T9" s="33">
        <f>'Uvalue red'!T9-Baseline!T9</f>
        <v>0</v>
      </c>
      <c r="U9" s="33">
        <f>'Uvalue red'!U9-Baseline!U9</f>
        <v>7595.4400000000023</v>
      </c>
      <c r="V9" s="33">
        <f>'Uvalue red'!V9-Baseline!V9</f>
        <v>367.09000000000015</v>
      </c>
      <c r="W9" s="33">
        <f>'Uvalue red'!W9-Baseline!W9</f>
        <v>0</v>
      </c>
      <c r="X9" s="33">
        <f>'Uvalue red'!X9-Baseline!X9</f>
        <v>0</v>
      </c>
      <c r="Y9" s="33">
        <f t="shared" si="0"/>
        <v>1</v>
      </c>
      <c r="Z9" s="33">
        <f t="shared" si="1"/>
        <v>0</v>
      </c>
    </row>
    <row r="10" spans="1:26" x14ac:dyDescent="0.25">
      <c r="A10" s="33" t="s">
        <v>23</v>
      </c>
      <c r="B10" s="33" t="s">
        <v>17</v>
      </c>
      <c r="C10" s="33">
        <f>'Uvalue red'!C10-Baseline!C10</f>
        <v>-18.950000000000045</v>
      </c>
      <c r="D10" s="33">
        <f>'Uvalue red'!D10-Baseline!D10</f>
        <v>-18.920000000000016</v>
      </c>
      <c r="E10" s="33">
        <f>'Uvalue red'!E10-Baseline!E10</f>
        <v>0.50999999999999091</v>
      </c>
      <c r="F10" s="33">
        <f>'Uvalue red'!F10-Baseline!F10</f>
        <v>0</v>
      </c>
      <c r="G10" s="33">
        <f>'Uvalue red'!G10-Baseline!G10</f>
        <v>0</v>
      </c>
      <c r="H10" s="33">
        <f>'Uvalue red'!H10-Baseline!H10</f>
        <v>0</v>
      </c>
      <c r="I10" s="33">
        <f>'Uvalue red'!I10-Baseline!I10</f>
        <v>0</v>
      </c>
      <c r="J10" s="33">
        <f>'Uvalue red'!J10-Baseline!J10</f>
        <v>-0.31000000000000227</v>
      </c>
      <c r="K10" s="33">
        <f>'Uvalue red'!K10-Baseline!K10</f>
        <v>-0.22000000000000064</v>
      </c>
      <c r="L10" s="33">
        <f>'Uvalue red'!L10-Baseline!L10</f>
        <v>0</v>
      </c>
      <c r="M10" s="33">
        <f>'Uvalue red'!M10-Baseline!M10</f>
        <v>0</v>
      </c>
      <c r="N10" s="33">
        <f>'Uvalue red'!N10-Baseline!N10</f>
        <v>0</v>
      </c>
      <c r="O10" s="33">
        <f>'Uvalue red'!O10-Baseline!O10</f>
        <v>0</v>
      </c>
      <c r="P10" s="33">
        <f>'Uvalue red'!P10-Baseline!P10</f>
        <v>0</v>
      </c>
      <c r="Q10" s="33">
        <f>'Uvalue red'!Q10-Baseline!Q10</f>
        <v>3188.109999999986</v>
      </c>
      <c r="R10" s="33">
        <f>'Uvalue red'!R10-Baseline!R10</f>
        <v>0</v>
      </c>
      <c r="S10" s="33">
        <f>'Uvalue red'!S10-Baseline!S10</f>
        <v>0</v>
      </c>
      <c r="T10" s="33">
        <f>'Uvalue red'!T10-Baseline!T10</f>
        <v>0</v>
      </c>
      <c r="U10" s="33">
        <f>'Uvalue red'!U10-Baseline!U10</f>
        <v>3045.7900000000009</v>
      </c>
      <c r="V10" s="33">
        <f>'Uvalue red'!V10-Baseline!V10</f>
        <v>142.32000000001017</v>
      </c>
      <c r="W10" s="33">
        <f>'Uvalue red'!W10-Baseline!W10</f>
        <v>0</v>
      </c>
      <c r="X10" s="33">
        <f>'Uvalue red'!X10-Baseline!X10</f>
        <v>0</v>
      </c>
      <c r="Y10" s="33">
        <f t="shared" si="0"/>
        <v>1</v>
      </c>
      <c r="Z10" s="33">
        <f t="shared" si="1"/>
        <v>0</v>
      </c>
    </row>
    <row r="11" spans="1:26" x14ac:dyDescent="0.25">
      <c r="A11" s="33" t="s">
        <v>24</v>
      </c>
      <c r="B11" s="33" t="s">
        <v>17</v>
      </c>
      <c r="C11" s="33">
        <f>'Uvalue red'!C11-Baseline!C11</f>
        <v>-18.100000000000136</v>
      </c>
      <c r="D11" s="33">
        <f>'Uvalue red'!D11-Baseline!D11</f>
        <v>-19.330000000000041</v>
      </c>
      <c r="E11" s="33">
        <f>'Uvalue red'!E11-Baseline!E11</f>
        <v>0.92999999999999261</v>
      </c>
      <c r="F11" s="33">
        <f>'Uvalue red'!F11-Baseline!F11</f>
        <v>0</v>
      </c>
      <c r="G11" s="33">
        <f>'Uvalue red'!G11-Baseline!G11</f>
        <v>0</v>
      </c>
      <c r="H11" s="33">
        <f>'Uvalue red'!H11-Baseline!H11</f>
        <v>0</v>
      </c>
      <c r="I11" s="33">
        <f>'Uvalue red'!I11-Baseline!I11</f>
        <v>0</v>
      </c>
      <c r="J11" s="33">
        <f>'Uvalue red'!J11-Baseline!J11</f>
        <v>0.55000000000001137</v>
      </c>
      <c r="K11" s="33">
        <f>'Uvalue red'!K11-Baseline!K11</f>
        <v>-0.26000000000000023</v>
      </c>
      <c r="L11" s="33">
        <f>'Uvalue red'!L11-Baseline!L11</f>
        <v>0</v>
      </c>
      <c r="M11" s="33">
        <f>'Uvalue red'!M11-Baseline!M11</f>
        <v>0</v>
      </c>
      <c r="N11" s="33">
        <f>'Uvalue red'!N11-Baseline!N11</f>
        <v>0</v>
      </c>
      <c r="O11" s="33">
        <f>'Uvalue red'!O11-Baseline!O11</f>
        <v>0</v>
      </c>
      <c r="P11" s="33">
        <f>'Uvalue red'!P11-Baseline!P11</f>
        <v>0</v>
      </c>
      <c r="Q11" s="33">
        <f>'Uvalue red'!Q11-Baseline!Q11</f>
        <v>2912.2599999999511</v>
      </c>
      <c r="R11" s="33">
        <f>'Uvalue red'!R11-Baseline!R11</f>
        <v>0</v>
      </c>
      <c r="S11" s="33">
        <f>'Uvalue red'!S11-Baseline!S11</f>
        <v>0</v>
      </c>
      <c r="T11" s="33">
        <f>'Uvalue red'!T11-Baseline!T11</f>
        <v>0</v>
      </c>
      <c r="U11" s="33">
        <f>'Uvalue red'!U11-Baseline!U11</f>
        <v>2789.9799999999996</v>
      </c>
      <c r="V11" s="33">
        <f>'Uvalue red'!V11-Baseline!V11</f>
        <v>122.29999999999973</v>
      </c>
      <c r="W11" s="33">
        <f>'Uvalue red'!W11-Baseline!W11</f>
        <v>0</v>
      </c>
      <c r="X11" s="33">
        <f>'Uvalue red'!X11-Baseline!X11</f>
        <v>0</v>
      </c>
      <c r="Y11" s="33">
        <f t="shared" si="0"/>
        <v>1</v>
      </c>
      <c r="Z11" s="33">
        <f t="shared" si="1"/>
        <v>0</v>
      </c>
    </row>
    <row r="12" spans="1:26" x14ac:dyDescent="0.25">
      <c r="A12" s="33" t="s">
        <v>25</v>
      </c>
      <c r="B12" s="33" t="s">
        <v>17</v>
      </c>
      <c r="C12" s="33">
        <f>'Uvalue red'!C12-Baseline!C12</f>
        <v>-2.3499999999999943</v>
      </c>
      <c r="D12" s="33">
        <f>'Uvalue red'!D12-Baseline!D12</f>
        <v>-2.6999999999999957</v>
      </c>
      <c r="E12" s="33">
        <f>'Uvalue red'!E12-Baseline!E12</f>
        <v>0.23999999999999844</v>
      </c>
      <c r="F12" s="33">
        <f>'Uvalue red'!F12-Baseline!F12</f>
        <v>0</v>
      </c>
      <c r="G12" s="33">
        <f>'Uvalue red'!G12-Baseline!G12</f>
        <v>0</v>
      </c>
      <c r="H12" s="33">
        <f>'Uvalue red'!H12-Baseline!H12</f>
        <v>0</v>
      </c>
      <c r="I12" s="33">
        <f>'Uvalue red'!I12-Baseline!I12</f>
        <v>0</v>
      </c>
      <c r="J12" s="33">
        <f>'Uvalue red'!J12-Baseline!J12</f>
        <v>0.11999999999999744</v>
      </c>
      <c r="K12" s="33">
        <f>'Uvalue red'!K12-Baseline!K12</f>
        <v>-1.0000000000000002E-2</v>
      </c>
      <c r="L12" s="33">
        <f>'Uvalue red'!L12-Baseline!L12</f>
        <v>0</v>
      </c>
      <c r="M12" s="33">
        <f>'Uvalue red'!M12-Baseline!M12</f>
        <v>0</v>
      </c>
      <c r="N12" s="33">
        <f>'Uvalue red'!N12-Baseline!N12</f>
        <v>0</v>
      </c>
      <c r="O12" s="33">
        <f>'Uvalue red'!O12-Baseline!O12</f>
        <v>0</v>
      </c>
      <c r="P12" s="33">
        <f>'Uvalue red'!P12-Baseline!P12</f>
        <v>0</v>
      </c>
      <c r="Q12" s="33">
        <f>'Uvalue red'!Q12-Baseline!Q12</f>
        <v>565.45000000000437</v>
      </c>
      <c r="R12" s="33">
        <f>'Uvalue red'!R12-Baseline!R12</f>
        <v>0</v>
      </c>
      <c r="S12" s="33">
        <f>'Uvalue red'!S12-Baseline!S12</f>
        <v>0</v>
      </c>
      <c r="T12" s="33">
        <f>'Uvalue red'!T12-Baseline!T12</f>
        <v>0</v>
      </c>
      <c r="U12" s="33">
        <f>'Uvalue red'!U12-Baseline!U12</f>
        <v>565.44000000000051</v>
      </c>
      <c r="V12" s="33">
        <f>'Uvalue red'!V12-Baseline!V12</f>
        <v>0</v>
      </c>
      <c r="W12" s="33">
        <f>'Uvalue red'!W12-Baseline!W12</f>
        <v>0</v>
      </c>
      <c r="X12" s="33">
        <f>'Uvalue red'!X12-Baseline!X12</f>
        <v>0</v>
      </c>
      <c r="Y12" s="33">
        <f t="shared" si="0"/>
        <v>1</v>
      </c>
      <c r="Z12" s="33">
        <f t="shared" si="1"/>
        <v>0</v>
      </c>
    </row>
    <row r="13" spans="1:26" x14ac:dyDescent="0.25">
      <c r="A13" s="33" t="s">
        <v>26</v>
      </c>
      <c r="B13" s="33" t="s">
        <v>17</v>
      </c>
      <c r="C13" s="33">
        <f>'Uvalue red'!C13-Baseline!C13</f>
        <v>-4.17999999999995</v>
      </c>
      <c r="D13" s="33">
        <f>'Uvalue red'!D13-Baseline!D13</f>
        <v>-4.5200000000000102</v>
      </c>
      <c r="E13" s="33">
        <f>'Uvalue red'!E13-Baseline!E13</f>
        <v>0.22999999999999865</v>
      </c>
      <c r="F13" s="33">
        <f>'Uvalue red'!F13-Baseline!F13</f>
        <v>0</v>
      </c>
      <c r="G13" s="33">
        <f>'Uvalue red'!G13-Baseline!G13</f>
        <v>0</v>
      </c>
      <c r="H13" s="33">
        <f>'Uvalue red'!H13-Baseline!H13</f>
        <v>0</v>
      </c>
      <c r="I13" s="33">
        <f>'Uvalue red'!I13-Baseline!I13</f>
        <v>0</v>
      </c>
      <c r="J13" s="33">
        <f>'Uvalue red'!J13-Baseline!J13</f>
        <v>0.13000000000000256</v>
      </c>
      <c r="K13" s="33">
        <f>'Uvalue red'!K13-Baseline!K13</f>
        <v>-1.0000000000000009E-2</v>
      </c>
      <c r="L13" s="33">
        <f>'Uvalue red'!L13-Baseline!L13</f>
        <v>0</v>
      </c>
      <c r="M13" s="33">
        <f>'Uvalue red'!M13-Baseline!M13</f>
        <v>0</v>
      </c>
      <c r="N13" s="33">
        <f>'Uvalue red'!N13-Baseline!N13</f>
        <v>0</v>
      </c>
      <c r="O13" s="33">
        <f>'Uvalue red'!O13-Baseline!O13</f>
        <v>0</v>
      </c>
      <c r="P13" s="33">
        <f>'Uvalue red'!P13-Baseline!P13</f>
        <v>0</v>
      </c>
      <c r="Q13" s="33">
        <f>'Uvalue red'!Q13-Baseline!Q13</f>
        <v>838.69000000000233</v>
      </c>
      <c r="R13" s="33">
        <f>'Uvalue red'!R13-Baseline!R13</f>
        <v>0</v>
      </c>
      <c r="S13" s="33">
        <f>'Uvalue red'!S13-Baseline!S13</f>
        <v>0</v>
      </c>
      <c r="T13" s="33">
        <f>'Uvalue red'!T13-Baseline!T13</f>
        <v>0</v>
      </c>
      <c r="U13" s="33">
        <f>'Uvalue red'!U13-Baseline!U13</f>
        <v>838.68000000000029</v>
      </c>
      <c r="V13" s="33">
        <f>'Uvalue red'!V13-Baseline!V13</f>
        <v>0</v>
      </c>
      <c r="W13" s="33">
        <f>'Uvalue red'!W13-Baseline!W13</f>
        <v>0</v>
      </c>
      <c r="X13" s="33">
        <f>'Uvalue red'!X13-Baseline!X13</f>
        <v>0</v>
      </c>
      <c r="Y13" s="33">
        <f t="shared" si="0"/>
        <v>1</v>
      </c>
      <c r="Z13" s="33">
        <f t="shared" si="1"/>
        <v>0</v>
      </c>
    </row>
    <row r="14" spans="1:26" x14ac:dyDescent="0.25">
      <c r="A14" s="33" t="s">
        <v>27</v>
      </c>
      <c r="B14" s="33" t="s">
        <v>17</v>
      </c>
      <c r="C14" s="33">
        <f>'Uvalue red'!C14-Baseline!C14</f>
        <v>-7.2799999999899683</v>
      </c>
      <c r="D14" s="33">
        <f>'Uvalue red'!D14-Baseline!D14</f>
        <v>-7.8199999999999932</v>
      </c>
      <c r="E14" s="33">
        <f>'Uvalue red'!E14-Baseline!E14</f>
        <v>5.9499999999999886</v>
      </c>
      <c r="F14" s="33">
        <f>'Uvalue red'!F14-Baseline!F14</f>
        <v>0</v>
      </c>
      <c r="G14" s="33">
        <f>'Uvalue red'!G14-Baseline!G14</f>
        <v>0</v>
      </c>
      <c r="H14" s="33">
        <f>'Uvalue red'!H14-Baseline!H14</f>
        <v>0</v>
      </c>
      <c r="I14" s="33">
        <f>'Uvalue red'!I14-Baseline!I14</f>
        <v>0</v>
      </c>
      <c r="J14" s="33">
        <f>'Uvalue red'!J14-Baseline!J14</f>
        <v>-5</v>
      </c>
      <c r="K14" s="33">
        <f>'Uvalue red'!K14-Baseline!K14</f>
        <v>-0.53000000000000114</v>
      </c>
      <c r="L14" s="33">
        <f>'Uvalue red'!L14-Baseline!L14</f>
        <v>0</v>
      </c>
      <c r="M14" s="33">
        <f>'Uvalue red'!M14-Baseline!M14</f>
        <v>0</v>
      </c>
      <c r="N14" s="33">
        <f>'Uvalue red'!N14-Baseline!N14</f>
        <v>0</v>
      </c>
      <c r="O14" s="33">
        <f>'Uvalue red'!O14-Baseline!O14</f>
        <v>0.10000000000002274</v>
      </c>
      <c r="P14" s="33">
        <f>'Uvalue red'!P14-Baseline!P14</f>
        <v>0</v>
      </c>
      <c r="Q14" s="33">
        <f>'Uvalue red'!Q14-Baseline!Q14</f>
        <v>2208.0800000000163</v>
      </c>
      <c r="R14" s="33">
        <f>'Uvalue red'!R14-Baseline!R14</f>
        <v>0</v>
      </c>
      <c r="S14" s="33">
        <f>'Uvalue red'!S14-Baseline!S14</f>
        <v>0</v>
      </c>
      <c r="T14" s="33">
        <f>'Uvalue red'!T14-Baseline!T14</f>
        <v>0</v>
      </c>
      <c r="U14" s="33">
        <f>'Uvalue red'!U14-Baseline!U14</f>
        <v>2147.2700000000004</v>
      </c>
      <c r="V14" s="33">
        <f>'Uvalue red'!V14-Baseline!V14</f>
        <v>60.939999999999941</v>
      </c>
      <c r="W14" s="33">
        <f>'Uvalue red'!W14-Baseline!W14</f>
        <v>0</v>
      </c>
      <c r="X14" s="33">
        <f>'Uvalue red'!X14-Baseline!X14</f>
        <v>0</v>
      </c>
      <c r="Y14" s="33">
        <f t="shared" si="0"/>
        <v>1</v>
      </c>
      <c r="Z14" s="33">
        <f t="shared" si="1"/>
        <v>0</v>
      </c>
    </row>
    <row r="15" spans="1:26" x14ac:dyDescent="0.25">
      <c r="A15" s="33" t="s">
        <v>38</v>
      </c>
      <c r="B15" s="33" t="s">
        <v>17</v>
      </c>
      <c r="C15" s="33">
        <f>'Uvalue red'!C15-Baseline!C15</f>
        <v>2.7000000000007276</v>
      </c>
      <c r="D15" s="33">
        <f>'Uvalue red'!D15-Baseline!D15</f>
        <v>-9.2799999999999727</v>
      </c>
      <c r="E15" s="33">
        <f>'Uvalue red'!E15-Baseline!E15</f>
        <v>19.269999999999982</v>
      </c>
      <c r="F15" s="33">
        <f>'Uvalue red'!F15-Baseline!F15</f>
        <v>0</v>
      </c>
      <c r="G15" s="33">
        <f>'Uvalue red'!G15-Baseline!G15</f>
        <v>0</v>
      </c>
      <c r="H15" s="33">
        <f>'Uvalue red'!H15-Baseline!H15</f>
        <v>0</v>
      </c>
      <c r="I15" s="33">
        <f>'Uvalue red'!I15-Baseline!I15</f>
        <v>0</v>
      </c>
      <c r="J15" s="33">
        <f>'Uvalue red'!J15-Baseline!J15</f>
        <v>-6.0099999999999909</v>
      </c>
      <c r="K15" s="33">
        <f>'Uvalue red'!K15-Baseline!K15</f>
        <v>-1.4799999999999898</v>
      </c>
      <c r="L15" s="33">
        <f>'Uvalue red'!L15-Baseline!L15</f>
        <v>0</v>
      </c>
      <c r="M15" s="33">
        <f>'Uvalue red'!M15-Baseline!M15</f>
        <v>0</v>
      </c>
      <c r="N15" s="33">
        <f>'Uvalue red'!N15-Baseline!N15</f>
        <v>1.0000000000000009E-2</v>
      </c>
      <c r="O15" s="33">
        <f>'Uvalue red'!O15-Baseline!O15</f>
        <v>0.16000000000008185</v>
      </c>
      <c r="P15" s="33">
        <f>'Uvalue red'!P15-Baseline!P15</f>
        <v>0</v>
      </c>
      <c r="Q15" s="33">
        <f>'Uvalue red'!Q15-Baseline!Q15</f>
        <v>7079</v>
      </c>
      <c r="R15" s="33">
        <f>'Uvalue red'!R15-Baseline!R15</f>
        <v>0</v>
      </c>
      <c r="S15" s="33">
        <f>'Uvalue red'!S15-Baseline!S15</f>
        <v>0</v>
      </c>
      <c r="T15" s="33">
        <f>'Uvalue red'!T15-Baseline!T15</f>
        <v>0</v>
      </c>
      <c r="U15" s="33">
        <f>'Uvalue red'!U15-Baseline!U15</f>
        <v>7018.1999999999098</v>
      </c>
      <c r="V15" s="33">
        <f>'Uvalue red'!V15-Baseline!V15</f>
        <v>60.949999999999932</v>
      </c>
      <c r="W15" s="33">
        <f>'Uvalue red'!W15-Baseline!W15</f>
        <v>0</v>
      </c>
      <c r="X15" s="33">
        <f>'Uvalue red'!X15-Baseline!X15</f>
        <v>0</v>
      </c>
      <c r="Y15" s="33">
        <f t="shared" si="0"/>
        <v>1</v>
      </c>
      <c r="Z15" s="33">
        <f t="shared" si="1"/>
        <v>0</v>
      </c>
    </row>
    <row r="16" spans="1:26" x14ac:dyDescent="0.25">
      <c r="A16" s="33" t="s">
        <v>30</v>
      </c>
      <c r="B16" s="33" t="s">
        <v>17</v>
      </c>
      <c r="C16" s="33">
        <f>'Uvalue red'!C16-Baseline!C16</f>
        <v>-62.68999999999869</v>
      </c>
      <c r="D16" s="33">
        <f>'Uvalue red'!D16-Baseline!D16</f>
        <v>-77.440000000000055</v>
      </c>
      <c r="E16" s="33">
        <f>'Uvalue red'!E16-Baseline!E16</f>
        <v>10.800000000000068</v>
      </c>
      <c r="F16" s="33">
        <f>'Uvalue red'!F16-Baseline!F16</f>
        <v>0</v>
      </c>
      <c r="G16" s="33">
        <f>'Uvalue red'!G16-Baseline!G16</f>
        <v>0</v>
      </c>
      <c r="H16" s="33">
        <f>'Uvalue red'!H16-Baseline!H16</f>
        <v>0</v>
      </c>
      <c r="I16" s="33">
        <f>'Uvalue red'!I16-Baseline!I16</f>
        <v>0</v>
      </c>
      <c r="J16" s="33">
        <f>'Uvalue red'!J16-Baseline!J16</f>
        <v>5.5199999999999818</v>
      </c>
      <c r="K16" s="33">
        <f>'Uvalue red'!K16-Baseline!K16</f>
        <v>-1.259999999999998</v>
      </c>
      <c r="L16" s="33">
        <f>'Uvalue red'!L16-Baseline!L16</f>
        <v>1.0000000000000231E-2</v>
      </c>
      <c r="M16" s="33">
        <f>'Uvalue red'!M16-Baseline!M16</f>
        <v>0</v>
      </c>
      <c r="N16" s="33">
        <f>'Uvalue red'!N16-Baseline!N16</f>
        <v>-0.32999999999998408</v>
      </c>
      <c r="O16" s="33">
        <f>'Uvalue red'!O16-Baseline!O16</f>
        <v>0</v>
      </c>
      <c r="P16" s="33">
        <f>'Uvalue red'!P16-Baseline!P16</f>
        <v>0</v>
      </c>
      <c r="Q16" s="33">
        <f>'Uvalue red'!Q16-Baseline!Q16</f>
        <v>11581.819999999949</v>
      </c>
      <c r="R16" s="33">
        <f>'Uvalue red'!R16-Baseline!R16</f>
        <v>0</v>
      </c>
      <c r="S16" s="33">
        <f>'Uvalue red'!S16-Baseline!S16</f>
        <v>0</v>
      </c>
      <c r="T16" s="33">
        <f>'Uvalue red'!T16-Baseline!T16</f>
        <v>0</v>
      </c>
      <c r="U16" s="33">
        <f>'Uvalue red'!U16-Baseline!U16</f>
        <v>11342.789999999004</v>
      </c>
      <c r="V16" s="33">
        <f>'Uvalue red'!V16-Baseline!V16</f>
        <v>238.64000000000033</v>
      </c>
      <c r="W16" s="33">
        <f>'Uvalue red'!W16-Baseline!W16</f>
        <v>0</v>
      </c>
      <c r="X16" s="33">
        <f>'Uvalue red'!X16-Baseline!X16</f>
        <v>0</v>
      </c>
      <c r="Y16" s="33">
        <f t="shared" si="0"/>
        <v>1</v>
      </c>
      <c r="Z16" s="33">
        <f t="shared" si="1"/>
        <v>0</v>
      </c>
    </row>
    <row r="17" spans="1:26" x14ac:dyDescent="0.25">
      <c r="A17" s="33" t="s">
        <v>31</v>
      </c>
      <c r="B17" s="33" t="s">
        <v>17</v>
      </c>
      <c r="C17" s="33">
        <f>'Uvalue red'!C17-Baseline!C17</f>
        <v>-19.370000000009895</v>
      </c>
      <c r="D17" s="33">
        <f>'Uvalue red'!D17-Baseline!D17</f>
        <v>-23.279999999999973</v>
      </c>
      <c r="E17" s="33">
        <f>'Uvalue red'!E17-Baseline!E17</f>
        <v>2.6099999999999852</v>
      </c>
      <c r="F17" s="33">
        <f>'Uvalue red'!F17-Baseline!F17</f>
        <v>0</v>
      </c>
      <c r="G17" s="33">
        <f>'Uvalue red'!G17-Baseline!G17</f>
        <v>0</v>
      </c>
      <c r="H17" s="33">
        <f>'Uvalue red'!H17-Baseline!H17</f>
        <v>0</v>
      </c>
      <c r="I17" s="33">
        <f>'Uvalue red'!I17-Baseline!I17</f>
        <v>0</v>
      </c>
      <c r="J17" s="33">
        <f>'Uvalue red'!J17-Baseline!J17</f>
        <v>1.8899999999999864</v>
      </c>
      <c r="K17" s="33">
        <f>'Uvalue red'!K17-Baseline!K17</f>
        <v>-0.58999999999999631</v>
      </c>
      <c r="L17" s="33">
        <f>'Uvalue red'!L17-Baseline!L17</f>
        <v>2.0000000000000018E-2</v>
      </c>
      <c r="M17" s="33">
        <f>'Uvalue red'!M17-Baseline!M17</f>
        <v>0</v>
      </c>
      <c r="N17" s="33">
        <f>'Uvalue red'!N17-Baseline!N17</f>
        <v>0</v>
      </c>
      <c r="O17" s="33">
        <f>'Uvalue red'!O17-Baseline!O17</f>
        <v>-9.9999999999909051E-3</v>
      </c>
      <c r="P17" s="33">
        <f>'Uvalue red'!P17-Baseline!P17</f>
        <v>0</v>
      </c>
      <c r="Q17" s="33">
        <f>'Uvalue red'!Q17-Baseline!Q17</f>
        <v>4265.890000000014</v>
      </c>
      <c r="R17" s="33">
        <f>'Uvalue red'!R17-Baseline!R17</f>
        <v>0</v>
      </c>
      <c r="S17" s="33">
        <f>'Uvalue red'!S17-Baseline!S17</f>
        <v>0</v>
      </c>
      <c r="T17" s="33">
        <f>'Uvalue red'!T17-Baseline!T17</f>
        <v>0</v>
      </c>
      <c r="U17" s="33">
        <f>'Uvalue red'!U17-Baseline!U17</f>
        <v>4174.3300000000017</v>
      </c>
      <c r="V17" s="33">
        <f>'Uvalue red'!V17-Baseline!V17</f>
        <v>91.579999999999927</v>
      </c>
      <c r="W17" s="33">
        <f>'Uvalue red'!W17-Baseline!W17</f>
        <v>0</v>
      </c>
      <c r="X17" s="33">
        <f>'Uvalue red'!X17-Baseline!X17</f>
        <v>0</v>
      </c>
      <c r="Y17" s="33">
        <f t="shared" si="0"/>
        <v>1</v>
      </c>
      <c r="Z17" s="33">
        <f t="shared" si="1"/>
        <v>0</v>
      </c>
    </row>
    <row r="18" spans="1:26" x14ac:dyDescent="0.25">
      <c r="A18" s="33" t="s">
        <v>28</v>
      </c>
      <c r="B18" s="33" t="s">
        <v>32</v>
      </c>
      <c r="C18" s="33">
        <f>'Uvalue red'!C18-Baseline!C18</f>
        <v>-49.790000000000873</v>
      </c>
      <c r="D18" s="33">
        <f>'Uvalue red'!D18-Baseline!D18</f>
        <v>-52.180000000000291</v>
      </c>
      <c r="E18" s="33">
        <f>'Uvalue red'!E18-Baseline!E18</f>
        <v>3.0099999999999909</v>
      </c>
      <c r="F18" s="33">
        <f>'Uvalue red'!F18-Baseline!F18</f>
        <v>0</v>
      </c>
      <c r="G18" s="33">
        <f>'Uvalue red'!G18-Baseline!G18</f>
        <v>0</v>
      </c>
      <c r="H18" s="33">
        <f>'Uvalue red'!H18-Baseline!H18</f>
        <v>0</v>
      </c>
      <c r="I18" s="33">
        <f>'Uvalue red'!I18-Baseline!I18</f>
        <v>0</v>
      </c>
      <c r="J18" s="33">
        <f>'Uvalue red'!J18-Baseline!J18</f>
        <v>9.0000000000145519E-2</v>
      </c>
      <c r="K18" s="33">
        <f>'Uvalue red'!K18-Baseline!K18</f>
        <v>-3.0000000000001137E-2</v>
      </c>
      <c r="L18" s="33">
        <f>'Uvalue red'!L18-Baseline!L18</f>
        <v>0</v>
      </c>
      <c r="M18" s="33">
        <f>'Uvalue red'!M18-Baseline!M18</f>
        <v>0</v>
      </c>
      <c r="N18" s="33">
        <f>'Uvalue red'!N18-Baseline!N18</f>
        <v>-0.42000000000001592</v>
      </c>
      <c r="O18" s="33">
        <f>'Uvalue red'!O18-Baseline!O18</f>
        <v>-0.26999999999998181</v>
      </c>
      <c r="P18" s="33">
        <f>'Uvalue red'!P18-Baseline!P18</f>
        <v>0</v>
      </c>
      <c r="Q18" s="33">
        <f>'Uvalue red'!Q18-Baseline!Q18</f>
        <v>5442.4500000001863</v>
      </c>
      <c r="R18" s="33">
        <f>'Uvalue red'!R18-Baseline!R18</f>
        <v>0</v>
      </c>
      <c r="S18" s="33">
        <f>'Uvalue red'!S18-Baseline!S18</f>
        <v>0</v>
      </c>
      <c r="T18" s="33">
        <f>'Uvalue red'!T18-Baseline!T18</f>
        <v>0</v>
      </c>
      <c r="U18" s="33">
        <f>'Uvalue red'!U18-Baseline!U18</f>
        <v>5023.5900000000111</v>
      </c>
      <c r="V18" s="33">
        <f>'Uvalue red'!V18-Baseline!V18</f>
        <v>418.80000000000109</v>
      </c>
      <c r="W18" s="33">
        <f>'Uvalue red'!W18-Baseline!W18</f>
        <v>0</v>
      </c>
      <c r="X18" s="33">
        <f>'Uvalue red'!X18-Baseline!X18</f>
        <v>0</v>
      </c>
      <c r="Y18" s="33">
        <f t="shared" si="0"/>
        <v>1</v>
      </c>
      <c r="Z18" s="33">
        <f t="shared" si="1"/>
        <v>0</v>
      </c>
    </row>
    <row r="19" spans="1:26" x14ac:dyDescent="0.25">
      <c r="A19" s="33" t="s">
        <v>29</v>
      </c>
      <c r="B19" s="33" t="s">
        <v>32</v>
      </c>
      <c r="C19" s="33">
        <f>'Uvalue red'!C19-Baseline!C19</f>
        <v>-21.690000000000055</v>
      </c>
      <c r="D19" s="33">
        <f>'Uvalue red'!D19-Baseline!D19</f>
        <v>-21.559999999999945</v>
      </c>
      <c r="E19" s="33">
        <f>'Uvalue red'!E19-Baseline!E19</f>
        <v>0.57000000000005002</v>
      </c>
      <c r="F19" s="33">
        <f>'Uvalue red'!F19-Baseline!F19</f>
        <v>0</v>
      </c>
      <c r="G19" s="33">
        <f>'Uvalue red'!G19-Baseline!G19</f>
        <v>0</v>
      </c>
      <c r="H19" s="33">
        <f>'Uvalue red'!H19-Baseline!H19</f>
        <v>0</v>
      </c>
      <c r="I19" s="33">
        <f>'Uvalue red'!I19-Baseline!I19</f>
        <v>0</v>
      </c>
      <c r="J19" s="33">
        <f>'Uvalue red'!J19-Baseline!J19</f>
        <v>-0.24000000000000909</v>
      </c>
      <c r="K19" s="33">
        <f>'Uvalue red'!K19-Baseline!K19</f>
        <v>-0.27999999999999936</v>
      </c>
      <c r="L19" s="33">
        <f>'Uvalue red'!L19-Baseline!L19</f>
        <v>0</v>
      </c>
      <c r="M19" s="33">
        <f>'Uvalue red'!M19-Baseline!M19</f>
        <v>0</v>
      </c>
      <c r="N19" s="33">
        <f>'Uvalue red'!N19-Baseline!N19</f>
        <v>-0.15999999999999659</v>
      </c>
      <c r="O19" s="33">
        <f>'Uvalue red'!O19-Baseline!O19</f>
        <v>0</v>
      </c>
      <c r="P19" s="33">
        <f>'Uvalue red'!P19-Baseline!P19</f>
        <v>0</v>
      </c>
      <c r="Q19" s="33">
        <f>'Uvalue red'!Q19-Baseline!Q19</f>
        <v>3251.2700000000186</v>
      </c>
      <c r="R19" s="33">
        <f>'Uvalue red'!R19-Baseline!R19</f>
        <v>0</v>
      </c>
      <c r="S19" s="33">
        <f>'Uvalue red'!S19-Baseline!S19</f>
        <v>0</v>
      </c>
      <c r="T19" s="33">
        <f>'Uvalue red'!T19-Baseline!T19</f>
        <v>0</v>
      </c>
      <c r="U19" s="33">
        <f>'Uvalue red'!U19-Baseline!U19</f>
        <v>3023.1399999999994</v>
      </c>
      <c r="V19" s="33">
        <f>'Uvalue red'!V19-Baseline!V19</f>
        <v>228.07999999999993</v>
      </c>
      <c r="W19" s="33">
        <f>'Uvalue red'!W19-Baseline!W19</f>
        <v>0</v>
      </c>
      <c r="X19" s="33">
        <f>'Uvalue red'!X19-Baseline!X19</f>
        <v>0</v>
      </c>
      <c r="Y19" s="33">
        <f t="shared" si="0"/>
        <v>1</v>
      </c>
      <c r="Z19" s="33">
        <f t="shared" si="1"/>
        <v>0</v>
      </c>
    </row>
    <row r="20" spans="1:26" x14ac:dyDescent="0.25">
      <c r="A20" s="33" t="s">
        <v>16</v>
      </c>
      <c r="B20" s="33" t="s">
        <v>32</v>
      </c>
      <c r="C20" s="33">
        <f>'Uvalue red'!C20-Baseline!C20</f>
        <v>-1.3100000000000023</v>
      </c>
      <c r="D20" s="33">
        <f>'Uvalue red'!D20-Baseline!D20</f>
        <v>-1.4499999999999993</v>
      </c>
      <c r="E20" s="33">
        <f>'Uvalue red'!E20-Baseline!E20</f>
        <v>0.19999999999999929</v>
      </c>
      <c r="F20" s="33">
        <f>'Uvalue red'!F20-Baseline!F20</f>
        <v>0</v>
      </c>
      <c r="G20" s="33">
        <f>'Uvalue red'!G20-Baseline!G20</f>
        <v>0</v>
      </c>
      <c r="H20" s="33">
        <f>'Uvalue red'!H20-Baseline!H20</f>
        <v>0</v>
      </c>
      <c r="I20" s="33">
        <f>'Uvalue red'!I20-Baseline!I20</f>
        <v>0</v>
      </c>
      <c r="J20" s="33">
        <f>'Uvalue red'!J20-Baseline!J20</f>
        <v>-2.0000000000003126E-2</v>
      </c>
      <c r="K20" s="33">
        <f>'Uvalue red'!K20-Baseline!K20</f>
        <v>-4.0000000000000036E-2</v>
      </c>
      <c r="L20" s="33">
        <f>'Uvalue red'!L20-Baseline!L20</f>
        <v>0</v>
      </c>
      <c r="M20" s="33">
        <f>'Uvalue red'!M20-Baseline!M20</f>
        <v>0</v>
      </c>
      <c r="N20" s="33">
        <f>'Uvalue red'!N20-Baseline!N20</f>
        <v>0</v>
      </c>
      <c r="O20" s="33">
        <f>'Uvalue red'!O20-Baseline!O20</f>
        <v>0</v>
      </c>
      <c r="P20" s="33">
        <f>'Uvalue red'!P20-Baseline!P20</f>
        <v>0</v>
      </c>
      <c r="Q20" s="33">
        <f>'Uvalue red'!Q20-Baseline!Q20</f>
        <v>346.92999999999302</v>
      </c>
      <c r="R20" s="33">
        <f>'Uvalue red'!R20-Baseline!R20</f>
        <v>0</v>
      </c>
      <c r="S20" s="33">
        <f>'Uvalue red'!S20-Baseline!S20</f>
        <v>0</v>
      </c>
      <c r="T20" s="33">
        <f>'Uvalue red'!T20-Baseline!T20</f>
        <v>0</v>
      </c>
      <c r="U20" s="33">
        <f>'Uvalue red'!U20-Baseline!U20</f>
        <v>346.94000000000051</v>
      </c>
      <c r="V20" s="33">
        <f>'Uvalue red'!V20-Baseline!V20</f>
        <v>0</v>
      </c>
      <c r="W20" s="33">
        <f>'Uvalue red'!W20-Baseline!W20</f>
        <v>0</v>
      </c>
      <c r="X20" s="33">
        <f>'Uvalue red'!X20-Baseline!X20</f>
        <v>0</v>
      </c>
      <c r="Y20" s="33">
        <f t="shared" si="0"/>
        <v>1</v>
      </c>
      <c r="Z20" s="33">
        <f t="shared" si="1"/>
        <v>0</v>
      </c>
    </row>
    <row r="21" spans="1:26" x14ac:dyDescent="0.25">
      <c r="A21" s="33" t="s">
        <v>18</v>
      </c>
      <c r="B21" s="33" t="s">
        <v>32</v>
      </c>
      <c r="C21" s="33">
        <f>'Uvalue red'!C21-Baseline!C21</f>
        <v>-16.039999999999964</v>
      </c>
      <c r="D21" s="33">
        <f>'Uvalue red'!D21-Baseline!D21</f>
        <v>-16.669999999999959</v>
      </c>
      <c r="E21" s="33">
        <f>'Uvalue red'!E21-Baseline!E21</f>
        <v>0.40999999999999659</v>
      </c>
      <c r="F21" s="33">
        <f>'Uvalue red'!F21-Baseline!F21</f>
        <v>0</v>
      </c>
      <c r="G21" s="33">
        <f>'Uvalue red'!G21-Baseline!G21</f>
        <v>0</v>
      </c>
      <c r="H21" s="33">
        <f>'Uvalue red'!H21-Baseline!H21</f>
        <v>0</v>
      </c>
      <c r="I21" s="33">
        <f>'Uvalue red'!I21-Baseline!I21</f>
        <v>0</v>
      </c>
      <c r="J21" s="33">
        <f>'Uvalue red'!J21-Baseline!J21</f>
        <v>0.18000000000000682</v>
      </c>
      <c r="K21" s="33">
        <f>'Uvalue red'!K21-Baseline!K21</f>
        <v>1.0000000000005116E-2</v>
      </c>
      <c r="L21" s="33">
        <f>'Uvalue red'!L21-Baseline!L21</f>
        <v>2.9999999999999361E-2</v>
      </c>
      <c r="M21" s="33">
        <f>'Uvalue red'!M21-Baseline!M21</f>
        <v>0</v>
      </c>
      <c r="N21" s="33">
        <f>'Uvalue red'!N21-Baseline!N21</f>
        <v>-9.9999999999997868E-3</v>
      </c>
      <c r="O21" s="33">
        <f>'Uvalue red'!O21-Baseline!O21</f>
        <v>9.9999999999909051E-3</v>
      </c>
      <c r="P21" s="33">
        <f>'Uvalue red'!P21-Baseline!P21</f>
        <v>0</v>
      </c>
      <c r="Q21" s="33">
        <f>'Uvalue red'!Q21-Baseline!Q21</f>
        <v>1469.6300000000047</v>
      </c>
      <c r="R21" s="33">
        <f>'Uvalue red'!R21-Baseline!R21</f>
        <v>0</v>
      </c>
      <c r="S21" s="33">
        <f>'Uvalue red'!S21-Baseline!S21</f>
        <v>0</v>
      </c>
      <c r="T21" s="33">
        <f>'Uvalue red'!T21-Baseline!T21</f>
        <v>0</v>
      </c>
      <c r="U21" s="33">
        <f>'Uvalue red'!U21-Baseline!U21</f>
        <v>1469.6399999999994</v>
      </c>
      <c r="V21" s="33">
        <f>'Uvalue red'!V21-Baseline!V21</f>
        <v>0</v>
      </c>
      <c r="W21" s="33">
        <f>'Uvalue red'!W21-Baseline!W21</f>
        <v>0</v>
      </c>
      <c r="X21" s="33">
        <f>'Uvalue red'!X21-Baseline!X21</f>
        <v>0</v>
      </c>
      <c r="Y21" s="33">
        <f t="shared" si="0"/>
        <v>1</v>
      </c>
      <c r="Z21" s="33">
        <f t="shared" si="1"/>
        <v>0</v>
      </c>
    </row>
    <row r="22" spans="1:26" x14ac:dyDescent="0.25">
      <c r="A22" s="33" t="s">
        <v>19</v>
      </c>
      <c r="B22" s="33" t="s">
        <v>32</v>
      </c>
      <c r="C22" s="33">
        <f>'Uvalue red'!C22-Baseline!C22</f>
        <v>-64.399999999997817</v>
      </c>
      <c r="D22" s="33">
        <f>'Uvalue red'!D22-Baseline!D22</f>
        <v>-83.650000000000091</v>
      </c>
      <c r="E22" s="33">
        <f>'Uvalue red'!E22-Baseline!E22</f>
        <v>4.2999999999999545</v>
      </c>
      <c r="F22" s="33">
        <f>'Uvalue red'!F22-Baseline!F22</f>
        <v>0</v>
      </c>
      <c r="G22" s="33">
        <f>'Uvalue red'!G22-Baseline!G22</f>
        <v>0</v>
      </c>
      <c r="H22" s="33">
        <f>'Uvalue red'!H22-Baseline!H22</f>
        <v>0</v>
      </c>
      <c r="I22" s="33">
        <f>'Uvalue red'!I22-Baseline!I22</f>
        <v>0</v>
      </c>
      <c r="J22" s="33">
        <f>'Uvalue red'!J22-Baseline!J22</f>
        <v>14.049999999999727</v>
      </c>
      <c r="K22" s="33">
        <f>'Uvalue red'!K22-Baseline!K22</f>
        <v>0.64999999999997726</v>
      </c>
      <c r="L22" s="33">
        <f>'Uvalue red'!L22-Baseline!L22</f>
        <v>0.29999999999999716</v>
      </c>
      <c r="M22" s="33">
        <f>'Uvalue red'!M22-Baseline!M22</f>
        <v>0</v>
      </c>
      <c r="N22" s="33">
        <f>'Uvalue red'!N22-Baseline!N22</f>
        <v>-1.0000000000047748E-2</v>
      </c>
      <c r="O22" s="33">
        <f>'Uvalue red'!O22-Baseline!O22</f>
        <v>-4.9999999999727152E-2</v>
      </c>
      <c r="P22" s="33">
        <f>'Uvalue red'!P22-Baseline!P22</f>
        <v>0</v>
      </c>
      <c r="Q22" s="33">
        <f>'Uvalue red'!Q22-Baseline!Q22</f>
        <v>8612.3200000000652</v>
      </c>
      <c r="R22" s="33">
        <f>'Uvalue red'!R22-Baseline!R22</f>
        <v>0</v>
      </c>
      <c r="S22" s="33">
        <f>'Uvalue red'!S22-Baseline!S22</f>
        <v>0</v>
      </c>
      <c r="T22" s="33">
        <f>'Uvalue red'!T22-Baseline!T22</f>
        <v>0</v>
      </c>
      <c r="U22" s="33">
        <f>'Uvalue red'!U22-Baseline!U22</f>
        <v>8612.2800000010175</v>
      </c>
      <c r="V22" s="33">
        <f>'Uvalue red'!V22-Baseline!V22</f>
        <v>0</v>
      </c>
      <c r="W22" s="33">
        <f>'Uvalue red'!W22-Baseline!W22</f>
        <v>0</v>
      </c>
      <c r="X22" s="33">
        <f>'Uvalue red'!X22-Baseline!X22</f>
        <v>0</v>
      </c>
      <c r="Y22" s="33">
        <f t="shared" si="0"/>
        <v>1</v>
      </c>
      <c r="Z22" s="33">
        <f t="shared" si="1"/>
        <v>0</v>
      </c>
    </row>
    <row r="23" spans="1:26" x14ac:dyDescent="0.25">
      <c r="A23" s="33" t="s">
        <v>20</v>
      </c>
      <c r="B23" s="33" t="s">
        <v>32</v>
      </c>
      <c r="C23" s="33">
        <f>'Uvalue red'!C23-Baseline!C23</f>
        <v>-10.409999999990305</v>
      </c>
      <c r="D23" s="33">
        <f>'Uvalue red'!D23-Baseline!D23</f>
        <v>-10.289999999999964</v>
      </c>
      <c r="E23" s="33">
        <f>'Uvalue red'!E23-Baseline!E23</f>
        <v>2.0500000000000114</v>
      </c>
      <c r="F23" s="33">
        <f>'Uvalue red'!F23-Baseline!F23</f>
        <v>0</v>
      </c>
      <c r="G23" s="33">
        <f>'Uvalue red'!G23-Baseline!G23</f>
        <v>0</v>
      </c>
      <c r="H23" s="33">
        <f>'Uvalue red'!H23-Baseline!H23</f>
        <v>0</v>
      </c>
      <c r="I23" s="33">
        <f>'Uvalue red'!I23-Baseline!I23</f>
        <v>0</v>
      </c>
      <c r="J23" s="33">
        <f>'Uvalue red'!J23-Baseline!J23</f>
        <v>-1.7100000000000364</v>
      </c>
      <c r="K23" s="33">
        <f>'Uvalue red'!K23-Baseline!K23</f>
        <v>-0.45000000000000284</v>
      </c>
      <c r="L23" s="33">
        <f>'Uvalue red'!L23-Baseline!L23</f>
        <v>0</v>
      </c>
      <c r="M23" s="33">
        <f>'Uvalue red'!M23-Baseline!M23</f>
        <v>0</v>
      </c>
      <c r="N23" s="33">
        <f>'Uvalue red'!N23-Baseline!N23</f>
        <v>1.0000000000005116E-2</v>
      </c>
      <c r="O23" s="33">
        <f>'Uvalue red'!O23-Baseline!O23</f>
        <v>-2.0000000000095497E-2</v>
      </c>
      <c r="P23" s="33">
        <f>'Uvalue red'!P23-Baseline!P23</f>
        <v>0</v>
      </c>
      <c r="Q23" s="33">
        <f>'Uvalue red'!Q23-Baseline!Q23</f>
        <v>1515.9300000000512</v>
      </c>
      <c r="R23" s="33">
        <f>'Uvalue red'!R23-Baseline!R23</f>
        <v>0</v>
      </c>
      <c r="S23" s="33">
        <f>'Uvalue red'!S23-Baseline!S23</f>
        <v>0</v>
      </c>
      <c r="T23" s="33">
        <f>'Uvalue red'!T23-Baseline!T23</f>
        <v>0</v>
      </c>
      <c r="U23" s="33">
        <f>'Uvalue red'!U23-Baseline!U23</f>
        <v>1483.8100000000013</v>
      </c>
      <c r="V23" s="33">
        <f>'Uvalue red'!V23-Baseline!V23</f>
        <v>32.099999999990132</v>
      </c>
      <c r="W23" s="33">
        <f>'Uvalue red'!W23-Baseline!W23</f>
        <v>0</v>
      </c>
      <c r="X23" s="33">
        <f>'Uvalue red'!X23-Baseline!X23</f>
        <v>0</v>
      </c>
      <c r="Y23" s="33">
        <f t="shared" si="0"/>
        <v>1</v>
      </c>
      <c r="Z23" s="33">
        <f t="shared" si="1"/>
        <v>0</v>
      </c>
    </row>
    <row r="24" spans="1:26" x14ac:dyDescent="0.25">
      <c r="A24" s="33" t="s">
        <v>21</v>
      </c>
      <c r="B24" s="33" t="s">
        <v>32</v>
      </c>
      <c r="C24" s="33">
        <f>'Uvalue red'!C24-Baseline!C24</f>
        <v>-19.210000000010041</v>
      </c>
      <c r="D24" s="33">
        <f>'Uvalue red'!D24-Baseline!D24</f>
        <v>-16.269999999999982</v>
      </c>
      <c r="E24" s="33">
        <f>'Uvalue red'!E24-Baseline!E24</f>
        <v>4.1299999999999955</v>
      </c>
      <c r="F24" s="33">
        <f>'Uvalue red'!F24-Baseline!F24</f>
        <v>0</v>
      </c>
      <c r="G24" s="33">
        <f>'Uvalue red'!G24-Baseline!G24</f>
        <v>0</v>
      </c>
      <c r="H24" s="33">
        <f>'Uvalue red'!H24-Baseline!H24</f>
        <v>0</v>
      </c>
      <c r="I24" s="33">
        <f>'Uvalue red'!I24-Baseline!I24</f>
        <v>0</v>
      </c>
      <c r="J24" s="33">
        <f>'Uvalue red'!J24-Baseline!J24</f>
        <v>-7</v>
      </c>
      <c r="K24" s="33">
        <f>'Uvalue red'!K24-Baseline!K24</f>
        <v>-8.99999999999892E-2</v>
      </c>
      <c r="L24" s="33">
        <f>'Uvalue red'!L24-Baseline!L24</f>
        <v>0</v>
      </c>
      <c r="M24" s="33">
        <f>'Uvalue red'!M24-Baseline!M24</f>
        <v>0</v>
      </c>
      <c r="N24" s="33">
        <f>'Uvalue red'!N24-Baseline!N24</f>
        <v>-9.9999999999909051E-3</v>
      </c>
      <c r="O24" s="33">
        <f>'Uvalue red'!O24-Baseline!O24</f>
        <v>9.9999999999909051E-3</v>
      </c>
      <c r="P24" s="33">
        <f>'Uvalue red'!P24-Baseline!P24</f>
        <v>0</v>
      </c>
      <c r="Q24" s="33">
        <f>'Uvalue red'!Q24-Baseline!Q24</f>
        <v>3336.2399999999907</v>
      </c>
      <c r="R24" s="33">
        <f>'Uvalue red'!R24-Baseline!R24</f>
        <v>0</v>
      </c>
      <c r="S24" s="33">
        <f>'Uvalue red'!S24-Baseline!S24</f>
        <v>0</v>
      </c>
      <c r="T24" s="33">
        <f>'Uvalue red'!T24-Baseline!T24</f>
        <v>0</v>
      </c>
      <c r="U24" s="33">
        <f>'Uvalue red'!U24-Baseline!U24</f>
        <v>3272.5</v>
      </c>
      <c r="V24" s="33">
        <f>'Uvalue red'!V24-Baseline!V24</f>
        <v>63.650000000000091</v>
      </c>
      <c r="W24" s="33">
        <f>'Uvalue red'!W24-Baseline!W24</f>
        <v>0</v>
      </c>
      <c r="X24" s="33">
        <f>'Uvalue red'!X24-Baseline!X24</f>
        <v>0</v>
      </c>
      <c r="Y24" s="33">
        <f t="shared" si="0"/>
        <v>1</v>
      </c>
      <c r="Z24" s="33">
        <f t="shared" si="1"/>
        <v>0</v>
      </c>
    </row>
    <row r="25" spans="1:26" x14ac:dyDescent="0.25">
      <c r="A25" s="33" t="s">
        <v>22</v>
      </c>
      <c r="B25" s="33" t="s">
        <v>32</v>
      </c>
      <c r="C25" s="33">
        <f>'Uvalue red'!C25-Baseline!C25</f>
        <v>-20.289999999999964</v>
      </c>
      <c r="D25" s="33">
        <f>'Uvalue red'!D25-Baseline!D25</f>
        <v>-20.339999999999918</v>
      </c>
      <c r="E25" s="33">
        <f>'Uvalue red'!E25-Baseline!E25</f>
        <v>0.68999999999999773</v>
      </c>
      <c r="F25" s="33">
        <f>'Uvalue red'!F25-Baseline!F25</f>
        <v>0</v>
      </c>
      <c r="G25" s="33">
        <f>'Uvalue red'!G25-Baseline!G25</f>
        <v>0</v>
      </c>
      <c r="H25" s="33">
        <f>'Uvalue red'!H25-Baseline!H25</f>
        <v>0</v>
      </c>
      <c r="I25" s="33">
        <f>'Uvalue red'!I25-Baseline!I25</f>
        <v>0</v>
      </c>
      <c r="J25" s="33">
        <f>'Uvalue red'!J25-Baseline!J25</f>
        <v>-0.37000000000000455</v>
      </c>
      <c r="K25" s="33">
        <f>'Uvalue red'!K25-Baseline!K25</f>
        <v>-0.23000000000000043</v>
      </c>
      <c r="L25" s="33">
        <f>'Uvalue red'!L25-Baseline!L25</f>
        <v>0</v>
      </c>
      <c r="M25" s="33">
        <f>'Uvalue red'!M25-Baseline!M25</f>
        <v>0</v>
      </c>
      <c r="N25" s="33">
        <f>'Uvalue red'!N25-Baseline!N25</f>
        <v>-4.0000000000000036E-2</v>
      </c>
      <c r="O25" s="33">
        <f>'Uvalue red'!O25-Baseline!O25</f>
        <v>0</v>
      </c>
      <c r="P25" s="33">
        <f>'Uvalue red'!P25-Baseline!P25</f>
        <v>0</v>
      </c>
      <c r="Q25" s="33">
        <f>'Uvalue red'!Q25-Baseline!Q25</f>
        <v>3274.3699999999953</v>
      </c>
      <c r="R25" s="33">
        <f>'Uvalue red'!R25-Baseline!R25</f>
        <v>0</v>
      </c>
      <c r="S25" s="33">
        <f>'Uvalue red'!S25-Baseline!S25</f>
        <v>0</v>
      </c>
      <c r="T25" s="33">
        <f>'Uvalue red'!T25-Baseline!T25</f>
        <v>0</v>
      </c>
      <c r="U25" s="33">
        <f>'Uvalue red'!U25-Baseline!U25</f>
        <v>3077.1399999999994</v>
      </c>
      <c r="V25" s="33">
        <f>'Uvalue red'!V25-Baseline!V25</f>
        <v>197.23000000000047</v>
      </c>
      <c r="W25" s="33">
        <f>'Uvalue red'!W25-Baseline!W25</f>
        <v>0</v>
      </c>
      <c r="X25" s="33">
        <f>'Uvalue red'!X25-Baseline!X25</f>
        <v>0</v>
      </c>
      <c r="Y25" s="33">
        <f t="shared" si="0"/>
        <v>1</v>
      </c>
      <c r="Z25" s="33">
        <f t="shared" si="1"/>
        <v>0</v>
      </c>
    </row>
    <row r="26" spans="1:26" x14ac:dyDescent="0.25">
      <c r="A26" s="33" t="s">
        <v>23</v>
      </c>
      <c r="B26" s="33" t="s">
        <v>32</v>
      </c>
      <c r="C26" s="33">
        <f>'Uvalue red'!C26-Baseline!C26</f>
        <v>-8.7799999999999727</v>
      </c>
      <c r="D26" s="33">
        <f>'Uvalue red'!D26-Baseline!D26</f>
        <v>-8.6299999999999955</v>
      </c>
      <c r="E26" s="33">
        <f>'Uvalue red'!E26-Baseline!E26</f>
        <v>0.32999999999998408</v>
      </c>
      <c r="F26" s="33">
        <f>'Uvalue red'!F26-Baseline!F26</f>
        <v>0</v>
      </c>
      <c r="G26" s="33">
        <f>'Uvalue red'!G26-Baseline!G26</f>
        <v>0</v>
      </c>
      <c r="H26" s="33">
        <f>'Uvalue red'!H26-Baseline!H26</f>
        <v>0</v>
      </c>
      <c r="I26" s="33">
        <f>'Uvalue red'!I26-Baseline!I26</f>
        <v>0</v>
      </c>
      <c r="J26" s="33">
        <f>'Uvalue red'!J26-Baseline!J26</f>
        <v>-0.28000000000000114</v>
      </c>
      <c r="K26" s="33">
        <f>'Uvalue red'!K26-Baseline!K26</f>
        <v>-9.9999999999999645E-2</v>
      </c>
      <c r="L26" s="33">
        <f>'Uvalue red'!L26-Baseline!L26</f>
        <v>0</v>
      </c>
      <c r="M26" s="33">
        <f>'Uvalue red'!M26-Baseline!M26</f>
        <v>0</v>
      </c>
      <c r="N26" s="33">
        <f>'Uvalue red'!N26-Baseline!N26</f>
        <v>-8.9999999999999858E-2</v>
      </c>
      <c r="O26" s="33">
        <f>'Uvalue red'!O26-Baseline!O26</f>
        <v>9.9999999999980105E-3</v>
      </c>
      <c r="P26" s="33">
        <f>'Uvalue red'!P26-Baseline!P26</f>
        <v>0</v>
      </c>
      <c r="Q26" s="33">
        <f>'Uvalue red'!Q26-Baseline!Q26</f>
        <v>1311.1999999999534</v>
      </c>
      <c r="R26" s="33">
        <f>'Uvalue red'!R26-Baseline!R26</f>
        <v>0</v>
      </c>
      <c r="S26" s="33">
        <f>'Uvalue red'!S26-Baseline!S26</f>
        <v>0</v>
      </c>
      <c r="T26" s="33">
        <f>'Uvalue red'!T26-Baseline!T26</f>
        <v>0</v>
      </c>
      <c r="U26" s="33">
        <f>'Uvalue red'!U26-Baseline!U26</f>
        <v>1234.4399999999005</v>
      </c>
      <c r="V26" s="33">
        <f>'Uvalue red'!V26-Baseline!V26</f>
        <v>76.779999999990196</v>
      </c>
      <c r="W26" s="33">
        <f>'Uvalue red'!W26-Baseline!W26</f>
        <v>0</v>
      </c>
      <c r="X26" s="33">
        <f>'Uvalue red'!X26-Baseline!X26</f>
        <v>0</v>
      </c>
      <c r="Y26" s="33">
        <f t="shared" si="0"/>
        <v>1</v>
      </c>
      <c r="Z26" s="33">
        <f t="shared" si="1"/>
        <v>0</v>
      </c>
    </row>
    <row r="27" spans="1:26" x14ac:dyDescent="0.25">
      <c r="A27" s="33" t="s">
        <v>24</v>
      </c>
      <c r="B27" s="33" t="s">
        <v>32</v>
      </c>
      <c r="C27" s="33">
        <f>'Uvalue red'!C27-Baseline!C27</f>
        <v>-9.5099999999999909</v>
      </c>
      <c r="D27" s="33">
        <f>'Uvalue red'!D27-Baseline!D27</f>
        <v>-9.6699999999999591</v>
      </c>
      <c r="E27" s="33">
        <f>'Uvalue red'!E27-Baseline!E27</f>
        <v>0.43000000000000682</v>
      </c>
      <c r="F27" s="33">
        <f>'Uvalue red'!F27-Baseline!F27</f>
        <v>0</v>
      </c>
      <c r="G27" s="33">
        <f>'Uvalue red'!G27-Baseline!G27</f>
        <v>0</v>
      </c>
      <c r="H27" s="33">
        <f>'Uvalue red'!H27-Baseline!H27</f>
        <v>0</v>
      </c>
      <c r="I27" s="33">
        <f>'Uvalue red'!I27-Baseline!I27</f>
        <v>0</v>
      </c>
      <c r="J27" s="33">
        <f>'Uvalue red'!J27-Baseline!J27</f>
        <v>-0.12999999999999545</v>
      </c>
      <c r="K27" s="33">
        <f>'Uvalue red'!K27-Baseline!K27</f>
        <v>-7.9999999999999627E-2</v>
      </c>
      <c r="L27" s="33">
        <f>'Uvalue red'!L27-Baseline!L27</f>
        <v>0</v>
      </c>
      <c r="M27" s="33">
        <f>'Uvalue red'!M27-Baseline!M27</f>
        <v>0</v>
      </c>
      <c r="N27" s="33">
        <f>'Uvalue red'!N27-Baseline!N27</f>
        <v>-5.0000000000000711E-2</v>
      </c>
      <c r="O27" s="33">
        <f>'Uvalue red'!O27-Baseline!O27</f>
        <v>0</v>
      </c>
      <c r="P27" s="33">
        <f>'Uvalue red'!P27-Baseline!P27</f>
        <v>0</v>
      </c>
      <c r="Q27" s="33">
        <f>'Uvalue red'!Q27-Baseline!Q27</f>
        <v>1197.0899999999674</v>
      </c>
      <c r="R27" s="33">
        <f>'Uvalue red'!R27-Baseline!R27</f>
        <v>0</v>
      </c>
      <c r="S27" s="33">
        <f>'Uvalue red'!S27-Baseline!S27</f>
        <v>0</v>
      </c>
      <c r="T27" s="33">
        <f>'Uvalue red'!T27-Baseline!T27</f>
        <v>0</v>
      </c>
      <c r="U27" s="33">
        <f>'Uvalue red'!U27-Baseline!U27</f>
        <v>1131</v>
      </c>
      <c r="V27" s="33">
        <f>'Uvalue red'!V27-Baseline!V27</f>
        <v>66.019999999999982</v>
      </c>
      <c r="W27" s="33">
        <f>'Uvalue red'!W27-Baseline!W27</f>
        <v>0</v>
      </c>
      <c r="X27" s="33">
        <f>'Uvalue red'!X27-Baseline!X27</f>
        <v>0</v>
      </c>
      <c r="Y27" s="33">
        <f t="shared" si="0"/>
        <v>1</v>
      </c>
      <c r="Z27" s="33">
        <f t="shared" si="1"/>
        <v>0</v>
      </c>
    </row>
    <row r="28" spans="1:26" x14ac:dyDescent="0.25">
      <c r="A28" s="33" t="s">
        <v>25</v>
      </c>
      <c r="B28" s="33" t="s">
        <v>32</v>
      </c>
      <c r="C28" s="33">
        <f>'Uvalue red'!C28-Baseline!C28</f>
        <v>-1.3799999999999955</v>
      </c>
      <c r="D28" s="33">
        <f>'Uvalue red'!D28-Baseline!D28</f>
        <v>-1.470000000000006</v>
      </c>
      <c r="E28" s="33">
        <f>'Uvalue red'!E28-Baseline!E28</f>
        <v>0.10000000000000142</v>
      </c>
      <c r="F28" s="33">
        <f>'Uvalue red'!F28-Baseline!F28</f>
        <v>0</v>
      </c>
      <c r="G28" s="33">
        <f>'Uvalue red'!G28-Baseline!G28</f>
        <v>0</v>
      </c>
      <c r="H28" s="33">
        <f>'Uvalue red'!H28-Baseline!H28</f>
        <v>0</v>
      </c>
      <c r="I28" s="33">
        <f>'Uvalue red'!I28-Baseline!I28</f>
        <v>0</v>
      </c>
      <c r="J28" s="33">
        <f>'Uvalue red'!J28-Baseline!J28</f>
        <v>9.9999999999980105E-3</v>
      </c>
      <c r="K28" s="33">
        <f>'Uvalue red'!K28-Baseline!K28</f>
        <v>-9.999999999999995E-3</v>
      </c>
      <c r="L28" s="33">
        <f>'Uvalue red'!L28-Baseline!L28</f>
        <v>0</v>
      </c>
      <c r="M28" s="33">
        <f>'Uvalue red'!M28-Baseline!M28</f>
        <v>0</v>
      </c>
      <c r="N28" s="33">
        <f>'Uvalue red'!N28-Baseline!N28</f>
        <v>0</v>
      </c>
      <c r="O28" s="33">
        <f>'Uvalue red'!O28-Baseline!O28</f>
        <v>0</v>
      </c>
      <c r="P28" s="33">
        <f>'Uvalue red'!P28-Baseline!P28</f>
        <v>0</v>
      </c>
      <c r="Q28" s="33">
        <f>'Uvalue red'!Q28-Baseline!Q28</f>
        <v>229.08000000000175</v>
      </c>
      <c r="R28" s="33">
        <f>'Uvalue red'!R28-Baseline!R28</f>
        <v>0</v>
      </c>
      <c r="S28" s="33">
        <f>'Uvalue red'!S28-Baseline!S28</f>
        <v>0</v>
      </c>
      <c r="T28" s="33">
        <f>'Uvalue red'!T28-Baseline!T28</f>
        <v>0</v>
      </c>
      <c r="U28" s="33">
        <f>'Uvalue red'!U28-Baseline!U28</f>
        <v>229.05999999999949</v>
      </c>
      <c r="V28" s="33">
        <f>'Uvalue red'!V28-Baseline!V28</f>
        <v>0</v>
      </c>
      <c r="W28" s="33">
        <f>'Uvalue red'!W28-Baseline!W28</f>
        <v>0</v>
      </c>
      <c r="X28" s="33">
        <f>'Uvalue red'!X28-Baseline!X28</f>
        <v>0</v>
      </c>
      <c r="Y28" s="33">
        <f t="shared" si="0"/>
        <v>1</v>
      </c>
      <c r="Z28" s="33">
        <f t="shared" si="1"/>
        <v>0</v>
      </c>
    </row>
    <row r="29" spans="1:26" x14ac:dyDescent="0.25">
      <c r="A29" s="33" t="s">
        <v>26</v>
      </c>
      <c r="B29" s="33" t="s">
        <v>32</v>
      </c>
      <c r="C29" s="33">
        <f>'Uvalue red'!C29-Baseline!C29</f>
        <v>-2.3600000000000136</v>
      </c>
      <c r="D29" s="33">
        <f>'Uvalue red'!D29-Baseline!D29</f>
        <v>-2.460000000000008</v>
      </c>
      <c r="E29" s="33">
        <f>'Uvalue red'!E29-Baseline!E29</f>
        <v>0.13000000000000256</v>
      </c>
      <c r="F29" s="33">
        <f>'Uvalue red'!F29-Baseline!F29</f>
        <v>0</v>
      </c>
      <c r="G29" s="33">
        <f>'Uvalue red'!G29-Baseline!G29</f>
        <v>0</v>
      </c>
      <c r="H29" s="33">
        <f>'Uvalue red'!H29-Baseline!H29</f>
        <v>0</v>
      </c>
      <c r="I29" s="33">
        <f>'Uvalue red'!I29-Baseline!I29</f>
        <v>0</v>
      </c>
      <c r="J29" s="33">
        <f>'Uvalue red'!J29-Baseline!J29</f>
        <v>-2.0000000000003126E-2</v>
      </c>
      <c r="K29" s="33">
        <f>'Uvalue red'!K29-Baseline!K29</f>
        <v>-1.0000000000000009E-2</v>
      </c>
      <c r="L29" s="33">
        <f>'Uvalue red'!L29-Baseline!L29</f>
        <v>0</v>
      </c>
      <c r="M29" s="33">
        <f>'Uvalue red'!M29-Baseline!M29</f>
        <v>0</v>
      </c>
      <c r="N29" s="33">
        <f>'Uvalue red'!N29-Baseline!N29</f>
        <v>0</v>
      </c>
      <c r="O29" s="33">
        <f>'Uvalue red'!O29-Baseline!O29</f>
        <v>9.9999999999909051E-3</v>
      </c>
      <c r="P29" s="33">
        <f>'Uvalue red'!P29-Baseline!P29</f>
        <v>0</v>
      </c>
      <c r="Q29" s="33">
        <f>'Uvalue red'!Q29-Baseline!Q29</f>
        <v>339.76999999998952</v>
      </c>
      <c r="R29" s="33">
        <f>'Uvalue red'!R29-Baseline!R29</f>
        <v>0</v>
      </c>
      <c r="S29" s="33">
        <f>'Uvalue red'!S29-Baseline!S29</f>
        <v>0</v>
      </c>
      <c r="T29" s="33">
        <f>'Uvalue red'!T29-Baseline!T29</f>
        <v>0</v>
      </c>
      <c r="U29" s="33">
        <f>'Uvalue red'!U29-Baseline!U29</f>
        <v>339.80000000000018</v>
      </c>
      <c r="V29" s="33">
        <f>'Uvalue red'!V29-Baseline!V29</f>
        <v>0</v>
      </c>
      <c r="W29" s="33">
        <f>'Uvalue red'!W29-Baseline!W29</f>
        <v>0</v>
      </c>
      <c r="X29" s="33">
        <f>'Uvalue red'!X29-Baseline!X29</f>
        <v>0</v>
      </c>
      <c r="Y29" s="33">
        <f t="shared" si="0"/>
        <v>1</v>
      </c>
      <c r="Z29" s="33">
        <f t="shared" si="1"/>
        <v>0</v>
      </c>
    </row>
    <row r="30" spans="1:26" x14ac:dyDescent="0.25">
      <c r="A30" s="33" t="s">
        <v>27</v>
      </c>
      <c r="B30" s="33" t="s">
        <v>32</v>
      </c>
      <c r="C30" s="33">
        <f>'Uvalue red'!C30-Baseline!C30</f>
        <v>-6.0599999999903957</v>
      </c>
      <c r="D30" s="33">
        <f>'Uvalue red'!D30-Baseline!D30</f>
        <v>-4.9399999999999409</v>
      </c>
      <c r="E30" s="33">
        <f>'Uvalue red'!E30-Baseline!E30</f>
        <v>2.32000000000005</v>
      </c>
      <c r="F30" s="33">
        <f>'Uvalue red'!F30-Baseline!F30</f>
        <v>0</v>
      </c>
      <c r="G30" s="33">
        <f>'Uvalue red'!G30-Baseline!G30</f>
        <v>0</v>
      </c>
      <c r="H30" s="33">
        <f>'Uvalue red'!H30-Baseline!H30</f>
        <v>0</v>
      </c>
      <c r="I30" s="33">
        <f>'Uvalue red'!I30-Baseline!I30</f>
        <v>0</v>
      </c>
      <c r="J30" s="33">
        <f>'Uvalue red'!J30-Baseline!J30</f>
        <v>-3.2400000000000091</v>
      </c>
      <c r="K30" s="33">
        <f>'Uvalue red'!K30-Baseline!K30</f>
        <v>-0.26999999999999957</v>
      </c>
      <c r="L30" s="33">
        <f>'Uvalue red'!L30-Baseline!L30</f>
        <v>0</v>
      </c>
      <c r="M30" s="33">
        <f>'Uvalue red'!M30-Baseline!M30</f>
        <v>0</v>
      </c>
      <c r="N30" s="33">
        <f>'Uvalue red'!N30-Baseline!N30</f>
        <v>9.9999999999997868E-3</v>
      </c>
      <c r="O30" s="33">
        <f>'Uvalue red'!O30-Baseline!O30</f>
        <v>5.999999999994543E-2</v>
      </c>
      <c r="P30" s="33">
        <f>'Uvalue red'!P30-Baseline!P30</f>
        <v>0</v>
      </c>
      <c r="Q30" s="33">
        <f>'Uvalue red'!Q30-Baseline!Q30</f>
        <v>1177.6199999999953</v>
      </c>
      <c r="R30" s="33">
        <f>'Uvalue red'!R30-Baseline!R30</f>
        <v>0</v>
      </c>
      <c r="S30" s="33">
        <f>'Uvalue red'!S30-Baseline!S30</f>
        <v>0</v>
      </c>
      <c r="T30" s="33">
        <f>'Uvalue red'!T30-Baseline!T30</f>
        <v>0</v>
      </c>
      <c r="U30" s="33">
        <f>'Uvalue red'!U30-Baseline!U30</f>
        <v>1144.8500000000022</v>
      </c>
      <c r="V30" s="33">
        <f>'Uvalue red'!V30-Baseline!V30</f>
        <v>32.690000000000964</v>
      </c>
      <c r="W30" s="33">
        <f>'Uvalue red'!W30-Baseline!W30</f>
        <v>0</v>
      </c>
      <c r="X30" s="33">
        <f>'Uvalue red'!X30-Baseline!X30</f>
        <v>0</v>
      </c>
      <c r="Y30" s="33">
        <f t="shared" si="0"/>
        <v>1</v>
      </c>
      <c r="Z30" s="33">
        <f t="shared" si="1"/>
        <v>0</v>
      </c>
    </row>
    <row r="31" spans="1:26" x14ac:dyDescent="0.25">
      <c r="A31" s="33" t="s">
        <v>38</v>
      </c>
      <c r="B31" s="33" t="s">
        <v>32</v>
      </c>
      <c r="C31" s="33">
        <f>'Uvalue red'!C31-Baseline!C31</f>
        <v>-0.92000000000007276</v>
      </c>
      <c r="D31" s="33">
        <f>'Uvalue red'!D31-Baseline!D31</f>
        <v>-3.8100000000001728</v>
      </c>
      <c r="E31" s="33">
        <f>'Uvalue red'!E31-Baseline!E31</f>
        <v>7.6999999999999318</v>
      </c>
      <c r="F31" s="33">
        <f>'Uvalue red'!F31-Baseline!F31</f>
        <v>0</v>
      </c>
      <c r="G31" s="33">
        <f>'Uvalue red'!G31-Baseline!G31</f>
        <v>0</v>
      </c>
      <c r="H31" s="33">
        <f>'Uvalue red'!H31-Baseline!H31</f>
        <v>0</v>
      </c>
      <c r="I31" s="33">
        <f>'Uvalue red'!I31-Baseline!I31</f>
        <v>0</v>
      </c>
      <c r="J31" s="33">
        <f>'Uvalue red'!J31-Baseline!J31</f>
        <v>-4.8999999999999773</v>
      </c>
      <c r="K31" s="33">
        <f>'Uvalue red'!K31-Baseline!K31</f>
        <v>0</v>
      </c>
      <c r="L31" s="33">
        <f>'Uvalue red'!L31-Baseline!L31</f>
        <v>0</v>
      </c>
      <c r="M31" s="33">
        <f>'Uvalue red'!M31-Baseline!M31</f>
        <v>0</v>
      </c>
      <c r="N31" s="33">
        <f>'Uvalue red'!N31-Baseline!N31</f>
        <v>2.000000000000135E-2</v>
      </c>
      <c r="O31" s="33">
        <f>'Uvalue red'!O31-Baseline!O31</f>
        <v>5.0000000000181899E-2</v>
      </c>
      <c r="P31" s="33">
        <f>'Uvalue red'!P31-Baseline!P31</f>
        <v>0</v>
      </c>
      <c r="Q31" s="33">
        <f>'Uvalue red'!Q31-Baseline!Q31</f>
        <v>2897.3800000000047</v>
      </c>
      <c r="R31" s="33">
        <f>'Uvalue red'!R31-Baseline!R31</f>
        <v>0</v>
      </c>
      <c r="S31" s="33">
        <f>'Uvalue red'!S31-Baseline!S31</f>
        <v>0</v>
      </c>
      <c r="T31" s="33">
        <f>'Uvalue red'!T31-Baseline!T31</f>
        <v>0</v>
      </c>
      <c r="U31" s="33">
        <f>'Uvalue red'!U31-Baseline!U31</f>
        <v>2864.7999999999956</v>
      </c>
      <c r="V31" s="33">
        <f>'Uvalue red'!V31-Baseline!V31</f>
        <v>32.690000000000964</v>
      </c>
      <c r="W31" s="33">
        <f>'Uvalue red'!W31-Baseline!W31</f>
        <v>0</v>
      </c>
      <c r="X31" s="33">
        <f>'Uvalue red'!X31-Baseline!X31</f>
        <v>0</v>
      </c>
      <c r="Y31" s="33">
        <f t="shared" si="0"/>
        <v>1</v>
      </c>
      <c r="Z31" s="33">
        <f t="shared" si="1"/>
        <v>0</v>
      </c>
    </row>
    <row r="32" spans="1:26" x14ac:dyDescent="0.25">
      <c r="A32" s="33" t="s">
        <v>30</v>
      </c>
      <c r="B32" s="33" t="s">
        <v>32</v>
      </c>
      <c r="C32" s="33">
        <f>'Uvalue red'!C32-Baseline!C32</f>
        <v>-40.790000000000873</v>
      </c>
      <c r="D32" s="33">
        <f>'Uvalue red'!D32-Baseline!D32</f>
        <v>-44.529999999999745</v>
      </c>
      <c r="E32" s="33">
        <f>'Uvalue red'!E32-Baseline!E32</f>
        <v>4.8600000000001273</v>
      </c>
      <c r="F32" s="33">
        <f>'Uvalue red'!F32-Baseline!F32</f>
        <v>0</v>
      </c>
      <c r="G32" s="33">
        <f>'Uvalue red'!G32-Baseline!G32</f>
        <v>0</v>
      </c>
      <c r="H32" s="33">
        <f>'Uvalue red'!H32-Baseline!H32</f>
        <v>0</v>
      </c>
      <c r="I32" s="33">
        <f>'Uvalue red'!I32-Baseline!I32</f>
        <v>0</v>
      </c>
      <c r="J32" s="33">
        <f>'Uvalue red'!J32-Baseline!J32</f>
        <v>0.11000000000012733</v>
      </c>
      <c r="K32" s="33">
        <f>'Uvalue red'!K32-Baseline!K32</f>
        <v>-1.3100000000000023</v>
      </c>
      <c r="L32" s="33">
        <f>'Uvalue red'!L32-Baseline!L32</f>
        <v>0</v>
      </c>
      <c r="M32" s="33">
        <f>'Uvalue red'!M32-Baseline!M32</f>
        <v>0</v>
      </c>
      <c r="N32" s="33">
        <f>'Uvalue red'!N32-Baseline!N32</f>
        <v>6.9999999999936335E-2</v>
      </c>
      <c r="O32" s="33">
        <f>'Uvalue red'!O32-Baseline!O32</f>
        <v>-1.0000000000218279E-2</v>
      </c>
      <c r="P32" s="33">
        <f>'Uvalue red'!P32-Baseline!P32</f>
        <v>0</v>
      </c>
      <c r="Q32" s="33">
        <f>'Uvalue red'!Q32-Baseline!Q32</f>
        <v>5129.6999999999534</v>
      </c>
      <c r="R32" s="33">
        <f>'Uvalue red'!R32-Baseline!R32</f>
        <v>0</v>
      </c>
      <c r="S32" s="33">
        <f>'Uvalue red'!S32-Baseline!S32</f>
        <v>0</v>
      </c>
      <c r="T32" s="33">
        <f>'Uvalue red'!T32-Baseline!T32</f>
        <v>0</v>
      </c>
      <c r="U32" s="33">
        <f>'Uvalue red'!U32-Baseline!U32</f>
        <v>5001.0600000003033</v>
      </c>
      <c r="V32" s="33">
        <f>'Uvalue red'!V32-Baseline!V32</f>
        <v>128.65999999999985</v>
      </c>
      <c r="W32" s="33">
        <f>'Uvalue red'!W32-Baseline!W32</f>
        <v>0</v>
      </c>
      <c r="X32" s="33">
        <f>'Uvalue red'!X32-Baseline!X32</f>
        <v>0</v>
      </c>
      <c r="Y32" s="33">
        <f t="shared" si="0"/>
        <v>1</v>
      </c>
      <c r="Z32" s="33">
        <f t="shared" si="1"/>
        <v>0</v>
      </c>
    </row>
    <row r="33" spans="1:26" x14ac:dyDescent="0.25">
      <c r="A33" s="33" t="s">
        <v>31</v>
      </c>
      <c r="B33" s="33" t="s">
        <v>32</v>
      </c>
      <c r="C33" s="33">
        <f>'Uvalue red'!C33-Baseline!C33</f>
        <v>-12.729999999990014</v>
      </c>
      <c r="D33" s="33">
        <f>'Uvalue red'!D33-Baseline!D33</f>
        <v>-13.040000000000077</v>
      </c>
      <c r="E33" s="33">
        <f>'Uvalue red'!E33-Baseline!E33</f>
        <v>0.96000000000003638</v>
      </c>
      <c r="F33" s="33">
        <f>'Uvalue red'!F33-Baseline!F33</f>
        <v>0</v>
      </c>
      <c r="G33" s="33">
        <f>'Uvalue red'!G33-Baseline!G33</f>
        <v>0</v>
      </c>
      <c r="H33" s="33">
        <f>'Uvalue red'!H33-Baseline!H33</f>
        <v>0</v>
      </c>
      <c r="I33" s="33">
        <f>'Uvalue red'!I33-Baseline!I33</f>
        <v>0</v>
      </c>
      <c r="J33" s="33">
        <f>'Uvalue red'!J33-Baseline!J33</f>
        <v>-0.22000000000002728</v>
      </c>
      <c r="K33" s="33">
        <f>'Uvalue red'!K33-Baseline!K33</f>
        <v>-0.43000000000000682</v>
      </c>
      <c r="L33" s="33">
        <f>'Uvalue red'!L33-Baseline!L33</f>
        <v>0</v>
      </c>
      <c r="M33" s="33">
        <f>'Uvalue red'!M33-Baseline!M33</f>
        <v>0</v>
      </c>
      <c r="N33" s="33">
        <f>'Uvalue red'!N33-Baseline!N33</f>
        <v>0</v>
      </c>
      <c r="O33" s="33">
        <f>'Uvalue red'!O33-Baseline!O33</f>
        <v>0</v>
      </c>
      <c r="P33" s="33">
        <f>'Uvalue red'!P33-Baseline!P33</f>
        <v>0</v>
      </c>
      <c r="Q33" s="33">
        <f>'Uvalue red'!Q33-Baseline!Q33</f>
        <v>1751.75</v>
      </c>
      <c r="R33" s="33">
        <f>'Uvalue red'!R33-Baseline!R33</f>
        <v>0</v>
      </c>
      <c r="S33" s="33">
        <f>'Uvalue red'!S33-Baseline!S33</f>
        <v>0</v>
      </c>
      <c r="T33" s="33">
        <f>'Uvalue red'!T33-Baseline!T33</f>
        <v>0</v>
      </c>
      <c r="U33" s="33">
        <f>'Uvalue red'!U33-Baseline!U33</f>
        <v>1702.5099999999002</v>
      </c>
      <c r="V33" s="33">
        <f>'Uvalue red'!V33-Baseline!V33</f>
        <v>49.339999999999918</v>
      </c>
      <c r="W33" s="33">
        <f>'Uvalue red'!W33-Baseline!W33</f>
        <v>0</v>
      </c>
      <c r="X33" s="33">
        <f>'Uvalue red'!X33-Baseline!X33</f>
        <v>0</v>
      </c>
      <c r="Y33" s="33">
        <f t="shared" si="0"/>
        <v>1</v>
      </c>
      <c r="Z33" s="33">
        <f t="shared" si="1"/>
        <v>0</v>
      </c>
    </row>
    <row r="34" spans="1:26" x14ac:dyDescent="0.25">
      <c r="A34" s="33" t="s">
        <v>28</v>
      </c>
      <c r="B34" s="33" t="s">
        <v>33</v>
      </c>
      <c r="C34" s="33">
        <f>'Uvalue red'!C34-Baseline!C34</f>
        <v>-91.180000000000291</v>
      </c>
      <c r="D34" s="33">
        <f>'Uvalue red'!D34-Baseline!D34</f>
        <v>-99.799999999999727</v>
      </c>
      <c r="E34" s="33">
        <f>'Uvalue red'!E34-Baseline!E34</f>
        <v>5.6600000000000819</v>
      </c>
      <c r="F34" s="33">
        <f>'Uvalue red'!F34-Baseline!F34</f>
        <v>0</v>
      </c>
      <c r="G34" s="33">
        <f>'Uvalue red'!G34-Baseline!G34</f>
        <v>0</v>
      </c>
      <c r="H34" s="33">
        <f>'Uvalue red'!H34-Baseline!H34</f>
        <v>0</v>
      </c>
      <c r="I34" s="33">
        <f>'Uvalue red'!I34-Baseline!I34</f>
        <v>0</v>
      </c>
      <c r="J34" s="33">
        <f>'Uvalue red'!J34-Baseline!J34</f>
        <v>3.7699999999999818</v>
      </c>
      <c r="K34" s="33">
        <f>'Uvalue red'!K34-Baseline!K34</f>
        <v>0</v>
      </c>
      <c r="L34" s="33">
        <f>'Uvalue red'!L34-Baseline!L34</f>
        <v>0</v>
      </c>
      <c r="M34" s="33">
        <f>'Uvalue red'!M34-Baseline!M34</f>
        <v>0</v>
      </c>
      <c r="N34" s="33">
        <f>'Uvalue red'!N34-Baseline!N34</f>
        <v>-0.81000000000000227</v>
      </c>
      <c r="O34" s="33">
        <f>'Uvalue red'!O34-Baseline!O34</f>
        <v>-9.9999999999909051E-3</v>
      </c>
      <c r="P34" s="33">
        <f>'Uvalue red'!P34-Baseline!P34</f>
        <v>0</v>
      </c>
      <c r="Q34" s="33">
        <f>'Uvalue red'!Q34-Baseline!Q34</f>
        <v>12521.660000000149</v>
      </c>
      <c r="R34" s="33">
        <f>'Uvalue red'!R34-Baseline!R34</f>
        <v>0</v>
      </c>
      <c r="S34" s="33">
        <f>'Uvalue red'!S34-Baseline!S34</f>
        <v>0</v>
      </c>
      <c r="T34" s="33">
        <f>'Uvalue red'!T34-Baseline!T34</f>
        <v>0</v>
      </c>
      <c r="U34" s="33">
        <f>'Uvalue red'!U34-Baseline!U34</f>
        <v>11584.25</v>
      </c>
      <c r="V34" s="33">
        <f>'Uvalue red'!V34-Baseline!V34</f>
        <v>937.40999999999985</v>
      </c>
      <c r="W34" s="33">
        <f>'Uvalue red'!W34-Baseline!W34</f>
        <v>0</v>
      </c>
      <c r="X34" s="33">
        <f>'Uvalue red'!X34-Baseline!X34</f>
        <v>0</v>
      </c>
      <c r="Y34" s="33">
        <f t="shared" si="0"/>
        <v>1</v>
      </c>
      <c r="Z34" s="33">
        <f t="shared" si="1"/>
        <v>0</v>
      </c>
    </row>
    <row r="35" spans="1:26" x14ac:dyDescent="0.25">
      <c r="A35" s="33" t="s">
        <v>29</v>
      </c>
      <c r="B35" s="33" t="s">
        <v>33</v>
      </c>
      <c r="C35" s="33">
        <f>'Uvalue red'!C35-Baseline!C35</f>
        <v>-42</v>
      </c>
      <c r="D35" s="33">
        <f>'Uvalue red'!D35-Baseline!D35</f>
        <v>-44.170000000000073</v>
      </c>
      <c r="E35" s="33">
        <f>'Uvalue red'!E35-Baseline!E35</f>
        <v>1.4200000000000159</v>
      </c>
      <c r="F35" s="33">
        <f>'Uvalue red'!F35-Baseline!F35</f>
        <v>0</v>
      </c>
      <c r="G35" s="33">
        <f>'Uvalue red'!G35-Baseline!G35</f>
        <v>0</v>
      </c>
      <c r="H35" s="33">
        <f>'Uvalue red'!H35-Baseline!H35</f>
        <v>0</v>
      </c>
      <c r="I35" s="33">
        <f>'Uvalue red'!I35-Baseline!I35</f>
        <v>0</v>
      </c>
      <c r="J35" s="33">
        <f>'Uvalue red'!J35-Baseline!J35</f>
        <v>1.0800000000000409</v>
      </c>
      <c r="K35" s="33">
        <f>'Uvalue red'!K35-Baseline!K35</f>
        <v>0</v>
      </c>
      <c r="L35" s="33">
        <f>'Uvalue red'!L35-Baseline!L35</f>
        <v>0</v>
      </c>
      <c r="M35" s="33">
        <f>'Uvalue red'!M35-Baseline!M35</f>
        <v>0</v>
      </c>
      <c r="N35" s="33">
        <f>'Uvalue red'!N35-Baseline!N35</f>
        <v>-0.34000000000000341</v>
      </c>
      <c r="O35" s="33">
        <f>'Uvalue red'!O35-Baseline!O35</f>
        <v>0</v>
      </c>
      <c r="P35" s="33">
        <f>'Uvalue red'!P35-Baseline!P35</f>
        <v>0</v>
      </c>
      <c r="Q35" s="33">
        <f>'Uvalue red'!Q35-Baseline!Q35</f>
        <v>7514.2600000000093</v>
      </c>
      <c r="R35" s="33">
        <f>'Uvalue red'!R35-Baseline!R35</f>
        <v>0</v>
      </c>
      <c r="S35" s="33">
        <f>'Uvalue red'!S35-Baseline!S35</f>
        <v>0</v>
      </c>
      <c r="T35" s="33">
        <f>'Uvalue red'!T35-Baseline!T35</f>
        <v>0</v>
      </c>
      <c r="U35" s="33">
        <f>'Uvalue red'!U35-Baseline!U35</f>
        <v>7004.2100000000064</v>
      </c>
      <c r="V35" s="33">
        <f>'Uvalue red'!V35-Baseline!V35</f>
        <v>510.04000000000087</v>
      </c>
      <c r="W35" s="33">
        <f>'Uvalue red'!W35-Baseline!W35</f>
        <v>0</v>
      </c>
      <c r="X35" s="33">
        <f>'Uvalue red'!X35-Baseline!X35</f>
        <v>0</v>
      </c>
      <c r="Y35" s="33">
        <f t="shared" si="0"/>
        <v>1</v>
      </c>
      <c r="Z35" s="33">
        <f t="shared" si="1"/>
        <v>0</v>
      </c>
    </row>
    <row r="36" spans="1:26" x14ac:dyDescent="0.25">
      <c r="A36" s="33" t="s">
        <v>16</v>
      </c>
      <c r="B36" s="33" t="s">
        <v>33</v>
      </c>
      <c r="C36" s="33">
        <f>'Uvalue red'!C36-Baseline!C36</f>
        <v>-2.9899999999999807</v>
      </c>
      <c r="D36" s="33">
        <f>'Uvalue red'!D36-Baseline!D36</f>
        <v>-3.4599999999999937</v>
      </c>
      <c r="E36" s="33">
        <f>'Uvalue red'!E36-Baseline!E36</f>
        <v>0.39000000000000057</v>
      </c>
      <c r="F36" s="33">
        <f>'Uvalue red'!F36-Baseline!F36</f>
        <v>0</v>
      </c>
      <c r="G36" s="33">
        <f>'Uvalue red'!G36-Baseline!G36</f>
        <v>0</v>
      </c>
      <c r="H36" s="33">
        <f>'Uvalue red'!H36-Baseline!H36</f>
        <v>0</v>
      </c>
      <c r="I36" s="33">
        <f>'Uvalue red'!I36-Baseline!I36</f>
        <v>0</v>
      </c>
      <c r="J36" s="33">
        <f>'Uvalue red'!J36-Baseline!J36</f>
        <v>7.0000000000000284E-2</v>
      </c>
      <c r="K36" s="33">
        <f>'Uvalue red'!K36-Baseline!K36</f>
        <v>0</v>
      </c>
      <c r="L36" s="33">
        <f>'Uvalue red'!L36-Baseline!L36</f>
        <v>0</v>
      </c>
      <c r="M36" s="33">
        <f>'Uvalue red'!M36-Baseline!M36</f>
        <v>0</v>
      </c>
      <c r="N36" s="33">
        <f>'Uvalue red'!N36-Baseline!N36</f>
        <v>0</v>
      </c>
      <c r="O36" s="33">
        <f>'Uvalue red'!O36-Baseline!O36</f>
        <v>0</v>
      </c>
      <c r="P36" s="33">
        <f>'Uvalue red'!P36-Baseline!P36</f>
        <v>0</v>
      </c>
      <c r="Q36" s="33">
        <f>'Uvalue red'!Q36-Baseline!Q36</f>
        <v>805.22999999999593</v>
      </c>
      <c r="R36" s="33">
        <f>'Uvalue red'!R36-Baseline!R36</f>
        <v>0</v>
      </c>
      <c r="S36" s="33">
        <f>'Uvalue red'!S36-Baseline!S36</f>
        <v>0</v>
      </c>
      <c r="T36" s="33">
        <f>'Uvalue red'!T36-Baseline!T36</f>
        <v>0</v>
      </c>
      <c r="U36" s="33">
        <f>'Uvalue red'!U36-Baseline!U36</f>
        <v>805.23999999999978</v>
      </c>
      <c r="V36" s="33">
        <f>'Uvalue red'!V36-Baseline!V36</f>
        <v>0</v>
      </c>
      <c r="W36" s="33">
        <f>'Uvalue red'!W36-Baseline!W36</f>
        <v>0</v>
      </c>
      <c r="X36" s="33">
        <f>'Uvalue red'!X36-Baseline!X36</f>
        <v>0</v>
      </c>
      <c r="Y36" s="33">
        <f t="shared" si="0"/>
        <v>1</v>
      </c>
      <c r="Z36" s="33">
        <f t="shared" si="1"/>
        <v>0</v>
      </c>
    </row>
    <row r="37" spans="1:26" x14ac:dyDescent="0.25">
      <c r="A37" s="33" t="s">
        <v>18</v>
      </c>
      <c r="B37" s="33" t="s">
        <v>33</v>
      </c>
      <c r="C37" s="33">
        <f>'Uvalue red'!C37-Baseline!C37</f>
        <v>-33.679999999999836</v>
      </c>
      <c r="D37" s="33">
        <f>'Uvalue red'!D37-Baseline!D37</f>
        <v>-35.759999999999991</v>
      </c>
      <c r="E37" s="33">
        <f>'Uvalue red'!E37-Baseline!E37</f>
        <v>0.81999999999999318</v>
      </c>
      <c r="F37" s="33">
        <f>'Uvalue red'!F37-Baseline!F37</f>
        <v>0</v>
      </c>
      <c r="G37" s="33">
        <f>'Uvalue red'!G37-Baseline!G37</f>
        <v>0</v>
      </c>
      <c r="H37" s="33">
        <f>'Uvalue red'!H37-Baseline!H37</f>
        <v>0</v>
      </c>
      <c r="I37" s="33">
        <f>'Uvalue red'!I37-Baseline!I37</f>
        <v>0</v>
      </c>
      <c r="J37" s="33">
        <f>'Uvalue red'!J37-Baseline!J37</f>
        <v>0.93000000000000682</v>
      </c>
      <c r="K37" s="33">
        <f>'Uvalue red'!K37-Baseline!K37</f>
        <v>0.28000000000000114</v>
      </c>
      <c r="L37" s="33">
        <f>'Uvalue red'!L37-Baseline!L37</f>
        <v>5.0000000000000711E-2</v>
      </c>
      <c r="M37" s="33">
        <f>'Uvalue red'!M37-Baseline!M37</f>
        <v>0</v>
      </c>
      <c r="N37" s="33">
        <f>'Uvalue red'!N37-Baseline!N37</f>
        <v>-9.9999999999997868E-3</v>
      </c>
      <c r="O37" s="33">
        <f>'Uvalue red'!O37-Baseline!O37</f>
        <v>1.999999999998181E-2</v>
      </c>
      <c r="P37" s="33">
        <f>'Uvalue red'!P37-Baseline!P37</f>
        <v>0</v>
      </c>
      <c r="Q37" s="33">
        <f>'Uvalue red'!Q37-Baseline!Q37</f>
        <v>3408.539999999979</v>
      </c>
      <c r="R37" s="33">
        <f>'Uvalue red'!R37-Baseline!R37</f>
        <v>0</v>
      </c>
      <c r="S37" s="33">
        <f>'Uvalue red'!S37-Baseline!S37</f>
        <v>0</v>
      </c>
      <c r="T37" s="33">
        <f>'Uvalue red'!T37-Baseline!T37</f>
        <v>0</v>
      </c>
      <c r="U37" s="33">
        <f>'Uvalue red'!U37-Baseline!U37</f>
        <v>3408.6000000000022</v>
      </c>
      <c r="V37" s="33">
        <f>'Uvalue red'!V37-Baseline!V37</f>
        <v>0</v>
      </c>
      <c r="W37" s="33">
        <f>'Uvalue red'!W37-Baseline!W37</f>
        <v>0</v>
      </c>
      <c r="X37" s="33">
        <f>'Uvalue red'!X37-Baseline!X37</f>
        <v>0</v>
      </c>
      <c r="Y37" s="33">
        <f t="shared" si="0"/>
        <v>1</v>
      </c>
      <c r="Z37" s="33">
        <f t="shared" si="1"/>
        <v>0</v>
      </c>
    </row>
    <row r="38" spans="1:26" x14ac:dyDescent="0.25">
      <c r="A38" s="33" t="s">
        <v>19</v>
      </c>
      <c r="B38" s="33" t="s">
        <v>33</v>
      </c>
      <c r="C38" s="33">
        <f>'Uvalue red'!C38-Baseline!C38</f>
        <v>-116.94000000000233</v>
      </c>
      <c r="D38" s="33">
        <f>'Uvalue red'!D38-Baseline!D38</f>
        <v>-158.79999999999995</v>
      </c>
      <c r="E38" s="33">
        <f>'Uvalue red'!E38-Baseline!E38</f>
        <v>7.6000000000001364</v>
      </c>
      <c r="F38" s="33">
        <f>'Uvalue red'!F38-Baseline!F38</f>
        <v>0</v>
      </c>
      <c r="G38" s="33">
        <f>'Uvalue red'!G38-Baseline!G38</f>
        <v>0</v>
      </c>
      <c r="H38" s="33">
        <f>'Uvalue red'!H38-Baseline!H38</f>
        <v>0</v>
      </c>
      <c r="I38" s="33">
        <f>'Uvalue red'!I38-Baseline!I38</f>
        <v>0</v>
      </c>
      <c r="J38" s="33">
        <f>'Uvalue red'!J38-Baseline!J38</f>
        <v>31.259999999999764</v>
      </c>
      <c r="K38" s="33">
        <f>'Uvalue red'!K38-Baseline!K38</f>
        <v>2.3799999999999955</v>
      </c>
      <c r="L38" s="33">
        <f>'Uvalue red'!L38-Baseline!L38</f>
        <v>0.54999999999999716</v>
      </c>
      <c r="M38" s="33">
        <f>'Uvalue red'!M38-Baseline!M38</f>
        <v>0</v>
      </c>
      <c r="N38" s="33">
        <f>'Uvalue red'!N38-Baseline!N38</f>
        <v>7.9999999999984084E-2</v>
      </c>
      <c r="O38" s="33">
        <f>'Uvalue red'!O38-Baseline!O38</f>
        <v>9.9999999999909051E-3</v>
      </c>
      <c r="P38" s="33">
        <f>'Uvalue red'!P38-Baseline!P38</f>
        <v>0</v>
      </c>
      <c r="Q38" s="33">
        <f>'Uvalue red'!Q38-Baseline!Q38</f>
        <v>19974.729999999981</v>
      </c>
      <c r="R38" s="33">
        <f>'Uvalue red'!R38-Baseline!R38</f>
        <v>0</v>
      </c>
      <c r="S38" s="33">
        <f>'Uvalue red'!S38-Baseline!S38</f>
        <v>0</v>
      </c>
      <c r="T38" s="33">
        <f>'Uvalue red'!T38-Baseline!T38</f>
        <v>0</v>
      </c>
      <c r="U38" s="33">
        <f>'Uvalue red'!U38-Baseline!U38</f>
        <v>19974.760000000009</v>
      </c>
      <c r="V38" s="33">
        <f>'Uvalue red'!V38-Baseline!V38</f>
        <v>0</v>
      </c>
      <c r="W38" s="33">
        <f>'Uvalue red'!W38-Baseline!W38</f>
        <v>0</v>
      </c>
      <c r="X38" s="33">
        <f>'Uvalue red'!X38-Baseline!X38</f>
        <v>0</v>
      </c>
      <c r="Y38" s="33">
        <f t="shared" si="0"/>
        <v>1</v>
      </c>
      <c r="Z38" s="33">
        <f t="shared" si="1"/>
        <v>0</v>
      </c>
    </row>
    <row r="39" spans="1:26" x14ac:dyDescent="0.25">
      <c r="A39" s="33" t="s">
        <v>20</v>
      </c>
      <c r="B39" s="33" t="s">
        <v>33</v>
      </c>
      <c r="C39" s="33">
        <f>'Uvalue red'!C39-Baseline!C39</f>
        <v>-21.800000000000182</v>
      </c>
      <c r="D39" s="33">
        <f>'Uvalue red'!D39-Baseline!D39</f>
        <v>-22.399999999999977</v>
      </c>
      <c r="E39" s="33">
        <f>'Uvalue red'!E39-Baseline!E39</f>
        <v>4.1599999999999966</v>
      </c>
      <c r="F39" s="33">
        <f>'Uvalue red'!F39-Baseline!F39</f>
        <v>0</v>
      </c>
      <c r="G39" s="33">
        <f>'Uvalue red'!G39-Baseline!G39</f>
        <v>0</v>
      </c>
      <c r="H39" s="33">
        <f>'Uvalue red'!H39-Baseline!H39</f>
        <v>0</v>
      </c>
      <c r="I39" s="33">
        <f>'Uvalue red'!I39-Baseline!I39</f>
        <v>0</v>
      </c>
      <c r="J39" s="33">
        <f>'Uvalue red'!J39-Baseline!J39</f>
        <v>-3.5600000000000023</v>
      </c>
      <c r="K39" s="33">
        <f>'Uvalue red'!K39-Baseline!K39</f>
        <v>-1.9999999999999574E-2</v>
      </c>
      <c r="L39" s="33">
        <f>'Uvalue red'!L39-Baseline!L39</f>
        <v>0</v>
      </c>
      <c r="M39" s="33">
        <f>'Uvalue red'!M39-Baseline!M39</f>
        <v>0</v>
      </c>
      <c r="N39" s="33">
        <f>'Uvalue red'!N39-Baseline!N39</f>
        <v>1.0000000000005116E-2</v>
      </c>
      <c r="O39" s="33">
        <f>'Uvalue red'!O39-Baseline!O39</f>
        <v>0</v>
      </c>
      <c r="P39" s="33">
        <f>'Uvalue red'!P39-Baseline!P39</f>
        <v>0</v>
      </c>
      <c r="Q39" s="33">
        <f>'Uvalue red'!Q39-Baseline!Q39</f>
        <v>3331.5</v>
      </c>
      <c r="R39" s="33">
        <f>'Uvalue red'!R39-Baseline!R39</f>
        <v>0</v>
      </c>
      <c r="S39" s="33">
        <f>'Uvalue red'!S39-Baseline!S39</f>
        <v>0</v>
      </c>
      <c r="T39" s="33">
        <f>'Uvalue red'!T39-Baseline!T39</f>
        <v>0</v>
      </c>
      <c r="U39" s="33">
        <f>'Uvalue red'!U39-Baseline!U39</f>
        <v>3259.7900000000009</v>
      </c>
      <c r="V39" s="33">
        <f>'Uvalue red'!V39-Baseline!V39</f>
        <v>71.660000000009859</v>
      </c>
      <c r="W39" s="33">
        <f>'Uvalue red'!W39-Baseline!W39</f>
        <v>0</v>
      </c>
      <c r="X39" s="33">
        <f>'Uvalue red'!X39-Baseline!X39</f>
        <v>0</v>
      </c>
      <c r="Y39" s="33">
        <f t="shared" si="0"/>
        <v>1</v>
      </c>
      <c r="Z39" s="33">
        <f t="shared" si="1"/>
        <v>0</v>
      </c>
    </row>
    <row r="40" spans="1:26" x14ac:dyDescent="0.25">
      <c r="A40" s="33" t="s">
        <v>21</v>
      </c>
      <c r="B40" s="33" t="s">
        <v>33</v>
      </c>
      <c r="C40" s="33">
        <f>'Uvalue red'!C40-Baseline!C40</f>
        <v>-47.730000000000473</v>
      </c>
      <c r="D40" s="33">
        <f>'Uvalue red'!D40-Baseline!D40</f>
        <v>-41.940000000000055</v>
      </c>
      <c r="E40" s="33">
        <f>'Uvalue red'!E40-Baseline!E40</f>
        <v>8.4900000000000091</v>
      </c>
      <c r="F40" s="33">
        <f>'Uvalue red'!F40-Baseline!F40</f>
        <v>0</v>
      </c>
      <c r="G40" s="33">
        <f>'Uvalue red'!G40-Baseline!G40</f>
        <v>0</v>
      </c>
      <c r="H40" s="33">
        <f>'Uvalue red'!H40-Baseline!H40</f>
        <v>0</v>
      </c>
      <c r="I40" s="33">
        <f>'Uvalue red'!I40-Baseline!I40</f>
        <v>0</v>
      </c>
      <c r="J40" s="33">
        <f>'Uvalue red'!J40-Baseline!J40</f>
        <v>-13.950000000000045</v>
      </c>
      <c r="K40" s="33">
        <f>'Uvalue red'!K40-Baseline!K40</f>
        <v>-4.9999999999997158E-2</v>
      </c>
      <c r="L40" s="33">
        <f>'Uvalue red'!L40-Baseline!L40</f>
        <v>0</v>
      </c>
      <c r="M40" s="33">
        <f>'Uvalue red'!M40-Baseline!M40</f>
        <v>0</v>
      </c>
      <c r="N40" s="33">
        <f>'Uvalue red'!N40-Baseline!N40</f>
        <v>-0.28000000000000114</v>
      </c>
      <c r="O40" s="33">
        <f>'Uvalue red'!O40-Baseline!O40</f>
        <v>0</v>
      </c>
      <c r="P40" s="33">
        <f>'Uvalue red'!P40-Baseline!P40</f>
        <v>0</v>
      </c>
      <c r="Q40" s="33">
        <f>'Uvalue red'!Q40-Baseline!Q40</f>
        <v>7684.8299999999581</v>
      </c>
      <c r="R40" s="33">
        <f>'Uvalue red'!R40-Baseline!R40</f>
        <v>0</v>
      </c>
      <c r="S40" s="33">
        <f>'Uvalue red'!S40-Baseline!S40</f>
        <v>0</v>
      </c>
      <c r="T40" s="33">
        <f>'Uvalue red'!T40-Baseline!T40</f>
        <v>0</v>
      </c>
      <c r="U40" s="33">
        <f>'Uvalue red'!U40-Baseline!U40</f>
        <v>7542.4599999999919</v>
      </c>
      <c r="V40" s="33">
        <f>'Uvalue red'!V40-Baseline!V40</f>
        <v>142.38999999999987</v>
      </c>
      <c r="W40" s="33">
        <f>'Uvalue red'!W40-Baseline!W40</f>
        <v>0</v>
      </c>
      <c r="X40" s="33">
        <f>'Uvalue red'!X40-Baseline!X40</f>
        <v>0</v>
      </c>
      <c r="Y40" s="33">
        <f t="shared" si="0"/>
        <v>1</v>
      </c>
      <c r="Z40" s="33">
        <f t="shared" si="1"/>
        <v>0</v>
      </c>
    </row>
    <row r="41" spans="1:26" x14ac:dyDescent="0.25">
      <c r="A41" s="33" t="s">
        <v>22</v>
      </c>
      <c r="B41" s="33" t="s">
        <v>33</v>
      </c>
      <c r="C41" s="33">
        <f>'Uvalue red'!C41-Baseline!C41</f>
        <v>-39.5300000000002</v>
      </c>
      <c r="D41" s="33">
        <f>'Uvalue red'!D41-Baseline!D41</f>
        <v>-40.590000000000032</v>
      </c>
      <c r="E41" s="33">
        <f>'Uvalue red'!E41-Baseline!E41</f>
        <v>1.1399999999999864</v>
      </c>
      <c r="F41" s="33">
        <f>'Uvalue red'!F41-Baseline!F41</f>
        <v>0</v>
      </c>
      <c r="G41" s="33">
        <f>'Uvalue red'!G41-Baseline!G41</f>
        <v>0</v>
      </c>
      <c r="H41" s="33">
        <f>'Uvalue red'!H41-Baseline!H41</f>
        <v>0</v>
      </c>
      <c r="I41" s="33">
        <f>'Uvalue red'!I41-Baseline!I41</f>
        <v>0</v>
      </c>
      <c r="J41" s="33">
        <f>'Uvalue red'!J41-Baseline!J41</f>
        <v>1.0000000000047748E-2</v>
      </c>
      <c r="K41" s="33">
        <f>'Uvalue red'!K41-Baseline!K41</f>
        <v>0</v>
      </c>
      <c r="L41" s="33">
        <f>'Uvalue red'!L41-Baseline!L41</f>
        <v>0</v>
      </c>
      <c r="M41" s="33">
        <f>'Uvalue red'!M41-Baseline!M41</f>
        <v>0</v>
      </c>
      <c r="N41" s="33">
        <f>'Uvalue red'!N41-Baseline!N41</f>
        <v>-9.0000000000000746E-2</v>
      </c>
      <c r="O41" s="33">
        <f>'Uvalue red'!O41-Baseline!O41</f>
        <v>0</v>
      </c>
      <c r="P41" s="33">
        <f>'Uvalue red'!P41-Baseline!P41</f>
        <v>0</v>
      </c>
      <c r="Q41" s="33">
        <f>'Uvalue red'!Q41-Baseline!Q41</f>
        <v>7585.0100000000093</v>
      </c>
      <c r="R41" s="33">
        <f>'Uvalue red'!R41-Baseline!R41</f>
        <v>0</v>
      </c>
      <c r="S41" s="33">
        <f>'Uvalue red'!S41-Baseline!S41</f>
        <v>0</v>
      </c>
      <c r="T41" s="33">
        <f>'Uvalue red'!T41-Baseline!T41</f>
        <v>0</v>
      </c>
      <c r="U41" s="33">
        <f>'Uvalue red'!U41-Baseline!U41</f>
        <v>7142.2100000000064</v>
      </c>
      <c r="V41" s="33">
        <f>'Uvalue red'!V41-Baseline!V41</f>
        <v>442.80000000000018</v>
      </c>
      <c r="W41" s="33">
        <f>'Uvalue red'!W41-Baseline!W41</f>
        <v>0</v>
      </c>
      <c r="X41" s="33">
        <f>'Uvalue red'!X41-Baseline!X41</f>
        <v>0</v>
      </c>
      <c r="Y41" s="33">
        <f t="shared" si="0"/>
        <v>1</v>
      </c>
      <c r="Z41" s="33">
        <f t="shared" si="1"/>
        <v>0</v>
      </c>
    </row>
    <row r="42" spans="1:26" x14ac:dyDescent="0.25">
      <c r="A42" s="33" t="s">
        <v>23</v>
      </c>
      <c r="B42" s="33" t="s">
        <v>33</v>
      </c>
      <c r="C42" s="33">
        <f>'Uvalue red'!C42-Baseline!C42</f>
        <v>-17.149999999999864</v>
      </c>
      <c r="D42" s="33">
        <f>'Uvalue red'!D42-Baseline!D42</f>
        <v>-17.889999999999986</v>
      </c>
      <c r="E42" s="33">
        <f>'Uvalue red'!E42-Baseline!E42</f>
        <v>1.0600000000000023</v>
      </c>
      <c r="F42" s="33">
        <f>'Uvalue red'!F42-Baseline!F42</f>
        <v>0</v>
      </c>
      <c r="G42" s="33">
        <f>'Uvalue red'!G42-Baseline!G42</f>
        <v>0</v>
      </c>
      <c r="H42" s="33">
        <f>'Uvalue red'!H42-Baseline!H42</f>
        <v>0</v>
      </c>
      <c r="I42" s="33">
        <f>'Uvalue red'!I42-Baseline!I42</f>
        <v>0</v>
      </c>
      <c r="J42" s="33">
        <f>'Uvalue red'!J42-Baseline!J42</f>
        <v>-0.11000000000001364</v>
      </c>
      <c r="K42" s="33">
        <f>'Uvalue red'!K42-Baseline!K42</f>
        <v>0</v>
      </c>
      <c r="L42" s="33">
        <f>'Uvalue red'!L42-Baseline!L42</f>
        <v>0</v>
      </c>
      <c r="M42" s="33">
        <f>'Uvalue red'!M42-Baseline!M42</f>
        <v>0</v>
      </c>
      <c r="N42" s="33">
        <f>'Uvalue red'!N42-Baseline!N42</f>
        <v>-0.21000000000000085</v>
      </c>
      <c r="O42" s="33">
        <f>'Uvalue red'!O42-Baseline!O42</f>
        <v>0</v>
      </c>
      <c r="P42" s="33">
        <f>'Uvalue red'!P42-Baseline!P42</f>
        <v>0</v>
      </c>
      <c r="Q42" s="33">
        <f>'Uvalue red'!Q42-Baseline!Q42</f>
        <v>3035.7000000000116</v>
      </c>
      <c r="R42" s="33">
        <f>'Uvalue red'!R42-Baseline!R42</f>
        <v>0</v>
      </c>
      <c r="S42" s="33">
        <f>'Uvalue red'!S42-Baseline!S42</f>
        <v>0</v>
      </c>
      <c r="T42" s="33">
        <f>'Uvalue red'!T42-Baseline!T42</f>
        <v>0</v>
      </c>
      <c r="U42" s="33">
        <f>'Uvalue red'!U42-Baseline!U42</f>
        <v>2863.9500000000007</v>
      </c>
      <c r="V42" s="33">
        <f>'Uvalue red'!V42-Baseline!V42</f>
        <v>171.76000000000022</v>
      </c>
      <c r="W42" s="33">
        <f>'Uvalue red'!W42-Baseline!W42</f>
        <v>0</v>
      </c>
      <c r="X42" s="33">
        <f>'Uvalue red'!X42-Baseline!X42</f>
        <v>0</v>
      </c>
      <c r="Y42" s="33">
        <f t="shared" si="0"/>
        <v>1</v>
      </c>
      <c r="Z42" s="33">
        <f t="shared" si="1"/>
        <v>0</v>
      </c>
    </row>
    <row r="43" spans="1:26" x14ac:dyDescent="0.25">
      <c r="A43" s="33" t="s">
        <v>24</v>
      </c>
      <c r="B43" s="33" t="s">
        <v>33</v>
      </c>
      <c r="C43" s="33">
        <f>'Uvalue red'!C43-Baseline!C43</f>
        <v>-19.090000000000146</v>
      </c>
      <c r="D43" s="33">
        <f>'Uvalue red'!D43-Baseline!D43</f>
        <v>-20.339999999999975</v>
      </c>
      <c r="E43" s="33">
        <f>'Uvalue red'!E43-Baseline!E43</f>
        <v>0.82999999999998408</v>
      </c>
      <c r="F43" s="33">
        <f>'Uvalue red'!F43-Baseline!F43</f>
        <v>0</v>
      </c>
      <c r="G43" s="33">
        <f>'Uvalue red'!G43-Baseline!G43</f>
        <v>0</v>
      </c>
      <c r="H43" s="33">
        <f>'Uvalue red'!H43-Baseline!H43</f>
        <v>0</v>
      </c>
      <c r="I43" s="33">
        <f>'Uvalue red'!I43-Baseline!I43</f>
        <v>0</v>
      </c>
      <c r="J43" s="33">
        <f>'Uvalue red'!J43-Baseline!J43</f>
        <v>0.56000000000000227</v>
      </c>
      <c r="K43" s="33">
        <f>'Uvalue red'!K43-Baseline!K43</f>
        <v>0</v>
      </c>
      <c r="L43" s="33">
        <f>'Uvalue red'!L43-Baseline!L43</f>
        <v>0</v>
      </c>
      <c r="M43" s="33">
        <f>'Uvalue red'!M43-Baseline!M43</f>
        <v>0</v>
      </c>
      <c r="N43" s="33">
        <f>'Uvalue red'!N43-Baseline!N43</f>
        <v>-0.13000000000000256</v>
      </c>
      <c r="O43" s="33">
        <f>'Uvalue red'!O43-Baseline!O43</f>
        <v>0</v>
      </c>
      <c r="P43" s="33">
        <f>'Uvalue red'!P43-Baseline!P43</f>
        <v>0</v>
      </c>
      <c r="Q43" s="33">
        <f>'Uvalue red'!Q43-Baseline!Q43</f>
        <v>2770.929999999993</v>
      </c>
      <c r="R43" s="33">
        <f>'Uvalue red'!R43-Baseline!R43</f>
        <v>0</v>
      </c>
      <c r="S43" s="33">
        <f>'Uvalue red'!S43-Baseline!S43</f>
        <v>0</v>
      </c>
      <c r="T43" s="33">
        <f>'Uvalue red'!T43-Baseline!T43</f>
        <v>0</v>
      </c>
      <c r="U43" s="33">
        <f>'Uvalue red'!U43-Baseline!U43</f>
        <v>2623.4400000001006</v>
      </c>
      <c r="V43" s="33">
        <f>'Uvalue red'!V43-Baseline!V43</f>
        <v>147.60000000000991</v>
      </c>
      <c r="W43" s="33">
        <f>'Uvalue red'!W43-Baseline!W43</f>
        <v>0</v>
      </c>
      <c r="X43" s="33">
        <f>'Uvalue red'!X43-Baseline!X43</f>
        <v>0</v>
      </c>
      <c r="Y43" s="33">
        <f t="shared" si="0"/>
        <v>1</v>
      </c>
      <c r="Z43" s="33">
        <f t="shared" si="1"/>
        <v>0</v>
      </c>
    </row>
    <row r="44" spans="1:26" x14ac:dyDescent="0.25">
      <c r="A44" s="33" t="s">
        <v>25</v>
      </c>
      <c r="B44" s="33" t="s">
        <v>33</v>
      </c>
      <c r="C44" s="33">
        <f>'Uvalue red'!C44-Baseline!C44</f>
        <v>-2.7800000000000011</v>
      </c>
      <c r="D44" s="33">
        <f>'Uvalue red'!D44-Baseline!D44</f>
        <v>-3.0400000000000063</v>
      </c>
      <c r="E44" s="33">
        <f>'Uvalue red'!E44-Baseline!E44</f>
        <v>0.21999999999999886</v>
      </c>
      <c r="F44" s="33">
        <f>'Uvalue red'!F44-Baseline!F44</f>
        <v>0</v>
      </c>
      <c r="G44" s="33">
        <f>'Uvalue red'!G44-Baseline!G44</f>
        <v>0</v>
      </c>
      <c r="H44" s="33">
        <f>'Uvalue red'!H44-Baseline!H44</f>
        <v>0</v>
      </c>
      <c r="I44" s="33">
        <f>'Uvalue red'!I44-Baseline!I44</f>
        <v>0</v>
      </c>
      <c r="J44" s="33">
        <f>'Uvalue red'!J44-Baseline!J44</f>
        <v>3.9999999999999147E-2</v>
      </c>
      <c r="K44" s="33">
        <f>'Uvalue red'!K44-Baseline!K44</f>
        <v>0</v>
      </c>
      <c r="L44" s="33">
        <f>'Uvalue red'!L44-Baseline!L44</f>
        <v>0</v>
      </c>
      <c r="M44" s="33">
        <f>'Uvalue red'!M44-Baseline!M44</f>
        <v>0</v>
      </c>
      <c r="N44" s="33">
        <f>'Uvalue red'!N44-Baseline!N44</f>
        <v>0</v>
      </c>
      <c r="O44" s="33">
        <f>'Uvalue red'!O44-Baseline!O44</f>
        <v>0</v>
      </c>
      <c r="P44" s="33">
        <f>'Uvalue red'!P44-Baseline!P44</f>
        <v>0</v>
      </c>
      <c r="Q44" s="33">
        <f>'Uvalue red'!Q44-Baseline!Q44</f>
        <v>531.69999999999709</v>
      </c>
      <c r="R44" s="33">
        <f>'Uvalue red'!R44-Baseline!R44</f>
        <v>0</v>
      </c>
      <c r="S44" s="33">
        <f>'Uvalue red'!S44-Baseline!S44</f>
        <v>0</v>
      </c>
      <c r="T44" s="33">
        <f>'Uvalue red'!T44-Baseline!T44</f>
        <v>0</v>
      </c>
      <c r="U44" s="33">
        <f>'Uvalue red'!U44-Baseline!U44</f>
        <v>531.72000000000025</v>
      </c>
      <c r="V44" s="33">
        <f>'Uvalue red'!V44-Baseline!V44</f>
        <v>0</v>
      </c>
      <c r="W44" s="33">
        <f>'Uvalue red'!W44-Baseline!W44</f>
        <v>0</v>
      </c>
      <c r="X44" s="33">
        <f>'Uvalue red'!X44-Baseline!X44</f>
        <v>0</v>
      </c>
      <c r="Y44" s="33">
        <f t="shared" si="0"/>
        <v>1</v>
      </c>
      <c r="Z44" s="33">
        <f t="shared" si="1"/>
        <v>0</v>
      </c>
    </row>
    <row r="45" spans="1:26" x14ac:dyDescent="0.25">
      <c r="A45" s="33" t="s">
        <v>26</v>
      </c>
      <c r="B45" s="33" t="s">
        <v>33</v>
      </c>
      <c r="C45" s="33">
        <f>'Uvalue red'!C45-Baseline!C45</f>
        <v>-4.3199999999999932</v>
      </c>
      <c r="D45" s="33">
        <f>'Uvalue red'!D45-Baseline!D45</f>
        <v>-4.6099999999999852</v>
      </c>
      <c r="E45" s="33">
        <f>'Uvalue red'!E45-Baseline!E45</f>
        <v>0.25</v>
      </c>
      <c r="F45" s="33">
        <f>'Uvalue red'!F45-Baseline!F45</f>
        <v>0</v>
      </c>
      <c r="G45" s="33">
        <f>'Uvalue red'!G45-Baseline!G45</f>
        <v>0</v>
      </c>
      <c r="H45" s="33">
        <f>'Uvalue red'!H45-Baseline!H45</f>
        <v>0</v>
      </c>
      <c r="I45" s="33">
        <f>'Uvalue red'!I45-Baseline!I45</f>
        <v>0</v>
      </c>
      <c r="J45" s="33">
        <f>'Uvalue red'!J45-Baseline!J45</f>
        <v>3.9999999999999147E-2</v>
      </c>
      <c r="K45" s="33">
        <f>'Uvalue red'!K45-Baseline!K45</f>
        <v>0</v>
      </c>
      <c r="L45" s="33">
        <f>'Uvalue red'!L45-Baseline!L45</f>
        <v>0</v>
      </c>
      <c r="M45" s="33">
        <f>'Uvalue red'!M45-Baseline!M45</f>
        <v>0</v>
      </c>
      <c r="N45" s="33">
        <f>'Uvalue red'!N45-Baseline!N45</f>
        <v>0</v>
      </c>
      <c r="O45" s="33">
        <f>'Uvalue red'!O45-Baseline!O45</f>
        <v>1.0000000000005116E-2</v>
      </c>
      <c r="P45" s="33">
        <f>'Uvalue red'!P45-Baseline!P45</f>
        <v>0</v>
      </c>
      <c r="Q45" s="33">
        <f>'Uvalue red'!Q45-Baseline!Q45</f>
        <v>788.63999999999942</v>
      </c>
      <c r="R45" s="33">
        <f>'Uvalue red'!R45-Baseline!R45</f>
        <v>0</v>
      </c>
      <c r="S45" s="33">
        <f>'Uvalue red'!S45-Baseline!S45</f>
        <v>0</v>
      </c>
      <c r="T45" s="33">
        <f>'Uvalue red'!T45-Baseline!T45</f>
        <v>0</v>
      </c>
      <c r="U45" s="33">
        <f>'Uvalue red'!U45-Baseline!U45</f>
        <v>788.64000000000033</v>
      </c>
      <c r="V45" s="33">
        <f>'Uvalue red'!V45-Baseline!V45</f>
        <v>0</v>
      </c>
      <c r="W45" s="33">
        <f>'Uvalue red'!W45-Baseline!W45</f>
        <v>0</v>
      </c>
      <c r="X45" s="33">
        <f>'Uvalue red'!X45-Baseline!X45</f>
        <v>0</v>
      </c>
      <c r="Y45" s="33">
        <f t="shared" si="0"/>
        <v>1</v>
      </c>
      <c r="Z45" s="33">
        <f t="shared" si="1"/>
        <v>0</v>
      </c>
    </row>
    <row r="46" spans="1:26" x14ac:dyDescent="0.25">
      <c r="A46" s="33" t="s">
        <v>27</v>
      </c>
      <c r="B46" s="33" t="s">
        <v>33</v>
      </c>
      <c r="C46" s="33">
        <f>'Uvalue red'!C46-Baseline!C46</f>
        <v>-14.119999999999891</v>
      </c>
      <c r="D46" s="33">
        <f>'Uvalue red'!D46-Baseline!D46</f>
        <v>-12.469999999999914</v>
      </c>
      <c r="E46" s="33">
        <f>'Uvalue red'!E46-Baseline!E46</f>
        <v>4.9199999999999875</v>
      </c>
      <c r="F46" s="33">
        <f>'Uvalue red'!F46-Baseline!F46</f>
        <v>0</v>
      </c>
      <c r="G46" s="33">
        <f>'Uvalue red'!G46-Baseline!G46</f>
        <v>0</v>
      </c>
      <c r="H46" s="33">
        <f>'Uvalue red'!H46-Baseline!H46</f>
        <v>0</v>
      </c>
      <c r="I46" s="33">
        <f>'Uvalue red'!I46-Baseline!I46</f>
        <v>0</v>
      </c>
      <c r="J46" s="33">
        <f>'Uvalue red'!J46-Baseline!J46</f>
        <v>-6.5900000000000034</v>
      </c>
      <c r="K46" s="33">
        <f>'Uvalue red'!K46-Baseline!K46</f>
        <v>0</v>
      </c>
      <c r="L46" s="33">
        <f>'Uvalue red'!L46-Baseline!L46</f>
        <v>0</v>
      </c>
      <c r="M46" s="33">
        <f>'Uvalue red'!M46-Baseline!M46</f>
        <v>0</v>
      </c>
      <c r="N46" s="33">
        <f>'Uvalue red'!N46-Baseline!N46</f>
        <v>2.000000000000135E-2</v>
      </c>
      <c r="O46" s="33">
        <f>'Uvalue red'!O46-Baseline!O46</f>
        <v>0</v>
      </c>
      <c r="P46" s="33">
        <f>'Uvalue red'!P46-Baseline!P46</f>
        <v>0</v>
      </c>
      <c r="Q46" s="33">
        <f>'Uvalue red'!Q46-Baseline!Q46</f>
        <v>2469.8800000000047</v>
      </c>
      <c r="R46" s="33">
        <f>'Uvalue red'!R46-Baseline!R46</f>
        <v>0</v>
      </c>
      <c r="S46" s="33">
        <f>'Uvalue red'!S46-Baseline!S46</f>
        <v>0</v>
      </c>
      <c r="T46" s="33">
        <f>'Uvalue red'!T46-Baseline!T46</f>
        <v>0</v>
      </c>
      <c r="U46" s="33">
        <f>'Uvalue red'!U46-Baseline!U46</f>
        <v>2396.3300000000017</v>
      </c>
      <c r="V46" s="33">
        <f>'Uvalue red'!V46-Baseline!V46</f>
        <v>73.400000000000091</v>
      </c>
      <c r="W46" s="33">
        <f>'Uvalue red'!W46-Baseline!W46</f>
        <v>0</v>
      </c>
      <c r="X46" s="33">
        <f>'Uvalue red'!X46-Baseline!X46</f>
        <v>0</v>
      </c>
      <c r="Y46" s="33">
        <f t="shared" si="0"/>
        <v>1</v>
      </c>
      <c r="Z46" s="33">
        <f t="shared" si="1"/>
        <v>0</v>
      </c>
    </row>
    <row r="47" spans="1:26" x14ac:dyDescent="0.25">
      <c r="A47" s="33" t="s">
        <v>38</v>
      </c>
      <c r="B47" s="33" t="s">
        <v>33</v>
      </c>
      <c r="C47" s="33">
        <f>'Uvalue red'!C47-Baseline!C47</f>
        <v>-22.680000000000291</v>
      </c>
      <c r="D47" s="33">
        <f>'Uvalue red'!D47-Baseline!D47</f>
        <v>-30.039999999999964</v>
      </c>
      <c r="E47" s="33">
        <f>'Uvalue red'!E47-Baseline!E47</f>
        <v>15.730000000000075</v>
      </c>
      <c r="F47" s="33">
        <f>'Uvalue red'!F47-Baseline!F47</f>
        <v>0</v>
      </c>
      <c r="G47" s="33">
        <f>'Uvalue red'!G47-Baseline!G47</f>
        <v>0</v>
      </c>
      <c r="H47" s="33">
        <f>'Uvalue red'!H47-Baseline!H47</f>
        <v>0</v>
      </c>
      <c r="I47" s="33">
        <f>'Uvalue red'!I47-Baseline!I47</f>
        <v>0</v>
      </c>
      <c r="J47" s="33">
        <f>'Uvalue red'!J47-Baseline!J47</f>
        <v>-8.4300000000000068</v>
      </c>
      <c r="K47" s="33">
        <f>'Uvalue red'!K47-Baseline!K47</f>
        <v>9.9999999999980105E-3</v>
      </c>
      <c r="L47" s="33">
        <f>'Uvalue red'!L47-Baseline!L47</f>
        <v>0</v>
      </c>
      <c r="M47" s="33">
        <f>'Uvalue red'!M47-Baseline!M47</f>
        <v>0</v>
      </c>
      <c r="N47" s="33">
        <f>'Uvalue red'!N47-Baseline!N47</f>
        <v>9.9999999999997868E-3</v>
      </c>
      <c r="O47" s="33">
        <f>'Uvalue red'!O47-Baseline!O47</f>
        <v>1.999999999998181E-2</v>
      </c>
      <c r="P47" s="33">
        <f>'Uvalue red'!P47-Baseline!P47</f>
        <v>0</v>
      </c>
      <c r="Q47" s="33">
        <f>'Uvalue red'!Q47-Baseline!Q47</f>
        <v>6699.6500000000233</v>
      </c>
      <c r="R47" s="33">
        <f>'Uvalue red'!R47-Baseline!R47</f>
        <v>0</v>
      </c>
      <c r="S47" s="33">
        <f>'Uvalue red'!S47-Baseline!S47</f>
        <v>0</v>
      </c>
      <c r="T47" s="33">
        <f>'Uvalue red'!T47-Baseline!T47</f>
        <v>0</v>
      </c>
      <c r="U47" s="33">
        <f>'Uvalue red'!U47-Baseline!U47</f>
        <v>6626.2000000003027</v>
      </c>
      <c r="V47" s="33">
        <f>'Uvalue red'!V47-Baseline!V47</f>
        <v>73.400000000000091</v>
      </c>
      <c r="W47" s="33">
        <f>'Uvalue red'!W47-Baseline!W47</f>
        <v>0</v>
      </c>
      <c r="X47" s="33">
        <f>'Uvalue red'!X47-Baseline!X47</f>
        <v>0</v>
      </c>
      <c r="Y47" s="33">
        <f t="shared" si="0"/>
        <v>1</v>
      </c>
      <c r="Z47" s="33">
        <f t="shared" si="1"/>
        <v>0</v>
      </c>
    </row>
    <row r="48" spans="1:26" x14ac:dyDescent="0.25">
      <c r="A48" s="33" t="s">
        <v>30</v>
      </c>
      <c r="B48" s="33" t="s">
        <v>33</v>
      </c>
      <c r="C48" s="33">
        <f>'Uvalue red'!C48-Baseline!C48</f>
        <v>-74.18999999999869</v>
      </c>
      <c r="D48" s="33">
        <f>'Uvalue red'!D48-Baseline!D48</f>
        <v>-85.200000000000273</v>
      </c>
      <c r="E48" s="33">
        <f>'Uvalue red'!E48-Baseline!E48</f>
        <v>9.3199999999999363</v>
      </c>
      <c r="F48" s="33">
        <f>'Uvalue red'!F48-Baseline!F48</f>
        <v>0</v>
      </c>
      <c r="G48" s="33">
        <f>'Uvalue red'!G48-Baseline!G48</f>
        <v>0</v>
      </c>
      <c r="H48" s="33">
        <f>'Uvalue red'!H48-Baseline!H48</f>
        <v>0</v>
      </c>
      <c r="I48" s="33">
        <f>'Uvalue red'!I48-Baseline!I48</f>
        <v>0</v>
      </c>
      <c r="J48" s="33">
        <f>'Uvalue red'!J48-Baseline!J48</f>
        <v>2.25</v>
      </c>
      <c r="K48" s="33">
        <f>'Uvalue red'!K48-Baseline!K48</f>
        <v>5.9999999999995168E-2</v>
      </c>
      <c r="L48" s="33">
        <f>'Uvalue red'!L48-Baseline!L48</f>
        <v>0</v>
      </c>
      <c r="M48" s="33">
        <f>'Uvalue red'!M48-Baseline!M48</f>
        <v>0</v>
      </c>
      <c r="N48" s="33">
        <f>'Uvalue red'!N48-Baseline!N48</f>
        <v>-0.60000000000002274</v>
      </c>
      <c r="O48" s="33">
        <f>'Uvalue red'!O48-Baseline!O48</f>
        <v>0</v>
      </c>
      <c r="P48" s="33">
        <f>'Uvalue red'!P48-Baseline!P48</f>
        <v>0</v>
      </c>
      <c r="Q48" s="33">
        <f>'Uvalue red'!Q48-Baseline!Q48</f>
        <v>11510.239999999991</v>
      </c>
      <c r="R48" s="33">
        <f>'Uvalue red'!R48-Baseline!R48</f>
        <v>0</v>
      </c>
      <c r="S48" s="33">
        <f>'Uvalue red'!S48-Baseline!S48</f>
        <v>0</v>
      </c>
      <c r="T48" s="33">
        <f>'Uvalue red'!T48-Baseline!T48</f>
        <v>0</v>
      </c>
      <c r="U48" s="33">
        <f>'Uvalue red'!U48-Baseline!U48</f>
        <v>11222.769999999</v>
      </c>
      <c r="V48" s="33">
        <f>'Uvalue red'!V48-Baseline!V48</f>
        <v>287.89000000000942</v>
      </c>
      <c r="W48" s="33">
        <f>'Uvalue red'!W48-Baseline!W48</f>
        <v>0</v>
      </c>
      <c r="X48" s="33">
        <f>'Uvalue red'!X48-Baseline!X48</f>
        <v>0</v>
      </c>
      <c r="Y48" s="33">
        <f t="shared" si="0"/>
        <v>1</v>
      </c>
      <c r="Z48" s="33">
        <f t="shared" si="1"/>
        <v>0</v>
      </c>
    </row>
    <row r="49" spans="1:26" x14ac:dyDescent="0.25">
      <c r="A49" s="33" t="s">
        <v>31</v>
      </c>
      <c r="B49" s="33" t="s">
        <v>33</v>
      </c>
      <c r="C49" s="33">
        <f>'Uvalue red'!C49-Baseline!C49</f>
        <v>-23.9699999999998</v>
      </c>
      <c r="D49" s="33">
        <f>'Uvalue red'!D49-Baseline!D49</f>
        <v>-26.530000000000086</v>
      </c>
      <c r="E49" s="33">
        <f>'Uvalue red'!E49-Baseline!E49</f>
        <v>2.1400000000000148</v>
      </c>
      <c r="F49" s="33">
        <f>'Uvalue red'!F49-Baseline!F49</f>
        <v>0</v>
      </c>
      <c r="G49" s="33">
        <f>'Uvalue red'!G49-Baseline!G49</f>
        <v>0</v>
      </c>
      <c r="H49" s="33">
        <f>'Uvalue red'!H49-Baseline!H49</f>
        <v>0</v>
      </c>
      <c r="I49" s="33">
        <f>'Uvalue red'!I49-Baseline!I49</f>
        <v>0</v>
      </c>
      <c r="J49" s="33">
        <f>'Uvalue red'!J49-Baseline!J49</f>
        <v>0.32999999999992724</v>
      </c>
      <c r="K49" s="33">
        <f>'Uvalue red'!K49-Baseline!K49</f>
        <v>7.9999999999998295E-2</v>
      </c>
      <c r="L49" s="33">
        <f>'Uvalue red'!L49-Baseline!L49</f>
        <v>1.0000000000000231E-2</v>
      </c>
      <c r="M49" s="33">
        <f>'Uvalue red'!M49-Baseline!M49</f>
        <v>0</v>
      </c>
      <c r="N49" s="33">
        <f>'Uvalue red'!N49-Baseline!N49</f>
        <v>0</v>
      </c>
      <c r="O49" s="33">
        <f>'Uvalue red'!O49-Baseline!O49</f>
        <v>0</v>
      </c>
      <c r="P49" s="33">
        <f>'Uvalue red'!P49-Baseline!P49</f>
        <v>0</v>
      </c>
      <c r="Q49" s="33">
        <f>'Uvalue red'!Q49-Baseline!Q49</f>
        <v>4050.9300000000512</v>
      </c>
      <c r="R49" s="33">
        <f>'Uvalue red'!R49-Baseline!R49</f>
        <v>0</v>
      </c>
      <c r="S49" s="33">
        <f>'Uvalue red'!S49-Baseline!S49</f>
        <v>0</v>
      </c>
      <c r="T49" s="33">
        <f>'Uvalue red'!T49-Baseline!T49</f>
        <v>0</v>
      </c>
      <c r="U49" s="33">
        <f>'Uvalue red'!U49-Baseline!U49</f>
        <v>3940.549999999901</v>
      </c>
      <c r="V49" s="33">
        <f>'Uvalue red'!V49-Baseline!V49</f>
        <v>110.5</v>
      </c>
      <c r="W49" s="33">
        <f>'Uvalue red'!W49-Baseline!W49</f>
        <v>0</v>
      </c>
      <c r="X49" s="33">
        <f>'Uvalue red'!X49-Baseline!X49</f>
        <v>0</v>
      </c>
      <c r="Y49" s="33">
        <f t="shared" si="0"/>
        <v>1</v>
      </c>
      <c r="Z49" s="33">
        <f t="shared" si="1"/>
        <v>0</v>
      </c>
    </row>
    <row r="50" spans="1:26" x14ac:dyDescent="0.25">
      <c r="A50" s="33" t="s">
        <v>28</v>
      </c>
      <c r="B50" s="33" t="s">
        <v>34</v>
      </c>
      <c r="C50" s="33">
        <f>'Uvalue red'!C50-Baseline!C50</f>
        <v>-269.85999999999876</v>
      </c>
      <c r="D50" s="33">
        <f>'Uvalue red'!D50-Baseline!D50</f>
        <v>-283.15999999999985</v>
      </c>
      <c r="E50" s="33">
        <f>'Uvalue red'!E50-Baseline!E50</f>
        <v>8.9900000000000091</v>
      </c>
      <c r="F50" s="33">
        <f>'Uvalue red'!F50-Baseline!F50</f>
        <v>0</v>
      </c>
      <c r="G50" s="33">
        <f>'Uvalue red'!G50-Baseline!G50</f>
        <v>0</v>
      </c>
      <c r="H50" s="33">
        <f>'Uvalue red'!H50-Baseline!H50</f>
        <v>0</v>
      </c>
      <c r="I50" s="33">
        <f>'Uvalue red'!I50-Baseline!I50</f>
        <v>0</v>
      </c>
      <c r="J50" s="33">
        <f>'Uvalue red'!J50-Baseline!J50</f>
        <v>7.5599999999999454</v>
      </c>
      <c r="K50" s="33">
        <f>'Uvalue red'!K50-Baseline!K50</f>
        <v>-0.15999999999999659</v>
      </c>
      <c r="L50" s="33">
        <f>'Uvalue red'!L50-Baseline!L50</f>
        <v>0</v>
      </c>
      <c r="M50" s="33">
        <f>'Uvalue red'!M50-Baseline!M50</f>
        <v>0</v>
      </c>
      <c r="N50" s="33">
        <f>'Uvalue red'!N50-Baseline!N50</f>
        <v>-2.3000000000000114</v>
      </c>
      <c r="O50" s="33">
        <f>'Uvalue red'!O50-Baseline!O50</f>
        <v>-0.77999999999974534</v>
      </c>
      <c r="P50" s="33">
        <f>'Uvalue red'!P50-Baseline!P50</f>
        <v>0</v>
      </c>
      <c r="Q50" s="33">
        <f>'Uvalue red'!Q50-Baseline!Q50</f>
        <v>27392.790000000037</v>
      </c>
      <c r="R50" s="33">
        <f>'Uvalue red'!R50-Baseline!R50</f>
        <v>0</v>
      </c>
      <c r="S50" s="33">
        <f>'Uvalue red'!S50-Baseline!S50</f>
        <v>0</v>
      </c>
      <c r="T50" s="33">
        <f>'Uvalue red'!T50-Baseline!T50</f>
        <v>0</v>
      </c>
      <c r="U50" s="33">
        <f>'Uvalue red'!U50-Baseline!U50</f>
        <v>25367.159999998999</v>
      </c>
      <c r="V50" s="33">
        <f>'Uvalue red'!V50-Baseline!V50</f>
        <v>2025.6100000000988</v>
      </c>
      <c r="W50" s="33">
        <f>'Uvalue red'!W50-Baseline!W50</f>
        <v>0</v>
      </c>
      <c r="X50" s="33">
        <f>'Uvalue red'!X50-Baseline!X50</f>
        <v>0</v>
      </c>
      <c r="Y50" s="33">
        <f t="shared" si="0"/>
        <v>1</v>
      </c>
      <c r="Z50" s="33">
        <f t="shared" si="1"/>
        <v>0</v>
      </c>
    </row>
    <row r="51" spans="1:26" x14ac:dyDescent="0.25">
      <c r="A51" s="33" t="s">
        <v>29</v>
      </c>
      <c r="B51" s="33" t="s">
        <v>34</v>
      </c>
      <c r="C51" s="33">
        <f>'Uvalue red'!C51-Baseline!C51</f>
        <v>-131.55000000000018</v>
      </c>
      <c r="D51" s="33">
        <f>'Uvalue red'!D51-Baseline!D51</f>
        <v>-130.51999999999998</v>
      </c>
      <c r="E51" s="33">
        <f>'Uvalue red'!E51-Baseline!E51</f>
        <v>2.8600000000000136</v>
      </c>
      <c r="F51" s="33">
        <f>'Uvalue red'!F51-Baseline!F51</f>
        <v>0</v>
      </c>
      <c r="G51" s="33">
        <f>'Uvalue red'!G51-Baseline!G51</f>
        <v>0</v>
      </c>
      <c r="H51" s="33">
        <f>'Uvalue red'!H51-Baseline!H51</f>
        <v>0</v>
      </c>
      <c r="I51" s="33">
        <f>'Uvalue red'!I51-Baseline!I51</f>
        <v>0</v>
      </c>
      <c r="J51" s="33">
        <f>'Uvalue red'!J51-Baseline!J51</f>
        <v>-1.3600000000000136</v>
      </c>
      <c r="K51" s="33">
        <f>'Uvalue red'!K51-Baseline!K51</f>
        <v>-1.889999999999997</v>
      </c>
      <c r="L51" s="33">
        <f>'Uvalue red'!L51-Baseline!L51</f>
        <v>0</v>
      </c>
      <c r="M51" s="33">
        <f>'Uvalue red'!M51-Baseline!M51</f>
        <v>0</v>
      </c>
      <c r="N51" s="33">
        <f>'Uvalue red'!N51-Baseline!N51</f>
        <v>-0.62000000000000455</v>
      </c>
      <c r="O51" s="33">
        <f>'Uvalue red'!O51-Baseline!O51</f>
        <v>-2.9999999999972715E-2</v>
      </c>
      <c r="P51" s="33">
        <f>'Uvalue red'!P51-Baseline!P51</f>
        <v>0</v>
      </c>
      <c r="Q51" s="33">
        <f>'Uvalue red'!Q51-Baseline!Q51</f>
        <v>16512.739999999991</v>
      </c>
      <c r="R51" s="33">
        <f>'Uvalue red'!R51-Baseline!R51</f>
        <v>0</v>
      </c>
      <c r="S51" s="33">
        <f>'Uvalue red'!S51-Baseline!S51</f>
        <v>0</v>
      </c>
      <c r="T51" s="33">
        <f>'Uvalue red'!T51-Baseline!T51</f>
        <v>0</v>
      </c>
      <c r="U51" s="33">
        <f>'Uvalue red'!U51-Baseline!U51</f>
        <v>15409.829999999994</v>
      </c>
      <c r="V51" s="33">
        <f>'Uvalue red'!V51-Baseline!V51</f>
        <v>1102.8600000000006</v>
      </c>
      <c r="W51" s="33">
        <f>'Uvalue red'!W51-Baseline!W51</f>
        <v>0</v>
      </c>
      <c r="X51" s="33">
        <f>'Uvalue red'!X51-Baseline!X51</f>
        <v>0</v>
      </c>
      <c r="Y51" s="33">
        <f t="shared" si="0"/>
        <v>1</v>
      </c>
      <c r="Z51" s="33">
        <f t="shared" si="1"/>
        <v>0</v>
      </c>
    </row>
    <row r="52" spans="1:26" x14ac:dyDescent="0.25">
      <c r="A52" s="33" t="s">
        <v>16</v>
      </c>
      <c r="B52" s="33" t="s">
        <v>34</v>
      </c>
      <c r="C52" s="33">
        <f>'Uvalue red'!C52-Baseline!C52</f>
        <v>-7.7599999999999909</v>
      </c>
      <c r="D52" s="33">
        <f>'Uvalue red'!D52-Baseline!D52</f>
        <v>-8.6300000000000026</v>
      </c>
      <c r="E52" s="33">
        <f>'Uvalue red'!E52-Baseline!E52</f>
        <v>0.93999999999999773</v>
      </c>
      <c r="F52" s="33">
        <f>'Uvalue red'!F52-Baseline!F52</f>
        <v>0</v>
      </c>
      <c r="G52" s="33">
        <f>'Uvalue red'!G52-Baseline!G52</f>
        <v>0</v>
      </c>
      <c r="H52" s="33">
        <f>'Uvalue red'!H52-Baseline!H52</f>
        <v>0</v>
      </c>
      <c r="I52" s="33">
        <f>'Uvalue red'!I52-Baseline!I52</f>
        <v>0</v>
      </c>
      <c r="J52" s="33">
        <f>'Uvalue red'!J52-Baseline!J52</f>
        <v>7.0000000000000284E-2</v>
      </c>
      <c r="K52" s="33">
        <f>'Uvalue red'!K52-Baseline!K52</f>
        <v>-0.15999999999999992</v>
      </c>
      <c r="L52" s="33">
        <f>'Uvalue red'!L52-Baseline!L52</f>
        <v>0</v>
      </c>
      <c r="M52" s="33">
        <f>'Uvalue red'!M52-Baseline!M52</f>
        <v>0</v>
      </c>
      <c r="N52" s="33">
        <f>'Uvalue red'!N52-Baseline!N52</f>
        <v>0</v>
      </c>
      <c r="O52" s="33">
        <f>'Uvalue red'!O52-Baseline!O52</f>
        <v>0</v>
      </c>
      <c r="P52" s="33">
        <f>'Uvalue red'!P52-Baseline!P52</f>
        <v>0</v>
      </c>
      <c r="Q52" s="33">
        <f>'Uvalue red'!Q52-Baseline!Q52</f>
        <v>1775.6300000000047</v>
      </c>
      <c r="R52" s="33">
        <f>'Uvalue red'!R52-Baseline!R52</f>
        <v>0</v>
      </c>
      <c r="S52" s="33">
        <f>'Uvalue red'!S52-Baseline!S52</f>
        <v>0</v>
      </c>
      <c r="T52" s="33">
        <f>'Uvalue red'!T52-Baseline!T52</f>
        <v>0</v>
      </c>
      <c r="U52" s="33">
        <f>'Uvalue red'!U52-Baseline!U52</f>
        <v>1775.6000000000004</v>
      </c>
      <c r="V52" s="33">
        <f>'Uvalue red'!V52-Baseline!V52</f>
        <v>0</v>
      </c>
      <c r="W52" s="33">
        <f>'Uvalue red'!W52-Baseline!W52</f>
        <v>0</v>
      </c>
      <c r="X52" s="33">
        <f>'Uvalue red'!X52-Baseline!X52</f>
        <v>0</v>
      </c>
      <c r="Y52" s="33">
        <f t="shared" si="0"/>
        <v>1</v>
      </c>
      <c r="Z52" s="33">
        <f t="shared" si="1"/>
        <v>0</v>
      </c>
    </row>
    <row r="53" spans="1:26" x14ac:dyDescent="0.25">
      <c r="A53" s="33" t="s">
        <v>18</v>
      </c>
      <c r="B53" s="33" t="s">
        <v>34</v>
      </c>
      <c r="C53" s="33">
        <f>'Uvalue red'!C53-Baseline!C53</f>
        <v>-74.400000000000091</v>
      </c>
      <c r="D53" s="33">
        <f>'Uvalue red'!D53-Baseline!D53</f>
        <v>-81.940000000000055</v>
      </c>
      <c r="E53" s="33">
        <f>'Uvalue red'!E53-Baseline!E53</f>
        <v>1.6299999999999955</v>
      </c>
      <c r="F53" s="33">
        <f>'Uvalue red'!F53-Baseline!F53</f>
        <v>0</v>
      </c>
      <c r="G53" s="33">
        <f>'Uvalue red'!G53-Baseline!G53</f>
        <v>0</v>
      </c>
      <c r="H53" s="33">
        <f>'Uvalue red'!H53-Baseline!H53</f>
        <v>0</v>
      </c>
      <c r="I53" s="33">
        <f>'Uvalue red'!I53-Baseline!I53</f>
        <v>0</v>
      </c>
      <c r="J53" s="33">
        <f>'Uvalue red'!J53-Baseline!J53</f>
        <v>5.5500000000000114</v>
      </c>
      <c r="K53" s="33">
        <f>'Uvalue red'!K53-Baseline!K53</f>
        <v>0.35000000000000142</v>
      </c>
      <c r="L53" s="33">
        <f>'Uvalue red'!L53-Baseline!L53</f>
        <v>8.9999999999999858E-2</v>
      </c>
      <c r="M53" s="33">
        <f>'Uvalue red'!M53-Baseline!M53</f>
        <v>0</v>
      </c>
      <c r="N53" s="33">
        <f>'Uvalue red'!N53-Baseline!N53</f>
        <v>-1.0000000000000009E-2</v>
      </c>
      <c r="O53" s="33">
        <f>'Uvalue red'!O53-Baseline!O53</f>
        <v>-6.0000000000002274E-2</v>
      </c>
      <c r="P53" s="33">
        <f>'Uvalue red'!P53-Baseline!P53</f>
        <v>0</v>
      </c>
      <c r="Q53" s="33">
        <f>'Uvalue red'!Q53-Baseline!Q53</f>
        <v>7525.6300000000047</v>
      </c>
      <c r="R53" s="33">
        <f>'Uvalue red'!R53-Baseline!R53</f>
        <v>0</v>
      </c>
      <c r="S53" s="33">
        <f>'Uvalue red'!S53-Baseline!S53</f>
        <v>0</v>
      </c>
      <c r="T53" s="33">
        <f>'Uvalue red'!T53-Baseline!T53</f>
        <v>0</v>
      </c>
      <c r="U53" s="33">
        <f>'Uvalue red'!U53-Baseline!U53</f>
        <v>7525.68</v>
      </c>
      <c r="V53" s="33">
        <f>'Uvalue red'!V53-Baseline!V53</f>
        <v>0</v>
      </c>
      <c r="W53" s="33">
        <f>'Uvalue red'!W53-Baseline!W53</f>
        <v>0</v>
      </c>
      <c r="X53" s="33">
        <f>'Uvalue red'!X53-Baseline!X53</f>
        <v>0</v>
      </c>
      <c r="Y53" s="33">
        <f t="shared" si="0"/>
        <v>1</v>
      </c>
      <c r="Z53" s="33">
        <f t="shared" si="1"/>
        <v>0</v>
      </c>
    </row>
    <row r="54" spans="1:26" x14ac:dyDescent="0.25">
      <c r="A54" s="33" t="s">
        <v>19</v>
      </c>
      <c r="B54" s="33" t="s">
        <v>34</v>
      </c>
      <c r="C54" s="33">
        <f>'Uvalue red'!C54-Baseline!C54</f>
        <v>-298.97999999990134</v>
      </c>
      <c r="D54" s="33">
        <f>'Uvalue red'!D54-Baseline!D54</f>
        <v>-407.21000000000004</v>
      </c>
      <c r="E54" s="33">
        <f>'Uvalue red'!E54-Baseline!E54</f>
        <v>12.589999999999918</v>
      </c>
      <c r="F54" s="33">
        <f>'Uvalue red'!F54-Baseline!F54</f>
        <v>0</v>
      </c>
      <c r="G54" s="33">
        <f>'Uvalue red'!G54-Baseline!G54</f>
        <v>0</v>
      </c>
      <c r="H54" s="33">
        <f>'Uvalue red'!H54-Baseline!H54</f>
        <v>0</v>
      </c>
      <c r="I54" s="33">
        <f>'Uvalue red'!I54-Baseline!I54</f>
        <v>0</v>
      </c>
      <c r="J54" s="33">
        <f>'Uvalue red'!J54-Baseline!J54</f>
        <v>90.309999999999945</v>
      </c>
      <c r="K54" s="33">
        <f>'Uvalue red'!K54-Baseline!K54</f>
        <v>5.0800000000000409</v>
      </c>
      <c r="L54" s="33">
        <f>'Uvalue red'!L54-Baseline!L54</f>
        <v>0.80000000000000426</v>
      </c>
      <c r="M54" s="33">
        <f>'Uvalue red'!M54-Baseline!M54</f>
        <v>0</v>
      </c>
      <c r="N54" s="33">
        <f>'Uvalue red'!N54-Baseline!N54</f>
        <v>-0.53999999999999915</v>
      </c>
      <c r="O54" s="33">
        <f>'Uvalue red'!O54-Baseline!O54</f>
        <v>-1.999999999998181E-2</v>
      </c>
      <c r="P54" s="33">
        <f>'Uvalue red'!P54-Baseline!P54</f>
        <v>0</v>
      </c>
      <c r="Q54" s="33">
        <f>'Uvalue red'!Q54-Baseline!Q54</f>
        <v>44101.719999999972</v>
      </c>
      <c r="R54" s="33">
        <f>'Uvalue red'!R54-Baseline!R54</f>
        <v>0</v>
      </c>
      <c r="S54" s="33">
        <f>'Uvalue red'!S54-Baseline!S54</f>
        <v>0</v>
      </c>
      <c r="T54" s="33">
        <f>'Uvalue red'!T54-Baseline!T54</f>
        <v>0</v>
      </c>
      <c r="U54" s="33">
        <f>'Uvalue red'!U54-Baseline!U54</f>
        <v>44101.700000000012</v>
      </c>
      <c r="V54" s="33">
        <f>'Uvalue red'!V54-Baseline!V54</f>
        <v>0</v>
      </c>
      <c r="W54" s="33">
        <f>'Uvalue red'!W54-Baseline!W54</f>
        <v>0</v>
      </c>
      <c r="X54" s="33">
        <f>'Uvalue red'!X54-Baseline!X54</f>
        <v>0</v>
      </c>
      <c r="Y54" s="33">
        <f t="shared" si="0"/>
        <v>1</v>
      </c>
      <c r="Z54" s="33">
        <f t="shared" si="1"/>
        <v>0</v>
      </c>
    </row>
    <row r="55" spans="1:26" x14ac:dyDescent="0.25">
      <c r="A55" s="33" t="s">
        <v>20</v>
      </c>
      <c r="B55" s="33" t="s">
        <v>34</v>
      </c>
      <c r="C55" s="33">
        <f>'Uvalue red'!C55-Baseline!C55</f>
        <v>-53.289999999999964</v>
      </c>
      <c r="D55" s="33">
        <f>'Uvalue red'!D55-Baseline!D55</f>
        <v>-54.540000000000077</v>
      </c>
      <c r="E55" s="33">
        <f>'Uvalue red'!E55-Baseline!E55</f>
        <v>9.9300000000000068</v>
      </c>
      <c r="F55" s="33">
        <f>'Uvalue red'!F55-Baseline!F55</f>
        <v>0</v>
      </c>
      <c r="G55" s="33">
        <f>'Uvalue red'!G55-Baseline!G55</f>
        <v>0</v>
      </c>
      <c r="H55" s="33">
        <f>'Uvalue red'!H55-Baseline!H55</f>
        <v>0</v>
      </c>
      <c r="I55" s="33">
        <f>'Uvalue red'!I55-Baseline!I55</f>
        <v>0</v>
      </c>
      <c r="J55" s="33">
        <f>'Uvalue red'!J55-Baseline!J55</f>
        <v>-6.0699999999999932</v>
      </c>
      <c r="K55" s="33">
        <f>'Uvalue red'!K55-Baseline!K55</f>
        <v>-2.6799999999999997</v>
      </c>
      <c r="L55" s="33">
        <f>'Uvalue red'!L55-Baseline!L55</f>
        <v>0</v>
      </c>
      <c r="M55" s="33">
        <f>'Uvalue red'!M55-Baseline!M55</f>
        <v>0</v>
      </c>
      <c r="N55" s="33">
        <f>'Uvalue red'!N55-Baseline!N55</f>
        <v>9.9999999999909051E-3</v>
      </c>
      <c r="O55" s="33">
        <f>'Uvalue red'!O55-Baseline!O55</f>
        <v>8.0000000000040927E-2</v>
      </c>
      <c r="P55" s="33">
        <f>'Uvalue red'!P55-Baseline!P55</f>
        <v>0</v>
      </c>
      <c r="Q55" s="33">
        <f>'Uvalue red'!Q55-Baseline!Q55</f>
        <v>6825.8999999999651</v>
      </c>
      <c r="R55" s="33">
        <f>'Uvalue red'!R55-Baseline!R55</f>
        <v>0</v>
      </c>
      <c r="S55" s="33">
        <f>'Uvalue red'!S55-Baseline!S55</f>
        <v>0</v>
      </c>
      <c r="T55" s="33">
        <f>'Uvalue red'!T55-Baseline!T55</f>
        <v>0</v>
      </c>
      <c r="U55" s="33">
        <f>'Uvalue red'!U55-Baseline!U55</f>
        <v>6670.7200000000012</v>
      </c>
      <c r="V55" s="33">
        <f>'Uvalue red'!V55-Baseline!V55</f>
        <v>155.06999999999994</v>
      </c>
      <c r="W55" s="33">
        <f>'Uvalue red'!W55-Baseline!W55</f>
        <v>0</v>
      </c>
      <c r="X55" s="33">
        <f>'Uvalue red'!X55-Baseline!X55</f>
        <v>0</v>
      </c>
      <c r="Y55" s="33">
        <f t="shared" si="0"/>
        <v>1</v>
      </c>
      <c r="Z55" s="33">
        <f t="shared" si="1"/>
        <v>0</v>
      </c>
    </row>
    <row r="56" spans="1:26" x14ac:dyDescent="0.25">
      <c r="A56" s="33" t="s">
        <v>21</v>
      </c>
      <c r="B56" s="33" t="s">
        <v>34</v>
      </c>
      <c r="C56" s="33">
        <f>'Uvalue red'!C56-Baseline!C56</f>
        <v>-75.819999999999709</v>
      </c>
      <c r="D56" s="33">
        <f>'Uvalue red'!D56-Baseline!D56</f>
        <v>-67.240000000000236</v>
      </c>
      <c r="E56" s="33">
        <f>'Uvalue red'!E56-Baseline!E56</f>
        <v>20.54000000000002</v>
      </c>
      <c r="F56" s="33">
        <f>'Uvalue red'!F56-Baseline!F56</f>
        <v>0</v>
      </c>
      <c r="G56" s="33">
        <f>'Uvalue red'!G56-Baseline!G56</f>
        <v>0</v>
      </c>
      <c r="H56" s="33">
        <f>'Uvalue red'!H56-Baseline!H56</f>
        <v>0</v>
      </c>
      <c r="I56" s="33">
        <f>'Uvalue red'!I56-Baseline!I56</f>
        <v>0</v>
      </c>
      <c r="J56" s="33">
        <f>'Uvalue red'!J56-Baseline!J56</f>
        <v>-28.899999999999977</v>
      </c>
      <c r="K56" s="33">
        <f>'Uvalue red'!K56-Baseline!K56</f>
        <v>3.0000000000001137E-2</v>
      </c>
      <c r="L56" s="33">
        <f>'Uvalue red'!L56-Baseline!L56</f>
        <v>9.9999999999997868E-3</v>
      </c>
      <c r="M56" s="33">
        <f>'Uvalue red'!M56-Baseline!M56</f>
        <v>0</v>
      </c>
      <c r="N56" s="33">
        <f>'Uvalue red'!N56-Baseline!N56</f>
        <v>-0.52999999999999403</v>
      </c>
      <c r="O56" s="33">
        <f>'Uvalue red'!O56-Baseline!O56</f>
        <v>0.28999999999996362</v>
      </c>
      <c r="P56" s="33">
        <f>'Uvalue red'!P56-Baseline!P56</f>
        <v>0</v>
      </c>
      <c r="Q56" s="33">
        <f>'Uvalue red'!Q56-Baseline!Q56</f>
        <v>16817.339999999967</v>
      </c>
      <c r="R56" s="33">
        <f>'Uvalue red'!R56-Baseline!R56</f>
        <v>0</v>
      </c>
      <c r="S56" s="33">
        <f>'Uvalue red'!S56-Baseline!S56</f>
        <v>0</v>
      </c>
      <c r="T56" s="33">
        <f>'Uvalue red'!T56-Baseline!T56</f>
        <v>0</v>
      </c>
      <c r="U56" s="33">
        <f>'Uvalue red'!U56-Baseline!U56</f>
        <v>16509.180000000095</v>
      </c>
      <c r="V56" s="33">
        <f>'Uvalue red'!V56-Baseline!V56</f>
        <v>308.05999999999995</v>
      </c>
      <c r="W56" s="33">
        <f>'Uvalue red'!W56-Baseline!W56</f>
        <v>0</v>
      </c>
      <c r="X56" s="33">
        <f>'Uvalue red'!X56-Baseline!X56</f>
        <v>0</v>
      </c>
      <c r="Y56" s="33">
        <f t="shared" si="0"/>
        <v>1</v>
      </c>
      <c r="Z56" s="33">
        <f t="shared" si="1"/>
        <v>0</v>
      </c>
    </row>
    <row r="57" spans="1:26" x14ac:dyDescent="0.25">
      <c r="A57" s="33" t="s">
        <v>22</v>
      </c>
      <c r="B57" s="33" t="s">
        <v>34</v>
      </c>
      <c r="C57" s="33">
        <f>'Uvalue red'!C57-Baseline!C57</f>
        <v>-116.86999999999989</v>
      </c>
      <c r="D57" s="33">
        <f>'Uvalue red'!D57-Baseline!D57</f>
        <v>-118.07999999999993</v>
      </c>
      <c r="E57" s="33">
        <f>'Uvalue red'!E57-Baseline!E57</f>
        <v>1.75</v>
      </c>
      <c r="F57" s="33">
        <f>'Uvalue red'!F57-Baseline!F57</f>
        <v>0</v>
      </c>
      <c r="G57" s="33">
        <f>'Uvalue red'!G57-Baseline!G57</f>
        <v>0</v>
      </c>
      <c r="H57" s="33">
        <f>'Uvalue red'!H57-Baseline!H57</f>
        <v>0</v>
      </c>
      <c r="I57" s="33">
        <f>'Uvalue red'!I57-Baseline!I57</f>
        <v>0</v>
      </c>
      <c r="J57" s="33">
        <f>'Uvalue red'!J57-Baseline!J57</f>
        <v>1.2200000000000273</v>
      </c>
      <c r="K57" s="33">
        <f>'Uvalue red'!K57-Baseline!K57</f>
        <v>-1.5599999999999987</v>
      </c>
      <c r="L57" s="33">
        <f>'Uvalue red'!L57-Baseline!L57</f>
        <v>0</v>
      </c>
      <c r="M57" s="33">
        <f>'Uvalue red'!M57-Baseline!M57</f>
        <v>0</v>
      </c>
      <c r="N57" s="33">
        <f>'Uvalue red'!N57-Baseline!N57</f>
        <v>-0.20000000000000018</v>
      </c>
      <c r="O57" s="33">
        <f>'Uvalue red'!O57-Baseline!O57</f>
        <v>0</v>
      </c>
      <c r="P57" s="33">
        <f>'Uvalue red'!P57-Baseline!P57</f>
        <v>0</v>
      </c>
      <c r="Q57" s="33">
        <f>'Uvalue red'!Q57-Baseline!Q57</f>
        <v>16704.220000000088</v>
      </c>
      <c r="R57" s="33">
        <f>'Uvalue red'!R57-Baseline!R57</f>
        <v>0</v>
      </c>
      <c r="S57" s="33">
        <f>'Uvalue red'!S57-Baseline!S57</f>
        <v>0</v>
      </c>
      <c r="T57" s="33">
        <f>'Uvalue red'!T57-Baseline!T57</f>
        <v>0</v>
      </c>
      <c r="U57" s="33">
        <f>'Uvalue red'!U57-Baseline!U57</f>
        <v>15749.449999999997</v>
      </c>
      <c r="V57" s="33">
        <f>'Uvalue red'!V57-Baseline!V57</f>
        <v>954.72999999999956</v>
      </c>
      <c r="W57" s="33">
        <f>'Uvalue red'!W57-Baseline!W57</f>
        <v>0</v>
      </c>
      <c r="X57" s="33">
        <f>'Uvalue red'!X57-Baseline!X57</f>
        <v>0</v>
      </c>
      <c r="Y57" s="33">
        <f t="shared" si="0"/>
        <v>1</v>
      </c>
      <c r="Z57" s="33">
        <f t="shared" si="1"/>
        <v>0</v>
      </c>
    </row>
    <row r="58" spans="1:26" x14ac:dyDescent="0.25">
      <c r="A58" s="33" t="s">
        <v>23</v>
      </c>
      <c r="B58" s="33" t="s">
        <v>34</v>
      </c>
      <c r="C58" s="33">
        <f>'Uvalue red'!C58-Baseline!C58</f>
        <v>-54.889999999990096</v>
      </c>
      <c r="D58" s="33">
        <f>'Uvalue red'!D58-Baseline!D58</f>
        <v>-55.149999999999977</v>
      </c>
      <c r="E58" s="33">
        <f>'Uvalue red'!E58-Baseline!E58</f>
        <v>0.88000000000000966</v>
      </c>
      <c r="F58" s="33">
        <f>'Uvalue red'!F58-Baseline!F58</f>
        <v>0</v>
      </c>
      <c r="G58" s="33">
        <f>'Uvalue red'!G58-Baseline!G58</f>
        <v>0</v>
      </c>
      <c r="H58" s="33">
        <f>'Uvalue red'!H58-Baseline!H58</f>
        <v>0</v>
      </c>
      <c r="I58" s="33">
        <f>'Uvalue red'!I58-Baseline!I58</f>
        <v>0</v>
      </c>
      <c r="J58" s="33">
        <f>'Uvalue red'!J58-Baseline!J58</f>
        <v>0.60000000000002274</v>
      </c>
      <c r="K58" s="33">
        <f>'Uvalue red'!K58-Baseline!K58</f>
        <v>-0.87999999999999989</v>
      </c>
      <c r="L58" s="33">
        <f>'Uvalue red'!L58-Baseline!L58</f>
        <v>0</v>
      </c>
      <c r="M58" s="33">
        <f>'Uvalue red'!M58-Baseline!M58</f>
        <v>0</v>
      </c>
      <c r="N58" s="33">
        <f>'Uvalue red'!N58-Baseline!N58</f>
        <v>-0.33999999999999986</v>
      </c>
      <c r="O58" s="33">
        <f>'Uvalue red'!O58-Baseline!O58</f>
        <v>0</v>
      </c>
      <c r="P58" s="33">
        <f>'Uvalue red'!P58-Baseline!P58</f>
        <v>0</v>
      </c>
      <c r="Q58" s="33">
        <f>'Uvalue red'!Q58-Baseline!Q58</f>
        <v>6689.710000000021</v>
      </c>
      <c r="R58" s="33">
        <f>'Uvalue red'!R58-Baseline!R58</f>
        <v>0</v>
      </c>
      <c r="S58" s="33">
        <f>'Uvalue red'!S58-Baseline!S58</f>
        <v>0</v>
      </c>
      <c r="T58" s="33">
        <f>'Uvalue red'!T58-Baseline!T58</f>
        <v>0</v>
      </c>
      <c r="U58" s="33">
        <f>'Uvalue red'!U58-Baseline!U58</f>
        <v>6318.3600000000006</v>
      </c>
      <c r="V58" s="33">
        <f>'Uvalue red'!V58-Baseline!V58</f>
        <v>371.32999999999993</v>
      </c>
      <c r="W58" s="33">
        <f>'Uvalue red'!W58-Baseline!W58</f>
        <v>0</v>
      </c>
      <c r="X58" s="33">
        <f>'Uvalue red'!X58-Baseline!X58</f>
        <v>0</v>
      </c>
      <c r="Y58" s="33">
        <f t="shared" si="0"/>
        <v>1</v>
      </c>
      <c r="Z58" s="33">
        <f t="shared" si="1"/>
        <v>0</v>
      </c>
    </row>
    <row r="59" spans="1:26" x14ac:dyDescent="0.25">
      <c r="A59" s="33" t="s">
        <v>24</v>
      </c>
      <c r="B59" s="33" t="s">
        <v>34</v>
      </c>
      <c r="C59" s="33">
        <f>'Uvalue red'!C59-Baseline!C59</f>
        <v>-59.029999999999973</v>
      </c>
      <c r="D59" s="33">
        <f>'Uvalue red'!D59-Baseline!D59</f>
        <v>-54.999999999999943</v>
      </c>
      <c r="E59" s="33">
        <f>'Uvalue red'!E59-Baseline!E59</f>
        <v>1.8400000000000034</v>
      </c>
      <c r="F59" s="33">
        <f>'Uvalue red'!F59-Baseline!F59</f>
        <v>0</v>
      </c>
      <c r="G59" s="33">
        <f>'Uvalue red'!G59-Baseline!G59</f>
        <v>0</v>
      </c>
      <c r="H59" s="33">
        <f>'Uvalue red'!H59-Baseline!H59</f>
        <v>0</v>
      </c>
      <c r="I59" s="33">
        <f>'Uvalue red'!I59-Baseline!I59</f>
        <v>0</v>
      </c>
      <c r="J59" s="33">
        <f>'Uvalue red'!J59-Baseline!J59</f>
        <v>-5.0399999999999636</v>
      </c>
      <c r="K59" s="33">
        <f>'Uvalue red'!K59-Baseline!K59</f>
        <v>-0.62000000000000011</v>
      </c>
      <c r="L59" s="33">
        <f>'Uvalue red'!L59-Baseline!L59</f>
        <v>0</v>
      </c>
      <c r="M59" s="33">
        <f>'Uvalue red'!M59-Baseline!M59</f>
        <v>0</v>
      </c>
      <c r="N59" s="33">
        <f>'Uvalue red'!N59-Baseline!N59</f>
        <v>-0.21000000000000085</v>
      </c>
      <c r="O59" s="33">
        <f>'Uvalue red'!O59-Baseline!O59</f>
        <v>0</v>
      </c>
      <c r="P59" s="33">
        <f>'Uvalue red'!P59-Baseline!P59</f>
        <v>0</v>
      </c>
      <c r="Q59" s="33">
        <f>'Uvalue red'!Q59-Baseline!Q59</f>
        <v>6108.7900000000373</v>
      </c>
      <c r="R59" s="33">
        <f>'Uvalue red'!R59-Baseline!R59</f>
        <v>0</v>
      </c>
      <c r="S59" s="33">
        <f>'Uvalue red'!S59-Baseline!S59</f>
        <v>0</v>
      </c>
      <c r="T59" s="33">
        <f>'Uvalue red'!T59-Baseline!T59</f>
        <v>0</v>
      </c>
      <c r="U59" s="33">
        <f>'Uvalue red'!U59-Baseline!U59</f>
        <v>5789.3999999999978</v>
      </c>
      <c r="V59" s="33">
        <f>'Uvalue red'!V59-Baseline!V59</f>
        <v>319.33999999999014</v>
      </c>
      <c r="W59" s="33">
        <f>'Uvalue red'!W59-Baseline!W59</f>
        <v>0</v>
      </c>
      <c r="X59" s="33">
        <f>'Uvalue red'!X59-Baseline!X59</f>
        <v>0</v>
      </c>
      <c r="Y59" s="33">
        <f t="shared" si="0"/>
        <v>1</v>
      </c>
      <c r="Z59" s="33">
        <f t="shared" si="1"/>
        <v>0</v>
      </c>
    </row>
    <row r="60" spans="1:26" x14ac:dyDescent="0.25">
      <c r="A60" s="33" t="s">
        <v>25</v>
      </c>
      <c r="B60" s="33" t="s">
        <v>34</v>
      </c>
      <c r="C60" s="33">
        <f>'Uvalue red'!C60-Baseline!C60</f>
        <v>-7.289999999999992</v>
      </c>
      <c r="D60" s="33">
        <f>'Uvalue red'!D60-Baseline!D60</f>
        <v>-7.9899999999999949</v>
      </c>
      <c r="E60" s="33">
        <f>'Uvalue red'!E60-Baseline!E60</f>
        <v>0.4399999999999995</v>
      </c>
      <c r="F60" s="33">
        <f>'Uvalue red'!F60-Baseline!F60</f>
        <v>0</v>
      </c>
      <c r="G60" s="33">
        <f>'Uvalue red'!G60-Baseline!G60</f>
        <v>0</v>
      </c>
      <c r="H60" s="33">
        <f>'Uvalue red'!H60-Baseline!H60</f>
        <v>0</v>
      </c>
      <c r="I60" s="33">
        <f>'Uvalue red'!I60-Baseline!I60</f>
        <v>0</v>
      </c>
      <c r="J60" s="33">
        <f>'Uvalue red'!J60-Baseline!J60</f>
        <v>0.29999999999999716</v>
      </c>
      <c r="K60" s="33">
        <f>'Uvalue red'!K60-Baseline!K60</f>
        <v>-4.9999999999999989E-2</v>
      </c>
      <c r="L60" s="33">
        <f>'Uvalue red'!L60-Baseline!L60</f>
        <v>0</v>
      </c>
      <c r="M60" s="33">
        <f>'Uvalue red'!M60-Baseline!M60</f>
        <v>0</v>
      </c>
      <c r="N60" s="33">
        <f>'Uvalue red'!N60-Baseline!N60</f>
        <v>0</v>
      </c>
      <c r="O60" s="33">
        <f>'Uvalue red'!O60-Baseline!O60</f>
        <v>0</v>
      </c>
      <c r="P60" s="33">
        <f>'Uvalue red'!P60-Baseline!P60</f>
        <v>0</v>
      </c>
      <c r="Q60" s="33">
        <f>'Uvalue red'!Q60-Baseline!Q60</f>
        <v>1172.4799999999959</v>
      </c>
      <c r="R60" s="33">
        <f>'Uvalue red'!R60-Baseline!R60</f>
        <v>0</v>
      </c>
      <c r="S60" s="33">
        <f>'Uvalue red'!S60-Baseline!S60</f>
        <v>0</v>
      </c>
      <c r="T60" s="33">
        <f>'Uvalue red'!T60-Baseline!T60</f>
        <v>0</v>
      </c>
      <c r="U60" s="33">
        <f>'Uvalue red'!U60-Baseline!U60</f>
        <v>1172.4800000000005</v>
      </c>
      <c r="V60" s="33">
        <f>'Uvalue red'!V60-Baseline!V60</f>
        <v>0</v>
      </c>
      <c r="W60" s="33">
        <f>'Uvalue red'!W60-Baseline!W60</f>
        <v>0</v>
      </c>
      <c r="X60" s="33">
        <f>'Uvalue red'!X60-Baseline!X60</f>
        <v>0</v>
      </c>
      <c r="Y60" s="33">
        <f t="shared" si="0"/>
        <v>1</v>
      </c>
      <c r="Z60" s="33">
        <f t="shared" si="1"/>
        <v>0</v>
      </c>
    </row>
    <row r="61" spans="1:26" x14ac:dyDescent="0.25">
      <c r="A61" s="33" t="s">
        <v>26</v>
      </c>
      <c r="B61" s="33" t="s">
        <v>34</v>
      </c>
      <c r="C61" s="33">
        <f>'Uvalue red'!C61-Baseline!C61</f>
        <v>-12.740000000000009</v>
      </c>
      <c r="D61" s="33">
        <f>'Uvalue red'!D61-Baseline!D61</f>
        <v>-13.240000000000009</v>
      </c>
      <c r="E61" s="33">
        <f>'Uvalue red'!E61-Baseline!E61</f>
        <v>0.41999999999999993</v>
      </c>
      <c r="F61" s="33">
        <f>'Uvalue red'!F61-Baseline!F61</f>
        <v>0</v>
      </c>
      <c r="G61" s="33">
        <f>'Uvalue red'!G61-Baseline!G61</f>
        <v>0</v>
      </c>
      <c r="H61" s="33">
        <f>'Uvalue red'!H61-Baseline!H61</f>
        <v>0</v>
      </c>
      <c r="I61" s="33">
        <f>'Uvalue red'!I61-Baseline!I61</f>
        <v>0</v>
      </c>
      <c r="J61" s="33">
        <f>'Uvalue red'!J61-Baseline!J61</f>
        <v>0.16000000000000369</v>
      </c>
      <c r="K61" s="33">
        <f>'Uvalue red'!K61-Baseline!K61</f>
        <v>-7.9999999999999988E-2</v>
      </c>
      <c r="L61" s="33">
        <f>'Uvalue red'!L61-Baseline!L61</f>
        <v>0</v>
      </c>
      <c r="M61" s="33">
        <f>'Uvalue red'!M61-Baseline!M61</f>
        <v>0</v>
      </c>
      <c r="N61" s="33">
        <f>'Uvalue red'!N61-Baseline!N61</f>
        <v>0</v>
      </c>
      <c r="O61" s="33">
        <f>'Uvalue red'!O61-Baseline!O61</f>
        <v>0</v>
      </c>
      <c r="P61" s="33">
        <f>'Uvalue red'!P61-Baseline!P61</f>
        <v>0</v>
      </c>
      <c r="Q61" s="33">
        <f>'Uvalue red'!Q61-Baseline!Q61</f>
        <v>1739.0599999999977</v>
      </c>
      <c r="R61" s="33">
        <f>'Uvalue red'!R61-Baseline!R61</f>
        <v>0</v>
      </c>
      <c r="S61" s="33">
        <f>'Uvalue red'!S61-Baseline!S61</f>
        <v>0</v>
      </c>
      <c r="T61" s="33">
        <f>'Uvalue red'!T61-Baseline!T61</f>
        <v>0</v>
      </c>
      <c r="U61" s="33">
        <f>'Uvalue red'!U61-Baseline!U61</f>
        <v>1739.08</v>
      </c>
      <c r="V61" s="33">
        <f>'Uvalue red'!V61-Baseline!V61</f>
        <v>0</v>
      </c>
      <c r="W61" s="33">
        <f>'Uvalue red'!W61-Baseline!W61</f>
        <v>0</v>
      </c>
      <c r="X61" s="33">
        <f>'Uvalue red'!X61-Baseline!X61</f>
        <v>0</v>
      </c>
      <c r="Y61" s="33">
        <f t="shared" si="0"/>
        <v>1</v>
      </c>
      <c r="Z61" s="33">
        <f t="shared" si="1"/>
        <v>0</v>
      </c>
    </row>
    <row r="62" spans="1:26" x14ac:dyDescent="0.25">
      <c r="A62" s="33" t="s">
        <v>27</v>
      </c>
      <c r="B62" s="33" t="s">
        <v>34</v>
      </c>
      <c r="C62" s="33">
        <f>'Uvalue red'!C62-Baseline!C62</f>
        <v>-31.889999999999873</v>
      </c>
      <c r="D62" s="33">
        <f>'Uvalue red'!D62-Baseline!D62</f>
        <v>-28.819999999999936</v>
      </c>
      <c r="E62" s="33">
        <f>'Uvalue red'!E62-Baseline!E62</f>
        <v>11.949999999999989</v>
      </c>
      <c r="F62" s="33">
        <f>'Uvalue red'!F62-Baseline!F62</f>
        <v>0</v>
      </c>
      <c r="G62" s="33">
        <f>'Uvalue red'!G62-Baseline!G62</f>
        <v>0</v>
      </c>
      <c r="H62" s="33">
        <f>'Uvalue red'!H62-Baseline!H62</f>
        <v>0</v>
      </c>
      <c r="I62" s="33">
        <f>'Uvalue red'!I62-Baseline!I62</f>
        <v>0</v>
      </c>
      <c r="J62" s="33">
        <f>'Uvalue red'!J62-Baseline!J62</f>
        <v>-13.670000000000016</v>
      </c>
      <c r="K62" s="33">
        <f>'Uvalue red'!K62-Baseline!K62</f>
        <v>-1.6099999999999994</v>
      </c>
      <c r="L62" s="33">
        <f>'Uvalue red'!L62-Baseline!L62</f>
        <v>0</v>
      </c>
      <c r="M62" s="33">
        <f>'Uvalue red'!M62-Baseline!M62</f>
        <v>0</v>
      </c>
      <c r="N62" s="33">
        <f>'Uvalue red'!N62-Baseline!N62</f>
        <v>9.9999999999997868E-3</v>
      </c>
      <c r="O62" s="33">
        <f>'Uvalue red'!O62-Baseline!O62</f>
        <v>0.24000000000000909</v>
      </c>
      <c r="P62" s="33">
        <f>'Uvalue red'!P62-Baseline!P62</f>
        <v>0</v>
      </c>
      <c r="Q62" s="33">
        <f>'Uvalue red'!Q62-Baseline!Q62</f>
        <v>4708.3600000000151</v>
      </c>
      <c r="R62" s="33">
        <f>'Uvalue red'!R62-Baseline!R62</f>
        <v>0</v>
      </c>
      <c r="S62" s="33">
        <f>'Uvalue red'!S62-Baseline!S62</f>
        <v>0</v>
      </c>
      <c r="T62" s="33">
        <f>'Uvalue red'!T62-Baseline!T62</f>
        <v>0</v>
      </c>
      <c r="U62" s="33">
        <f>'Uvalue red'!U62-Baseline!U62</f>
        <v>4550.0199999999986</v>
      </c>
      <c r="V62" s="33">
        <f>'Uvalue red'!V62-Baseline!V62</f>
        <v>158.5100000000009</v>
      </c>
      <c r="W62" s="33">
        <f>'Uvalue red'!W62-Baseline!W62</f>
        <v>0</v>
      </c>
      <c r="X62" s="33">
        <f>'Uvalue red'!X62-Baseline!X62</f>
        <v>0</v>
      </c>
      <c r="Y62" s="33">
        <f t="shared" si="0"/>
        <v>1</v>
      </c>
      <c r="Z62" s="33">
        <f t="shared" si="1"/>
        <v>0</v>
      </c>
    </row>
    <row r="63" spans="1:26" x14ac:dyDescent="0.25">
      <c r="A63" s="33" t="s">
        <v>38</v>
      </c>
      <c r="B63" s="33" t="s">
        <v>34</v>
      </c>
      <c r="C63" s="33">
        <f>'Uvalue red'!C63-Baseline!C63</f>
        <v>-13.259999999999309</v>
      </c>
      <c r="D63" s="33">
        <f>'Uvalue red'!D63-Baseline!D63</f>
        <v>-36.399999999999636</v>
      </c>
      <c r="E63" s="33">
        <f>'Uvalue red'!E63-Baseline!E63</f>
        <v>39.139999999999986</v>
      </c>
      <c r="F63" s="33">
        <f>'Uvalue red'!F63-Baseline!F63</f>
        <v>0</v>
      </c>
      <c r="G63" s="33">
        <f>'Uvalue red'!G63-Baseline!G63</f>
        <v>0</v>
      </c>
      <c r="H63" s="33">
        <f>'Uvalue red'!H63-Baseline!H63</f>
        <v>0</v>
      </c>
      <c r="I63" s="33">
        <f>'Uvalue red'!I63-Baseline!I63</f>
        <v>0</v>
      </c>
      <c r="J63" s="33">
        <f>'Uvalue red'!J63-Baseline!J63</f>
        <v>-16.069999999999993</v>
      </c>
      <c r="K63" s="33">
        <f>'Uvalue red'!K63-Baseline!K63</f>
        <v>-1.0000000000001563E-2</v>
      </c>
      <c r="L63" s="33">
        <f>'Uvalue red'!L63-Baseline!L63</f>
        <v>9.9999999999999811E-3</v>
      </c>
      <c r="M63" s="33">
        <f>'Uvalue red'!M63-Baseline!M63</f>
        <v>0</v>
      </c>
      <c r="N63" s="33">
        <f>'Uvalue red'!N63-Baseline!N63</f>
        <v>0</v>
      </c>
      <c r="O63" s="33">
        <f>'Uvalue red'!O63-Baseline!O63</f>
        <v>7.0000000000163709E-2</v>
      </c>
      <c r="P63" s="33">
        <f>'Uvalue red'!P63-Baseline!P63</f>
        <v>0</v>
      </c>
      <c r="Q63" s="33">
        <f>'Uvalue red'!Q63-Baseline!Q63</f>
        <v>14737.209999999963</v>
      </c>
      <c r="R63" s="33">
        <f>'Uvalue red'!R63-Baseline!R63</f>
        <v>0</v>
      </c>
      <c r="S63" s="33">
        <f>'Uvalue red'!S63-Baseline!S63</f>
        <v>0</v>
      </c>
      <c r="T63" s="33">
        <f>'Uvalue red'!T63-Baseline!T63</f>
        <v>0</v>
      </c>
      <c r="U63" s="33">
        <f>'Uvalue red'!U63-Baseline!U63</f>
        <v>14578.600000000202</v>
      </c>
      <c r="V63" s="33">
        <f>'Uvalue red'!V63-Baseline!V63</f>
        <v>158.43000000000097</v>
      </c>
      <c r="W63" s="33">
        <f>'Uvalue red'!W63-Baseline!W63</f>
        <v>0</v>
      </c>
      <c r="X63" s="33">
        <f>'Uvalue red'!X63-Baseline!X63</f>
        <v>0</v>
      </c>
      <c r="Y63" s="33">
        <f t="shared" si="0"/>
        <v>1</v>
      </c>
      <c r="Z63" s="33">
        <f t="shared" si="1"/>
        <v>0</v>
      </c>
    </row>
    <row r="64" spans="1:26" x14ac:dyDescent="0.25">
      <c r="A64" s="33" t="s">
        <v>30</v>
      </c>
      <c r="B64" s="33" t="s">
        <v>34</v>
      </c>
      <c r="C64" s="33">
        <f>'Uvalue red'!C64-Baseline!C64</f>
        <v>-216.14999999999782</v>
      </c>
      <c r="D64" s="33">
        <f>'Uvalue red'!D64-Baseline!D64</f>
        <v>-238.35999999999967</v>
      </c>
      <c r="E64" s="33">
        <f>'Uvalue red'!E64-Baseline!E64</f>
        <v>17.269999999999982</v>
      </c>
      <c r="F64" s="33">
        <f>'Uvalue red'!F64-Baseline!F64</f>
        <v>0</v>
      </c>
      <c r="G64" s="33">
        <f>'Uvalue red'!G64-Baseline!G64</f>
        <v>0</v>
      </c>
      <c r="H64" s="33">
        <f>'Uvalue red'!H64-Baseline!H64</f>
        <v>0</v>
      </c>
      <c r="I64" s="33">
        <f>'Uvalue red'!I64-Baseline!I64</f>
        <v>0</v>
      </c>
      <c r="J64" s="33">
        <f>'Uvalue red'!J64-Baseline!J64</f>
        <v>10.909999999999854</v>
      </c>
      <c r="K64" s="33">
        <f>'Uvalue red'!K64-Baseline!K64</f>
        <v>-4.8700000000000045</v>
      </c>
      <c r="L64" s="33">
        <f>'Uvalue red'!L64-Baseline!L64</f>
        <v>1.0000000000000009E-2</v>
      </c>
      <c r="M64" s="33">
        <f>'Uvalue red'!M64-Baseline!M64</f>
        <v>0</v>
      </c>
      <c r="N64" s="33">
        <f>'Uvalue red'!N64-Baseline!N64</f>
        <v>-0.99000000000000909</v>
      </c>
      <c r="O64" s="33">
        <f>'Uvalue red'!O64-Baseline!O64</f>
        <v>-0.13000000000010914</v>
      </c>
      <c r="P64" s="33">
        <f>'Uvalue red'!P64-Baseline!P64</f>
        <v>0</v>
      </c>
      <c r="Q64" s="33">
        <f>'Uvalue red'!Q64-Baseline!Q64</f>
        <v>24290.770000000019</v>
      </c>
      <c r="R64" s="33">
        <f>'Uvalue red'!R64-Baseline!R64</f>
        <v>0</v>
      </c>
      <c r="S64" s="33">
        <f>'Uvalue red'!S64-Baseline!S64</f>
        <v>0</v>
      </c>
      <c r="T64" s="33">
        <f>'Uvalue red'!T64-Baseline!T64</f>
        <v>0</v>
      </c>
      <c r="U64" s="33">
        <f>'Uvalue red'!U64-Baseline!U64</f>
        <v>23667.979999999094</v>
      </c>
      <c r="V64" s="33">
        <f>'Uvalue red'!V64-Baseline!V64</f>
        <v>622.29</v>
      </c>
      <c r="W64" s="33">
        <f>'Uvalue red'!W64-Baseline!W64</f>
        <v>0</v>
      </c>
      <c r="X64" s="33">
        <f>'Uvalue red'!X64-Baseline!X64</f>
        <v>0</v>
      </c>
      <c r="Y64" s="33">
        <f t="shared" si="0"/>
        <v>1</v>
      </c>
      <c r="Z64" s="33">
        <f t="shared" si="1"/>
        <v>0</v>
      </c>
    </row>
    <row r="65" spans="1:26" x14ac:dyDescent="0.25">
      <c r="A65" s="33" t="s">
        <v>31</v>
      </c>
      <c r="B65" s="33" t="s">
        <v>34</v>
      </c>
      <c r="C65" s="33">
        <f>'Uvalue red'!C65-Baseline!C65</f>
        <v>-63.590000000000146</v>
      </c>
      <c r="D65" s="33">
        <f>'Uvalue red'!D65-Baseline!D65</f>
        <v>-69.75</v>
      </c>
      <c r="E65" s="33">
        <f>'Uvalue red'!E65-Baseline!E65</f>
        <v>4.8500000000000227</v>
      </c>
      <c r="F65" s="33">
        <f>'Uvalue red'!F65-Baseline!F65</f>
        <v>0</v>
      </c>
      <c r="G65" s="33">
        <f>'Uvalue red'!G65-Baseline!G65</f>
        <v>0</v>
      </c>
      <c r="H65" s="33">
        <f>'Uvalue red'!H65-Baseline!H65</f>
        <v>0</v>
      </c>
      <c r="I65" s="33">
        <f>'Uvalue red'!I65-Baseline!I65</f>
        <v>0</v>
      </c>
      <c r="J65" s="33">
        <f>'Uvalue red'!J65-Baseline!J65</f>
        <v>2.9600000000000364</v>
      </c>
      <c r="K65" s="33">
        <f>'Uvalue red'!K65-Baseline!K65</f>
        <v>-1.6699999999999946</v>
      </c>
      <c r="L65" s="33">
        <f>'Uvalue red'!L65-Baseline!L65</f>
        <v>2.0000000000000018E-2</v>
      </c>
      <c r="M65" s="33">
        <f>'Uvalue red'!M65-Baseline!M65</f>
        <v>0</v>
      </c>
      <c r="N65" s="33">
        <f>'Uvalue red'!N65-Baseline!N65</f>
        <v>0</v>
      </c>
      <c r="O65" s="33">
        <f>'Uvalue red'!O65-Baseline!O65</f>
        <v>0</v>
      </c>
      <c r="P65" s="33">
        <f>'Uvalue red'!P65-Baseline!P65</f>
        <v>0</v>
      </c>
      <c r="Q65" s="33">
        <f>'Uvalue red'!Q65-Baseline!Q65</f>
        <v>8900.1600000000326</v>
      </c>
      <c r="R65" s="33">
        <f>'Uvalue red'!R65-Baseline!R65</f>
        <v>0</v>
      </c>
      <c r="S65" s="33">
        <f>'Uvalue red'!S65-Baseline!S65</f>
        <v>0</v>
      </c>
      <c r="T65" s="33">
        <f>'Uvalue red'!T65-Baseline!T65</f>
        <v>0</v>
      </c>
      <c r="U65" s="33">
        <f>'Uvalue red'!U65-Baseline!U65</f>
        <v>8661.4199999999037</v>
      </c>
      <c r="V65" s="33">
        <f>'Uvalue red'!V65-Baseline!V65</f>
        <v>238.64999999999986</v>
      </c>
      <c r="W65" s="33">
        <f>'Uvalue red'!W65-Baseline!W65</f>
        <v>0</v>
      </c>
      <c r="X65" s="33">
        <f>'Uvalue red'!X65-Baseline!X65</f>
        <v>0</v>
      </c>
      <c r="Y65" s="33">
        <f t="shared" si="0"/>
        <v>1</v>
      </c>
      <c r="Z65" s="33">
        <f t="shared" si="1"/>
        <v>0</v>
      </c>
    </row>
    <row r="66" spans="1:26" x14ac:dyDescent="0.25">
      <c r="A66" s="33" t="s">
        <v>28</v>
      </c>
      <c r="B66" s="33" t="s">
        <v>35</v>
      </c>
      <c r="C66" s="33">
        <f>'Uvalue red'!C66-Baseline!C66</f>
        <v>-306.39999999999964</v>
      </c>
      <c r="D66" s="33">
        <f>'Uvalue red'!D66-Baseline!D66</f>
        <v>-317.64000000000033</v>
      </c>
      <c r="E66" s="33">
        <f>'Uvalue red'!E66-Baseline!E66</f>
        <v>8.0500000000000114</v>
      </c>
      <c r="F66" s="33">
        <f>'Uvalue red'!F66-Baseline!F66</f>
        <v>0</v>
      </c>
      <c r="G66" s="33">
        <f>'Uvalue red'!G66-Baseline!G66</f>
        <v>0</v>
      </c>
      <c r="H66" s="33">
        <f>'Uvalue red'!H66-Baseline!H66</f>
        <v>0</v>
      </c>
      <c r="I66" s="33">
        <f>'Uvalue red'!I66-Baseline!I66</f>
        <v>0</v>
      </c>
      <c r="J66" s="33">
        <f>'Uvalue red'!J66-Baseline!J66</f>
        <v>6.0999999999999091</v>
      </c>
      <c r="K66" s="33">
        <f>'Uvalue red'!K66-Baseline!K66</f>
        <v>-0.16000000000000369</v>
      </c>
      <c r="L66" s="33">
        <f>'Uvalue red'!L66-Baseline!L66</f>
        <v>0</v>
      </c>
      <c r="M66" s="33">
        <f>'Uvalue red'!M66-Baseline!M66</f>
        <v>0</v>
      </c>
      <c r="N66" s="33">
        <f>'Uvalue red'!N66-Baseline!N66</f>
        <v>-2.1800000000000068</v>
      </c>
      <c r="O66" s="33">
        <f>'Uvalue red'!O66-Baseline!O66</f>
        <v>-0.59000000000014552</v>
      </c>
      <c r="P66" s="33">
        <f>'Uvalue red'!P66-Baseline!P66</f>
        <v>0</v>
      </c>
      <c r="Q66" s="33">
        <f>'Uvalue red'!Q66-Baseline!Q66</f>
        <v>30215.209999999963</v>
      </c>
      <c r="R66" s="33">
        <f>'Uvalue red'!R66-Baseline!R66</f>
        <v>0</v>
      </c>
      <c r="S66" s="33">
        <f>'Uvalue red'!S66-Baseline!S66</f>
        <v>0</v>
      </c>
      <c r="T66" s="33">
        <f>'Uvalue red'!T66-Baseline!T66</f>
        <v>0</v>
      </c>
      <c r="U66" s="33">
        <f>'Uvalue red'!U66-Baseline!U66</f>
        <v>27201.469999998997</v>
      </c>
      <c r="V66" s="33">
        <f>'Uvalue red'!V66-Baseline!V66</f>
        <v>3013.840000000102</v>
      </c>
      <c r="W66" s="33">
        <f>'Uvalue red'!W66-Baseline!W66</f>
        <v>0</v>
      </c>
      <c r="X66" s="33">
        <f>'Uvalue red'!X66-Baseline!X66</f>
        <v>0</v>
      </c>
      <c r="Y66" s="33">
        <f t="shared" si="0"/>
        <v>1</v>
      </c>
      <c r="Z66" s="33">
        <f t="shared" si="1"/>
        <v>0</v>
      </c>
    </row>
    <row r="67" spans="1:26" x14ac:dyDescent="0.25">
      <c r="A67" s="33" t="s">
        <v>29</v>
      </c>
      <c r="B67" s="33" t="s">
        <v>35</v>
      </c>
      <c r="C67" s="33">
        <f>'Uvalue red'!C67-Baseline!C67</f>
        <v>-148.67000000000007</v>
      </c>
      <c r="D67" s="33">
        <f>'Uvalue red'!D67-Baseline!D67</f>
        <v>-149.69000000000005</v>
      </c>
      <c r="E67" s="33">
        <f>'Uvalue red'!E67-Baseline!E67</f>
        <v>2.6999999999999886</v>
      </c>
      <c r="F67" s="33">
        <f>'Uvalue red'!F67-Baseline!F67</f>
        <v>0</v>
      </c>
      <c r="G67" s="33">
        <f>'Uvalue red'!G67-Baseline!G67</f>
        <v>0</v>
      </c>
      <c r="H67" s="33">
        <f>'Uvalue red'!H67-Baseline!H67</f>
        <v>0</v>
      </c>
      <c r="I67" s="33">
        <f>'Uvalue red'!I67-Baseline!I67</f>
        <v>0</v>
      </c>
      <c r="J67" s="33">
        <f>'Uvalue red'!J67-Baseline!J67</f>
        <v>0.79000000000007731</v>
      </c>
      <c r="K67" s="33">
        <f>'Uvalue red'!K67-Baseline!K67</f>
        <v>-2.0600000000000005</v>
      </c>
      <c r="L67" s="33">
        <f>'Uvalue red'!L67-Baseline!L67</f>
        <v>0</v>
      </c>
      <c r="M67" s="33">
        <f>'Uvalue red'!M67-Baseline!M67</f>
        <v>0</v>
      </c>
      <c r="N67" s="33">
        <f>'Uvalue red'!N67-Baseline!N67</f>
        <v>-0.42000000000000171</v>
      </c>
      <c r="O67" s="33">
        <f>'Uvalue red'!O67-Baseline!O67</f>
        <v>2.0000000000095497E-2</v>
      </c>
      <c r="P67" s="33">
        <f>'Uvalue red'!P67-Baseline!P67</f>
        <v>0</v>
      </c>
      <c r="Q67" s="33">
        <f>'Uvalue red'!Q67-Baseline!Q67</f>
        <v>18135.819999999832</v>
      </c>
      <c r="R67" s="33">
        <f>'Uvalue red'!R67-Baseline!R67</f>
        <v>0</v>
      </c>
      <c r="S67" s="33">
        <f>'Uvalue red'!S67-Baseline!S67</f>
        <v>0</v>
      </c>
      <c r="T67" s="33">
        <f>'Uvalue red'!T67-Baseline!T67</f>
        <v>0</v>
      </c>
      <c r="U67" s="33">
        <f>'Uvalue red'!U67-Baseline!U67</f>
        <v>16496.82</v>
      </c>
      <c r="V67" s="33">
        <f>'Uvalue red'!V67-Baseline!V67</f>
        <v>1639.0200000000004</v>
      </c>
      <c r="W67" s="33">
        <f>'Uvalue red'!W67-Baseline!W67</f>
        <v>0</v>
      </c>
      <c r="X67" s="33">
        <f>'Uvalue red'!X67-Baseline!X67</f>
        <v>0</v>
      </c>
      <c r="Y67" s="33">
        <f t="shared" ref="Y67:Y97" si="2">IF(S67&gt;U67,0,1)</f>
        <v>1</v>
      </c>
      <c r="Z67" s="33">
        <f t="shared" ref="Z67:Z97" si="3">IF(U67&gt;R67,0,1)</f>
        <v>0</v>
      </c>
    </row>
    <row r="68" spans="1:26" x14ac:dyDescent="0.25">
      <c r="A68" s="33" t="s">
        <v>16</v>
      </c>
      <c r="B68" s="33" t="s">
        <v>35</v>
      </c>
      <c r="C68" s="33">
        <f>'Uvalue red'!C68-Baseline!C68</f>
        <v>-9.7199999999999704</v>
      </c>
      <c r="D68" s="33">
        <f>'Uvalue red'!D68-Baseline!D68</f>
        <v>-10.399999999999999</v>
      </c>
      <c r="E68" s="33">
        <f>'Uvalue red'!E68-Baseline!E68</f>
        <v>0.75999999999999979</v>
      </c>
      <c r="F68" s="33">
        <f>'Uvalue red'!F68-Baseline!F68</f>
        <v>0</v>
      </c>
      <c r="G68" s="33">
        <f>'Uvalue red'!G68-Baseline!G68</f>
        <v>0</v>
      </c>
      <c r="H68" s="33">
        <f>'Uvalue red'!H68-Baseline!H68</f>
        <v>0</v>
      </c>
      <c r="I68" s="33">
        <f>'Uvalue red'!I68-Baseline!I68</f>
        <v>0</v>
      </c>
      <c r="J68" s="33">
        <f>'Uvalue red'!J68-Baseline!J68</f>
        <v>7.9999999999998295E-2</v>
      </c>
      <c r="K68" s="33">
        <f>'Uvalue red'!K68-Baseline!K68</f>
        <v>-0.15000000000000002</v>
      </c>
      <c r="L68" s="33">
        <f>'Uvalue red'!L68-Baseline!L68</f>
        <v>0</v>
      </c>
      <c r="M68" s="33">
        <f>'Uvalue red'!M68-Baseline!M68</f>
        <v>0</v>
      </c>
      <c r="N68" s="33">
        <f>'Uvalue red'!N68-Baseline!N68</f>
        <v>0</v>
      </c>
      <c r="O68" s="33">
        <f>'Uvalue red'!O68-Baseline!O68</f>
        <v>0</v>
      </c>
      <c r="P68" s="33">
        <f>'Uvalue red'!P68-Baseline!P68</f>
        <v>0</v>
      </c>
      <c r="Q68" s="33">
        <f>'Uvalue red'!Q68-Baseline!Q68</f>
        <v>1899.1300000000047</v>
      </c>
      <c r="R68" s="33">
        <f>'Uvalue red'!R68-Baseline!R68</f>
        <v>0</v>
      </c>
      <c r="S68" s="33">
        <f>'Uvalue red'!S68-Baseline!S68</f>
        <v>0</v>
      </c>
      <c r="T68" s="33">
        <f>'Uvalue red'!T68-Baseline!T68</f>
        <v>0</v>
      </c>
      <c r="U68" s="33">
        <f>'Uvalue red'!U68-Baseline!U68</f>
        <v>1899.1399999999903</v>
      </c>
      <c r="V68" s="33">
        <f>'Uvalue red'!V68-Baseline!V68</f>
        <v>0</v>
      </c>
      <c r="W68" s="33">
        <f>'Uvalue red'!W68-Baseline!W68</f>
        <v>0</v>
      </c>
      <c r="X68" s="33">
        <f>'Uvalue red'!X68-Baseline!X68</f>
        <v>0</v>
      </c>
      <c r="Y68" s="33">
        <f t="shared" si="2"/>
        <v>1</v>
      </c>
      <c r="Z68" s="33">
        <f t="shared" si="3"/>
        <v>0</v>
      </c>
    </row>
    <row r="69" spans="1:26" x14ac:dyDescent="0.25">
      <c r="A69" s="33" t="s">
        <v>18</v>
      </c>
      <c r="B69" s="33" t="s">
        <v>35</v>
      </c>
      <c r="C69" s="33">
        <f>'Uvalue red'!C69-Baseline!C69</f>
        <v>-100.3400000000097</v>
      </c>
      <c r="D69" s="33">
        <f>'Uvalue red'!D69-Baseline!D69</f>
        <v>-103.59000000000003</v>
      </c>
      <c r="E69" s="33">
        <f>'Uvalue red'!E69-Baseline!E69</f>
        <v>1.0600000000000023</v>
      </c>
      <c r="F69" s="33">
        <f>'Uvalue red'!F69-Baseline!F69</f>
        <v>0</v>
      </c>
      <c r="G69" s="33">
        <f>'Uvalue red'!G69-Baseline!G69</f>
        <v>0</v>
      </c>
      <c r="H69" s="33">
        <f>'Uvalue red'!H69-Baseline!H69</f>
        <v>0</v>
      </c>
      <c r="I69" s="33">
        <f>'Uvalue red'!I69-Baseline!I69</f>
        <v>0</v>
      </c>
      <c r="J69" s="33">
        <f>'Uvalue red'!J69-Baseline!J69</f>
        <v>2.1700000000000159</v>
      </c>
      <c r="K69" s="33">
        <f>'Uvalue red'!K69-Baseline!K69</f>
        <v>0</v>
      </c>
      <c r="L69" s="33">
        <f>'Uvalue red'!L69-Baseline!L69</f>
        <v>5.9999999999999609E-2</v>
      </c>
      <c r="M69" s="33">
        <f>'Uvalue red'!M69-Baseline!M69</f>
        <v>0</v>
      </c>
      <c r="N69" s="33">
        <f>'Uvalue red'!N69-Baseline!N69</f>
        <v>-9.9999999999998979E-3</v>
      </c>
      <c r="O69" s="33">
        <f>'Uvalue red'!O69-Baseline!O69</f>
        <v>-9.9999999999909051E-3</v>
      </c>
      <c r="P69" s="33">
        <f>'Uvalue red'!P69-Baseline!P69</f>
        <v>0</v>
      </c>
      <c r="Q69" s="33">
        <f>'Uvalue red'!Q69-Baseline!Q69</f>
        <v>8042.0300000000279</v>
      </c>
      <c r="R69" s="33">
        <f>'Uvalue red'!R69-Baseline!R69</f>
        <v>0</v>
      </c>
      <c r="S69" s="33">
        <f>'Uvalue red'!S69-Baseline!S69</f>
        <v>0</v>
      </c>
      <c r="T69" s="33">
        <f>'Uvalue red'!T69-Baseline!T69</f>
        <v>0</v>
      </c>
      <c r="U69" s="33">
        <f>'Uvalue red'!U69-Baseline!U69</f>
        <v>8041.9799999999013</v>
      </c>
      <c r="V69" s="33">
        <f>'Uvalue red'!V69-Baseline!V69</f>
        <v>0</v>
      </c>
      <c r="W69" s="33">
        <f>'Uvalue red'!W69-Baseline!W69</f>
        <v>0</v>
      </c>
      <c r="X69" s="33">
        <f>'Uvalue red'!X69-Baseline!X69</f>
        <v>0</v>
      </c>
      <c r="Y69" s="33">
        <f t="shared" si="2"/>
        <v>1</v>
      </c>
      <c r="Z69" s="33">
        <f t="shared" si="3"/>
        <v>0</v>
      </c>
    </row>
    <row r="70" spans="1:26" x14ac:dyDescent="0.25">
      <c r="A70" s="33" t="s">
        <v>19</v>
      </c>
      <c r="B70" s="33" t="s">
        <v>35</v>
      </c>
      <c r="C70" s="33">
        <f>'Uvalue red'!C70-Baseline!C70</f>
        <v>-404.87999999999738</v>
      </c>
      <c r="D70" s="33">
        <f>'Uvalue red'!D70-Baseline!D70</f>
        <v>-502.07999999999993</v>
      </c>
      <c r="E70" s="33">
        <f>'Uvalue red'!E70-Baseline!E70</f>
        <v>12.210000000000036</v>
      </c>
      <c r="F70" s="33">
        <f>'Uvalue red'!F70-Baseline!F70</f>
        <v>0</v>
      </c>
      <c r="G70" s="33">
        <f>'Uvalue red'!G70-Baseline!G70</f>
        <v>0</v>
      </c>
      <c r="H70" s="33">
        <f>'Uvalue red'!H70-Baseline!H70</f>
        <v>0</v>
      </c>
      <c r="I70" s="33">
        <f>'Uvalue red'!I70-Baseline!I70</f>
        <v>0</v>
      </c>
      <c r="J70" s="33">
        <f>'Uvalue red'!J70-Baseline!J70</f>
        <v>82.239999999999782</v>
      </c>
      <c r="K70" s="33">
        <f>'Uvalue red'!K70-Baseline!K70</f>
        <v>2.1999999999999886</v>
      </c>
      <c r="L70" s="33">
        <f>'Uvalue red'!L70-Baseline!L70</f>
        <v>0.80000000000000426</v>
      </c>
      <c r="M70" s="33">
        <f>'Uvalue red'!M70-Baseline!M70</f>
        <v>0</v>
      </c>
      <c r="N70" s="33">
        <f>'Uvalue red'!N70-Baseline!N70</f>
        <v>0.40000000000000568</v>
      </c>
      <c r="O70" s="33">
        <f>'Uvalue red'!O70-Baseline!O70</f>
        <v>-0.67000000000007276</v>
      </c>
      <c r="P70" s="33">
        <f>'Uvalue red'!P70-Baseline!P70</f>
        <v>0</v>
      </c>
      <c r="Q70" s="33">
        <f>'Uvalue red'!Q70-Baseline!Q70</f>
        <v>47127.869999999879</v>
      </c>
      <c r="R70" s="33">
        <f>'Uvalue red'!R70-Baseline!R70</f>
        <v>0</v>
      </c>
      <c r="S70" s="33">
        <f>'Uvalue red'!S70-Baseline!S70</f>
        <v>0</v>
      </c>
      <c r="T70" s="33">
        <f>'Uvalue red'!T70-Baseline!T70</f>
        <v>0</v>
      </c>
      <c r="U70" s="33">
        <f>'Uvalue red'!U70-Baseline!U70</f>
        <v>47127.880000000994</v>
      </c>
      <c r="V70" s="33">
        <f>'Uvalue red'!V70-Baseline!V70</f>
        <v>0</v>
      </c>
      <c r="W70" s="33">
        <f>'Uvalue red'!W70-Baseline!W70</f>
        <v>0</v>
      </c>
      <c r="X70" s="33">
        <f>'Uvalue red'!X70-Baseline!X70</f>
        <v>0</v>
      </c>
      <c r="Y70" s="33">
        <f t="shared" si="2"/>
        <v>1</v>
      </c>
      <c r="Z70" s="33">
        <f t="shared" si="3"/>
        <v>0</v>
      </c>
    </row>
    <row r="71" spans="1:26" x14ac:dyDescent="0.25">
      <c r="A71" s="33" t="s">
        <v>20</v>
      </c>
      <c r="B71" s="33" t="s">
        <v>35</v>
      </c>
      <c r="C71" s="33">
        <f>'Uvalue red'!C71-Baseline!C71</f>
        <v>-68.350000000009913</v>
      </c>
      <c r="D71" s="33">
        <f>'Uvalue red'!D71-Baseline!D71</f>
        <v>-69.409999999999854</v>
      </c>
      <c r="E71" s="33">
        <f>'Uvalue red'!E71-Baseline!E71</f>
        <v>8.11</v>
      </c>
      <c r="F71" s="33">
        <f>'Uvalue red'!F71-Baseline!F71</f>
        <v>0</v>
      </c>
      <c r="G71" s="33">
        <f>'Uvalue red'!G71-Baseline!G71</f>
        <v>0</v>
      </c>
      <c r="H71" s="33">
        <f>'Uvalue red'!H71-Baseline!H71</f>
        <v>0</v>
      </c>
      <c r="I71" s="33">
        <f>'Uvalue red'!I71-Baseline!I71</f>
        <v>0</v>
      </c>
      <c r="J71" s="33">
        <f>'Uvalue red'!J71-Baseline!J71</f>
        <v>-5.4700000000000273</v>
      </c>
      <c r="K71" s="33">
        <f>'Uvalue red'!K71-Baseline!K71</f>
        <v>-1.6499999999999986</v>
      </c>
      <c r="L71" s="33">
        <f>'Uvalue red'!L71-Baseline!L71</f>
        <v>0</v>
      </c>
      <c r="M71" s="33">
        <f>'Uvalue red'!M71-Baseline!M71</f>
        <v>0</v>
      </c>
      <c r="N71" s="33">
        <f>'Uvalue red'!N71-Baseline!N71</f>
        <v>9.9999999999909051E-3</v>
      </c>
      <c r="O71" s="33">
        <f>'Uvalue red'!O71-Baseline!O71</f>
        <v>6.9999999999936335E-2</v>
      </c>
      <c r="P71" s="33">
        <f>'Uvalue red'!P71-Baseline!P71</f>
        <v>0</v>
      </c>
      <c r="Q71" s="33">
        <f>'Uvalue red'!Q71-Baseline!Q71</f>
        <v>7587.7199999999721</v>
      </c>
      <c r="R71" s="33">
        <f>'Uvalue red'!R71-Baseline!R71</f>
        <v>0</v>
      </c>
      <c r="S71" s="33">
        <f>'Uvalue red'!S71-Baseline!S71</f>
        <v>0</v>
      </c>
      <c r="T71" s="33">
        <f>'Uvalue red'!T71-Baseline!T71</f>
        <v>0</v>
      </c>
      <c r="U71" s="33">
        <f>'Uvalue red'!U71-Baseline!U71</f>
        <v>7357.1900000001006</v>
      </c>
      <c r="V71" s="33">
        <f>'Uvalue red'!V71-Baseline!V71</f>
        <v>230.28999999999996</v>
      </c>
      <c r="W71" s="33">
        <f>'Uvalue red'!W71-Baseline!W71</f>
        <v>0</v>
      </c>
      <c r="X71" s="33">
        <f>'Uvalue red'!X71-Baseline!X71</f>
        <v>0</v>
      </c>
      <c r="Y71" s="33">
        <f t="shared" si="2"/>
        <v>1</v>
      </c>
      <c r="Z71" s="33">
        <f t="shared" si="3"/>
        <v>0</v>
      </c>
    </row>
    <row r="72" spans="1:26" x14ac:dyDescent="0.25">
      <c r="A72" s="33" t="s">
        <v>21</v>
      </c>
      <c r="B72" s="33" t="s">
        <v>35</v>
      </c>
      <c r="C72" s="33">
        <f>'Uvalue red'!C72-Baseline!C72</f>
        <v>-94.920000000000073</v>
      </c>
      <c r="D72" s="33">
        <f>'Uvalue red'!D72-Baseline!D72</f>
        <v>-86.149999999999636</v>
      </c>
      <c r="E72" s="33">
        <f>'Uvalue red'!E72-Baseline!E72</f>
        <v>18.810000000000002</v>
      </c>
      <c r="F72" s="33">
        <f>'Uvalue red'!F72-Baseline!F72</f>
        <v>0</v>
      </c>
      <c r="G72" s="33">
        <f>'Uvalue red'!G72-Baseline!G72</f>
        <v>0</v>
      </c>
      <c r="H72" s="33">
        <f>'Uvalue red'!H72-Baseline!H72</f>
        <v>0</v>
      </c>
      <c r="I72" s="33">
        <f>'Uvalue red'!I72-Baseline!I72</f>
        <v>0</v>
      </c>
      <c r="J72" s="33">
        <f>'Uvalue red'!J72-Baseline!J72</f>
        <v>-27.100000000000023</v>
      </c>
      <c r="K72" s="33">
        <f>'Uvalue red'!K72-Baseline!K72</f>
        <v>-5.0000000000004263E-2</v>
      </c>
      <c r="L72" s="33">
        <f>'Uvalue red'!L72-Baseline!L72</f>
        <v>9.9999999999997868E-3</v>
      </c>
      <c r="M72" s="33">
        <f>'Uvalue red'!M72-Baseline!M72</f>
        <v>0</v>
      </c>
      <c r="N72" s="33">
        <f>'Uvalue red'!N72-Baseline!N72</f>
        <v>-0.57999999999999829</v>
      </c>
      <c r="O72" s="33">
        <f>'Uvalue red'!O72-Baseline!O72</f>
        <v>0.15000000000009095</v>
      </c>
      <c r="P72" s="33">
        <f>'Uvalue red'!P72-Baseline!P72</f>
        <v>0</v>
      </c>
      <c r="Q72" s="33">
        <f>'Uvalue red'!Q72-Baseline!Q72</f>
        <v>18163.210000000079</v>
      </c>
      <c r="R72" s="33">
        <f>'Uvalue red'!R72-Baseline!R72</f>
        <v>0</v>
      </c>
      <c r="S72" s="33">
        <f>'Uvalue red'!S72-Baseline!S72</f>
        <v>0</v>
      </c>
      <c r="T72" s="33">
        <f>'Uvalue red'!T72-Baseline!T72</f>
        <v>0</v>
      </c>
      <c r="U72" s="33">
        <f>'Uvalue red'!U72-Baseline!U72</f>
        <v>17705.520000000004</v>
      </c>
      <c r="V72" s="33">
        <f>'Uvalue red'!V72-Baseline!V72</f>
        <v>457.49999999999</v>
      </c>
      <c r="W72" s="33">
        <f>'Uvalue red'!W72-Baseline!W72</f>
        <v>0</v>
      </c>
      <c r="X72" s="33">
        <f>'Uvalue red'!X72-Baseline!X72</f>
        <v>0</v>
      </c>
      <c r="Y72" s="33">
        <f t="shared" si="2"/>
        <v>1</v>
      </c>
      <c r="Z72" s="33">
        <f t="shared" si="3"/>
        <v>0</v>
      </c>
    </row>
    <row r="73" spans="1:26" x14ac:dyDescent="0.25">
      <c r="A73" s="33" t="s">
        <v>22</v>
      </c>
      <c r="B73" s="33" t="s">
        <v>35</v>
      </c>
      <c r="C73" s="33">
        <f>'Uvalue red'!C73-Baseline!C73</f>
        <v>-133.76999999999998</v>
      </c>
      <c r="D73" s="33">
        <f>'Uvalue red'!D73-Baseline!D73</f>
        <v>-134.04999999999995</v>
      </c>
      <c r="E73" s="33">
        <f>'Uvalue red'!E73-Baseline!E73</f>
        <v>1.4699999999999989</v>
      </c>
      <c r="F73" s="33">
        <f>'Uvalue red'!F73-Baseline!F73</f>
        <v>0</v>
      </c>
      <c r="G73" s="33">
        <f>'Uvalue red'!G73-Baseline!G73</f>
        <v>0</v>
      </c>
      <c r="H73" s="33">
        <f>'Uvalue red'!H73-Baseline!H73</f>
        <v>0</v>
      </c>
      <c r="I73" s="33">
        <f>'Uvalue red'!I73-Baseline!I73</f>
        <v>0</v>
      </c>
      <c r="J73" s="33">
        <f>'Uvalue red'!J73-Baseline!J73</f>
        <v>0.22000000000002728</v>
      </c>
      <c r="K73" s="33">
        <f>'Uvalue red'!K73-Baseline!K73</f>
        <v>-1.1799999999999997</v>
      </c>
      <c r="L73" s="33">
        <f>'Uvalue red'!L73-Baseline!L73</f>
        <v>0</v>
      </c>
      <c r="M73" s="33">
        <f>'Uvalue red'!M73-Baseline!M73</f>
        <v>0</v>
      </c>
      <c r="N73" s="33">
        <f>'Uvalue red'!N73-Baseline!N73</f>
        <v>-0.21000000000000085</v>
      </c>
      <c r="O73" s="33">
        <f>'Uvalue red'!O73-Baseline!O73</f>
        <v>-1.0000000000005116E-2</v>
      </c>
      <c r="P73" s="33">
        <f>'Uvalue red'!P73-Baseline!P73</f>
        <v>0</v>
      </c>
      <c r="Q73" s="33">
        <f>'Uvalue red'!Q73-Baseline!Q73</f>
        <v>18270.510000000009</v>
      </c>
      <c r="R73" s="33">
        <f>'Uvalue red'!R73-Baseline!R73</f>
        <v>0</v>
      </c>
      <c r="S73" s="33">
        <f>'Uvalue red'!S73-Baseline!S73</f>
        <v>0</v>
      </c>
      <c r="T73" s="33">
        <f>'Uvalue red'!T73-Baseline!T73</f>
        <v>0</v>
      </c>
      <c r="U73" s="33">
        <f>'Uvalue red'!U73-Baseline!U73</f>
        <v>16844.97</v>
      </c>
      <c r="V73" s="33">
        <f>'Uvalue red'!V73-Baseline!V73</f>
        <v>1425.5299999999907</v>
      </c>
      <c r="W73" s="33">
        <f>'Uvalue red'!W73-Baseline!W73</f>
        <v>0</v>
      </c>
      <c r="X73" s="33">
        <f>'Uvalue red'!X73-Baseline!X73</f>
        <v>0</v>
      </c>
      <c r="Y73" s="33">
        <f t="shared" si="2"/>
        <v>1</v>
      </c>
      <c r="Z73" s="33">
        <f t="shared" si="3"/>
        <v>0</v>
      </c>
    </row>
    <row r="74" spans="1:26" x14ac:dyDescent="0.25">
      <c r="A74" s="33" t="s">
        <v>23</v>
      </c>
      <c r="B74" s="33" t="s">
        <v>35</v>
      </c>
      <c r="C74" s="33">
        <f>'Uvalue red'!C74-Baseline!C74</f>
        <v>-62.019999999999982</v>
      </c>
      <c r="D74" s="33">
        <f>'Uvalue red'!D74-Baseline!D74</f>
        <v>-61.769999999999982</v>
      </c>
      <c r="E74" s="33">
        <f>'Uvalue red'!E74-Baseline!E74</f>
        <v>0.89000000000000057</v>
      </c>
      <c r="F74" s="33">
        <f>'Uvalue red'!F74-Baseline!F74</f>
        <v>0</v>
      </c>
      <c r="G74" s="33">
        <f>'Uvalue red'!G74-Baseline!G74</f>
        <v>0</v>
      </c>
      <c r="H74" s="33">
        <f>'Uvalue red'!H74-Baseline!H74</f>
        <v>0</v>
      </c>
      <c r="I74" s="33">
        <f>'Uvalue red'!I74-Baseline!I74</f>
        <v>0</v>
      </c>
      <c r="J74" s="33">
        <f>'Uvalue red'!J74-Baseline!J74</f>
        <v>3.9999999999992042E-2</v>
      </c>
      <c r="K74" s="33">
        <f>'Uvalue red'!K74-Baseline!K74</f>
        <v>-0.80999999999999961</v>
      </c>
      <c r="L74" s="33">
        <f>'Uvalue red'!L74-Baseline!L74</f>
        <v>0</v>
      </c>
      <c r="M74" s="33">
        <f>'Uvalue red'!M74-Baseline!M74</f>
        <v>0</v>
      </c>
      <c r="N74" s="33">
        <f>'Uvalue red'!N74-Baseline!N74</f>
        <v>-0.35000000000000142</v>
      </c>
      <c r="O74" s="33">
        <f>'Uvalue red'!O74-Baseline!O74</f>
        <v>0</v>
      </c>
      <c r="P74" s="33">
        <f>'Uvalue red'!P74-Baseline!P74</f>
        <v>0</v>
      </c>
      <c r="Q74" s="33">
        <f>'Uvalue red'!Q74-Baseline!Q74</f>
        <v>7308.1699999999837</v>
      </c>
      <c r="R74" s="33">
        <f>'Uvalue red'!R74-Baseline!R74</f>
        <v>0</v>
      </c>
      <c r="S74" s="33">
        <f>'Uvalue red'!S74-Baseline!S74</f>
        <v>0</v>
      </c>
      <c r="T74" s="33">
        <f>'Uvalue red'!T74-Baseline!T74</f>
        <v>0</v>
      </c>
      <c r="U74" s="33">
        <f>'Uvalue red'!U74-Baseline!U74</f>
        <v>6756.2499999998981</v>
      </c>
      <c r="V74" s="33">
        <f>'Uvalue red'!V74-Baseline!V74</f>
        <v>551.94000000000005</v>
      </c>
      <c r="W74" s="33">
        <f>'Uvalue red'!W74-Baseline!W74</f>
        <v>0</v>
      </c>
      <c r="X74" s="33">
        <f>'Uvalue red'!X74-Baseline!X74</f>
        <v>0</v>
      </c>
      <c r="Y74" s="33">
        <f t="shared" si="2"/>
        <v>1</v>
      </c>
      <c r="Z74" s="33">
        <f t="shared" si="3"/>
        <v>0</v>
      </c>
    </row>
    <row r="75" spans="1:26" x14ac:dyDescent="0.25">
      <c r="A75" s="33" t="s">
        <v>24</v>
      </c>
      <c r="B75" s="33" t="s">
        <v>35</v>
      </c>
      <c r="C75" s="33">
        <f>'Uvalue red'!C75-Baseline!C75</f>
        <v>-63.720000000010032</v>
      </c>
      <c r="D75" s="33">
        <f>'Uvalue red'!D75-Baseline!D75</f>
        <v>-63.700000000000045</v>
      </c>
      <c r="E75" s="33">
        <f>'Uvalue red'!E75-Baseline!E75</f>
        <v>1.3200000000000074</v>
      </c>
      <c r="F75" s="33">
        <f>'Uvalue red'!F75-Baseline!F75</f>
        <v>0</v>
      </c>
      <c r="G75" s="33">
        <f>'Uvalue red'!G75-Baseline!G75</f>
        <v>0</v>
      </c>
      <c r="H75" s="33">
        <f>'Uvalue red'!H75-Baseline!H75</f>
        <v>0</v>
      </c>
      <c r="I75" s="33">
        <f>'Uvalue red'!I75-Baseline!I75</f>
        <v>0</v>
      </c>
      <c r="J75" s="33">
        <f>'Uvalue red'!J75-Baseline!J75</f>
        <v>-0.48999999999998067</v>
      </c>
      <c r="K75" s="33">
        <f>'Uvalue red'!K75-Baseline!K75</f>
        <v>-0.58999999999999986</v>
      </c>
      <c r="L75" s="33">
        <f>'Uvalue red'!L75-Baseline!L75</f>
        <v>0</v>
      </c>
      <c r="M75" s="33">
        <f>'Uvalue red'!M75-Baseline!M75</f>
        <v>0</v>
      </c>
      <c r="N75" s="33">
        <f>'Uvalue red'!N75-Baseline!N75</f>
        <v>-0.25999999999999801</v>
      </c>
      <c r="O75" s="33">
        <f>'Uvalue red'!O75-Baseline!O75</f>
        <v>0</v>
      </c>
      <c r="P75" s="33">
        <f>'Uvalue red'!P75-Baseline!P75</f>
        <v>0</v>
      </c>
      <c r="Q75" s="33">
        <f>'Uvalue red'!Q75-Baseline!Q75</f>
        <v>6663.7700000000186</v>
      </c>
      <c r="R75" s="33">
        <f>'Uvalue red'!R75-Baseline!R75</f>
        <v>0</v>
      </c>
      <c r="S75" s="33">
        <f>'Uvalue red'!S75-Baseline!S75</f>
        <v>0</v>
      </c>
      <c r="T75" s="33">
        <f>'Uvalue red'!T75-Baseline!T75</f>
        <v>0</v>
      </c>
      <c r="U75" s="33">
        <f>'Uvalue red'!U75-Baseline!U75</f>
        <v>6189.7799999999988</v>
      </c>
      <c r="V75" s="33">
        <f>'Uvalue red'!V75-Baseline!V75</f>
        <v>474.19999999999027</v>
      </c>
      <c r="W75" s="33">
        <f>'Uvalue red'!W75-Baseline!W75</f>
        <v>0</v>
      </c>
      <c r="X75" s="33">
        <f>'Uvalue red'!X75-Baseline!X75</f>
        <v>0</v>
      </c>
      <c r="Y75" s="33">
        <f t="shared" si="2"/>
        <v>1</v>
      </c>
      <c r="Z75" s="33">
        <f t="shared" si="3"/>
        <v>0</v>
      </c>
    </row>
    <row r="76" spans="1:26" x14ac:dyDescent="0.25">
      <c r="A76" s="33" t="s">
        <v>25</v>
      </c>
      <c r="B76" s="33" t="s">
        <v>35</v>
      </c>
      <c r="C76" s="33">
        <f>'Uvalue red'!C76-Baseline!C76</f>
        <v>-8.1100000000000136</v>
      </c>
      <c r="D76" s="33">
        <f>'Uvalue red'!D76-Baseline!D76</f>
        <v>-8.61</v>
      </c>
      <c r="E76" s="33">
        <f>'Uvalue red'!E76-Baseline!E76</f>
        <v>0.37000000000000011</v>
      </c>
      <c r="F76" s="33">
        <f>'Uvalue red'!F76-Baseline!F76</f>
        <v>0</v>
      </c>
      <c r="G76" s="33">
        <f>'Uvalue red'!G76-Baseline!G76</f>
        <v>0</v>
      </c>
      <c r="H76" s="33">
        <f>'Uvalue red'!H76-Baseline!H76</f>
        <v>0</v>
      </c>
      <c r="I76" s="33">
        <f>'Uvalue red'!I76-Baseline!I76</f>
        <v>0</v>
      </c>
      <c r="J76" s="33">
        <f>'Uvalue red'!J76-Baseline!J76</f>
        <v>0.16999999999999815</v>
      </c>
      <c r="K76" s="33">
        <f>'Uvalue red'!K76-Baseline!K76</f>
        <v>-4.0000000000000008E-2</v>
      </c>
      <c r="L76" s="33">
        <f>'Uvalue red'!L76-Baseline!L76</f>
        <v>0</v>
      </c>
      <c r="M76" s="33">
        <f>'Uvalue red'!M76-Baseline!M76</f>
        <v>0</v>
      </c>
      <c r="N76" s="33">
        <f>'Uvalue red'!N76-Baseline!N76</f>
        <v>0</v>
      </c>
      <c r="O76" s="33">
        <f>'Uvalue red'!O76-Baseline!O76</f>
        <v>0</v>
      </c>
      <c r="P76" s="33">
        <f>'Uvalue red'!P76-Baseline!P76</f>
        <v>0</v>
      </c>
      <c r="Q76" s="33">
        <f>'Uvalue red'!Q76-Baseline!Q76</f>
        <v>1254.0300000000061</v>
      </c>
      <c r="R76" s="33">
        <f>'Uvalue red'!R76-Baseline!R76</f>
        <v>0</v>
      </c>
      <c r="S76" s="33">
        <f>'Uvalue red'!S76-Baseline!S76</f>
        <v>0</v>
      </c>
      <c r="T76" s="33">
        <f>'Uvalue red'!T76-Baseline!T76</f>
        <v>0</v>
      </c>
      <c r="U76" s="33">
        <f>'Uvalue red'!U76-Baseline!U76</f>
        <v>1254.02</v>
      </c>
      <c r="V76" s="33">
        <f>'Uvalue red'!V76-Baseline!V76</f>
        <v>0</v>
      </c>
      <c r="W76" s="33">
        <f>'Uvalue red'!W76-Baseline!W76</f>
        <v>0</v>
      </c>
      <c r="X76" s="33">
        <f>'Uvalue red'!X76-Baseline!X76</f>
        <v>0</v>
      </c>
      <c r="Y76" s="33">
        <f t="shared" si="2"/>
        <v>1</v>
      </c>
      <c r="Z76" s="33">
        <f t="shared" si="3"/>
        <v>0</v>
      </c>
    </row>
    <row r="77" spans="1:26" x14ac:dyDescent="0.25">
      <c r="A77" s="33" t="s">
        <v>26</v>
      </c>
      <c r="B77" s="33" t="s">
        <v>35</v>
      </c>
      <c r="C77" s="33">
        <f>'Uvalue red'!C77-Baseline!C77</f>
        <v>-13.529999999999973</v>
      </c>
      <c r="D77" s="33">
        <f>'Uvalue red'!D77-Baseline!D77</f>
        <v>-14.020000000000039</v>
      </c>
      <c r="E77" s="33">
        <f>'Uvalue red'!E77-Baseline!E77</f>
        <v>0.34000000000000163</v>
      </c>
      <c r="F77" s="33">
        <f>'Uvalue red'!F77-Baseline!F77</f>
        <v>0</v>
      </c>
      <c r="G77" s="33">
        <f>'Uvalue red'!G77-Baseline!G77</f>
        <v>0</v>
      </c>
      <c r="H77" s="33">
        <f>'Uvalue red'!H77-Baseline!H77</f>
        <v>0</v>
      </c>
      <c r="I77" s="33">
        <f>'Uvalue red'!I77-Baseline!I77</f>
        <v>0</v>
      </c>
      <c r="J77" s="33">
        <f>'Uvalue red'!J77-Baseline!J77</f>
        <v>0.21999999999999886</v>
      </c>
      <c r="K77" s="33">
        <f>'Uvalue red'!K77-Baseline!K77</f>
        <v>-0.06</v>
      </c>
      <c r="L77" s="33">
        <f>'Uvalue red'!L77-Baseline!L77</f>
        <v>0</v>
      </c>
      <c r="M77" s="33">
        <f>'Uvalue red'!M77-Baseline!M77</f>
        <v>0</v>
      </c>
      <c r="N77" s="33">
        <f>'Uvalue red'!N77-Baseline!N77</f>
        <v>0</v>
      </c>
      <c r="O77" s="33">
        <f>'Uvalue red'!O77-Baseline!O77</f>
        <v>0</v>
      </c>
      <c r="P77" s="33">
        <f>'Uvalue red'!P77-Baseline!P77</f>
        <v>0</v>
      </c>
      <c r="Q77" s="33">
        <f>'Uvalue red'!Q77-Baseline!Q77</f>
        <v>1860.0299999999988</v>
      </c>
      <c r="R77" s="33">
        <f>'Uvalue red'!R77-Baseline!R77</f>
        <v>0</v>
      </c>
      <c r="S77" s="33">
        <f>'Uvalue red'!S77-Baseline!S77</f>
        <v>0</v>
      </c>
      <c r="T77" s="33">
        <f>'Uvalue red'!T77-Baseline!T77</f>
        <v>0</v>
      </c>
      <c r="U77" s="33">
        <f>'Uvalue red'!U77-Baseline!U77</f>
        <v>1860.0200000000095</v>
      </c>
      <c r="V77" s="33">
        <f>'Uvalue red'!V77-Baseline!V77</f>
        <v>0</v>
      </c>
      <c r="W77" s="33">
        <f>'Uvalue red'!W77-Baseline!W77</f>
        <v>0</v>
      </c>
      <c r="X77" s="33">
        <f>'Uvalue red'!X77-Baseline!X77</f>
        <v>0</v>
      </c>
      <c r="Y77" s="33">
        <f t="shared" si="2"/>
        <v>1</v>
      </c>
      <c r="Z77" s="33">
        <f t="shared" si="3"/>
        <v>0</v>
      </c>
    </row>
    <row r="78" spans="1:26" x14ac:dyDescent="0.25">
      <c r="A78" s="33" t="s">
        <v>27</v>
      </c>
      <c r="B78" s="33" t="s">
        <v>35</v>
      </c>
      <c r="C78" s="33">
        <f>'Uvalue red'!C78-Baseline!C78</f>
        <v>-43.540000000009741</v>
      </c>
      <c r="D78" s="33">
        <f>'Uvalue red'!D78-Baseline!D78</f>
        <v>-41.259999999999991</v>
      </c>
      <c r="E78" s="33">
        <f>'Uvalue red'!E78-Baseline!E78</f>
        <v>11.47999999999999</v>
      </c>
      <c r="F78" s="33">
        <f>'Uvalue red'!F78-Baseline!F78</f>
        <v>0</v>
      </c>
      <c r="G78" s="33">
        <f>'Uvalue red'!G78-Baseline!G78</f>
        <v>0</v>
      </c>
      <c r="H78" s="33">
        <f>'Uvalue red'!H78-Baseline!H78</f>
        <v>0</v>
      </c>
      <c r="I78" s="33">
        <f>'Uvalue red'!I78-Baseline!I78</f>
        <v>0</v>
      </c>
      <c r="J78" s="33">
        <f>'Uvalue red'!J78-Baseline!J78</f>
        <v>-12.27000000000001</v>
      </c>
      <c r="K78" s="33">
        <f>'Uvalue red'!K78-Baseline!K78</f>
        <v>-1.6499999999999986</v>
      </c>
      <c r="L78" s="33">
        <f>'Uvalue red'!L78-Baseline!L78</f>
        <v>0</v>
      </c>
      <c r="M78" s="33">
        <f>'Uvalue red'!M78-Baseline!M78</f>
        <v>0</v>
      </c>
      <c r="N78" s="33">
        <f>'Uvalue red'!N78-Baseline!N78</f>
        <v>0</v>
      </c>
      <c r="O78" s="33">
        <f>'Uvalue red'!O78-Baseline!O78</f>
        <v>0.16999999999995907</v>
      </c>
      <c r="P78" s="33">
        <f>'Uvalue red'!P78-Baseline!P78</f>
        <v>0</v>
      </c>
      <c r="Q78" s="33">
        <f>'Uvalue red'!Q78-Baseline!Q78</f>
        <v>5419.1399999999849</v>
      </c>
      <c r="R78" s="33">
        <f>'Uvalue red'!R78-Baseline!R78</f>
        <v>0</v>
      </c>
      <c r="S78" s="33">
        <f>'Uvalue red'!S78-Baseline!S78</f>
        <v>0</v>
      </c>
      <c r="T78" s="33">
        <f>'Uvalue red'!T78-Baseline!T78</f>
        <v>0</v>
      </c>
      <c r="U78" s="33">
        <f>'Uvalue red'!U78-Baseline!U78</f>
        <v>5182.76</v>
      </c>
      <c r="V78" s="33">
        <f>'Uvalue red'!V78-Baseline!V78</f>
        <v>236.49000000000092</v>
      </c>
      <c r="W78" s="33">
        <f>'Uvalue red'!W78-Baseline!W78</f>
        <v>0</v>
      </c>
      <c r="X78" s="33">
        <f>'Uvalue red'!X78-Baseline!X78</f>
        <v>0</v>
      </c>
      <c r="Y78" s="33">
        <f t="shared" si="2"/>
        <v>1</v>
      </c>
      <c r="Z78" s="33">
        <f t="shared" si="3"/>
        <v>0</v>
      </c>
    </row>
    <row r="79" spans="1:26" x14ac:dyDescent="0.25">
      <c r="A79" s="33" t="s">
        <v>38</v>
      </c>
      <c r="B79" s="33" t="s">
        <v>35</v>
      </c>
      <c r="C79" s="33">
        <f>'Uvalue red'!C79-Baseline!C79</f>
        <v>-56.690000000000509</v>
      </c>
      <c r="D79" s="33">
        <f>'Uvalue red'!D79-Baseline!D79</f>
        <v>-68.690000000000055</v>
      </c>
      <c r="E79" s="33">
        <f>'Uvalue red'!E79-Baseline!E79</f>
        <v>32.03000000000003</v>
      </c>
      <c r="F79" s="33">
        <f>'Uvalue red'!F79-Baseline!F79</f>
        <v>0</v>
      </c>
      <c r="G79" s="33">
        <f>'Uvalue red'!G79-Baseline!G79</f>
        <v>0</v>
      </c>
      <c r="H79" s="33">
        <f>'Uvalue red'!H79-Baseline!H79</f>
        <v>0</v>
      </c>
      <c r="I79" s="33">
        <f>'Uvalue red'!I79-Baseline!I79</f>
        <v>0</v>
      </c>
      <c r="J79" s="33">
        <f>'Uvalue red'!J79-Baseline!J79</f>
        <v>-20.069999999999993</v>
      </c>
      <c r="K79" s="33">
        <f>'Uvalue red'!K79-Baseline!K79</f>
        <v>-7.9999999999998295E-2</v>
      </c>
      <c r="L79" s="33">
        <f>'Uvalue red'!L79-Baseline!L79</f>
        <v>0</v>
      </c>
      <c r="M79" s="33">
        <f>'Uvalue red'!M79-Baseline!M79</f>
        <v>0</v>
      </c>
      <c r="N79" s="33">
        <f>'Uvalue red'!N79-Baseline!N79</f>
        <v>1.0000000000000009E-2</v>
      </c>
      <c r="O79" s="33">
        <f>'Uvalue red'!O79-Baseline!O79</f>
        <v>9.0000000000145519E-2</v>
      </c>
      <c r="P79" s="33">
        <f>'Uvalue red'!P79-Baseline!P79</f>
        <v>0</v>
      </c>
      <c r="Q79" s="33">
        <f>'Uvalue red'!Q79-Baseline!Q79</f>
        <v>15837.669999999984</v>
      </c>
      <c r="R79" s="33">
        <f>'Uvalue red'!R79-Baseline!R79</f>
        <v>0</v>
      </c>
      <c r="S79" s="33">
        <f>'Uvalue red'!S79-Baseline!S79</f>
        <v>0</v>
      </c>
      <c r="T79" s="33">
        <f>'Uvalue red'!T79-Baseline!T79</f>
        <v>0</v>
      </c>
      <c r="U79" s="33">
        <f>'Uvalue red'!U79-Baseline!U79</f>
        <v>15601.399999999994</v>
      </c>
      <c r="V79" s="33">
        <f>'Uvalue red'!V79-Baseline!V79</f>
        <v>236.49000000000092</v>
      </c>
      <c r="W79" s="33">
        <f>'Uvalue red'!W79-Baseline!W79</f>
        <v>0</v>
      </c>
      <c r="X79" s="33">
        <f>'Uvalue red'!X79-Baseline!X79</f>
        <v>0</v>
      </c>
      <c r="Y79" s="33">
        <f t="shared" si="2"/>
        <v>1</v>
      </c>
      <c r="Z79" s="33">
        <f t="shared" si="3"/>
        <v>0</v>
      </c>
    </row>
    <row r="80" spans="1:26" x14ac:dyDescent="0.25">
      <c r="A80" s="33" t="s">
        <v>30</v>
      </c>
      <c r="B80" s="33" t="s">
        <v>35</v>
      </c>
      <c r="C80" s="33">
        <f>'Uvalue red'!C80-Baseline!C80</f>
        <v>-248.95000000000073</v>
      </c>
      <c r="D80" s="33">
        <f>'Uvalue red'!D80-Baseline!D80</f>
        <v>-263.5</v>
      </c>
      <c r="E80" s="33">
        <f>'Uvalue red'!E80-Baseline!E80</f>
        <v>15.430000000000064</v>
      </c>
      <c r="F80" s="33">
        <f>'Uvalue red'!F80-Baseline!F80</f>
        <v>0</v>
      </c>
      <c r="G80" s="33">
        <f>'Uvalue red'!G80-Baseline!G80</f>
        <v>0</v>
      </c>
      <c r="H80" s="33">
        <f>'Uvalue red'!H80-Baseline!H80</f>
        <v>0</v>
      </c>
      <c r="I80" s="33">
        <f>'Uvalue red'!I80-Baseline!I80</f>
        <v>0</v>
      </c>
      <c r="J80" s="33">
        <f>'Uvalue red'!J80-Baseline!J80</f>
        <v>4.9800000000000182</v>
      </c>
      <c r="K80" s="33">
        <f>'Uvalue red'!K80-Baseline!K80</f>
        <v>-4.6599999999999966</v>
      </c>
      <c r="L80" s="33">
        <f>'Uvalue red'!L80-Baseline!L80</f>
        <v>9.9999999999997868E-3</v>
      </c>
      <c r="M80" s="33">
        <f>'Uvalue red'!M80-Baseline!M80</f>
        <v>0</v>
      </c>
      <c r="N80" s="33">
        <f>'Uvalue red'!N80-Baseline!N80</f>
        <v>-1.17999999999995</v>
      </c>
      <c r="O80" s="33">
        <f>'Uvalue red'!O80-Baseline!O80</f>
        <v>-9.9999999997635314E-3</v>
      </c>
      <c r="P80" s="33">
        <f>'Uvalue red'!P80-Baseline!P80</f>
        <v>0</v>
      </c>
      <c r="Q80" s="33">
        <f>'Uvalue red'!Q80-Baseline!Q80</f>
        <v>26703.329999999958</v>
      </c>
      <c r="R80" s="33">
        <f>'Uvalue red'!R80-Baseline!R80</f>
        <v>0</v>
      </c>
      <c r="S80" s="33">
        <f>'Uvalue red'!S80-Baseline!S80</f>
        <v>0</v>
      </c>
      <c r="T80" s="33">
        <f>'Uvalue red'!T80-Baseline!T80</f>
        <v>0</v>
      </c>
      <c r="U80" s="33">
        <f>'Uvalue red'!U80-Baseline!U80</f>
        <v>25777.870000000388</v>
      </c>
      <c r="V80" s="33">
        <f>'Uvalue red'!V80-Baseline!V80</f>
        <v>925.53000000000065</v>
      </c>
      <c r="W80" s="33">
        <f>'Uvalue red'!W80-Baseline!W80</f>
        <v>0</v>
      </c>
      <c r="X80" s="33">
        <f>'Uvalue red'!X80-Baseline!X80</f>
        <v>0</v>
      </c>
      <c r="Y80" s="33">
        <f t="shared" si="2"/>
        <v>1</v>
      </c>
      <c r="Z80" s="33">
        <f t="shared" si="3"/>
        <v>0</v>
      </c>
    </row>
    <row r="81" spans="1:26" x14ac:dyDescent="0.25">
      <c r="A81" s="33" t="s">
        <v>31</v>
      </c>
      <c r="B81" s="33" t="s">
        <v>35</v>
      </c>
      <c r="C81" s="33">
        <f>'Uvalue red'!C81-Baseline!C81</f>
        <v>-75.630000000000109</v>
      </c>
      <c r="D81" s="33">
        <f>'Uvalue red'!D81-Baseline!D81</f>
        <v>-78.849999999999909</v>
      </c>
      <c r="E81" s="33">
        <f>'Uvalue red'!E81-Baseline!E81</f>
        <v>3.75</v>
      </c>
      <c r="F81" s="33">
        <f>'Uvalue red'!F81-Baseline!F81</f>
        <v>0</v>
      </c>
      <c r="G81" s="33">
        <f>'Uvalue red'!G81-Baseline!G81</f>
        <v>0</v>
      </c>
      <c r="H81" s="33">
        <f>'Uvalue red'!H81-Baseline!H81</f>
        <v>0</v>
      </c>
      <c r="I81" s="33">
        <f>'Uvalue red'!I81-Baseline!I81</f>
        <v>0</v>
      </c>
      <c r="J81" s="33">
        <f>'Uvalue red'!J81-Baseline!J81</f>
        <v>1.8799999999999955</v>
      </c>
      <c r="K81" s="33">
        <f>'Uvalue red'!K81-Baseline!K81</f>
        <v>-2.4200000000000017</v>
      </c>
      <c r="L81" s="33">
        <f>'Uvalue red'!L81-Baseline!L81</f>
        <v>2.0000000000000018E-2</v>
      </c>
      <c r="M81" s="33">
        <f>'Uvalue red'!M81-Baseline!M81</f>
        <v>0</v>
      </c>
      <c r="N81" s="33">
        <f>'Uvalue red'!N81-Baseline!N81</f>
        <v>0</v>
      </c>
      <c r="O81" s="33">
        <f>'Uvalue red'!O81-Baseline!O81</f>
        <v>-9.9999999999909051E-3</v>
      </c>
      <c r="P81" s="33">
        <f>'Uvalue red'!P81-Baseline!P81</f>
        <v>0</v>
      </c>
      <c r="Q81" s="33">
        <f>'Uvalue red'!Q81-Baseline!Q81</f>
        <v>9630.5800000000163</v>
      </c>
      <c r="R81" s="33">
        <f>'Uvalue red'!R81-Baseline!R81</f>
        <v>0</v>
      </c>
      <c r="S81" s="33">
        <f>'Uvalue red'!S81-Baseline!S81</f>
        <v>0</v>
      </c>
      <c r="T81" s="33">
        <f>'Uvalue red'!T81-Baseline!T81</f>
        <v>0</v>
      </c>
      <c r="U81" s="33">
        <f>'Uvalue red'!U81-Baseline!U81</f>
        <v>9275.18</v>
      </c>
      <c r="V81" s="33">
        <f>'Uvalue red'!V81-Baseline!V81</f>
        <v>355.28999999999996</v>
      </c>
      <c r="W81" s="33">
        <f>'Uvalue red'!W81-Baseline!W81</f>
        <v>0</v>
      </c>
      <c r="X81" s="33">
        <f>'Uvalue red'!X81-Baseline!X81</f>
        <v>0</v>
      </c>
      <c r="Y81" s="33">
        <f t="shared" si="2"/>
        <v>1</v>
      </c>
      <c r="Z81" s="33">
        <f t="shared" si="3"/>
        <v>0</v>
      </c>
    </row>
    <row r="82" spans="1:26" x14ac:dyDescent="0.25">
      <c r="A82" s="33" t="s">
        <v>28</v>
      </c>
      <c r="B82" s="33" t="s">
        <v>36</v>
      </c>
      <c r="C82" s="33">
        <f>'Uvalue red'!C82-Baseline!C82</f>
        <v>-64.8700000000008</v>
      </c>
      <c r="D82" s="33">
        <f>'Uvalue red'!D82-Baseline!D82</f>
        <v>-67.859999999989668</v>
      </c>
      <c r="E82" s="33">
        <f>'Uvalue red'!E82-Baseline!E82</f>
        <v>1.3200000000000216</v>
      </c>
      <c r="F82" s="33">
        <f>'Uvalue red'!F82-Baseline!F82</f>
        <v>0</v>
      </c>
      <c r="G82" s="33">
        <f>'Uvalue red'!G82-Baseline!G82</f>
        <v>0</v>
      </c>
      <c r="H82" s="33">
        <f>'Uvalue red'!H82-Baseline!H82</f>
        <v>0</v>
      </c>
      <c r="I82" s="33">
        <f>'Uvalue red'!I82-Baseline!I82</f>
        <v>0</v>
      </c>
      <c r="J82" s="33">
        <f>'Uvalue red'!J82-Baseline!J82</f>
        <v>2.0099999999999909</v>
      </c>
      <c r="K82" s="33">
        <f>'Uvalue red'!K82-Baseline!K82</f>
        <v>-3.9999999999999147E-2</v>
      </c>
      <c r="L82" s="33">
        <f>'Uvalue red'!L82-Baseline!L82</f>
        <v>0</v>
      </c>
      <c r="M82" s="33">
        <f>'Uvalue red'!M82-Baseline!M82</f>
        <v>0</v>
      </c>
      <c r="N82" s="33">
        <f>'Uvalue red'!N82-Baseline!N82</f>
        <v>-0.31000000000000227</v>
      </c>
      <c r="O82" s="33">
        <f>'Uvalue red'!O82-Baseline!O82</f>
        <v>0</v>
      </c>
      <c r="P82" s="33">
        <f>'Uvalue red'!P82-Baseline!P82</f>
        <v>0</v>
      </c>
      <c r="Q82" s="33">
        <f>'Uvalue red'!Q82-Baseline!Q82</f>
        <v>9197.1000000000931</v>
      </c>
      <c r="R82" s="33">
        <f>'Uvalue red'!R82-Baseline!R82</f>
        <v>0</v>
      </c>
      <c r="S82" s="33">
        <f>'Uvalue red'!S82-Baseline!S82</f>
        <v>0</v>
      </c>
      <c r="T82" s="33">
        <f>'Uvalue red'!T82-Baseline!T82</f>
        <v>0</v>
      </c>
      <c r="U82" s="33">
        <f>'Uvalue red'!U82-Baseline!U82</f>
        <v>8243.6100000010047</v>
      </c>
      <c r="V82" s="33">
        <f>'Uvalue red'!V82-Baseline!V82</f>
        <v>953.38000000000102</v>
      </c>
      <c r="W82" s="33">
        <f>'Uvalue red'!W82-Baseline!W82</f>
        <v>0</v>
      </c>
      <c r="X82" s="33">
        <f>'Uvalue red'!X82-Baseline!X82</f>
        <v>0</v>
      </c>
      <c r="Y82" s="33">
        <f t="shared" si="2"/>
        <v>1</v>
      </c>
      <c r="Z82" s="33">
        <f t="shared" si="3"/>
        <v>0</v>
      </c>
    </row>
    <row r="83" spans="1:26" x14ac:dyDescent="0.25">
      <c r="A83" s="33" t="s">
        <v>29</v>
      </c>
      <c r="B83" s="33" t="s">
        <v>36</v>
      </c>
      <c r="C83" s="33">
        <f>'Uvalue red'!C83-Baseline!C83</f>
        <v>-33.1899999999996</v>
      </c>
      <c r="D83" s="33">
        <f>'Uvalue red'!D83-Baseline!D83</f>
        <v>-34.269999999999982</v>
      </c>
      <c r="E83" s="33">
        <f>'Uvalue red'!E83-Baseline!E83</f>
        <v>0.57999999999999829</v>
      </c>
      <c r="F83" s="33">
        <f>'Uvalue red'!F83-Baseline!F83</f>
        <v>0</v>
      </c>
      <c r="G83" s="33">
        <f>'Uvalue red'!G83-Baseline!G83</f>
        <v>0</v>
      </c>
      <c r="H83" s="33">
        <f>'Uvalue red'!H83-Baseline!H83</f>
        <v>0</v>
      </c>
      <c r="I83" s="33">
        <f>'Uvalue red'!I83-Baseline!I83</f>
        <v>0</v>
      </c>
      <c r="J83" s="33">
        <f>'Uvalue red'!J83-Baseline!J83</f>
        <v>0.88999999999998636</v>
      </c>
      <c r="K83" s="33">
        <f>'Uvalue red'!K83-Baseline!K83</f>
        <v>-0.33999999999999986</v>
      </c>
      <c r="L83" s="33">
        <f>'Uvalue red'!L83-Baseline!L83</f>
        <v>0</v>
      </c>
      <c r="M83" s="33">
        <f>'Uvalue red'!M83-Baseline!M83</f>
        <v>0</v>
      </c>
      <c r="N83" s="33">
        <f>'Uvalue red'!N83-Baseline!N83</f>
        <v>-4.9999999999997158E-2</v>
      </c>
      <c r="O83" s="33">
        <f>'Uvalue red'!O83-Baseline!O83</f>
        <v>-1.999999999998181E-2</v>
      </c>
      <c r="P83" s="33">
        <f>'Uvalue red'!P83-Baseline!P83</f>
        <v>0</v>
      </c>
      <c r="Q83" s="33">
        <f>'Uvalue red'!Q83-Baseline!Q83</f>
        <v>5548.0300000000279</v>
      </c>
      <c r="R83" s="33">
        <f>'Uvalue red'!R83-Baseline!R83</f>
        <v>0</v>
      </c>
      <c r="S83" s="33">
        <f>'Uvalue red'!S83-Baseline!S83</f>
        <v>0</v>
      </c>
      <c r="T83" s="33">
        <f>'Uvalue red'!T83-Baseline!T83</f>
        <v>0</v>
      </c>
      <c r="U83" s="33">
        <f>'Uvalue red'!U83-Baseline!U83</f>
        <v>5030.3800000000047</v>
      </c>
      <c r="V83" s="33">
        <f>'Uvalue red'!V83-Baseline!V83</f>
        <v>517.55999999990127</v>
      </c>
      <c r="W83" s="33">
        <f>'Uvalue red'!W83-Baseline!W83</f>
        <v>0</v>
      </c>
      <c r="X83" s="33">
        <f>'Uvalue red'!X83-Baseline!X83</f>
        <v>0</v>
      </c>
      <c r="Y83" s="33">
        <f t="shared" si="2"/>
        <v>1</v>
      </c>
      <c r="Z83" s="33">
        <f t="shared" si="3"/>
        <v>0</v>
      </c>
    </row>
    <row r="84" spans="1:26" x14ac:dyDescent="0.25">
      <c r="A84" s="33" t="s">
        <v>16</v>
      </c>
      <c r="B84" s="33" t="s">
        <v>36</v>
      </c>
      <c r="C84" s="33">
        <f>'Uvalue red'!C84-Baseline!C84</f>
        <v>-2.1000000000000227</v>
      </c>
      <c r="D84" s="33">
        <f>'Uvalue red'!D84-Baseline!D84</f>
        <v>-2.3400000000009982</v>
      </c>
      <c r="E84" s="33">
        <f>'Uvalue red'!E84-Baseline!E84</f>
        <v>0.13999999999999879</v>
      </c>
      <c r="F84" s="33">
        <f>'Uvalue red'!F84-Baseline!F84</f>
        <v>0</v>
      </c>
      <c r="G84" s="33">
        <f>'Uvalue red'!G84-Baseline!G84</f>
        <v>0</v>
      </c>
      <c r="H84" s="33">
        <f>'Uvalue red'!H84-Baseline!H84</f>
        <v>0</v>
      </c>
      <c r="I84" s="33">
        <f>'Uvalue red'!I84-Baseline!I84</f>
        <v>0</v>
      </c>
      <c r="J84" s="33">
        <f>'Uvalue red'!J84-Baseline!J84</f>
        <v>0.12000000000000455</v>
      </c>
      <c r="K84" s="33">
        <f>'Uvalue red'!K84-Baseline!K84</f>
        <v>-3.0000000000000027E-2</v>
      </c>
      <c r="L84" s="33">
        <f>'Uvalue red'!L84-Baseline!L84</f>
        <v>0</v>
      </c>
      <c r="M84" s="33">
        <f>'Uvalue red'!M84-Baseline!M84</f>
        <v>0</v>
      </c>
      <c r="N84" s="33">
        <f>'Uvalue red'!N84-Baseline!N84</f>
        <v>0</v>
      </c>
      <c r="O84" s="33">
        <f>'Uvalue red'!O84-Baseline!O84</f>
        <v>0</v>
      </c>
      <c r="P84" s="33">
        <f>'Uvalue red'!P84-Baseline!P84</f>
        <v>0</v>
      </c>
      <c r="Q84" s="33">
        <f>'Uvalue red'!Q84-Baseline!Q84</f>
        <v>580.59000000001106</v>
      </c>
      <c r="R84" s="33">
        <f>'Uvalue red'!R84-Baseline!R84</f>
        <v>0</v>
      </c>
      <c r="S84" s="33">
        <f>'Uvalue red'!S84-Baseline!S84</f>
        <v>0</v>
      </c>
      <c r="T84" s="33">
        <f>'Uvalue red'!T84-Baseline!T84</f>
        <v>0</v>
      </c>
      <c r="U84" s="33">
        <f>'Uvalue red'!U84-Baseline!U84</f>
        <v>580.60000000000036</v>
      </c>
      <c r="V84" s="33">
        <f>'Uvalue red'!V84-Baseline!V84</f>
        <v>0</v>
      </c>
      <c r="W84" s="33">
        <f>'Uvalue red'!W84-Baseline!W84</f>
        <v>0</v>
      </c>
      <c r="X84" s="33">
        <f>'Uvalue red'!X84-Baseline!X84</f>
        <v>0</v>
      </c>
      <c r="Y84" s="33">
        <f t="shared" si="2"/>
        <v>1</v>
      </c>
      <c r="Z84" s="33">
        <f t="shared" si="3"/>
        <v>0</v>
      </c>
    </row>
    <row r="85" spans="1:26" x14ac:dyDescent="0.25">
      <c r="A85" s="33" t="s">
        <v>18</v>
      </c>
      <c r="B85" s="33" t="s">
        <v>36</v>
      </c>
      <c r="C85" s="33">
        <f>'Uvalue red'!C85-Baseline!C85</f>
        <v>-18.379999999999654</v>
      </c>
      <c r="D85" s="33">
        <f>'Uvalue red'!D85-Baseline!D85</f>
        <v>-19.269999999999982</v>
      </c>
      <c r="E85" s="33">
        <f>'Uvalue red'!E85-Baseline!E85</f>
        <v>0.25999999999999801</v>
      </c>
      <c r="F85" s="33">
        <f>'Uvalue red'!F85-Baseline!F85</f>
        <v>0</v>
      </c>
      <c r="G85" s="33">
        <f>'Uvalue red'!G85-Baseline!G85</f>
        <v>0</v>
      </c>
      <c r="H85" s="33">
        <f>'Uvalue red'!H85-Baseline!H85</f>
        <v>0</v>
      </c>
      <c r="I85" s="33">
        <f>'Uvalue red'!I85-Baseline!I85</f>
        <v>0</v>
      </c>
      <c r="J85" s="33">
        <f>'Uvalue red'!J85-Baseline!J85</f>
        <v>0.74000000000000909</v>
      </c>
      <c r="K85" s="33">
        <f>'Uvalue red'!K85-Baseline!K85</f>
        <v>-0.12999999999999901</v>
      </c>
      <c r="L85" s="33">
        <f>'Uvalue red'!L85-Baseline!L85</f>
        <v>1.0000000000000231E-2</v>
      </c>
      <c r="M85" s="33">
        <f>'Uvalue red'!M85-Baseline!M85</f>
        <v>0</v>
      </c>
      <c r="N85" s="33">
        <f>'Uvalue red'!N85-Baseline!N85</f>
        <v>0</v>
      </c>
      <c r="O85" s="33">
        <f>'Uvalue red'!O85-Baseline!O85</f>
        <v>1.0000000000019327E-2</v>
      </c>
      <c r="P85" s="33">
        <f>'Uvalue red'!P85-Baseline!P85</f>
        <v>0</v>
      </c>
      <c r="Q85" s="33">
        <f>'Uvalue red'!Q85-Baseline!Q85</f>
        <v>2458.1599999999744</v>
      </c>
      <c r="R85" s="33">
        <f>'Uvalue red'!R85-Baseline!R85</f>
        <v>0</v>
      </c>
      <c r="S85" s="33">
        <f>'Uvalue red'!S85-Baseline!S85</f>
        <v>0</v>
      </c>
      <c r="T85" s="33">
        <f>'Uvalue red'!T85-Baseline!T85</f>
        <v>0</v>
      </c>
      <c r="U85" s="33">
        <f>'Uvalue red'!U85-Baseline!U85</f>
        <v>2458.1399999999994</v>
      </c>
      <c r="V85" s="33">
        <f>'Uvalue red'!V85-Baseline!V85</f>
        <v>0</v>
      </c>
      <c r="W85" s="33">
        <f>'Uvalue red'!W85-Baseline!W85</f>
        <v>0</v>
      </c>
      <c r="X85" s="33">
        <f>'Uvalue red'!X85-Baseline!X85</f>
        <v>0</v>
      </c>
      <c r="Y85" s="33">
        <f t="shared" si="2"/>
        <v>1</v>
      </c>
      <c r="Z85" s="33">
        <f t="shared" si="3"/>
        <v>0</v>
      </c>
    </row>
    <row r="86" spans="1:26" x14ac:dyDescent="0.25">
      <c r="A86" s="33" t="s">
        <v>19</v>
      </c>
      <c r="B86" s="33" t="s">
        <v>36</v>
      </c>
      <c r="C86" s="33">
        <f>'Uvalue red'!C86-Baseline!C86</f>
        <v>-89.040000000099099</v>
      </c>
      <c r="D86" s="33">
        <f>'Uvalue red'!D86-Baseline!D86</f>
        <v>-104.64999999999964</v>
      </c>
      <c r="E86" s="33">
        <f>'Uvalue red'!E86-Baseline!E86</f>
        <v>1.4600000000000364</v>
      </c>
      <c r="F86" s="33">
        <f>'Uvalue red'!F86-Baseline!F86</f>
        <v>0</v>
      </c>
      <c r="G86" s="33">
        <f>'Uvalue red'!G86-Baseline!G86</f>
        <v>0</v>
      </c>
      <c r="H86" s="33">
        <f>'Uvalue red'!H86-Baseline!H86</f>
        <v>0</v>
      </c>
      <c r="I86" s="33">
        <f>'Uvalue red'!I86-Baseline!I86</f>
        <v>0</v>
      </c>
      <c r="J86" s="33">
        <f>'Uvalue red'!J86-Baseline!J86</f>
        <v>13.369999999999891</v>
      </c>
      <c r="K86" s="33">
        <f>'Uvalue red'!K86-Baseline!K86</f>
        <v>0.62999999999999545</v>
      </c>
      <c r="L86" s="33">
        <f>'Uvalue red'!L86-Baseline!L86</f>
        <v>8.9999999999999858E-2</v>
      </c>
      <c r="M86" s="33">
        <f>'Uvalue red'!M86-Baseline!M86</f>
        <v>0</v>
      </c>
      <c r="N86" s="33">
        <f>'Uvalue red'!N86-Baseline!N86</f>
        <v>6.0000000000002274E-2</v>
      </c>
      <c r="O86" s="33">
        <f>'Uvalue red'!O86-Baseline!O86</f>
        <v>-1.0000000000218279E-2</v>
      </c>
      <c r="P86" s="33">
        <f>'Uvalue red'!P86-Baseline!P86</f>
        <v>0</v>
      </c>
      <c r="Q86" s="33">
        <f>'Uvalue red'!Q86-Baseline!Q86</f>
        <v>14405.330000000075</v>
      </c>
      <c r="R86" s="33">
        <f>'Uvalue red'!R86-Baseline!R86</f>
        <v>0</v>
      </c>
      <c r="S86" s="33">
        <f>'Uvalue red'!S86-Baseline!S86</f>
        <v>0</v>
      </c>
      <c r="T86" s="33">
        <f>'Uvalue red'!T86-Baseline!T86</f>
        <v>0</v>
      </c>
      <c r="U86" s="33">
        <f>'Uvalue red'!U86-Baseline!U86</f>
        <v>14405.320000000007</v>
      </c>
      <c r="V86" s="33">
        <f>'Uvalue red'!V86-Baseline!V86</f>
        <v>0</v>
      </c>
      <c r="W86" s="33">
        <f>'Uvalue red'!W86-Baseline!W86</f>
        <v>0</v>
      </c>
      <c r="X86" s="33">
        <f>'Uvalue red'!X86-Baseline!X86</f>
        <v>0</v>
      </c>
      <c r="Y86" s="33">
        <f t="shared" si="2"/>
        <v>1</v>
      </c>
      <c r="Z86" s="33">
        <f t="shared" si="3"/>
        <v>0</v>
      </c>
    </row>
    <row r="87" spans="1:26" x14ac:dyDescent="0.25">
      <c r="A87" s="33" t="s">
        <v>20</v>
      </c>
      <c r="B87" s="33" t="s">
        <v>36</v>
      </c>
      <c r="C87" s="33">
        <f>'Uvalue red'!C87-Baseline!C87</f>
        <v>-16.289999999999964</v>
      </c>
      <c r="D87" s="33">
        <f>'Uvalue red'!D87-Baseline!D87</f>
        <v>-15.809999999999945</v>
      </c>
      <c r="E87" s="33">
        <f>'Uvalue red'!E87-Baseline!E87</f>
        <v>1.2799999999999869</v>
      </c>
      <c r="F87" s="33">
        <f>'Uvalue red'!F87-Baseline!F87</f>
        <v>0</v>
      </c>
      <c r="G87" s="33">
        <f>'Uvalue red'!G87-Baseline!G87</f>
        <v>0</v>
      </c>
      <c r="H87" s="33">
        <f>'Uvalue red'!H87-Baseline!H87</f>
        <v>0</v>
      </c>
      <c r="I87" s="33">
        <f>'Uvalue red'!I87-Baseline!I87</f>
        <v>0</v>
      </c>
      <c r="J87" s="33">
        <f>'Uvalue red'!J87-Baseline!J87</f>
        <v>-1.2899999999999636</v>
      </c>
      <c r="K87" s="33">
        <f>'Uvalue red'!K87-Baseline!K87</f>
        <v>-0.46999999999999886</v>
      </c>
      <c r="L87" s="33">
        <f>'Uvalue red'!L87-Baseline!L87</f>
        <v>0</v>
      </c>
      <c r="M87" s="33">
        <f>'Uvalue red'!M87-Baseline!M87</f>
        <v>0</v>
      </c>
      <c r="N87" s="33">
        <f>'Uvalue red'!N87-Baseline!N87</f>
        <v>0</v>
      </c>
      <c r="O87" s="33">
        <f>'Uvalue red'!O87-Baseline!O87</f>
        <v>0</v>
      </c>
      <c r="P87" s="33">
        <f>'Uvalue red'!P87-Baseline!P87</f>
        <v>0</v>
      </c>
      <c r="Q87" s="33">
        <f>'Uvalue red'!Q87-Baseline!Q87</f>
        <v>2135.25</v>
      </c>
      <c r="R87" s="33">
        <f>'Uvalue red'!R87-Baseline!R87</f>
        <v>0</v>
      </c>
      <c r="S87" s="33">
        <f>'Uvalue red'!S87-Baseline!S87</f>
        <v>0</v>
      </c>
      <c r="T87" s="33">
        <f>'Uvalue red'!T87-Baseline!T87</f>
        <v>0</v>
      </c>
      <c r="U87" s="33">
        <f>'Uvalue red'!U87-Baseline!U87</f>
        <v>2062.4700000000994</v>
      </c>
      <c r="V87" s="33">
        <f>'Uvalue red'!V87-Baseline!V87</f>
        <v>72.6400000000001</v>
      </c>
      <c r="W87" s="33">
        <f>'Uvalue red'!W87-Baseline!W87</f>
        <v>0</v>
      </c>
      <c r="X87" s="33">
        <f>'Uvalue red'!X87-Baseline!X87</f>
        <v>0</v>
      </c>
      <c r="Y87" s="33">
        <f t="shared" si="2"/>
        <v>1</v>
      </c>
      <c r="Z87" s="33">
        <f t="shared" si="3"/>
        <v>0</v>
      </c>
    </row>
    <row r="88" spans="1:26" x14ac:dyDescent="0.25">
      <c r="A88" s="33" t="s">
        <v>21</v>
      </c>
      <c r="B88" s="33" t="s">
        <v>36</v>
      </c>
      <c r="C88" s="33">
        <f>'Uvalue red'!C88-Baseline!C88</f>
        <v>-23.25</v>
      </c>
      <c r="D88" s="33">
        <f>'Uvalue red'!D88-Baseline!D88</f>
        <v>-20.429999999990287</v>
      </c>
      <c r="E88" s="33">
        <f>'Uvalue red'!E88-Baseline!E88</f>
        <v>3.2400000000000091</v>
      </c>
      <c r="F88" s="33">
        <f>'Uvalue red'!F88-Baseline!F88</f>
        <v>0</v>
      </c>
      <c r="G88" s="33">
        <f>'Uvalue red'!G88-Baseline!G88</f>
        <v>0</v>
      </c>
      <c r="H88" s="33">
        <f>'Uvalue red'!H88-Baseline!H88</f>
        <v>0</v>
      </c>
      <c r="I88" s="33">
        <f>'Uvalue red'!I88-Baseline!I88</f>
        <v>0</v>
      </c>
      <c r="J88" s="33">
        <f>'Uvalue red'!J88-Baseline!J88</f>
        <v>-5.8400000000000318</v>
      </c>
      <c r="K88" s="33">
        <f>'Uvalue red'!K88-Baseline!K88</f>
        <v>9.9999999999980105E-3</v>
      </c>
      <c r="L88" s="33">
        <f>'Uvalue red'!L88-Baseline!L88</f>
        <v>1.0000000000000009E-2</v>
      </c>
      <c r="M88" s="33">
        <f>'Uvalue red'!M88-Baseline!M88</f>
        <v>0</v>
      </c>
      <c r="N88" s="33">
        <f>'Uvalue red'!N88-Baseline!N88</f>
        <v>-0.25</v>
      </c>
      <c r="O88" s="33">
        <f>'Uvalue red'!O88-Baseline!O88</f>
        <v>0</v>
      </c>
      <c r="P88" s="33">
        <f>'Uvalue red'!P88-Baseline!P88</f>
        <v>0</v>
      </c>
      <c r="Q88" s="33">
        <f>'Uvalue red'!Q88-Baseline!Q88</f>
        <v>5506.8100000000559</v>
      </c>
      <c r="R88" s="33">
        <f>'Uvalue red'!R88-Baseline!R88</f>
        <v>0</v>
      </c>
      <c r="S88" s="33">
        <f>'Uvalue red'!S88-Baseline!S88</f>
        <v>0</v>
      </c>
      <c r="T88" s="33">
        <f>'Uvalue red'!T88-Baseline!T88</f>
        <v>0</v>
      </c>
      <c r="U88" s="33">
        <f>'Uvalue red'!U88-Baseline!U88</f>
        <v>5362.4800000000978</v>
      </c>
      <c r="V88" s="33">
        <f>'Uvalue red'!V88-Baseline!V88</f>
        <v>144.26999999999998</v>
      </c>
      <c r="W88" s="33">
        <f>'Uvalue red'!W88-Baseline!W88</f>
        <v>0</v>
      </c>
      <c r="X88" s="33">
        <f>'Uvalue red'!X88-Baseline!X88</f>
        <v>0</v>
      </c>
      <c r="Y88" s="33">
        <f t="shared" si="2"/>
        <v>1</v>
      </c>
      <c r="Z88" s="33">
        <f t="shared" si="3"/>
        <v>0</v>
      </c>
    </row>
    <row r="89" spans="1:26" x14ac:dyDescent="0.25">
      <c r="A89" s="33" t="s">
        <v>22</v>
      </c>
      <c r="B89" s="33" t="s">
        <v>36</v>
      </c>
      <c r="C89" s="33">
        <f>'Uvalue red'!C89-Baseline!C89</f>
        <v>-28.279999999990196</v>
      </c>
      <c r="D89" s="33">
        <f>'Uvalue red'!D89-Baseline!D89</f>
        <v>-28.8900000000001</v>
      </c>
      <c r="E89" s="33">
        <f>'Uvalue red'!E89-Baseline!E89</f>
        <v>0.29999999999999716</v>
      </c>
      <c r="F89" s="33">
        <f>'Uvalue red'!F89-Baseline!F89</f>
        <v>0</v>
      </c>
      <c r="G89" s="33">
        <f>'Uvalue red'!G89-Baseline!G89</f>
        <v>0</v>
      </c>
      <c r="H89" s="33">
        <f>'Uvalue red'!H89-Baseline!H89</f>
        <v>0</v>
      </c>
      <c r="I89" s="33">
        <f>'Uvalue red'!I89-Baseline!I89</f>
        <v>0</v>
      </c>
      <c r="J89" s="33">
        <f>'Uvalue red'!J89-Baseline!J89</f>
        <v>0.62999999999999545</v>
      </c>
      <c r="K89" s="33">
        <f>'Uvalue red'!K89-Baseline!K89</f>
        <v>-0.25999999999999979</v>
      </c>
      <c r="L89" s="33">
        <f>'Uvalue red'!L89-Baseline!L89</f>
        <v>0</v>
      </c>
      <c r="M89" s="33">
        <f>'Uvalue red'!M89-Baseline!M89</f>
        <v>0</v>
      </c>
      <c r="N89" s="33">
        <f>'Uvalue red'!N89-Baseline!N89</f>
        <v>-4.9999999999999822E-2</v>
      </c>
      <c r="O89" s="33">
        <f>'Uvalue red'!O89-Baseline!O89</f>
        <v>0</v>
      </c>
      <c r="P89" s="33">
        <f>'Uvalue red'!P89-Baseline!P89</f>
        <v>0</v>
      </c>
      <c r="Q89" s="33">
        <f>'Uvalue red'!Q89-Baseline!Q89</f>
        <v>5603.0100000000093</v>
      </c>
      <c r="R89" s="33">
        <f>'Uvalue red'!R89-Baseline!R89</f>
        <v>0</v>
      </c>
      <c r="S89" s="33">
        <f>'Uvalue red'!S89-Baseline!S89</f>
        <v>0</v>
      </c>
      <c r="T89" s="33">
        <f>'Uvalue red'!T89-Baseline!T89</f>
        <v>0</v>
      </c>
      <c r="U89" s="33">
        <f>'Uvalue red'!U89-Baseline!U89</f>
        <v>5149.6899999999005</v>
      </c>
      <c r="V89" s="33">
        <f>'Uvalue red'!V89-Baseline!V89</f>
        <v>453.31999999999971</v>
      </c>
      <c r="W89" s="33">
        <f>'Uvalue red'!W89-Baseline!W89</f>
        <v>0</v>
      </c>
      <c r="X89" s="33">
        <f>'Uvalue red'!X89-Baseline!X89</f>
        <v>0</v>
      </c>
      <c r="Y89" s="33">
        <f t="shared" si="2"/>
        <v>1</v>
      </c>
      <c r="Z89" s="33">
        <f t="shared" si="3"/>
        <v>0</v>
      </c>
    </row>
    <row r="90" spans="1:26" x14ac:dyDescent="0.25">
      <c r="A90" s="33" t="s">
        <v>23</v>
      </c>
      <c r="B90" s="33" t="s">
        <v>36</v>
      </c>
      <c r="C90" s="33">
        <f>'Uvalue red'!C90-Baseline!C90</f>
        <v>-13.400000000009868</v>
      </c>
      <c r="D90" s="33">
        <f>'Uvalue red'!D90-Baseline!D90</f>
        <v>-13.829999999999018</v>
      </c>
      <c r="E90" s="33">
        <f>'Uvalue red'!E90-Baseline!E90</f>
        <v>0.37999999999999545</v>
      </c>
      <c r="F90" s="33">
        <f>'Uvalue red'!F90-Baseline!F90</f>
        <v>0</v>
      </c>
      <c r="G90" s="33">
        <f>'Uvalue red'!G90-Baseline!G90</f>
        <v>0</v>
      </c>
      <c r="H90" s="33">
        <f>'Uvalue red'!H90-Baseline!H90</f>
        <v>0</v>
      </c>
      <c r="I90" s="33">
        <f>'Uvalue red'!I90-Baseline!I90</f>
        <v>0</v>
      </c>
      <c r="J90" s="33">
        <f>'Uvalue red'!J90-Baseline!J90</f>
        <v>0.21999999999999886</v>
      </c>
      <c r="K90" s="33">
        <f>'Uvalue red'!K90-Baseline!K90</f>
        <v>-0.15000000000000036</v>
      </c>
      <c r="L90" s="33">
        <f>'Uvalue red'!L90-Baseline!L90</f>
        <v>0</v>
      </c>
      <c r="M90" s="33">
        <f>'Uvalue red'!M90-Baseline!M90</f>
        <v>0</v>
      </c>
      <c r="N90" s="33">
        <f>'Uvalue red'!N90-Baseline!N90</f>
        <v>-1.0000000000001563E-2</v>
      </c>
      <c r="O90" s="33">
        <f>'Uvalue red'!O90-Baseline!O90</f>
        <v>0</v>
      </c>
      <c r="P90" s="33">
        <f>'Uvalue red'!P90-Baseline!P90</f>
        <v>0</v>
      </c>
      <c r="Q90" s="33">
        <f>'Uvalue red'!Q90-Baseline!Q90</f>
        <v>2239.4900000000489</v>
      </c>
      <c r="R90" s="33">
        <f>'Uvalue red'!R90-Baseline!R90</f>
        <v>0</v>
      </c>
      <c r="S90" s="33">
        <f>'Uvalue red'!S90-Baseline!S90</f>
        <v>0</v>
      </c>
      <c r="T90" s="33">
        <f>'Uvalue red'!T90-Baseline!T90</f>
        <v>0</v>
      </c>
      <c r="U90" s="33">
        <f>'Uvalue red'!U90-Baseline!U90</f>
        <v>2065.1100000000006</v>
      </c>
      <c r="V90" s="33">
        <f>'Uvalue red'!V90-Baseline!V90</f>
        <v>174.36000000000968</v>
      </c>
      <c r="W90" s="33">
        <f>'Uvalue red'!W90-Baseline!W90</f>
        <v>0</v>
      </c>
      <c r="X90" s="33">
        <f>'Uvalue red'!X90-Baseline!X90</f>
        <v>0</v>
      </c>
      <c r="Y90" s="33">
        <f t="shared" si="2"/>
        <v>1</v>
      </c>
      <c r="Z90" s="33">
        <f t="shared" si="3"/>
        <v>0</v>
      </c>
    </row>
    <row r="91" spans="1:26" x14ac:dyDescent="0.25">
      <c r="A91" s="33" t="s">
        <v>24</v>
      </c>
      <c r="B91" s="33" t="s">
        <v>36</v>
      </c>
      <c r="C91" s="33">
        <f>'Uvalue red'!C91-Baseline!C91</f>
        <v>-13.780000000009977</v>
      </c>
      <c r="D91" s="33">
        <f>'Uvalue red'!D91-Baseline!D91</f>
        <v>-14.379999999999995</v>
      </c>
      <c r="E91" s="33">
        <f>'Uvalue red'!E91-Baseline!E91</f>
        <v>0.26999999999999602</v>
      </c>
      <c r="F91" s="33">
        <f>'Uvalue red'!F91-Baseline!F91</f>
        <v>0</v>
      </c>
      <c r="G91" s="33">
        <f>'Uvalue red'!G91-Baseline!G91</f>
        <v>0</v>
      </c>
      <c r="H91" s="33">
        <f>'Uvalue red'!H91-Baseline!H91</f>
        <v>0</v>
      </c>
      <c r="I91" s="33">
        <f>'Uvalue red'!I91-Baseline!I91</f>
        <v>0</v>
      </c>
      <c r="J91" s="33">
        <f>'Uvalue red'!J91-Baseline!J91</f>
        <v>0.47999999999998977</v>
      </c>
      <c r="K91" s="33">
        <f>'Uvalue red'!K91-Baseline!K91</f>
        <v>-9.9999999999999645E-2</v>
      </c>
      <c r="L91" s="33">
        <f>'Uvalue red'!L91-Baseline!L91</f>
        <v>0</v>
      </c>
      <c r="M91" s="33">
        <f>'Uvalue red'!M91-Baseline!M91</f>
        <v>0</v>
      </c>
      <c r="N91" s="33">
        <f>'Uvalue red'!N91-Baseline!N91</f>
        <v>-5.0000000000000711E-2</v>
      </c>
      <c r="O91" s="33">
        <f>'Uvalue red'!O91-Baseline!O91</f>
        <v>0</v>
      </c>
      <c r="P91" s="33">
        <f>'Uvalue red'!P91-Baseline!P91</f>
        <v>0</v>
      </c>
      <c r="Q91" s="33">
        <f>'Uvalue red'!Q91-Baseline!Q91</f>
        <v>2041.2299999999814</v>
      </c>
      <c r="R91" s="33">
        <f>'Uvalue red'!R91-Baseline!R91</f>
        <v>0</v>
      </c>
      <c r="S91" s="33">
        <f>'Uvalue red'!S91-Baseline!S91</f>
        <v>0</v>
      </c>
      <c r="T91" s="33">
        <f>'Uvalue red'!T91-Baseline!T91</f>
        <v>0</v>
      </c>
      <c r="U91" s="33">
        <f>'Uvalue red'!U91-Baseline!U91</f>
        <v>1891.7399999998997</v>
      </c>
      <c r="V91" s="33">
        <f>'Uvalue red'!V91-Baseline!V91</f>
        <v>149.51999999999998</v>
      </c>
      <c r="W91" s="33">
        <f>'Uvalue red'!W91-Baseline!W91</f>
        <v>0</v>
      </c>
      <c r="X91" s="33">
        <f>'Uvalue red'!X91-Baseline!X91</f>
        <v>0</v>
      </c>
      <c r="Y91" s="33">
        <f t="shared" si="2"/>
        <v>1</v>
      </c>
      <c r="Z91" s="33">
        <f t="shared" si="3"/>
        <v>0</v>
      </c>
    </row>
    <row r="92" spans="1:26" x14ac:dyDescent="0.25">
      <c r="A92" s="33" t="s">
        <v>25</v>
      </c>
      <c r="B92" s="33" t="s">
        <v>36</v>
      </c>
      <c r="C92" s="33">
        <f>'Uvalue red'!C92-Baseline!C92</f>
        <v>-2.3999999999999773</v>
      </c>
      <c r="D92" s="33">
        <f>'Uvalue red'!D92-Baseline!D92</f>
        <v>-1.25</v>
      </c>
      <c r="E92" s="33">
        <f>'Uvalue red'!E92-Baseline!E92</f>
        <v>-2.0000000000000462E-2</v>
      </c>
      <c r="F92" s="33">
        <f>'Uvalue red'!F92-Baseline!F92</f>
        <v>0</v>
      </c>
      <c r="G92" s="33">
        <f>'Uvalue red'!G92-Baseline!G92</f>
        <v>0</v>
      </c>
      <c r="H92" s="33">
        <f>'Uvalue red'!H92-Baseline!H92</f>
        <v>0</v>
      </c>
      <c r="I92" s="33">
        <f>'Uvalue red'!I92-Baseline!I92</f>
        <v>0</v>
      </c>
      <c r="J92" s="33">
        <f>'Uvalue red'!J92-Baseline!J92</f>
        <v>-1.110000000000003</v>
      </c>
      <c r="K92" s="33">
        <f>'Uvalue red'!K92-Baseline!K92</f>
        <v>0</v>
      </c>
      <c r="L92" s="33">
        <f>'Uvalue red'!L92-Baseline!L92</f>
        <v>0</v>
      </c>
      <c r="M92" s="33">
        <f>'Uvalue red'!M92-Baseline!M92</f>
        <v>0</v>
      </c>
      <c r="N92" s="33">
        <f>'Uvalue red'!N92-Baseline!N92</f>
        <v>0</v>
      </c>
      <c r="O92" s="33">
        <f>'Uvalue red'!O92-Baseline!O92</f>
        <v>0</v>
      </c>
      <c r="P92" s="33">
        <f>'Uvalue red'!P92-Baseline!P92</f>
        <v>0</v>
      </c>
      <c r="Q92" s="33">
        <f>'Uvalue red'!Q92-Baseline!Q92</f>
        <v>383.37000000000262</v>
      </c>
      <c r="R92" s="33">
        <f>'Uvalue red'!R92-Baseline!R92</f>
        <v>0</v>
      </c>
      <c r="S92" s="33">
        <f>'Uvalue red'!S92-Baseline!S92</f>
        <v>0</v>
      </c>
      <c r="T92" s="33">
        <f>'Uvalue red'!T92-Baseline!T92</f>
        <v>0</v>
      </c>
      <c r="U92" s="33">
        <f>'Uvalue red'!U92-Baseline!U92</f>
        <v>383.36000000000058</v>
      </c>
      <c r="V92" s="33">
        <f>'Uvalue red'!V92-Baseline!V92</f>
        <v>0</v>
      </c>
      <c r="W92" s="33">
        <f>'Uvalue red'!W92-Baseline!W92</f>
        <v>0</v>
      </c>
      <c r="X92" s="33">
        <f>'Uvalue red'!X92-Baseline!X92</f>
        <v>0</v>
      </c>
      <c r="Y92" s="33">
        <f t="shared" si="2"/>
        <v>1</v>
      </c>
      <c r="Z92" s="33">
        <f t="shared" si="3"/>
        <v>0</v>
      </c>
    </row>
    <row r="93" spans="1:26" x14ac:dyDescent="0.25">
      <c r="A93" s="33" t="s">
        <v>26</v>
      </c>
      <c r="B93" s="33" t="s">
        <v>36</v>
      </c>
      <c r="C93" s="33">
        <f>'Uvalue red'!C93-Baseline!C93</f>
        <v>-2.6100000000000136</v>
      </c>
      <c r="D93" s="33">
        <f>'Uvalue red'!D93-Baseline!D93</f>
        <v>-2.729999999998995</v>
      </c>
      <c r="E93" s="33">
        <f>'Uvalue red'!E93-Baseline!E93</f>
        <v>4.9999999999999822E-2</v>
      </c>
      <c r="F93" s="33">
        <f>'Uvalue red'!F93-Baseline!F93</f>
        <v>0</v>
      </c>
      <c r="G93" s="33">
        <f>'Uvalue red'!G93-Baseline!G93</f>
        <v>0</v>
      </c>
      <c r="H93" s="33">
        <f>'Uvalue red'!H93-Baseline!H93</f>
        <v>0</v>
      </c>
      <c r="I93" s="33">
        <f>'Uvalue red'!I93-Baseline!I93</f>
        <v>0</v>
      </c>
      <c r="J93" s="33">
        <f>'Uvalue red'!J93-Baseline!J93</f>
        <v>8.00000000000054E-2</v>
      </c>
      <c r="K93" s="33">
        <f>'Uvalue red'!K93-Baseline!K93</f>
        <v>-1.0000000000000009E-2</v>
      </c>
      <c r="L93" s="33">
        <f>'Uvalue red'!L93-Baseline!L93</f>
        <v>0</v>
      </c>
      <c r="M93" s="33">
        <f>'Uvalue red'!M93-Baseline!M93</f>
        <v>0</v>
      </c>
      <c r="N93" s="33">
        <f>'Uvalue red'!N93-Baseline!N93</f>
        <v>0</v>
      </c>
      <c r="O93" s="33">
        <f>'Uvalue red'!O93-Baseline!O93</f>
        <v>0</v>
      </c>
      <c r="P93" s="33">
        <f>'Uvalue red'!P93-Baseline!P93</f>
        <v>0</v>
      </c>
      <c r="Q93" s="33">
        <f>'Uvalue red'!Q93-Baseline!Q93</f>
        <v>568.6299999999901</v>
      </c>
      <c r="R93" s="33">
        <f>'Uvalue red'!R93-Baseline!R93</f>
        <v>0</v>
      </c>
      <c r="S93" s="33">
        <f>'Uvalue red'!S93-Baseline!S93</f>
        <v>0</v>
      </c>
      <c r="T93" s="33">
        <f>'Uvalue red'!T93-Baseline!T93</f>
        <v>0</v>
      </c>
      <c r="U93" s="33">
        <f>'Uvalue red'!U93-Baseline!U93</f>
        <v>568.61999999999989</v>
      </c>
      <c r="V93" s="33">
        <f>'Uvalue red'!V93-Baseline!V93</f>
        <v>0</v>
      </c>
      <c r="W93" s="33">
        <f>'Uvalue red'!W93-Baseline!W93</f>
        <v>0</v>
      </c>
      <c r="X93" s="33">
        <f>'Uvalue red'!X93-Baseline!X93</f>
        <v>0</v>
      </c>
      <c r="Y93" s="33">
        <f t="shared" si="2"/>
        <v>1</v>
      </c>
      <c r="Z93" s="33">
        <f t="shared" si="3"/>
        <v>0</v>
      </c>
    </row>
    <row r="94" spans="1:26" x14ac:dyDescent="0.25">
      <c r="A94" s="33" t="s">
        <v>27</v>
      </c>
      <c r="B94" s="33" t="s">
        <v>36</v>
      </c>
      <c r="C94" s="33">
        <f>'Uvalue red'!C94-Baseline!C94</f>
        <v>-11.579999999999927</v>
      </c>
      <c r="D94" s="33">
        <f>'Uvalue red'!D94-Baseline!D94</f>
        <v>-10.530000000000996</v>
      </c>
      <c r="E94" s="33">
        <f>'Uvalue red'!E94-Baseline!E94</f>
        <v>2.0100000000000051</v>
      </c>
      <c r="F94" s="33">
        <f>'Uvalue red'!F94-Baseline!F94</f>
        <v>0</v>
      </c>
      <c r="G94" s="33">
        <f>'Uvalue red'!G94-Baseline!G94</f>
        <v>0</v>
      </c>
      <c r="H94" s="33">
        <f>'Uvalue red'!H94-Baseline!H94</f>
        <v>0</v>
      </c>
      <c r="I94" s="33">
        <f>'Uvalue red'!I94-Baseline!I94</f>
        <v>0</v>
      </c>
      <c r="J94" s="33">
        <f>'Uvalue red'!J94-Baseline!J94</f>
        <v>-2.7599999999999909</v>
      </c>
      <c r="K94" s="33">
        <f>'Uvalue red'!K94-Baseline!K94</f>
        <v>-0.30000000000000071</v>
      </c>
      <c r="L94" s="33">
        <f>'Uvalue red'!L94-Baseline!L94</f>
        <v>0</v>
      </c>
      <c r="M94" s="33">
        <f>'Uvalue red'!M94-Baseline!M94</f>
        <v>0</v>
      </c>
      <c r="N94" s="33">
        <f>'Uvalue red'!N94-Baseline!N94</f>
        <v>0</v>
      </c>
      <c r="O94" s="33">
        <f>'Uvalue red'!O94-Baseline!O94</f>
        <v>0</v>
      </c>
      <c r="P94" s="33">
        <f>'Uvalue red'!P94-Baseline!P94</f>
        <v>0</v>
      </c>
      <c r="Q94" s="33">
        <f>'Uvalue red'!Q94-Baseline!Q94</f>
        <v>1395.0500000000175</v>
      </c>
      <c r="R94" s="33">
        <f>'Uvalue red'!R94-Baseline!R94</f>
        <v>0</v>
      </c>
      <c r="S94" s="33">
        <f>'Uvalue red'!S94-Baseline!S94</f>
        <v>0</v>
      </c>
      <c r="T94" s="33">
        <f>'Uvalue red'!T94-Baseline!T94</f>
        <v>0</v>
      </c>
      <c r="U94" s="33">
        <f>'Uvalue red'!U94-Baseline!U94</f>
        <v>1320.0700000000015</v>
      </c>
      <c r="V94" s="33">
        <f>'Uvalue red'!V94-Baseline!V94</f>
        <v>75.149999999999864</v>
      </c>
      <c r="W94" s="33">
        <f>'Uvalue red'!W94-Baseline!W94</f>
        <v>0</v>
      </c>
      <c r="X94" s="33">
        <f>'Uvalue red'!X94-Baseline!X94</f>
        <v>0</v>
      </c>
      <c r="Y94" s="33">
        <f t="shared" si="2"/>
        <v>1</v>
      </c>
      <c r="Z94" s="33">
        <f t="shared" si="3"/>
        <v>0</v>
      </c>
    </row>
    <row r="95" spans="1:26" x14ac:dyDescent="0.25">
      <c r="A95" s="33" t="s">
        <v>38</v>
      </c>
      <c r="B95" s="33" t="s">
        <v>36</v>
      </c>
      <c r="C95" s="33">
        <f>'Uvalue red'!C95-Baseline!C95</f>
        <v>-16.840000000000146</v>
      </c>
      <c r="D95" s="33">
        <f>'Uvalue red'!D95-Baseline!D95</f>
        <v>-17.539999999999964</v>
      </c>
      <c r="E95" s="33">
        <f>'Uvalue red'!E95-Baseline!E95</f>
        <v>5.2599999999999909</v>
      </c>
      <c r="F95" s="33">
        <f>'Uvalue red'!F95-Baseline!F95</f>
        <v>0</v>
      </c>
      <c r="G95" s="33">
        <f>'Uvalue red'!G95-Baseline!G95</f>
        <v>0</v>
      </c>
      <c r="H95" s="33">
        <f>'Uvalue red'!H95-Baseline!H95</f>
        <v>0</v>
      </c>
      <c r="I95" s="33">
        <f>'Uvalue red'!I95-Baseline!I95</f>
        <v>0</v>
      </c>
      <c r="J95" s="33">
        <f>'Uvalue red'!J95-Baseline!J95</f>
        <v>-4.5600000000000023</v>
      </c>
      <c r="K95" s="33">
        <f>'Uvalue red'!K95-Baseline!K95</f>
        <v>-1.9999999999999574E-2</v>
      </c>
      <c r="L95" s="33">
        <f>'Uvalue red'!L95-Baseline!L95</f>
        <v>0</v>
      </c>
      <c r="M95" s="33">
        <f>'Uvalue red'!M95-Baseline!M95</f>
        <v>0</v>
      </c>
      <c r="N95" s="33">
        <f>'Uvalue red'!N95-Baseline!N95</f>
        <v>0</v>
      </c>
      <c r="O95" s="33">
        <f>'Uvalue red'!O95-Baseline!O95</f>
        <v>3.0000000000200089E-2</v>
      </c>
      <c r="P95" s="33">
        <f>'Uvalue red'!P95-Baseline!P95</f>
        <v>0</v>
      </c>
      <c r="Q95" s="33">
        <f>'Uvalue red'!Q95-Baseline!Q95</f>
        <v>4825.6800000000512</v>
      </c>
      <c r="R95" s="33">
        <f>'Uvalue red'!R95-Baseline!R95</f>
        <v>0</v>
      </c>
      <c r="S95" s="33">
        <f>'Uvalue red'!S95-Baseline!S95</f>
        <v>0</v>
      </c>
      <c r="T95" s="33">
        <f>'Uvalue red'!T95-Baseline!T95</f>
        <v>0</v>
      </c>
      <c r="U95" s="33">
        <f>'Uvalue red'!U95-Baseline!U95</f>
        <v>4751.1999999998952</v>
      </c>
      <c r="V95" s="33">
        <f>'Uvalue red'!V95-Baseline!V95</f>
        <v>75.149999999999864</v>
      </c>
      <c r="W95" s="33">
        <f>'Uvalue red'!W95-Baseline!W95</f>
        <v>0</v>
      </c>
      <c r="X95" s="33">
        <f>'Uvalue red'!X95-Baseline!X95</f>
        <v>0</v>
      </c>
      <c r="Y95" s="33">
        <f t="shared" si="2"/>
        <v>1</v>
      </c>
      <c r="Z95" s="33">
        <f t="shared" si="3"/>
        <v>0</v>
      </c>
    </row>
    <row r="96" spans="1:26" x14ac:dyDescent="0.25">
      <c r="A96" s="33" t="s">
        <v>30</v>
      </c>
      <c r="B96" s="33" t="s">
        <v>36</v>
      </c>
      <c r="C96" s="33">
        <f>'Uvalue red'!C96-Baseline!C96</f>
        <v>-50.919999999998254</v>
      </c>
      <c r="D96" s="33">
        <f>'Uvalue red'!D96-Baseline!D96</f>
        <v>-54.189999999989595</v>
      </c>
      <c r="E96" s="33">
        <f>'Uvalue red'!E96-Baseline!E96</f>
        <v>2.1599999999999682</v>
      </c>
      <c r="F96" s="33">
        <f>'Uvalue red'!F96-Baseline!F96</f>
        <v>0</v>
      </c>
      <c r="G96" s="33">
        <f>'Uvalue red'!G96-Baseline!G96</f>
        <v>0</v>
      </c>
      <c r="H96" s="33">
        <f>'Uvalue red'!H96-Baseline!H96</f>
        <v>0</v>
      </c>
      <c r="I96" s="33">
        <f>'Uvalue red'!I96-Baseline!I96</f>
        <v>0</v>
      </c>
      <c r="J96" s="33">
        <f>'Uvalue red'!J96-Baseline!J96</f>
        <v>1.6899999999995998</v>
      </c>
      <c r="K96" s="33">
        <f>'Uvalue red'!K96-Baseline!K96</f>
        <v>-0.39000000000000057</v>
      </c>
      <c r="L96" s="33">
        <f>'Uvalue red'!L96-Baseline!L96</f>
        <v>0</v>
      </c>
      <c r="M96" s="33">
        <f>'Uvalue red'!M96-Baseline!M96</f>
        <v>0</v>
      </c>
      <c r="N96" s="33">
        <f>'Uvalue red'!N96-Baseline!N96</f>
        <v>-0.19999999999993179</v>
      </c>
      <c r="O96" s="33">
        <f>'Uvalue red'!O96-Baseline!O96</f>
        <v>0</v>
      </c>
      <c r="P96" s="33">
        <f>'Uvalue red'!P96-Baseline!P96</f>
        <v>0</v>
      </c>
      <c r="Q96" s="33">
        <f>'Uvalue red'!Q96-Baseline!Q96</f>
        <v>7783.4400000000605</v>
      </c>
      <c r="R96" s="33">
        <f>'Uvalue red'!R96-Baseline!R96</f>
        <v>0</v>
      </c>
      <c r="S96" s="33">
        <f>'Uvalue red'!S96-Baseline!S96</f>
        <v>0</v>
      </c>
      <c r="T96" s="33">
        <f>'Uvalue red'!T96-Baseline!T96</f>
        <v>0</v>
      </c>
      <c r="U96" s="33">
        <f>'Uvalue red'!U96-Baseline!U96</f>
        <v>7491.4700000002049</v>
      </c>
      <c r="V96" s="33">
        <f>'Uvalue red'!V96-Baseline!V96</f>
        <v>292.65999999999985</v>
      </c>
      <c r="W96" s="33">
        <f>'Uvalue red'!W96-Baseline!W96</f>
        <v>0</v>
      </c>
      <c r="X96" s="33">
        <f>'Uvalue red'!X96-Baseline!X96</f>
        <v>0</v>
      </c>
      <c r="Y96" s="33">
        <f t="shared" si="2"/>
        <v>1</v>
      </c>
      <c r="Z96" s="33">
        <f t="shared" si="3"/>
        <v>0</v>
      </c>
    </row>
    <row r="97" spans="1:26" x14ac:dyDescent="0.25">
      <c r="A97" s="33" t="s">
        <v>31</v>
      </c>
      <c r="B97" s="33" t="s">
        <v>36</v>
      </c>
      <c r="C97" s="33">
        <f>'Uvalue red'!C97-Baseline!C97</f>
        <v>-15.549999999999727</v>
      </c>
      <c r="D97" s="33">
        <f>'Uvalue red'!D97-Baseline!D97</f>
        <v>-16.480000000000018</v>
      </c>
      <c r="E97" s="33">
        <f>'Uvalue red'!E97-Baseline!E97</f>
        <v>0.71000000000000796</v>
      </c>
      <c r="F97" s="33">
        <f>'Uvalue red'!F97-Baseline!F97</f>
        <v>0</v>
      </c>
      <c r="G97" s="33">
        <f>'Uvalue red'!G97-Baseline!G97</f>
        <v>0</v>
      </c>
      <c r="H97" s="33">
        <f>'Uvalue red'!H97-Baseline!H97</f>
        <v>0</v>
      </c>
      <c r="I97" s="33">
        <f>'Uvalue red'!I97-Baseline!I97</f>
        <v>0</v>
      </c>
      <c r="J97" s="33">
        <f>'Uvalue red'!J97-Baseline!J97</f>
        <v>0.32999999999998408</v>
      </c>
      <c r="K97" s="33">
        <f>'Uvalue red'!K97-Baseline!K97</f>
        <v>-0.12000000000000099</v>
      </c>
      <c r="L97" s="33">
        <f>'Uvalue red'!L97-Baseline!L97</f>
        <v>1.0000000000000009E-2</v>
      </c>
      <c r="M97" s="33">
        <f>'Uvalue red'!M97-Baseline!M97</f>
        <v>0</v>
      </c>
      <c r="N97" s="33">
        <f>'Uvalue red'!N97-Baseline!N97</f>
        <v>0</v>
      </c>
      <c r="O97" s="33">
        <f>'Uvalue red'!O97-Baseline!O97</f>
        <v>0</v>
      </c>
      <c r="P97" s="33">
        <f>'Uvalue red'!P97-Baseline!P97</f>
        <v>0</v>
      </c>
      <c r="Q97" s="33">
        <f>'Uvalue red'!Q97-Baseline!Q97</f>
        <v>2937.3500000000349</v>
      </c>
      <c r="R97" s="33">
        <f>'Uvalue red'!R97-Baseline!R97</f>
        <v>0</v>
      </c>
      <c r="S97" s="33">
        <f>'Uvalue red'!S97-Baseline!S97</f>
        <v>0</v>
      </c>
      <c r="T97" s="33">
        <f>'Uvalue red'!T97-Baseline!T97</f>
        <v>0</v>
      </c>
      <c r="U97" s="33">
        <f>'Uvalue red'!U97-Baseline!U97</f>
        <v>2825.0899999998946</v>
      </c>
      <c r="V97" s="33">
        <f>'Uvalue red'!V97-Baseline!V97</f>
        <v>112.4699999999998</v>
      </c>
      <c r="W97" s="33">
        <f>'Uvalue red'!W97-Baseline!W97</f>
        <v>0</v>
      </c>
      <c r="X97" s="33">
        <f>'Uvalue red'!X97-Baseline!X97</f>
        <v>0</v>
      </c>
      <c r="Y97" s="33">
        <f t="shared" si="2"/>
        <v>1</v>
      </c>
      <c r="Z97" s="33">
        <f t="shared" si="3"/>
        <v>0</v>
      </c>
    </row>
    <row r="98" spans="1:26" x14ac:dyDescent="0.25">
      <c r="Z98" s="33">
        <f>SUM(Z2:Z97)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Uvalue red</vt:lpstr>
      <vt:lpstr>%Diff</vt:lpstr>
      <vt:lpstr>summary tables</vt:lpstr>
      <vt:lpstr>Diff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2019-03-20T19:30:17Z</dcterms:modified>
</cp:coreProperties>
</file>