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3"/>
  </bookViews>
  <sheets>
    <sheet name="Baseline" sheetId="1" r:id="rId1"/>
    <sheet name="Uvalue red" sheetId="2" r:id="rId2"/>
    <sheet name="%Diff" sheetId="4" r:id="rId3"/>
    <sheet name="summary tables" sheetId="6" r:id="rId4"/>
    <sheet name="Diff" sheetId="13" r:id="rId5"/>
  </sheets>
  <calcPr calcId="145621"/>
</workbook>
</file>

<file path=xl/calcChain.xml><?xml version="1.0" encoding="utf-8"?>
<calcChain xmlns="http://schemas.openxmlformats.org/spreadsheetml/2006/main">
  <c r="AB10" i="13" l="1"/>
  <c r="L34" i="6" l="1"/>
  <c r="M34" i="6"/>
  <c r="M49" i="6" s="1"/>
  <c r="N34" i="6"/>
  <c r="N49" i="6" s="1"/>
  <c r="O34" i="6"/>
  <c r="P34" i="6"/>
  <c r="Q34" i="6"/>
  <c r="Q49" i="6" s="1"/>
  <c r="L35" i="6"/>
  <c r="R35" i="6" s="1"/>
  <c r="M35" i="6"/>
  <c r="N35" i="6"/>
  <c r="O35" i="6"/>
  <c r="P35" i="6"/>
  <c r="Q35" i="6"/>
  <c r="L36" i="6"/>
  <c r="M36" i="6"/>
  <c r="N36" i="6"/>
  <c r="O36" i="6"/>
  <c r="P36" i="6"/>
  <c r="Q36" i="6"/>
  <c r="L37" i="6"/>
  <c r="R37" i="6" s="1"/>
  <c r="M37" i="6"/>
  <c r="N37" i="6"/>
  <c r="O37" i="6"/>
  <c r="P37" i="6"/>
  <c r="Q37" i="6"/>
  <c r="L38" i="6"/>
  <c r="R38" i="6" s="1"/>
  <c r="M38" i="6"/>
  <c r="N38" i="6"/>
  <c r="O38" i="6"/>
  <c r="P38" i="6"/>
  <c r="Q38" i="6"/>
  <c r="L39" i="6"/>
  <c r="R39" i="6" s="1"/>
  <c r="M39" i="6"/>
  <c r="N39" i="6"/>
  <c r="O39" i="6"/>
  <c r="P39" i="6"/>
  <c r="Q39" i="6"/>
  <c r="L40" i="6"/>
  <c r="M40" i="6"/>
  <c r="N40" i="6"/>
  <c r="R40" i="6" s="1"/>
  <c r="O40" i="6"/>
  <c r="P40" i="6"/>
  <c r="Q40" i="6"/>
  <c r="L41" i="6"/>
  <c r="R41" i="6" s="1"/>
  <c r="M41" i="6"/>
  <c r="N41" i="6"/>
  <c r="O41" i="6"/>
  <c r="P41" i="6"/>
  <c r="Q41" i="6"/>
  <c r="L42" i="6"/>
  <c r="M42" i="6"/>
  <c r="N42" i="6"/>
  <c r="O42" i="6"/>
  <c r="P42" i="6"/>
  <c r="Q42" i="6"/>
  <c r="L43" i="6"/>
  <c r="R43" i="6" s="1"/>
  <c r="M43" i="6"/>
  <c r="N43" i="6"/>
  <c r="O43" i="6"/>
  <c r="P43" i="6"/>
  <c r="Q43" i="6"/>
  <c r="L44" i="6"/>
  <c r="M44" i="6"/>
  <c r="R44" i="6" s="1"/>
  <c r="N44" i="6"/>
  <c r="O44" i="6"/>
  <c r="P44" i="6"/>
  <c r="Q44" i="6"/>
  <c r="L45" i="6"/>
  <c r="M45" i="6"/>
  <c r="N45" i="6"/>
  <c r="O45" i="6"/>
  <c r="P45" i="6"/>
  <c r="Q45" i="6"/>
  <c r="L46" i="6"/>
  <c r="M46" i="6"/>
  <c r="N46" i="6"/>
  <c r="R46" i="6" s="1"/>
  <c r="O46" i="6"/>
  <c r="P46" i="6"/>
  <c r="Q46" i="6"/>
  <c r="L47" i="6"/>
  <c r="M47" i="6"/>
  <c r="N47" i="6"/>
  <c r="O47" i="6"/>
  <c r="P47" i="6"/>
  <c r="Q47" i="6"/>
  <c r="L48" i="6"/>
  <c r="R48" i="6" s="1"/>
  <c r="M48" i="6"/>
  <c r="N48" i="6"/>
  <c r="O48" i="6"/>
  <c r="P48" i="6"/>
  <c r="Q48" i="6"/>
  <c r="L49" i="6"/>
  <c r="O49" i="6"/>
  <c r="P49" i="6"/>
  <c r="R36" i="6"/>
  <c r="R42" i="6"/>
  <c r="R47" i="6"/>
  <c r="Q33" i="6"/>
  <c r="P33" i="6"/>
  <c r="O33" i="6"/>
  <c r="N33" i="6"/>
  <c r="M33" i="6"/>
  <c r="L33" i="6"/>
  <c r="R45" i="6"/>
  <c r="R33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R13" i="6" s="1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R8" i="6"/>
  <c r="R18" i="6"/>
  <c r="Q5" i="6"/>
  <c r="Q21" i="6" s="1"/>
  <c r="P5" i="6"/>
  <c r="P21" i="6" s="1"/>
  <c r="O5" i="6"/>
  <c r="O21" i="6" s="1"/>
  <c r="N5" i="6"/>
  <c r="N21" i="6" s="1"/>
  <c r="M5" i="6"/>
  <c r="M21" i="6" s="1"/>
  <c r="L5" i="6"/>
  <c r="L21" i="6" s="1"/>
  <c r="R11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R34" i="6" l="1"/>
  <c r="R14" i="6"/>
  <c r="R20" i="6"/>
  <c r="R6" i="6"/>
  <c r="R7" i="6"/>
  <c r="R9" i="6"/>
  <c r="R10" i="6"/>
  <c r="R12" i="6"/>
  <c r="R15" i="6"/>
  <c r="R16" i="6"/>
  <c r="R17" i="6"/>
  <c r="R19" i="6"/>
  <c r="R5" i="6"/>
  <c r="C21" i="6"/>
  <c r="X97" i="13"/>
  <c r="W97" i="13"/>
  <c r="V97" i="13"/>
  <c r="U97" i="13"/>
  <c r="T97" i="13"/>
  <c r="S97" i="13"/>
  <c r="Y97" i="13" s="1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X96" i="13"/>
  <c r="W96" i="13"/>
  <c r="V96" i="13"/>
  <c r="U96" i="13"/>
  <c r="Z96" i="13" s="1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X94" i="13"/>
  <c r="W94" i="13"/>
  <c r="V94" i="13"/>
  <c r="U94" i="13"/>
  <c r="Z94" i="13" s="1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X92" i="13"/>
  <c r="W92" i="13"/>
  <c r="V92" i="13"/>
  <c r="U92" i="13"/>
  <c r="Z92" i="13" s="1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X91" i="13"/>
  <c r="W91" i="13"/>
  <c r="V91" i="13"/>
  <c r="U91" i="13"/>
  <c r="T91" i="13"/>
  <c r="S91" i="13"/>
  <c r="Y91" i="13" s="1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X90" i="13"/>
  <c r="W90" i="13"/>
  <c r="V90" i="13"/>
  <c r="U90" i="13"/>
  <c r="Z90" i="13" s="1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X88" i="13"/>
  <c r="W88" i="13"/>
  <c r="V88" i="13"/>
  <c r="U88" i="13"/>
  <c r="Z88" i="13" s="1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X87" i="13"/>
  <c r="W87" i="13"/>
  <c r="V87" i="13"/>
  <c r="U87" i="13"/>
  <c r="T87" i="13"/>
  <c r="S87" i="13"/>
  <c r="Y87" i="13" s="1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X85" i="13"/>
  <c r="W85" i="13"/>
  <c r="V85" i="13"/>
  <c r="U85" i="13"/>
  <c r="T85" i="13"/>
  <c r="S85" i="13"/>
  <c r="Y85" i="13" s="1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X84" i="13"/>
  <c r="W84" i="13"/>
  <c r="V84" i="13"/>
  <c r="U84" i="13"/>
  <c r="Z84" i="13" s="1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X80" i="13"/>
  <c r="W80" i="13"/>
  <c r="V80" i="13"/>
  <c r="U80" i="13"/>
  <c r="Z80" i="13" s="1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X79" i="13"/>
  <c r="W79" i="13"/>
  <c r="V79" i="13"/>
  <c r="U79" i="13"/>
  <c r="T79" i="13"/>
  <c r="S79" i="13"/>
  <c r="Y79" i="13" s="1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Y77" i="13" s="1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X76" i="13"/>
  <c r="W76" i="13"/>
  <c r="V76" i="13"/>
  <c r="U76" i="13"/>
  <c r="Z76" i="13" s="1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X72" i="13"/>
  <c r="W72" i="13"/>
  <c r="V72" i="13"/>
  <c r="U72" i="13"/>
  <c r="Z72" i="13" s="1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X71" i="13"/>
  <c r="W71" i="13"/>
  <c r="V71" i="13"/>
  <c r="U71" i="13"/>
  <c r="T71" i="13"/>
  <c r="S71" i="13"/>
  <c r="Y71" i="13" s="1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X69" i="13"/>
  <c r="W69" i="13"/>
  <c r="V69" i="13"/>
  <c r="U69" i="13"/>
  <c r="T69" i="13"/>
  <c r="S69" i="13"/>
  <c r="Y69" i="13" s="1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X68" i="13"/>
  <c r="W68" i="13"/>
  <c r="V68" i="13"/>
  <c r="U68" i="13"/>
  <c r="Z68" i="13" s="1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X64" i="13"/>
  <c r="W64" i="13"/>
  <c r="V64" i="13"/>
  <c r="U64" i="13"/>
  <c r="Z64" i="13" s="1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Y63" i="13" s="1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X61" i="13"/>
  <c r="W61" i="13"/>
  <c r="V61" i="13"/>
  <c r="U61" i="13"/>
  <c r="T61" i="13"/>
  <c r="S61" i="13"/>
  <c r="Y61" i="13" s="1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X60" i="13"/>
  <c r="W60" i="13"/>
  <c r="V60" i="13"/>
  <c r="U60" i="13"/>
  <c r="Z60" i="13" s="1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X56" i="13"/>
  <c r="W56" i="13"/>
  <c r="V56" i="13"/>
  <c r="U56" i="13"/>
  <c r="Z56" i="13" s="1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X55" i="13"/>
  <c r="W55" i="13"/>
  <c r="V55" i="13"/>
  <c r="U55" i="13"/>
  <c r="T55" i="13"/>
  <c r="S55" i="13"/>
  <c r="Y55" i="13" s="1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X53" i="13"/>
  <c r="W53" i="13"/>
  <c r="V53" i="13"/>
  <c r="U53" i="13"/>
  <c r="T53" i="13"/>
  <c r="S53" i="13"/>
  <c r="Y53" i="13" s="1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X52" i="13"/>
  <c r="W52" i="13"/>
  <c r="V52" i="13"/>
  <c r="U52" i="13"/>
  <c r="Z52" i="13" s="1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X48" i="13"/>
  <c r="W48" i="13"/>
  <c r="V48" i="13"/>
  <c r="U48" i="13"/>
  <c r="Z48" i="13" s="1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X47" i="13"/>
  <c r="W47" i="13"/>
  <c r="V47" i="13"/>
  <c r="U47" i="13"/>
  <c r="T47" i="13"/>
  <c r="S47" i="13"/>
  <c r="Y47" i="13" s="1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X45" i="13"/>
  <c r="W45" i="13"/>
  <c r="V45" i="13"/>
  <c r="U45" i="13"/>
  <c r="T45" i="13"/>
  <c r="S45" i="13"/>
  <c r="Y45" i="13" s="1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X44" i="13"/>
  <c r="W44" i="13"/>
  <c r="V44" i="13"/>
  <c r="U44" i="13"/>
  <c r="Z44" i="13" s="1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X40" i="13"/>
  <c r="W40" i="13"/>
  <c r="V40" i="13"/>
  <c r="U40" i="13"/>
  <c r="Z40" i="13" s="1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X39" i="13"/>
  <c r="W39" i="13"/>
  <c r="V39" i="13"/>
  <c r="U39" i="13"/>
  <c r="T39" i="13"/>
  <c r="S39" i="13"/>
  <c r="Y39" i="13" s="1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X37" i="13"/>
  <c r="W37" i="13"/>
  <c r="V37" i="13"/>
  <c r="U37" i="13"/>
  <c r="T37" i="13"/>
  <c r="S37" i="13"/>
  <c r="Y37" i="13" s="1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X36" i="13"/>
  <c r="W36" i="13"/>
  <c r="V36" i="13"/>
  <c r="U36" i="13"/>
  <c r="Z36" i="13" s="1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X32" i="13"/>
  <c r="W32" i="13"/>
  <c r="V32" i="13"/>
  <c r="U32" i="13"/>
  <c r="Z32" i="13" s="1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X31" i="13"/>
  <c r="W31" i="13"/>
  <c r="V31" i="13"/>
  <c r="U31" i="13"/>
  <c r="T31" i="13"/>
  <c r="S31" i="13"/>
  <c r="Y31" i="13" s="1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X29" i="13"/>
  <c r="W29" i="13"/>
  <c r="V29" i="13"/>
  <c r="U29" i="13"/>
  <c r="T29" i="13"/>
  <c r="S29" i="13"/>
  <c r="Y29" i="13" s="1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X28" i="13"/>
  <c r="W28" i="13"/>
  <c r="V28" i="13"/>
  <c r="U28" i="13"/>
  <c r="Z28" i="13" s="1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X24" i="13"/>
  <c r="W24" i="13"/>
  <c r="V24" i="13"/>
  <c r="U24" i="13"/>
  <c r="Z24" i="13" s="1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X23" i="13"/>
  <c r="W23" i="13"/>
  <c r="V23" i="13"/>
  <c r="U23" i="13"/>
  <c r="T23" i="13"/>
  <c r="S23" i="13"/>
  <c r="Y23" i="13" s="1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X21" i="13"/>
  <c r="W21" i="13"/>
  <c r="V21" i="13"/>
  <c r="U21" i="13"/>
  <c r="T21" i="13"/>
  <c r="S21" i="13"/>
  <c r="Y21" i="13" s="1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X20" i="13"/>
  <c r="W20" i="13"/>
  <c r="V20" i="13"/>
  <c r="U20" i="13"/>
  <c r="Z20" i="13" s="1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X16" i="13"/>
  <c r="W16" i="13"/>
  <c r="V16" i="13"/>
  <c r="U16" i="13"/>
  <c r="Z16" i="13" s="1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X15" i="13"/>
  <c r="W15" i="13"/>
  <c r="V15" i="13"/>
  <c r="U15" i="13"/>
  <c r="T15" i="13"/>
  <c r="S15" i="13"/>
  <c r="Y15" i="13" s="1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X13" i="13"/>
  <c r="W13" i="13"/>
  <c r="V13" i="13"/>
  <c r="U13" i="13"/>
  <c r="T13" i="13"/>
  <c r="S13" i="13"/>
  <c r="Y13" i="13" s="1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X11" i="13"/>
  <c r="W11" i="13"/>
  <c r="V11" i="13"/>
  <c r="U11" i="13"/>
  <c r="T11" i="13"/>
  <c r="S11" i="13"/>
  <c r="Y11" i="13" s="1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X9" i="13"/>
  <c r="W9" i="13"/>
  <c r="V9" i="13"/>
  <c r="U9" i="13"/>
  <c r="T9" i="13"/>
  <c r="S9" i="13"/>
  <c r="Y9" i="13" s="1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X7" i="13"/>
  <c r="W7" i="13"/>
  <c r="V7" i="13"/>
  <c r="U7" i="13"/>
  <c r="T7" i="13"/>
  <c r="S7" i="13"/>
  <c r="Y7" i="13" s="1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X5" i="13"/>
  <c r="W5" i="13"/>
  <c r="V5" i="13"/>
  <c r="U5" i="13"/>
  <c r="T5" i="13"/>
  <c r="S5" i="13"/>
  <c r="Y5" i="13" s="1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X3" i="13"/>
  <c r="W3" i="13"/>
  <c r="V3" i="13"/>
  <c r="U3" i="13"/>
  <c r="T3" i="13"/>
  <c r="S3" i="13"/>
  <c r="Y3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Z3" i="13" l="1"/>
  <c r="Z5" i="13"/>
  <c r="Z7" i="13"/>
  <c r="Z9" i="13"/>
  <c r="Z11" i="13"/>
  <c r="Z21" i="13"/>
  <c r="Z29" i="13"/>
  <c r="Z37" i="13"/>
  <c r="Z45" i="13"/>
  <c r="Z53" i="13"/>
  <c r="Z61" i="13"/>
  <c r="Z69" i="13"/>
  <c r="Z77" i="13"/>
  <c r="Z85" i="13"/>
  <c r="Z97" i="13"/>
  <c r="Z18" i="13"/>
  <c r="Z50" i="13"/>
  <c r="Z58" i="13"/>
  <c r="Z26" i="13"/>
  <c r="Z34" i="13"/>
  <c r="Z42" i="13"/>
  <c r="Z66" i="13"/>
  <c r="Z74" i="13"/>
  <c r="Z82" i="13"/>
  <c r="Z15" i="13"/>
  <c r="Y16" i="13"/>
  <c r="Y18" i="13"/>
  <c r="Z19" i="13"/>
  <c r="Y26" i="13"/>
  <c r="Z27" i="13"/>
  <c r="Z31" i="13"/>
  <c r="Y32" i="13"/>
  <c r="Y34" i="13"/>
  <c r="Z35" i="13"/>
  <c r="Z39" i="13"/>
  <c r="Y40" i="13"/>
  <c r="Y42" i="13"/>
  <c r="Z43" i="13"/>
  <c r="Z47" i="13"/>
  <c r="Y48" i="13"/>
  <c r="Y50" i="13"/>
  <c r="Z51" i="13"/>
  <c r="Z55" i="13"/>
  <c r="Y56" i="13"/>
  <c r="Y58" i="13"/>
  <c r="Z59" i="13"/>
  <c r="Z63" i="13"/>
  <c r="Y64" i="13"/>
  <c r="Y66" i="13"/>
  <c r="Z67" i="13"/>
  <c r="Z71" i="13"/>
  <c r="Y72" i="13"/>
  <c r="Y74" i="13"/>
  <c r="Z75" i="13"/>
  <c r="Z79" i="13"/>
  <c r="Y80" i="13"/>
  <c r="Y82" i="13"/>
  <c r="Z83" i="13"/>
  <c r="Z87" i="13"/>
  <c r="Y88" i="13"/>
  <c r="Y90" i="13"/>
  <c r="Z91" i="13"/>
  <c r="Y94" i="13"/>
  <c r="Z95" i="13"/>
  <c r="Z17" i="13"/>
  <c r="Y20" i="13"/>
  <c r="Z22" i="13"/>
  <c r="Z93" i="13"/>
  <c r="Z4" i="13"/>
  <c r="Z6" i="13"/>
  <c r="Z8" i="13"/>
  <c r="Z10" i="13"/>
  <c r="Z12" i="13"/>
  <c r="Z14" i="13"/>
  <c r="Z23" i="13"/>
  <c r="Y24" i="13"/>
  <c r="Z25" i="13"/>
  <c r="Y28" i="13"/>
  <c r="Z30" i="13"/>
  <c r="Z33" i="13"/>
  <c r="Y36" i="13"/>
  <c r="Z38" i="13"/>
  <c r="Z41" i="13"/>
  <c r="Y44" i="13"/>
  <c r="Z46" i="13"/>
  <c r="Z49" i="13"/>
  <c r="Y52" i="13"/>
  <c r="Z54" i="13"/>
  <c r="Z57" i="13"/>
  <c r="Y60" i="13"/>
  <c r="Z62" i="13"/>
  <c r="Z65" i="13"/>
  <c r="Y68" i="13"/>
  <c r="Z70" i="13"/>
  <c r="Z73" i="13"/>
  <c r="Y76" i="13"/>
  <c r="Z78" i="13"/>
  <c r="Z81" i="13"/>
  <c r="Y84" i="13"/>
  <c r="Z86" i="13"/>
  <c r="Z89" i="13"/>
  <c r="Y93" i="13"/>
  <c r="Y96" i="13"/>
  <c r="Y4" i="13"/>
  <c r="Y6" i="13"/>
  <c r="Y8" i="13"/>
  <c r="Y10" i="13"/>
  <c r="Y12" i="13"/>
  <c r="Z13" i="13"/>
  <c r="Y14" i="13"/>
  <c r="Y17" i="13"/>
  <c r="Y19" i="13"/>
  <c r="Y22" i="13"/>
  <c r="Y25" i="13"/>
  <c r="Y27" i="13"/>
  <c r="Y30" i="13"/>
  <c r="Y33" i="13"/>
  <c r="Y35" i="13"/>
  <c r="Y38" i="13"/>
  <c r="Y41" i="13"/>
  <c r="Y43" i="13"/>
  <c r="Y46" i="13"/>
  <c r="Y49" i="13"/>
  <c r="Y51" i="13"/>
  <c r="Y54" i="13"/>
  <c r="Y57" i="13"/>
  <c r="Y59" i="13"/>
  <c r="Y62" i="13"/>
  <c r="Y65" i="13"/>
  <c r="Y67" i="13"/>
  <c r="Y70" i="13"/>
  <c r="Y73" i="13"/>
  <c r="Y75" i="13"/>
  <c r="Y78" i="13"/>
  <c r="Y81" i="13"/>
  <c r="Y83" i="13"/>
  <c r="Y86" i="13"/>
  <c r="Y89" i="13"/>
  <c r="Y92" i="13"/>
  <c r="Y95" i="13"/>
  <c r="AG7" i="6"/>
  <c r="AH7" i="6"/>
  <c r="AI7" i="6"/>
  <c r="AF7" i="6"/>
  <c r="AE7" i="6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X68" i="4"/>
  <c r="W68" i="4"/>
  <c r="V68" i="4"/>
  <c r="U68" i="4"/>
  <c r="T68" i="4"/>
  <c r="S68" i="4"/>
  <c r="R68" i="4"/>
  <c r="Q68" i="4"/>
  <c r="G35" i="6" s="1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D18" i="6" s="1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D16" i="6" s="1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D15" i="6" s="1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D14" i="6" s="1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D12" i="6" s="1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D11" i="6" s="1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D10" i="6" s="1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D9" i="6" s="1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D8" i="6" s="1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D7" i="6" s="1"/>
  <c r="D20" i="6"/>
  <c r="D13" i="6"/>
  <c r="D17" i="6"/>
  <c r="D19" i="6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H8" i="6"/>
  <c r="AI8" i="6"/>
  <c r="AH9" i="6"/>
  <c r="AI9" i="6"/>
  <c r="AH10" i="6"/>
  <c r="AI10" i="6"/>
  <c r="AH11" i="6"/>
  <c r="AI11" i="6"/>
  <c r="AH12" i="6"/>
  <c r="AI12" i="6"/>
  <c r="AH13" i="6"/>
  <c r="AI13" i="6"/>
  <c r="AH14" i="6"/>
  <c r="AI14" i="6"/>
  <c r="AH15" i="6"/>
  <c r="AI15" i="6"/>
  <c r="AH16" i="6"/>
  <c r="AI16" i="6"/>
  <c r="AH17" i="6"/>
  <c r="AI17" i="6"/>
  <c r="AH18" i="6"/>
  <c r="AI18" i="6"/>
  <c r="AH19" i="6"/>
  <c r="AI19" i="6"/>
  <c r="AH20" i="6"/>
  <c r="AI20" i="6"/>
  <c r="D2" i="13" l="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C2" i="13"/>
  <c r="Z2" i="13" l="1"/>
  <c r="Y2" i="13"/>
  <c r="AD6" i="6"/>
  <c r="AE6" i="6"/>
  <c r="AF6" i="6"/>
  <c r="AG6" i="6"/>
  <c r="AH6" i="6"/>
  <c r="AI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I5" i="6"/>
  <c r="AH5" i="6"/>
  <c r="AG5" i="6"/>
  <c r="AF5" i="6"/>
  <c r="AE5" i="6"/>
  <c r="AD5" i="6"/>
  <c r="U6" i="6"/>
  <c r="V6" i="6"/>
  <c r="W6" i="6"/>
  <c r="X6" i="6"/>
  <c r="Y6" i="6"/>
  <c r="Z6" i="6"/>
  <c r="U7" i="6"/>
  <c r="V7" i="6"/>
  <c r="W7" i="6"/>
  <c r="X7" i="6"/>
  <c r="Y7" i="6"/>
  <c r="Z7" i="6"/>
  <c r="U8" i="6"/>
  <c r="V8" i="6"/>
  <c r="W8" i="6"/>
  <c r="X8" i="6"/>
  <c r="Y8" i="6"/>
  <c r="Z8" i="6"/>
  <c r="U9" i="6"/>
  <c r="V9" i="6"/>
  <c r="W9" i="6"/>
  <c r="X9" i="6"/>
  <c r="Y9" i="6"/>
  <c r="Z9" i="6"/>
  <c r="U10" i="6"/>
  <c r="V10" i="6"/>
  <c r="W10" i="6"/>
  <c r="X10" i="6"/>
  <c r="Y10" i="6"/>
  <c r="Z10" i="6"/>
  <c r="U11" i="6"/>
  <c r="V11" i="6"/>
  <c r="W11" i="6"/>
  <c r="X11" i="6"/>
  <c r="Y11" i="6"/>
  <c r="Z11" i="6"/>
  <c r="U12" i="6"/>
  <c r="V12" i="6"/>
  <c r="W12" i="6"/>
  <c r="X12" i="6"/>
  <c r="Y12" i="6"/>
  <c r="Z12" i="6"/>
  <c r="U13" i="6"/>
  <c r="V13" i="6"/>
  <c r="W13" i="6"/>
  <c r="X13" i="6"/>
  <c r="Y13" i="6"/>
  <c r="Z13" i="6"/>
  <c r="U14" i="6"/>
  <c r="V14" i="6"/>
  <c r="W14" i="6"/>
  <c r="X14" i="6"/>
  <c r="Y14" i="6"/>
  <c r="Z14" i="6"/>
  <c r="U15" i="6"/>
  <c r="V15" i="6"/>
  <c r="W15" i="6"/>
  <c r="X15" i="6"/>
  <c r="Y15" i="6"/>
  <c r="Z15" i="6"/>
  <c r="U16" i="6"/>
  <c r="V16" i="6"/>
  <c r="W16" i="6"/>
  <c r="X16" i="6"/>
  <c r="Y16" i="6"/>
  <c r="Z16" i="6"/>
  <c r="U17" i="6"/>
  <c r="V17" i="6"/>
  <c r="W17" i="6"/>
  <c r="X17" i="6"/>
  <c r="Y17" i="6"/>
  <c r="Z17" i="6"/>
  <c r="U18" i="6"/>
  <c r="V18" i="6"/>
  <c r="W18" i="6"/>
  <c r="X18" i="6"/>
  <c r="Y18" i="6"/>
  <c r="Z18" i="6"/>
  <c r="U19" i="6"/>
  <c r="V19" i="6"/>
  <c r="W19" i="6"/>
  <c r="X19" i="6"/>
  <c r="Y19" i="6"/>
  <c r="Z19" i="6"/>
  <c r="U20" i="6"/>
  <c r="V20" i="6"/>
  <c r="W20" i="6"/>
  <c r="X20" i="6"/>
  <c r="Y20" i="6"/>
  <c r="Z20" i="6"/>
  <c r="Z5" i="6"/>
  <c r="Y5" i="6"/>
  <c r="X5" i="6"/>
  <c r="W5" i="6"/>
  <c r="V5" i="6"/>
  <c r="U5" i="6"/>
  <c r="AA19" i="6" l="1"/>
  <c r="U45" i="6" s="1"/>
  <c r="AA15" i="6"/>
  <c r="U41" i="6" s="1"/>
  <c r="AA11" i="6"/>
  <c r="U37" i="6" s="1"/>
  <c r="AA7" i="6"/>
  <c r="U33" i="6" s="1"/>
  <c r="AJ19" i="6"/>
  <c r="V45" i="6" s="1"/>
  <c r="Z98" i="13"/>
  <c r="AJ15" i="6"/>
  <c r="V41" i="6" s="1"/>
  <c r="AJ7" i="6"/>
  <c r="V33" i="6" s="1"/>
  <c r="AJ11" i="6"/>
  <c r="V37" i="6" s="1"/>
  <c r="AJ18" i="6"/>
  <c r="V44" i="6" s="1"/>
  <c r="AJ17" i="6"/>
  <c r="V43" i="6" s="1"/>
  <c r="AJ14" i="6"/>
  <c r="V40" i="6" s="1"/>
  <c r="AJ13" i="6"/>
  <c r="V39" i="6" s="1"/>
  <c r="AJ9" i="6"/>
  <c r="V35" i="6" s="1"/>
  <c r="AJ20" i="6"/>
  <c r="V46" i="6" s="1"/>
  <c r="AJ16" i="6"/>
  <c r="V42" i="6" s="1"/>
  <c r="AJ12" i="6"/>
  <c r="V38" i="6" s="1"/>
  <c r="AJ10" i="6"/>
  <c r="V36" i="6" s="1"/>
  <c r="AJ8" i="6"/>
  <c r="V34" i="6" s="1"/>
  <c r="AJ6" i="6"/>
  <c r="V32" i="6" s="1"/>
  <c r="X45" i="6"/>
  <c r="AA18" i="6"/>
  <c r="U44" i="6" s="1"/>
  <c r="AA5" i="6"/>
  <c r="U31" i="6" s="1"/>
  <c r="AA17" i="6"/>
  <c r="U43" i="6" s="1"/>
  <c r="AA13" i="6"/>
  <c r="U39" i="6" s="1"/>
  <c r="AA9" i="6"/>
  <c r="U35" i="6" s="1"/>
  <c r="AA20" i="6"/>
  <c r="U46" i="6" s="1"/>
  <c r="AA16" i="6"/>
  <c r="U42" i="6" s="1"/>
  <c r="AA14" i="6"/>
  <c r="U40" i="6" s="1"/>
  <c r="AA12" i="6"/>
  <c r="U38" i="6" s="1"/>
  <c r="AA10" i="6"/>
  <c r="U36" i="6" s="1"/>
  <c r="AA8" i="6"/>
  <c r="U34" i="6" s="1"/>
  <c r="AA6" i="6"/>
  <c r="U32" i="6" s="1"/>
  <c r="AJ5" i="6"/>
  <c r="V31" i="6" s="1"/>
  <c r="B54" i="6"/>
  <c r="H53" i="6"/>
  <c r="G53" i="6"/>
  <c r="F53" i="6"/>
  <c r="E53" i="6"/>
  <c r="D53" i="6"/>
  <c r="C53" i="6"/>
  <c r="B53" i="6"/>
  <c r="B25" i="6"/>
  <c r="D25" i="6"/>
  <c r="E25" i="6"/>
  <c r="F25" i="6"/>
  <c r="G25" i="6"/>
  <c r="H25" i="6"/>
  <c r="C25" i="6"/>
  <c r="B26" i="6"/>
  <c r="W37" i="6" l="1"/>
  <c r="W33" i="6"/>
  <c r="W41" i="6"/>
  <c r="X41" i="6"/>
  <c r="W45" i="6"/>
  <c r="X37" i="6"/>
  <c r="X33" i="6"/>
  <c r="X34" i="6"/>
  <c r="W34" i="6"/>
  <c r="X43" i="6"/>
  <c r="W43" i="6"/>
  <c r="X38" i="6"/>
  <c r="W38" i="6"/>
  <c r="X35" i="6"/>
  <c r="W35" i="6"/>
  <c r="X44" i="6"/>
  <c r="W44" i="6"/>
  <c r="X32" i="6"/>
  <c r="W32" i="6"/>
  <c r="X40" i="6"/>
  <c r="W40" i="6"/>
  <c r="X39" i="6"/>
  <c r="W39" i="6"/>
  <c r="X42" i="6"/>
  <c r="W42" i="6"/>
  <c r="X36" i="6"/>
  <c r="W36" i="6"/>
  <c r="X46" i="6"/>
  <c r="W46" i="6"/>
  <c r="X31" i="6"/>
  <c r="W31" i="6"/>
  <c r="S2" i="4"/>
  <c r="T2" i="4"/>
  <c r="U2" i="4"/>
  <c r="V2" i="4"/>
  <c r="W2" i="4"/>
  <c r="X2" i="4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4" i="6"/>
  <c r="G33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R2" i="4"/>
  <c r="G49" i="6" l="1"/>
  <c r="G54" i="6" s="1"/>
  <c r="I36" i="6"/>
  <c r="I40" i="6"/>
  <c r="I44" i="6"/>
  <c r="I48" i="6"/>
  <c r="I37" i="6"/>
  <c r="I41" i="6"/>
  <c r="I45" i="6"/>
  <c r="I34" i="6"/>
  <c r="I38" i="6"/>
  <c r="I42" i="6"/>
  <c r="I46" i="6"/>
  <c r="I39" i="6"/>
  <c r="I43" i="6"/>
  <c r="I47" i="6"/>
  <c r="I35" i="6"/>
  <c r="E49" i="6"/>
  <c r="E54" i="6" s="1"/>
  <c r="F49" i="6"/>
  <c r="F54" i="6" s="1"/>
  <c r="H49" i="6"/>
  <c r="H54" i="6" s="1"/>
  <c r="D49" i="6"/>
  <c r="D54" i="6" s="1"/>
  <c r="Q2" i="4" l="1"/>
  <c r="C33" i="6" s="1"/>
  <c r="C50" i="6" s="1"/>
  <c r="D5" i="6"/>
  <c r="D6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D2" i="4"/>
  <c r="E2" i="4"/>
  <c r="F2" i="4"/>
  <c r="G2" i="4"/>
  <c r="H2" i="4"/>
  <c r="I2" i="4"/>
  <c r="J2" i="4"/>
  <c r="K2" i="4"/>
  <c r="L2" i="4"/>
  <c r="M2" i="4"/>
  <c r="N2" i="4"/>
  <c r="O2" i="4"/>
  <c r="P2" i="4"/>
  <c r="C2" i="4"/>
  <c r="I20" i="6" l="1"/>
  <c r="I16" i="6"/>
  <c r="I12" i="6"/>
  <c r="I8" i="6"/>
  <c r="I6" i="6"/>
  <c r="I19" i="6"/>
  <c r="I15" i="6"/>
  <c r="I11" i="6"/>
  <c r="I7" i="6"/>
  <c r="I5" i="6"/>
  <c r="I18" i="6"/>
  <c r="I14" i="6"/>
  <c r="I10" i="6"/>
  <c r="I17" i="6"/>
  <c r="I13" i="6"/>
  <c r="I9" i="6"/>
  <c r="H21" i="6"/>
  <c r="H26" i="6" s="1"/>
  <c r="G21" i="6"/>
  <c r="G26" i="6" s="1"/>
  <c r="F21" i="6"/>
  <c r="F26" i="6" s="1"/>
  <c r="E21" i="6"/>
  <c r="E26" i="6" s="1"/>
  <c r="D21" i="6"/>
  <c r="D26" i="6" s="1"/>
  <c r="I33" i="6"/>
  <c r="C49" i="6"/>
  <c r="C54" i="6" s="1"/>
  <c r="C26" i="6"/>
</calcChain>
</file>

<file path=xl/sharedStrings.xml><?xml version="1.0" encoding="utf-8"?>
<sst xmlns="http://schemas.openxmlformats.org/spreadsheetml/2006/main" count="1027" uniqueCount="80">
  <si>
    <t>name</t>
  </si>
  <si>
    <t>city</t>
  </si>
  <si>
    <t>total_end_uses_gj</t>
  </si>
  <si>
    <t>heating_gj</t>
  </si>
  <si>
    <t>cooling_gj</t>
  </si>
  <si>
    <t>interior_lighting_gj</t>
  </si>
  <si>
    <t>exterior_lighting_gj</t>
  </si>
  <si>
    <t>interior_equipment_gj</t>
  </si>
  <si>
    <t>exterior_equipment_gj</t>
  </si>
  <si>
    <t>fans_gj</t>
  </si>
  <si>
    <t>pumps_gj</t>
  </si>
  <si>
    <t>heat_rejection_gj</t>
  </si>
  <si>
    <t>humidification_gj</t>
  </si>
  <si>
    <t>heat_recovery_gj</t>
  </si>
  <si>
    <t>water_systems_gj</t>
  </si>
  <si>
    <t>refrigeration_gj</t>
  </si>
  <si>
    <t>SmallOffice</t>
  </si>
  <si>
    <t>Victoria Intl AP</t>
  </si>
  <si>
    <t>MediumOffice</t>
  </si>
  <si>
    <t>LargeOffice</t>
  </si>
  <si>
    <t>SmallHotel</t>
  </si>
  <si>
    <t>LargeHotel</t>
  </si>
  <si>
    <t>Warehouse</t>
  </si>
  <si>
    <t>RetailStandalone</t>
  </si>
  <si>
    <t>RetailStripmall</t>
  </si>
  <si>
    <t>QuickServiceRestaurant</t>
  </si>
  <si>
    <t>FullServiceRestaurant</t>
  </si>
  <si>
    <t>MidriseApartment</t>
  </si>
  <si>
    <t>SecondarySchool</t>
  </si>
  <si>
    <t>PrimarySchool</t>
  </si>
  <si>
    <t>Hospital</t>
  </si>
  <si>
    <t>Outpatient</t>
  </si>
  <si>
    <t>Windsor Intl AP</t>
  </si>
  <si>
    <t>Montreal-Trudeau Intl AP</t>
  </si>
  <si>
    <t>Edmonton Intl AP</t>
  </si>
  <si>
    <t>Fort McMurray AP</t>
  </si>
  <si>
    <t>Yellowknife AP</t>
  </si>
  <si>
    <t>Baseline</t>
  </si>
  <si>
    <t>HighriseApartment</t>
  </si>
  <si>
    <t>NOTE</t>
  </si>
  <si>
    <t>Totals (envelope cost) use a different formula (no negative). Positive means increase in cost</t>
  </si>
  <si>
    <t>Energy results - positive means savings</t>
  </si>
  <si>
    <t>Archetype</t>
  </si>
  <si>
    <t>Climate Zone</t>
  </si>
  <si>
    <t>7A</t>
  </si>
  <si>
    <t>7B</t>
  </si>
  <si>
    <t>Archetype average</t>
  </si>
  <si>
    <t>Climate zone average</t>
  </si>
  <si>
    <t>Energy</t>
  </si>
  <si>
    <t>Small Office</t>
  </si>
  <si>
    <t>Medium Office</t>
  </si>
  <si>
    <t>Large Office</t>
  </si>
  <si>
    <t>Small Hotel</t>
  </si>
  <si>
    <t>Large Hotel</t>
  </si>
  <si>
    <t>Retail Standalone</t>
  </si>
  <si>
    <t>Retail Strip mall</t>
  </si>
  <si>
    <t>Quick Service Restaurant</t>
  </si>
  <si>
    <t>Full Service Restaurant</t>
  </si>
  <si>
    <t>Midrise Apartment</t>
  </si>
  <si>
    <t>Highrise Apartment</t>
  </si>
  <si>
    <t>Secondary School</t>
  </si>
  <si>
    <t>Primary School</t>
  </si>
  <si>
    <t>totals-envelope</t>
  </si>
  <si>
    <t>envelope-wall</t>
  </si>
  <si>
    <t>envelope-roof</t>
  </si>
  <si>
    <t>envelope-floor</t>
  </si>
  <si>
    <t>envelope-window</t>
  </si>
  <si>
    <t>envelope-skylight</t>
  </si>
  <si>
    <t>envelope-grwall</t>
  </si>
  <si>
    <t>envelope-grfloor</t>
  </si>
  <si>
    <t>costing</t>
  </si>
  <si>
    <t>energy summary</t>
  </si>
  <si>
    <t>costing summary</t>
  </si>
  <si>
    <t>Actual cost - baseline</t>
  </si>
  <si>
    <t>Actual cost - uvale</t>
  </si>
  <si>
    <t>Archetype Average Cost</t>
  </si>
  <si>
    <t>Proposed</t>
  </si>
  <si>
    <t>Incremental Cost</t>
  </si>
  <si>
    <t>Incremental cost in percentage</t>
  </si>
  <si>
    <t>Energy-absolute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</si>
</sst>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0" fontId="0" fillId="0" borderId="14" xfId="0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 wrapText="1"/>
    </xf>
    <xf numFmtId="165" fontId="0" fillId="0" borderId="10" xfId="43" applyNumberFormat="1" applyFont="1" applyBorder="1" applyAlignment="1">
      <alignment horizontal="center" vertical="center" wrapText="1"/>
    </xf>
    <xf numFmtId="44" fontId="0" fillId="0" borderId="10" xfId="43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5" fontId="0" fillId="0" borderId="10" xfId="0" applyNumberForma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1" fontId="0" fillId="0" borderId="10" xfId="0" applyNumberForma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5" fontId="0" fillId="0" borderId="0" xfId="43" applyNumberFormat="1" applyFont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164" fontId="0" fillId="0" borderId="10" xfId="1" applyNumberFormat="1" applyFon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2" activePane="bottomLeft" state="frozen"/>
      <selection pane="bottomLeft" activeCell="Q59" sqref="Q59"/>
    </sheetView>
  </sheetViews>
  <sheetFormatPr defaultRowHeight="15" x14ac:dyDescent="0.25"/>
  <cols>
    <col min="1" max="24" width="9.140625" style="31"/>
  </cols>
  <sheetData>
    <row r="1" spans="1:49" x14ac:dyDescent="0.2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38" t="s">
        <v>15</v>
      </c>
      <c r="Q1" s="38" t="s">
        <v>62</v>
      </c>
      <c r="R1" s="38" t="s">
        <v>63</v>
      </c>
      <c r="S1" s="38" t="s">
        <v>64</v>
      </c>
      <c r="T1" s="38" t="s">
        <v>65</v>
      </c>
      <c r="U1" s="38" t="s">
        <v>66</v>
      </c>
      <c r="V1" s="38" t="s">
        <v>67</v>
      </c>
      <c r="W1" s="38" t="s">
        <v>68</v>
      </c>
      <c r="X1" s="38" t="s">
        <v>69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25">
      <c r="A2" s="38" t="s">
        <v>28</v>
      </c>
      <c r="B2" s="38" t="s">
        <v>17</v>
      </c>
      <c r="C2" s="38">
        <v>9703.73</v>
      </c>
      <c r="D2" s="38">
        <v>2577.4899999999998</v>
      </c>
      <c r="E2" s="38">
        <v>335.24</v>
      </c>
      <c r="F2" s="38">
        <v>2137.21</v>
      </c>
      <c r="G2" s="38">
        <v>0</v>
      </c>
      <c r="H2" s="38">
        <v>693.97</v>
      </c>
      <c r="I2" s="38">
        <v>0</v>
      </c>
      <c r="J2" s="38">
        <v>1596.77</v>
      </c>
      <c r="K2" s="38">
        <v>37.700000000000003</v>
      </c>
      <c r="L2" s="38">
        <v>0</v>
      </c>
      <c r="M2" s="38">
        <v>0</v>
      </c>
      <c r="N2" s="38">
        <v>149.37</v>
      </c>
      <c r="O2" s="38">
        <v>2175.98</v>
      </c>
      <c r="P2" s="38">
        <v>0</v>
      </c>
      <c r="Q2" s="38">
        <v>2412563.69</v>
      </c>
      <c r="R2" s="38">
        <v>254658.27999999901</v>
      </c>
      <c r="S2" s="38">
        <v>1074697.68</v>
      </c>
      <c r="T2" s="38">
        <v>0</v>
      </c>
      <c r="U2" s="38">
        <v>117174.18</v>
      </c>
      <c r="V2" s="38">
        <v>13743.15</v>
      </c>
      <c r="W2" s="38">
        <v>0</v>
      </c>
      <c r="X2" s="38">
        <v>952290.28999999899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x14ac:dyDescent="0.25">
      <c r="A3" s="38" t="s">
        <v>29</v>
      </c>
      <c r="B3" s="38" t="s">
        <v>17</v>
      </c>
      <c r="C3" s="38">
        <v>3750.33</v>
      </c>
      <c r="D3" s="38">
        <v>1291.94</v>
      </c>
      <c r="E3" s="38">
        <v>174.78</v>
      </c>
      <c r="F3" s="38">
        <v>719.3</v>
      </c>
      <c r="G3" s="38">
        <v>0</v>
      </c>
      <c r="H3" s="38">
        <v>293.05</v>
      </c>
      <c r="I3" s="38">
        <v>0</v>
      </c>
      <c r="J3" s="38">
        <v>644.24</v>
      </c>
      <c r="K3" s="38">
        <v>14.49</v>
      </c>
      <c r="L3" s="38">
        <v>0</v>
      </c>
      <c r="M3" s="38">
        <v>0</v>
      </c>
      <c r="N3" s="38">
        <v>32.11</v>
      </c>
      <c r="O3" s="38">
        <v>580.41</v>
      </c>
      <c r="P3" s="38">
        <v>0</v>
      </c>
      <c r="Q3" s="38">
        <v>1323465.79</v>
      </c>
      <c r="R3" s="38">
        <v>77079.38</v>
      </c>
      <c r="S3" s="38">
        <v>620420.74999999895</v>
      </c>
      <c r="T3" s="38">
        <v>0</v>
      </c>
      <c r="U3" s="38">
        <v>68193.209999999905</v>
      </c>
      <c r="V3" s="38">
        <v>8017.19</v>
      </c>
      <c r="W3" s="38">
        <v>0</v>
      </c>
      <c r="X3" s="38">
        <v>549755.18999999994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x14ac:dyDescent="0.25">
      <c r="A4" s="38" t="s">
        <v>16</v>
      </c>
      <c r="B4" s="38" t="s">
        <v>17</v>
      </c>
      <c r="C4" s="38">
        <v>231.53</v>
      </c>
      <c r="D4" s="38">
        <v>24.18</v>
      </c>
      <c r="E4" s="38">
        <v>20.13</v>
      </c>
      <c r="F4" s="38">
        <v>51.13</v>
      </c>
      <c r="G4" s="38">
        <v>0</v>
      </c>
      <c r="H4" s="38">
        <v>51.11</v>
      </c>
      <c r="I4" s="38">
        <v>0</v>
      </c>
      <c r="J4" s="38">
        <v>58.06</v>
      </c>
      <c r="K4" s="38">
        <v>0.32</v>
      </c>
      <c r="L4" s="38">
        <v>0</v>
      </c>
      <c r="M4" s="38">
        <v>0</v>
      </c>
      <c r="N4" s="38">
        <v>0</v>
      </c>
      <c r="O4" s="38">
        <v>26.59</v>
      </c>
      <c r="P4" s="38">
        <v>0</v>
      </c>
      <c r="Q4" s="38">
        <v>114617.57</v>
      </c>
      <c r="R4" s="38">
        <v>8408</v>
      </c>
      <c r="S4" s="38">
        <v>55168.8999999999</v>
      </c>
      <c r="T4" s="38">
        <v>2285.56</v>
      </c>
      <c r="U4" s="38">
        <v>7856.94</v>
      </c>
      <c r="V4" s="38">
        <v>0</v>
      </c>
      <c r="W4" s="38">
        <v>0</v>
      </c>
      <c r="X4" s="38">
        <v>40898.1899999999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25">
      <c r="A5" s="38" t="s">
        <v>18</v>
      </c>
      <c r="B5" s="38" t="s">
        <v>17</v>
      </c>
      <c r="C5" s="38">
        <v>2401.86</v>
      </c>
      <c r="D5" s="38">
        <v>735.24</v>
      </c>
      <c r="E5" s="38">
        <v>99.19</v>
      </c>
      <c r="F5" s="38">
        <v>438.98</v>
      </c>
      <c r="G5" s="38">
        <v>0</v>
      </c>
      <c r="H5" s="38">
        <v>498.17</v>
      </c>
      <c r="I5" s="38">
        <v>0</v>
      </c>
      <c r="J5" s="38">
        <v>288.23</v>
      </c>
      <c r="K5" s="38">
        <v>71.86</v>
      </c>
      <c r="L5" s="38">
        <v>4.76</v>
      </c>
      <c r="M5" s="38">
        <v>0</v>
      </c>
      <c r="N5" s="38">
        <v>0</v>
      </c>
      <c r="O5" s="38">
        <v>265.42</v>
      </c>
      <c r="P5" s="38">
        <v>0</v>
      </c>
      <c r="Q5" s="38">
        <v>388521.84</v>
      </c>
      <c r="R5" s="38">
        <v>66873.600000000006</v>
      </c>
      <c r="S5" s="38">
        <v>153016.74</v>
      </c>
      <c r="T5" s="38">
        <v>0</v>
      </c>
      <c r="U5" s="38">
        <v>35755.019999999997</v>
      </c>
      <c r="V5" s="38">
        <v>0</v>
      </c>
      <c r="W5" s="38">
        <v>0</v>
      </c>
      <c r="X5" s="38">
        <v>132876.47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5">
      <c r="A6" s="38" t="s">
        <v>19</v>
      </c>
      <c r="B6" s="38" t="s">
        <v>17</v>
      </c>
      <c r="C6" s="38">
        <v>17171.689999999999</v>
      </c>
      <c r="D6" s="38">
        <v>2210.91</v>
      </c>
      <c r="E6" s="38">
        <v>683.96</v>
      </c>
      <c r="F6" s="38">
        <v>3971.51</v>
      </c>
      <c r="G6" s="38">
        <v>0</v>
      </c>
      <c r="H6" s="38">
        <v>4390.7299999999996</v>
      </c>
      <c r="I6" s="38">
        <v>0</v>
      </c>
      <c r="J6" s="38">
        <v>3052.81</v>
      </c>
      <c r="K6" s="38">
        <v>580.23</v>
      </c>
      <c r="L6" s="38">
        <v>44.85</v>
      </c>
      <c r="M6" s="38">
        <v>0</v>
      </c>
      <c r="N6" s="38">
        <v>39.28</v>
      </c>
      <c r="O6" s="38">
        <v>2197.41</v>
      </c>
      <c r="P6" s="38">
        <v>0</v>
      </c>
      <c r="Q6" s="38">
        <v>1239701.48</v>
      </c>
      <c r="R6" s="38">
        <v>391883.64</v>
      </c>
      <c r="S6" s="38">
        <v>328298.59000000003</v>
      </c>
      <c r="T6" s="38">
        <v>0</v>
      </c>
      <c r="U6" s="38">
        <v>209531.44</v>
      </c>
      <c r="V6" s="38">
        <v>0</v>
      </c>
      <c r="W6" s="38">
        <v>24900.32</v>
      </c>
      <c r="X6" s="38">
        <v>285087.5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5">
      <c r="A7" s="38" t="s">
        <v>20</v>
      </c>
      <c r="B7" s="38" t="s">
        <v>17</v>
      </c>
      <c r="C7" s="38">
        <v>2433.12</v>
      </c>
      <c r="D7" s="38">
        <v>618.32000000000005</v>
      </c>
      <c r="E7" s="38">
        <v>145.41999999999999</v>
      </c>
      <c r="F7" s="38">
        <v>309.75</v>
      </c>
      <c r="G7" s="38">
        <v>0</v>
      </c>
      <c r="H7" s="38">
        <v>78.959999999999994</v>
      </c>
      <c r="I7" s="38">
        <v>0</v>
      </c>
      <c r="J7" s="38">
        <v>358.7</v>
      </c>
      <c r="K7" s="38">
        <v>30.57</v>
      </c>
      <c r="L7" s="38">
        <v>0.35</v>
      </c>
      <c r="M7" s="38">
        <v>0</v>
      </c>
      <c r="N7" s="38">
        <v>4.5199999999999996</v>
      </c>
      <c r="O7" s="38">
        <v>886.52</v>
      </c>
      <c r="P7" s="38">
        <v>0</v>
      </c>
      <c r="Q7" s="38">
        <v>257146.92</v>
      </c>
      <c r="R7" s="38">
        <v>56678.06</v>
      </c>
      <c r="S7" s="38">
        <v>90602.13</v>
      </c>
      <c r="T7" s="38">
        <v>0</v>
      </c>
      <c r="U7" s="38">
        <v>28405.699999999899</v>
      </c>
      <c r="V7" s="38">
        <v>1178.24</v>
      </c>
      <c r="W7" s="38">
        <v>0</v>
      </c>
      <c r="X7" s="38">
        <v>80282.61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5">
      <c r="A8" s="38" t="s">
        <v>21</v>
      </c>
      <c r="B8" s="38" t="s">
        <v>17</v>
      </c>
      <c r="C8" s="38">
        <v>7085.61</v>
      </c>
      <c r="D8" s="38">
        <v>2440.5700000000002</v>
      </c>
      <c r="E8" s="38">
        <v>369.53</v>
      </c>
      <c r="F8" s="38">
        <v>1232.46</v>
      </c>
      <c r="G8" s="38">
        <v>0</v>
      </c>
      <c r="H8" s="38">
        <v>274.54000000000002</v>
      </c>
      <c r="I8" s="38">
        <v>0</v>
      </c>
      <c r="J8" s="38">
        <v>860.59</v>
      </c>
      <c r="K8" s="38">
        <v>62.1</v>
      </c>
      <c r="L8" s="38">
        <v>3.02</v>
      </c>
      <c r="M8" s="38">
        <v>0</v>
      </c>
      <c r="N8" s="38">
        <v>37.99</v>
      </c>
      <c r="O8" s="38">
        <v>1804.8</v>
      </c>
      <c r="P8" s="38">
        <v>0</v>
      </c>
      <c r="Q8" s="38">
        <v>609865.59</v>
      </c>
      <c r="R8" s="38">
        <v>177338.24999999901</v>
      </c>
      <c r="S8" s="38">
        <v>178679.56</v>
      </c>
      <c r="T8" s="38">
        <v>0</v>
      </c>
      <c r="U8" s="38">
        <v>75488.249999999898</v>
      </c>
      <c r="V8" s="38">
        <v>2320.96</v>
      </c>
      <c r="W8" s="38">
        <v>17710.54</v>
      </c>
      <c r="X8" s="38">
        <v>158328.07999999999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5">
      <c r="A9" s="38" t="s">
        <v>22</v>
      </c>
      <c r="B9" s="38" t="s">
        <v>17</v>
      </c>
      <c r="C9" s="38">
        <v>1519.77</v>
      </c>
      <c r="D9" s="38">
        <v>658.72</v>
      </c>
      <c r="E9" s="38">
        <v>90.76</v>
      </c>
      <c r="F9" s="38">
        <v>261.24</v>
      </c>
      <c r="G9" s="38">
        <v>0</v>
      </c>
      <c r="H9" s="38">
        <v>84.99</v>
      </c>
      <c r="I9" s="38">
        <v>0</v>
      </c>
      <c r="J9" s="38">
        <v>354.85</v>
      </c>
      <c r="K9" s="38">
        <v>11.57</v>
      </c>
      <c r="L9" s="38">
        <v>0</v>
      </c>
      <c r="M9" s="38">
        <v>0</v>
      </c>
      <c r="N9" s="38">
        <v>0</v>
      </c>
      <c r="O9" s="38">
        <v>57.64</v>
      </c>
      <c r="P9" s="38">
        <v>0</v>
      </c>
      <c r="Q9" s="38">
        <v>950542.79</v>
      </c>
      <c r="R9" s="38">
        <v>92646.84</v>
      </c>
      <c r="S9" s="38">
        <v>415201.69</v>
      </c>
      <c r="T9" s="38">
        <v>0</v>
      </c>
      <c r="U9" s="38">
        <v>69689.81</v>
      </c>
      <c r="V9" s="38">
        <v>5093.9399999999996</v>
      </c>
      <c r="W9" s="38">
        <v>0</v>
      </c>
      <c r="X9" s="38">
        <v>367910.52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5">
      <c r="A10" s="38" t="s">
        <v>23</v>
      </c>
      <c r="B10" s="38" t="s">
        <v>17</v>
      </c>
      <c r="C10" s="38">
        <v>1243.17</v>
      </c>
      <c r="D10" s="38">
        <v>405.56</v>
      </c>
      <c r="E10" s="38">
        <v>73.37</v>
      </c>
      <c r="F10" s="38">
        <v>396.94</v>
      </c>
      <c r="G10" s="38">
        <v>0</v>
      </c>
      <c r="H10" s="38">
        <v>74.03</v>
      </c>
      <c r="I10" s="38">
        <v>0</v>
      </c>
      <c r="J10" s="38">
        <v>259.76</v>
      </c>
      <c r="K10" s="38">
        <v>4.99</v>
      </c>
      <c r="L10" s="38">
        <v>0</v>
      </c>
      <c r="M10" s="38">
        <v>0</v>
      </c>
      <c r="N10" s="38">
        <v>0</v>
      </c>
      <c r="O10" s="38">
        <v>28.52</v>
      </c>
      <c r="P10" s="38">
        <v>0</v>
      </c>
      <c r="Q10" s="38">
        <v>462338.9</v>
      </c>
      <c r="R10" s="38">
        <v>43930.16</v>
      </c>
      <c r="S10" s="38">
        <v>207137.36</v>
      </c>
      <c r="T10" s="38">
        <v>0</v>
      </c>
      <c r="U10" s="38">
        <v>25054.1</v>
      </c>
      <c r="V10" s="38">
        <v>2672.76999999999</v>
      </c>
      <c r="W10" s="38">
        <v>0</v>
      </c>
      <c r="X10" s="38">
        <v>183544.55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5">
      <c r="A11" s="38" t="s">
        <v>24</v>
      </c>
      <c r="B11" s="38" t="s">
        <v>17</v>
      </c>
      <c r="C11" s="38">
        <v>1269.4000000000001</v>
      </c>
      <c r="D11" s="38">
        <v>383.85</v>
      </c>
      <c r="E11" s="38">
        <v>87.81</v>
      </c>
      <c r="F11" s="38">
        <v>395.97</v>
      </c>
      <c r="G11" s="38">
        <v>0</v>
      </c>
      <c r="H11" s="38">
        <v>75.59</v>
      </c>
      <c r="I11" s="38">
        <v>0</v>
      </c>
      <c r="J11" s="38">
        <v>291.19</v>
      </c>
      <c r="K11" s="38">
        <v>3.62</v>
      </c>
      <c r="L11" s="38">
        <v>0</v>
      </c>
      <c r="M11" s="38">
        <v>0</v>
      </c>
      <c r="N11" s="38">
        <v>0</v>
      </c>
      <c r="O11" s="38">
        <v>31.38</v>
      </c>
      <c r="P11" s="38">
        <v>0</v>
      </c>
      <c r="Q11" s="38">
        <v>435039.84</v>
      </c>
      <c r="R11" s="38">
        <v>55686.299999999901</v>
      </c>
      <c r="S11" s="38">
        <v>188746.43999999901</v>
      </c>
      <c r="T11" s="38">
        <v>0</v>
      </c>
      <c r="U11" s="38">
        <v>20899.5</v>
      </c>
      <c r="V11" s="38">
        <v>2459.2600000000002</v>
      </c>
      <c r="W11" s="38">
        <v>0</v>
      </c>
      <c r="X11" s="38">
        <v>167248.33999999901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s="17" customFormat="1" x14ac:dyDescent="0.25">
      <c r="A12" s="38" t="s">
        <v>25</v>
      </c>
      <c r="B12" s="38" t="s">
        <v>17</v>
      </c>
      <c r="C12" s="38">
        <v>208.7</v>
      </c>
      <c r="D12" s="38">
        <v>57.05</v>
      </c>
      <c r="E12" s="38">
        <v>9.0500000000000007</v>
      </c>
      <c r="F12" s="38">
        <v>48.34</v>
      </c>
      <c r="G12" s="38">
        <v>0</v>
      </c>
      <c r="H12" s="38">
        <v>24.85</v>
      </c>
      <c r="I12" s="38">
        <v>0</v>
      </c>
      <c r="J12" s="38">
        <v>31.76</v>
      </c>
      <c r="K12" s="38">
        <v>0.05</v>
      </c>
      <c r="L12" s="38">
        <v>0</v>
      </c>
      <c r="M12" s="38">
        <v>0</v>
      </c>
      <c r="N12" s="38">
        <v>6.8</v>
      </c>
      <c r="O12" s="38">
        <v>30.8</v>
      </c>
      <c r="P12" s="38">
        <v>0</v>
      </c>
      <c r="Q12" s="38">
        <v>53083.46</v>
      </c>
      <c r="R12" s="38">
        <v>5454.79</v>
      </c>
      <c r="S12" s="38">
        <v>23850.62</v>
      </c>
      <c r="T12" s="38">
        <v>0</v>
      </c>
      <c r="U12" s="38">
        <v>5188.08</v>
      </c>
      <c r="V12" s="38">
        <v>0</v>
      </c>
      <c r="W12" s="38">
        <v>0</v>
      </c>
      <c r="X12" s="38">
        <v>18589.98</v>
      </c>
    </row>
    <row r="13" spans="1:49" s="17" customFormat="1" x14ac:dyDescent="0.25">
      <c r="A13" s="38" t="s">
        <v>26</v>
      </c>
      <c r="B13" s="38" t="s">
        <v>17</v>
      </c>
      <c r="C13" s="38">
        <v>473.4</v>
      </c>
      <c r="D13" s="38">
        <v>166.33</v>
      </c>
      <c r="E13" s="38">
        <v>10.89</v>
      </c>
      <c r="F13" s="38">
        <v>85.83</v>
      </c>
      <c r="G13" s="38">
        <v>0</v>
      </c>
      <c r="H13" s="38">
        <v>34.340000000000003</v>
      </c>
      <c r="I13" s="38">
        <v>0</v>
      </c>
      <c r="J13" s="38">
        <v>61.26</v>
      </c>
      <c r="K13" s="38">
        <v>7.0000000000000007E-2</v>
      </c>
      <c r="L13" s="38">
        <v>0</v>
      </c>
      <c r="M13" s="38">
        <v>0</v>
      </c>
      <c r="N13" s="38">
        <v>19.62</v>
      </c>
      <c r="O13" s="38">
        <v>95.06</v>
      </c>
      <c r="P13" s="38">
        <v>0</v>
      </c>
      <c r="Q13" s="38">
        <v>108851.23</v>
      </c>
      <c r="R13" s="38">
        <v>7784.93</v>
      </c>
      <c r="S13" s="38">
        <v>52473.3</v>
      </c>
      <c r="T13" s="38">
        <v>0</v>
      </c>
      <c r="U13" s="38">
        <v>7695.16</v>
      </c>
      <c r="V13" s="38">
        <v>0</v>
      </c>
      <c r="W13" s="38">
        <v>0</v>
      </c>
      <c r="X13" s="38">
        <v>40897.869999999901</v>
      </c>
    </row>
    <row r="14" spans="1:49" x14ac:dyDescent="0.25">
      <c r="A14" s="38" t="s">
        <v>27</v>
      </c>
      <c r="B14" s="38" t="s">
        <v>17</v>
      </c>
      <c r="C14" s="38">
        <v>1631.4299999999901</v>
      </c>
      <c r="D14" s="38">
        <v>173.91</v>
      </c>
      <c r="E14" s="38">
        <v>190.94</v>
      </c>
      <c r="F14" s="38">
        <v>130.30000000000001</v>
      </c>
      <c r="G14" s="38">
        <v>0</v>
      </c>
      <c r="H14" s="38">
        <v>191.87</v>
      </c>
      <c r="I14" s="38">
        <v>0</v>
      </c>
      <c r="J14" s="38">
        <v>184.51</v>
      </c>
      <c r="K14" s="38">
        <v>18.41</v>
      </c>
      <c r="L14" s="38">
        <v>0</v>
      </c>
      <c r="M14" s="38">
        <v>0</v>
      </c>
      <c r="N14" s="38">
        <v>28.25</v>
      </c>
      <c r="O14" s="38">
        <v>713.26</v>
      </c>
      <c r="P14" s="38">
        <v>0</v>
      </c>
      <c r="Q14" s="38">
        <v>199961.27</v>
      </c>
      <c r="R14" s="38">
        <v>47238.28</v>
      </c>
      <c r="S14" s="38">
        <v>70760.45</v>
      </c>
      <c r="T14" s="38">
        <v>0</v>
      </c>
      <c r="U14" s="38">
        <v>18388.12</v>
      </c>
      <c r="V14" s="38">
        <v>873.44999999999902</v>
      </c>
      <c r="W14" s="38">
        <v>0</v>
      </c>
      <c r="X14" s="38">
        <v>62700.88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5">
      <c r="A15" s="38" t="s">
        <v>38</v>
      </c>
      <c r="B15" s="38" t="s">
        <v>17</v>
      </c>
      <c r="C15" s="38">
        <v>4648.9399999999996</v>
      </c>
      <c r="D15" s="38">
        <v>1216.97</v>
      </c>
      <c r="E15" s="38">
        <v>420.13</v>
      </c>
      <c r="F15" s="38">
        <v>306.01</v>
      </c>
      <c r="G15" s="38">
        <v>0</v>
      </c>
      <c r="H15" s="38">
        <v>494.52</v>
      </c>
      <c r="I15" s="38">
        <v>0</v>
      </c>
      <c r="J15" s="38">
        <v>370.39</v>
      </c>
      <c r="K15" s="38">
        <v>65.989999999999995</v>
      </c>
      <c r="L15" s="38">
        <v>0.28999999999999998</v>
      </c>
      <c r="M15" s="38">
        <v>0</v>
      </c>
      <c r="N15" s="38">
        <v>0.92</v>
      </c>
      <c r="O15" s="38">
        <v>1773.73</v>
      </c>
      <c r="P15" s="38">
        <v>0</v>
      </c>
      <c r="Q15" s="38">
        <v>382352.22</v>
      </c>
      <c r="R15" s="38">
        <v>178976.18</v>
      </c>
      <c r="S15" s="38">
        <v>70759.89</v>
      </c>
      <c r="T15" s="38">
        <v>0</v>
      </c>
      <c r="U15" s="38">
        <v>69042.399999999994</v>
      </c>
      <c r="V15" s="38">
        <v>873.43999999999903</v>
      </c>
      <c r="W15" s="38">
        <v>0</v>
      </c>
      <c r="X15" s="38">
        <v>62700.41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5">
      <c r="A16" s="38" t="s">
        <v>30</v>
      </c>
      <c r="B16" s="38" t="s">
        <v>17</v>
      </c>
      <c r="C16" s="38">
        <v>15479.22</v>
      </c>
      <c r="D16" s="38">
        <v>2282.2800000000002</v>
      </c>
      <c r="E16" s="38">
        <v>622.52</v>
      </c>
      <c r="F16" s="38">
        <v>4763.04</v>
      </c>
      <c r="G16" s="38">
        <v>0</v>
      </c>
      <c r="H16" s="38">
        <v>2610.7800000000002</v>
      </c>
      <c r="I16" s="38">
        <v>0</v>
      </c>
      <c r="J16" s="38">
        <v>2524.8200000000002</v>
      </c>
      <c r="K16" s="38">
        <v>50.15</v>
      </c>
      <c r="L16" s="38">
        <v>2.17</v>
      </c>
      <c r="M16" s="38">
        <v>0</v>
      </c>
      <c r="N16" s="38">
        <v>372.4</v>
      </c>
      <c r="O16" s="38">
        <v>2251.06</v>
      </c>
      <c r="P16" s="38">
        <v>0</v>
      </c>
      <c r="Q16" s="38">
        <v>954387.29</v>
      </c>
      <c r="R16" s="38">
        <v>174319.44</v>
      </c>
      <c r="S16" s="38">
        <v>337646.44</v>
      </c>
      <c r="T16" s="38">
        <v>0</v>
      </c>
      <c r="U16" s="38">
        <v>103119.54</v>
      </c>
      <c r="V16" s="38">
        <v>4335.4399999999996</v>
      </c>
      <c r="W16" s="38">
        <v>35777.56</v>
      </c>
      <c r="X16" s="38">
        <v>299188.74</v>
      </c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5">
      <c r="A17" s="38" t="s">
        <v>31</v>
      </c>
      <c r="B17" s="38" t="s">
        <v>17</v>
      </c>
      <c r="C17" s="38">
        <v>2856.69</v>
      </c>
      <c r="D17" s="38">
        <v>694.26</v>
      </c>
      <c r="E17" s="38">
        <v>158.62</v>
      </c>
      <c r="F17" s="38">
        <v>761.58</v>
      </c>
      <c r="G17" s="38">
        <v>0</v>
      </c>
      <c r="H17" s="38">
        <v>316.06</v>
      </c>
      <c r="I17" s="38">
        <v>0</v>
      </c>
      <c r="J17" s="38">
        <v>569.48</v>
      </c>
      <c r="K17" s="38">
        <v>57.97</v>
      </c>
      <c r="L17" s="38">
        <v>1.85</v>
      </c>
      <c r="M17" s="38">
        <v>0</v>
      </c>
      <c r="N17" s="38">
        <v>45.55</v>
      </c>
      <c r="O17" s="38">
        <v>251.31</v>
      </c>
      <c r="P17" s="38">
        <v>0</v>
      </c>
      <c r="Q17" s="38">
        <v>324833.93</v>
      </c>
      <c r="R17" s="38">
        <v>50656.88</v>
      </c>
      <c r="S17" s="38">
        <v>124002.249999999</v>
      </c>
      <c r="T17" s="38">
        <v>0</v>
      </c>
      <c r="U17" s="38">
        <v>38716.769999999997</v>
      </c>
      <c r="V17" s="38">
        <v>1579.50999999999</v>
      </c>
      <c r="W17" s="38">
        <v>0</v>
      </c>
      <c r="X17" s="38">
        <v>109878.48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38" t="s">
        <v>28</v>
      </c>
      <c r="B18" s="38" t="s">
        <v>32</v>
      </c>
      <c r="C18" s="38">
        <v>10835.7</v>
      </c>
      <c r="D18" s="38">
        <v>2764.88</v>
      </c>
      <c r="E18" s="38">
        <v>1114.5999999999999</v>
      </c>
      <c r="F18" s="38">
        <v>2137.21</v>
      </c>
      <c r="G18" s="38">
        <v>0</v>
      </c>
      <c r="H18" s="38">
        <v>693.97</v>
      </c>
      <c r="I18" s="38">
        <v>0</v>
      </c>
      <c r="J18" s="38">
        <v>1645.33</v>
      </c>
      <c r="K18" s="38">
        <v>38.020000000000003</v>
      </c>
      <c r="L18" s="38">
        <v>0</v>
      </c>
      <c r="M18" s="38">
        <v>0</v>
      </c>
      <c r="N18" s="38">
        <v>283.79000000000002</v>
      </c>
      <c r="O18" s="38">
        <v>2157.9</v>
      </c>
      <c r="P18" s="38">
        <v>0</v>
      </c>
      <c r="Q18" s="38">
        <v>2471504.44</v>
      </c>
      <c r="R18" s="38">
        <v>229733.71999999901</v>
      </c>
      <c r="S18" s="38">
        <v>1161728.07</v>
      </c>
      <c r="T18" s="38">
        <v>0</v>
      </c>
      <c r="U18" s="38">
        <v>101829.29</v>
      </c>
      <c r="V18" s="38">
        <v>14021.969999999899</v>
      </c>
      <c r="W18" s="38">
        <v>0</v>
      </c>
      <c r="X18" s="38">
        <v>964191.52999999898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5">
      <c r="A19" s="38" t="s">
        <v>29</v>
      </c>
      <c r="B19" s="38" t="s">
        <v>32</v>
      </c>
      <c r="C19" s="38">
        <v>3975.56</v>
      </c>
      <c r="D19" s="38">
        <v>1214.3499999999999</v>
      </c>
      <c r="E19" s="38">
        <v>425.59</v>
      </c>
      <c r="F19" s="38">
        <v>719.3</v>
      </c>
      <c r="G19" s="38">
        <v>0</v>
      </c>
      <c r="H19" s="38">
        <v>293.05</v>
      </c>
      <c r="I19" s="38">
        <v>0</v>
      </c>
      <c r="J19" s="38">
        <v>641.83000000000004</v>
      </c>
      <c r="K19" s="38">
        <v>13.44</v>
      </c>
      <c r="L19" s="38">
        <v>0</v>
      </c>
      <c r="M19" s="38">
        <v>0</v>
      </c>
      <c r="N19" s="38">
        <v>92.82</v>
      </c>
      <c r="O19" s="38">
        <v>575.16999999999996</v>
      </c>
      <c r="P19" s="38">
        <v>0</v>
      </c>
      <c r="Q19" s="38">
        <v>1371094.14</v>
      </c>
      <c r="R19" s="38">
        <v>77403.89</v>
      </c>
      <c r="S19" s="38">
        <v>670663.18999999994</v>
      </c>
      <c r="T19" s="38">
        <v>0</v>
      </c>
      <c r="U19" s="38">
        <v>58199.3</v>
      </c>
      <c r="V19" s="38">
        <v>8201.9399999999896</v>
      </c>
      <c r="W19" s="38">
        <v>0</v>
      </c>
      <c r="X19" s="38">
        <v>556625.78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5">
      <c r="A20" s="38" t="s">
        <v>16</v>
      </c>
      <c r="B20" s="38" t="s">
        <v>32</v>
      </c>
      <c r="C20" s="38">
        <v>251.06</v>
      </c>
      <c r="D20" s="38">
        <v>24.59</v>
      </c>
      <c r="E20" s="38">
        <v>29.28</v>
      </c>
      <c r="F20" s="38">
        <v>51.13</v>
      </c>
      <c r="G20" s="38">
        <v>0</v>
      </c>
      <c r="H20" s="38">
        <v>51.11</v>
      </c>
      <c r="I20" s="38">
        <v>0</v>
      </c>
      <c r="J20" s="38">
        <v>60.07</v>
      </c>
      <c r="K20" s="38">
        <v>0.54</v>
      </c>
      <c r="L20" s="38">
        <v>0</v>
      </c>
      <c r="M20" s="38">
        <v>0</v>
      </c>
      <c r="N20" s="38">
        <v>7.98</v>
      </c>
      <c r="O20" s="38">
        <v>26.35</v>
      </c>
      <c r="P20" s="38">
        <v>0</v>
      </c>
      <c r="Q20" s="38">
        <v>118674.96</v>
      </c>
      <c r="R20" s="38">
        <v>8485.84</v>
      </c>
      <c r="S20" s="38">
        <v>59636.539999999899</v>
      </c>
      <c r="T20" s="38">
        <v>2459.86</v>
      </c>
      <c r="U20" s="38">
        <v>6683.4</v>
      </c>
      <c r="V20" s="38">
        <v>0</v>
      </c>
      <c r="W20" s="38">
        <v>0</v>
      </c>
      <c r="X20" s="38">
        <v>41409.299999999901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5">
      <c r="A21" s="38" t="s">
        <v>18</v>
      </c>
      <c r="B21" s="38" t="s">
        <v>32</v>
      </c>
      <c r="C21" s="38">
        <v>2548.81</v>
      </c>
      <c r="D21" s="38">
        <v>758.9</v>
      </c>
      <c r="E21" s="38">
        <v>205.56</v>
      </c>
      <c r="F21" s="38">
        <v>438.98</v>
      </c>
      <c r="G21" s="38">
        <v>0</v>
      </c>
      <c r="H21" s="38">
        <v>498.17</v>
      </c>
      <c r="I21" s="38">
        <v>0</v>
      </c>
      <c r="J21" s="38">
        <v>293.64999999999998</v>
      </c>
      <c r="K21" s="38">
        <v>71.489999999999995</v>
      </c>
      <c r="L21" s="38">
        <v>14.31</v>
      </c>
      <c r="M21" s="38">
        <v>0</v>
      </c>
      <c r="N21" s="38">
        <v>4.71</v>
      </c>
      <c r="O21" s="38">
        <v>263.04000000000002</v>
      </c>
      <c r="P21" s="38">
        <v>0</v>
      </c>
      <c r="Q21" s="38">
        <v>396734.17</v>
      </c>
      <c r="R21" s="38">
        <v>65826.479999999894</v>
      </c>
      <c r="S21" s="38">
        <v>165408.24</v>
      </c>
      <c r="T21" s="38">
        <v>0</v>
      </c>
      <c r="U21" s="38">
        <v>30962.400000000001</v>
      </c>
      <c r="V21" s="38">
        <v>0</v>
      </c>
      <c r="W21" s="38">
        <v>0</v>
      </c>
      <c r="X21" s="38">
        <v>134537.10999999999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25">
      <c r="A22" s="38" t="s">
        <v>19</v>
      </c>
      <c r="B22" s="38" t="s">
        <v>32</v>
      </c>
      <c r="C22" s="38">
        <v>18701.39</v>
      </c>
      <c r="D22" s="38">
        <v>2480.59</v>
      </c>
      <c r="E22" s="38">
        <v>1428.63</v>
      </c>
      <c r="F22" s="38">
        <v>3971.51</v>
      </c>
      <c r="G22" s="38">
        <v>0</v>
      </c>
      <c r="H22" s="38">
        <v>4390.7299999999996</v>
      </c>
      <c r="I22" s="38">
        <v>0</v>
      </c>
      <c r="J22" s="38">
        <v>3088.28</v>
      </c>
      <c r="K22" s="38">
        <v>735.33</v>
      </c>
      <c r="L22" s="38">
        <v>117.26</v>
      </c>
      <c r="M22" s="38">
        <v>0</v>
      </c>
      <c r="N22" s="38">
        <v>311.85000000000002</v>
      </c>
      <c r="O22" s="38">
        <v>2177.2199999999998</v>
      </c>
      <c r="P22" s="38">
        <v>0</v>
      </c>
      <c r="Q22" s="38">
        <v>1236613.27</v>
      </c>
      <c r="R22" s="38">
        <v>385748.86</v>
      </c>
      <c r="S22" s="38">
        <v>354884.65</v>
      </c>
      <c r="T22" s="38">
        <v>0</v>
      </c>
      <c r="U22" s="38">
        <v>181445.75999999899</v>
      </c>
      <c r="V22" s="38">
        <v>0</v>
      </c>
      <c r="W22" s="38">
        <v>25883.59</v>
      </c>
      <c r="X22" s="38">
        <v>288650.36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5">
      <c r="A23" s="38" t="s">
        <v>20</v>
      </c>
      <c r="B23" s="38" t="s">
        <v>32</v>
      </c>
      <c r="C23" s="38">
        <v>2632.5299999999902</v>
      </c>
      <c r="D23" s="38">
        <v>641.30999999999995</v>
      </c>
      <c r="E23" s="38">
        <v>247.64</v>
      </c>
      <c r="F23" s="38">
        <v>309.75</v>
      </c>
      <c r="G23" s="38">
        <v>0</v>
      </c>
      <c r="H23" s="38">
        <v>78.959999999999994</v>
      </c>
      <c r="I23" s="38">
        <v>0</v>
      </c>
      <c r="J23" s="38">
        <v>370.73</v>
      </c>
      <c r="K23" s="38">
        <v>33.92</v>
      </c>
      <c r="L23" s="38">
        <v>0.69</v>
      </c>
      <c r="M23" s="38">
        <v>0</v>
      </c>
      <c r="N23" s="38">
        <v>70.569999999999993</v>
      </c>
      <c r="O23" s="38">
        <v>878.95</v>
      </c>
      <c r="P23" s="38">
        <v>0</v>
      </c>
      <c r="Q23" s="38">
        <v>264323.90999999997</v>
      </c>
      <c r="R23" s="38">
        <v>57208.9</v>
      </c>
      <c r="S23" s="38">
        <v>97939.249999999898</v>
      </c>
      <c r="T23" s="38">
        <v>0</v>
      </c>
      <c r="U23" s="38">
        <v>26682.52</v>
      </c>
      <c r="V23" s="38">
        <v>1207.32</v>
      </c>
      <c r="W23" s="38">
        <v>0</v>
      </c>
      <c r="X23" s="38">
        <v>81285.949999999895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38" t="s">
        <v>21</v>
      </c>
      <c r="B24" s="38" t="s">
        <v>32</v>
      </c>
      <c r="C24" s="38">
        <v>7573.84</v>
      </c>
      <c r="D24" s="38">
        <v>2533.5500000000002</v>
      </c>
      <c r="E24" s="38">
        <v>685.94</v>
      </c>
      <c r="F24" s="38">
        <v>1232.46</v>
      </c>
      <c r="G24" s="38">
        <v>0</v>
      </c>
      <c r="H24" s="38">
        <v>274.54000000000002</v>
      </c>
      <c r="I24" s="38">
        <v>0</v>
      </c>
      <c r="J24" s="38">
        <v>875.12</v>
      </c>
      <c r="K24" s="38">
        <v>94.24</v>
      </c>
      <c r="L24" s="38">
        <v>11.96</v>
      </c>
      <c r="M24" s="38">
        <v>0</v>
      </c>
      <c r="N24" s="38">
        <v>77.77</v>
      </c>
      <c r="O24" s="38">
        <v>1788.27</v>
      </c>
      <c r="P24" s="38">
        <v>0</v>
      </c>
      <c r="Q24" s="38">
        <v>596910.78</v>
      </c>
      <c r="R24" s="38">
        <v>157139.62</v>
      </c>
      <c r="S24" s="38">
        <v>193149.25</v>
      </c>
      <c r="T24" s="38">
        <v>0</v>
      </c>
      <c r="U24" s="38">
        <v>65523.06</v>
      </c>
      <c r="V24" s="38">
        <v>2377.64</v>
      </c>
      <c r="W24" s="38">
        <v>18414.3999999999</v>
      </c>
      <c r="X24" s="38">
        <v>160306.78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38" t="s">
        <v>22</v>
      </c>
      <c r="B25" s="38" t="s">
        <v>32</v>
      </c>
      <c r="C25" s="38">
        <v>1848.83</v>
      </c>
      <c r="D25" s="38">
        <v>818.29</v>
      </c>
      <c r="E25" s="38">
        <v>228.03</v>
      </c>
      <c r="F25" s="38">
        <v>261.24</v>
      </c>
      <c r="G25" s="38">
        <v>0</v>
      </c>
      <c r="H25" s="38">
        <v>84.99</v>
      </c>
      <c r="I25" s="38">
        <v>0</v>
      </c>
      <c r="J25" s="38">
        <v>378.92</v>
      </c>
      <c r="K25" s="38">
        <v>12.39</v>
      </c>
      <c r="L25" s="38">
        <v>0</v>
      </c>
      <c r="M25" s="38">
        <v>0</v>
      </c>
      <c r="N25" s="38">
        <v>7.81</v>
      </c>
      <c r="O25" s="38">
        <v>57.16</v>
      </c>
      <c r="P25" s="38">
        <v>0</v>
      </c>
      <c r="Q25" s="38">
        <v>975402.22</v>
      </c>
      <c r="R25" s="38">
        <v>89647.73</v>
      </c>
      <c r="S25" s="38">
        <v>448825.28</v>
      </c>
      <c r="T25" s="38">
        <v>0</v>
      </c>
      <c r="U25" s="38">
        <v>59280.6499999999</v>
      </c>
      <c r="V25" s="38">
        <v>5140.12</v>
      </c>
      <c r="W25" s="38">
        <v>0</v>
      </c>
      <c r="X25" s="38">
        <v>372508.45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s="38" t="s">
        <v>23</v>
      </c>
      <c r="B26" s="38" t="s">
        <v>32</v>
      </c>
      <c r="C26" s="38">
        <v>1340.25</v>
      </c>
      <c r="D26" s="38">
        <v>378.26</v>
      </c>
      <c r="E26" s="38">
        <v>183.99</v>
      </c>
      <c r="F26" s="38">
        <v>396.94</v>
      </c>
      <c r="G26" s="38">
        <v>0</v>
      </c>
      <c r="H26" s="38">
        <v>74.03</v>
      </c>
      <c r="I26" s="38">
        <v>0</v>
      </c>
      <c r="J26" s="38">
        <v>254.84</v>
      </c>
      <c r="K26" s="38">
        <v>4.96</v>
      </c>
      <c r="L26" s="38">
        <v>0</v>
      </c>
      <c r="M26" s="38">
        <v>0</v>
      </c>
      <c r="N26" s="38">
        <v>19.010000000000002</v>
      </c>
      <c r="O26" s="38">
        <v>28.21</v>
      </c>
      <c r="P26" s="38">
        <v>0</v>
      </c>
      <c r="Q26" s="38">
        <v>472057.77</v>
      </c>
      <c r="R26" s="38">
        <v>38821.97</v>
      </c>
      <c r="S26" s="38">
        <v>223911.6</v>
      </c>
      <c r="T26" s="38">
        <v>0</v>
      </c>
      <c r="U26" s="38">
        <v>20752.48</v>
      </c>
      <c r="V26" s="38">
        <v>2733.31</v>
      </c>
      <c r="W26" s="38">
        <v>0</v>
      </c>
      <c r="X26" s="38">
        <v>185838.38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5">
      <c r="A27" s="38" t="s">
        <v>24</v>
      </c>
      <c r="B27" s="38" t="s">
        <v>32</v>
      </c>
      <c r="C27" s="38">
        <v>1375.85</v>
      </c>
      <c r="D27" s="38">
        <v>382.96</v>
      </c>
      <c r="E27" s="38">
        <v>176.42</v>
      </c>
      <c r="F27" s="38">
        <v>395.97</v>
      </c>
      <c r="G27" s="38">
        <v>0</v>
      </c>
      <c r="H27" s="38">
        <v>75.59</v>
      </c>
      <c r="I27" s="38">
        <v>0</v>
      </c>
      <c r="J27" s="38">
        <v>280.98</v>
      </c>
      <c r="K27" s="38">
        <v>4.01</v>
      </c>
      <c r="L27" s="38">
        <v>0</v>
      </c>
      <c r="M27" s="38">
        <v>0</v>
      </c>
      <c r="N27" s="38">
        <v>28.87</v>
      </c>
      <c r="O27" s="38">
        <v>31.05</v>
      </c>
      <c r="P27" s="38">
        <v>0</v>
      </c>
      <c r="Q27" s="38">
        <v>440854.28</v>
      </c>
      <c r="R27" s="38">
        <v>48095.7</v>
      </c>
      <c r="S27" s="38">
        <v>204031.41999999899</v>
      </c>
      <c r="T27" s="38">
        <v>0</v>
      </c>
      <c r="U27" s="38">
        <v>16867.5</v>
      </c>
      <c r="V27" s="38">
        <v>2521.1999999999898</v>
      </c>
      <c r="W27" s="38">
        <v>0</v>
      </c>
      <c r="X27" s="38">
        <v>169338.5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5">
      <c r="A28" s="38" t="s">
        <v>25</v>
      </c>
      <c r="B28" s="38" t="s">
        <v>32</v>
      </c>
      <c r="C28" s="38">
        <v>228.88</v>
      </c>
      <c r="D28" s="38">
        <v>59.2</v>
      </c>
      <c r="E28" s="38">
        <v>22.25</v>
      </c>
      <c r="F28" s="38">
        <v>48.34</v>
      </c>
      <c r="G28" s="38">
        <v>0</v>
      </c>
      <c r="H28" s="38">
        <v>24.85</v>
      </c>
      <c r="I28" s="38">
        <v>0</v>
      </c>
      <c r="J28" s="38">
        <v>33.57</v>
      </c>
      <c r="K28" s="38">
        <v>0.12</v>
      </c>
      <c r="L28" s="38">
        <v>0</v>
      </c>
      <c r="M28" s="38">
        <v>0</v>
      </c>
      <c r="N28" s="38">
        <v>10.01</v>
      </c>
      <c r="O28" s="38">
        <v>30.53</v>
      </c>
      <c r="P28" s="38">
        <v>0</v>
      </c>
      <c r="Q28" s="38">
        <v>54711.4</v>
      </c>
      <c r="R28" s="38">
        <v>5693.84</v>
      </c>
      <c r="S28" s="38">
        <v>25782.080000000002</v>
      </c>
      <c r="T28" s="38">
        <v>0</v>
      </c>
      <c r="U28" s="38">
        <v>4413.18</v>
      </c>
      <c r="V28" s="38">
        <v>0</v>
      </c>
      <c r="W28" s="38">
        <v>0</v>
      </c>
      <c r="X28" s="38">
        <v>18822.3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s="5" customFormat="1" x14ac:dyDescent="0.25">
      <c r="A29" s="38" t="s">
        <v>26</v>
      </c>
      <c r="B29" s="38" t="s">
        <v>32</v>
      </c>
      <c r="C29" s="38">
        <v>533.74</v>
      </c>
      <c r="D29" s="38">
        <v>192.37</v>
      </c>
      <c r="E29" s="38">
        <v>40.32</v>
      </c>
      <c r="F29" s="38">
        <v>85.83</v>
      </c>
      <c r="G29" s="38">
        <v>0</v>
      </c>
      <c r="H29" s="38">
        <v>34.340000000000003</v>
      </c>
      <c r="I29" s="38">
        <v>0</v>
      </c>
      <c r="J29" s="38">
        <v>63.2</v>
      </c>
      <c r="K29" s="38">
        <v>0.17</v>
      </c>
      <c r="L29" s="38">
        <v>0</v>
      </c>
      <c r="M29" s="38">
        <v>0</v>
      </c>
      <c r="N29" s="38">
        <v>23.27</v>
      </c>
      <c r="O29" s="38">
        <v>94.23</v>
      </c>
      <c r="P29" s="38">
        <v>0</v>
      </c>
      <c r="Q29" s="38">
        <v>112829.88</v>
      </c>
      <c r="R29" s="38">
        <v>8152.47</v>
      </c>
      <c r="S29" s="38">
        <v>56722.659999999902</v>
      </c>
      <c r="T29" s="38">
        <v>0</v>
      </c>
      <c r="U29" s="38">
        <v>6545.76</v>
      </c>
      <c r="V29" s="38">
        <v>0</v>
      </c>
      <c r="W29" s="38">
        <v>0</v>
      </c>
      <c r="X29" s="38">
        <v>41408.979999999901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49" x14ac:dyDescent="0.25">
      <c r="A30" s="38" t="s">
        <v>27</v>
      </c>
      <c r="B30" s="38" t="s">
        <v>32</v>
      </c>
      <c r="C30" s="38">
        <v>2078.0299999999902</v>
      </c>
      <c r="D30" s="38">
        <v>547.17999999999995</v>
      </c>
      <c r="E30" s="38">
        <v>262.33999999999997</v>
      </c>
      <c r="F30" s="38">
        <v>130.30000000000001</v>
      </c>
      <c r="G30" s="38">
        <v>0</v>
      </c>
      <c r="H30" s="38">
        <v>191.87</v>
      </c>
      <c r="I30" s="38">
        <v>0</v>
      </c>
      <c r="J30" s="38">
        <v>210.11</v>
      </c>
      <c r="K30" s="38">
        <v>22.22</v>
      </c>
      <c r="L30" s="38">
        <v>0</v>
      </c>
      <c r="M30" s="38">
        <v>0</v>
      </c>
      <c r="N30" s="38">
        <v>7.07</v>
      </c>
      <c r="O30" s="38">
        <v>706.94</v>
      </c>
      <c r="P30" s="38">
        <v>0</v>
      </c>
      <c r="Q30" s="38">
        <v>207337.15</v>
      </c>
      <c r="R30" s="38">
        <v>47306.309999999903</v>
      </c>
      <c r="S30" s="38">
        <v>76490.720000000001</v>
      </c>
      <c r="T30" s="38">
        <v>0</v>
      </c>
      <c r="U30" s="38">
        <v>19172.929999999898</v>
      </c>
      <c r="V30" s="38">
        <v>882.86999999999898</v>
      </c>
      <c r="W30" s="38">
        <v>0</v>
      </c>
      <c r="X30" s="38">
        <v>63484.45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25">
      <c r="A31" s="38" t="s">
        <v>38</v>
      </c>
      <c r="B31" s="38" t="s">
        <v>32</v>
      </c>
      <c r="C31" s="38">
        <v>5295.3099999999904</v>
      </c>
      <c r="D31" s="38">
        <v>1651.38</v>
      </c>
      <c r="E31" s="38">
        <v>619.20000000000005</v>
      </c>
      <c r="F31" s="38">
        <v>306.01</v>
      </c>
      <c r="G31" s="38">
        <v>0</v>
      </c>
      <c r="H31" s="38">
        <v>494.52</v>
      </c>
      <c r="I31" s="38">
        <v>0</v>
      </c>
      <c r="J31" s="38">
        <v>427.78</v>
      </c>
      <c r="K31" s="38">
        <v>25.58</v>
      </c>
      <c r="L31" s="38">
        <v>0.37</v>
      </c>
      <c r="M31" s="38">
        <v>0</v>
      </c>
      <c r="N31" s="38">
        <v>13.12</v>
      </c>
      <c r="O31" s="38">
        <v>1757.36</v>
      </c>
      <c r="P31" s="38">
        <v>0</v>
      </c>
      <c r="Q31" s="38">
        <v>356289.86</v>
      </c>
      <c r="R31" s="38">
        <v>155420.51</v>
      </c>
      <c r="S31" s="38">
        <v>76490.149999999994</v>
      </c>
      <c r="T31" s="38">
        <v>0</v>
      </c>
      <c r="U31" s="38">
        <v>60011.8</v>
      </c>
      <c r="V31" s="38">
        <v>882.86999999999898</v>
      </c>
      <c r="W31" s="38">
        <v>0</v>
      </c>
      <c r="X31" s="38">
        <v>63483.979999999901</v>
      </c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s="38" t="s">
        <v>30</v>
      </c>
      <c r="B32" s="38" t="s">
        <v>32</v>
      </c>
      <c r="C32" s="38">
        <v>17268.98</v>
      </c>
      <c r="D32" s="38">
        <v>2556.06</v>
      </c>
      <c r="E32" s="38">
        <v>1742.33</v>
      </c>
      <c r="F32" s="38">
        <v>4763.04</v>
      </c>
      <c r="G32" s="38">
        <v>0</v>
      </c>
      <c r="H32" s="38">
        <v>2610.7800000000002</v>
      </c>
      <c r="I32" s="38">
        <v>0</v>
      </c>
      <c r="J32" s="38">
        <v>2533.2199999999998</v>
      </c>
      <c r="K32" s="38">
        <v>69.27</v>
      </c>
      <c r="L32" s="38">
        <v>6.77</v>
      </c>
      <c r="M32" s="38">
        <v>0</v>
      </c>
      <c r="N32" s="38">
        <v>757.19</v>
      </c>
      <c r="O32" s="38">
        <v>2230.34</v>
      </c>
      <c r="P32" s="38">
        <v>0</v>
      </c>
      <c r="Q32" s="38">
        <v>982068.26</v>
      </c>
      <c r="R32" s="38">
        <v>179410.36999999901</v>
      </c>
      <c r="S32" s="38">
        <v>364989.48</v>
      </c>
      <c r="T32" s="38">
        <v>0</v>
      </c>
      <c r="U32" s="38">
        <v>93131.959999999701</v>
      </c>
      <c r="V32" s="38">
        <v>4428.13</v>
      </c>
      <c r="W32" s="38">
        <v>37180.199999999997</v>
      </c>
      <c r="X32" s="38">
        <v>302927.83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25">
      <c r="A33" s="38" t="s">
        <v>31</v>
      </c>
      <c r="B33" s="38" t="s">
        <v>32</v>
      </c>
      <c r="C33" s="38">
        <v>3032.5699999999902</v>
      </c>
      <c r="D33" s="38">
        <v>532.22</v>
      </c>
      <c r="E33" s="38">
        <v>299.33999999999997</v>
      </c>
      <c r="F33" s="38">
        <v>761.58</v>
      </c>
      <c r="G33" s="38">
        <v>0</v>
      </c>
      <c r="H33" s="38">
        <v>316.06</v>
      </c>
      <c r="I33" s="38">
        <v>0</v>
      </c>
      <c r="J33" s="38">
        <v>572.49</v>
      </c>
      <c r="K33" s="38">
        <v>75.09</v>
      </c>
      <c r="L33" s="38">
        <v>4.71</v>
      </c>
      <c r="M33" s="38">
        <v>0</v>
      </c>
      <c r="N33" s="38">
        <v>222.19</v>
      </c>
      <c r="O33" s="38">
        <v>248.89</v>
      </c>
      <c r="P33" s="38">
        <v>0</v>
      </c>
      <c r="Q33" s="38">
        <v>330396.87</v>
      </c>
      <c r="R33" s="38">
        <v>50312.999999999898</v>
      </c>
      <c r="S33" s="38">
        <v>134044.09999999899</v>
      </c>
      <c r="T33" s="38">
        <v>0</v>
      </c>
      <c r="U33" s="38">
        <v>33178.28</v>
      </c>
      <c r="V33" s="38">
        <v>1609.8899999999901</v>
      </c>
      <c r="W33" s="38">
        <v>0</v>
      </c>
      <c r="X33" s="38">
        <v>111251.61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25">
      <c r="A34" s="38" t="s">
        <v>28</v>
      </c>
      <c r="B34" s="38" t="s">
        <v>33</v>
      </c>
      <c r="C34" s="38">
        <v>9932.49</v>
      </c>
      <c r="D34" s="38">
        <v>2802.99</v>
      </c>
      <c r="E34" s="38">
        <v>794.31</v>
      </c>
      <c r="F34" s="38">
        <v>2137.21</v>
      </c>
      <c r="G34" s="38">
        <v>0</v>
      </c>
      <c r="H34" s="38">
        <v>693.97</v>
      </c>
      <c r="I34" s="38">
        <v>0</v>
      </c>
      <c r="J34" s="38">
        <v>1561.94</v>
      </c>
      <c r="K34" s="38">
        <v>37.03</v>
      </c>
      <c r="L34" s="38">
        <v>0</v>
      </c>
      <c r="M34" s="38">
        <v>0</v>
      </c>
      <c r="N34" s="38">
        <v>283.72000000000003</v>
      </c>
      <c r="O34" s="38">
        <v>1621.33</v>
      </c>
      <c r="P34" s="38">
        <v>0</v>
      </c>
      <c r="Q34" s="38">
        <v>2577390.58</v>
      </c>
      <c r="R34" s="38">
        <v>263059.84999999899</v>
      </c>
      <c r="S34" s="38">
        <v>1203951.73999999</v>
      </c>
      <c r="T34" s="38">
        <v>0</v>
      </c>
      <c r="U34" s="38">
        <v>104095.34</v>
      </c>
      <c r="V34" s="38">
        <v>14240.55</v>
      </c>
      <c r="W34" s="38">
        <v>0</v>
      </c>
      <c r="X34" s="38">
        <v>992042.97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5">
      <c r="A35" s="38" t="s">
        <v>29</v>
      </c>
      <c r="B35" s="38" t="s">
        <v>33</v>
      </c>
      <c r="C35" s="38">
        <v>3755.09</v>
      </c>
      <c r="D35" s="38">
        <v>1248.75</v>
      </c>
      <c r="E35" s="38">
        <v>308.43</v>
      </c>
      <c r="F35" s="38">
        <v>719.3</v>
      </c>
      <c r="G35" s="38">
        <v>0</v>
      </c>
      <c r="H35" s="38">
        <v>293.05</v>
      </c>
      <c r="I35" s="38">
        <v>0</v>
      </c>
      <c r="J35" s="38">
        <v>612.55999999999995</v>
      </c>
      <c r="K35" s="38">
        <v>1.32</v>
      </c>
      <c r="L35" s="38">
        <v>0</v>
      </c>
      <c r="M35" s="38">
        <v>0</v>
      </c>
      <c r="N35" s="38">
        <v>92.97</v>
      </c>
      <c r="O35" s="38">
        <v>478.7</v>
      </c>
      <c r="P35" s="38">
        <v>0</v>
      </c>
      <c r="Q35" s="38">
        <v>1421831.17</v>
      </c>
      <c r="R35" s="38">
        <v>85643.5</v>
      </c>
      <c r="S35" s="38">
        <v>695038.86</v>
      </c>
      <c r="T35" s="38">
        <v>0</v>
      </c>
      <c r="U35" s="38">
        <v>60162.36</v>
      </c>
      <c r="V35" s="38">
        <v>8282.08</v>
      </c>
      <c r="W35" s="38">
        <v>0</v>
      </c>
      <c r="X35" s="38">
        <v>572704.32999999996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25">
      <c r="A36" s="38" t="s">
        <v>16</v>
      </c>
      <c r="B36" s="38" t="s">
        <v>33</v>
      </c>
      <c r="C36" s="38">
        <v>250.82</v>
      </c>
      <c r="D36" s="38">
        <v>36.479999999999997</v>
      </c>
      <c r="E36" s="38">
        <v>24.37</v>
      </c>
      <c r="F36" s="38">
        <v>51.13</v>
      </c>
      <c r="G36" s="38">
        <v>0</v>
      </c>
      <c r="H36" s="38">
        <v>51.11</v>
      </c>
      <c r="I36" s="38">
        <v>0</v>
      </c>
      <c r="J36" s="38">
        <v>56.12</v>
      </c>
      <c r="K36" s="38">
        <v>0</v>
      </c>
      <c r="L36" s="38">
        <v>0</v>
      </c>
      <c r="M36" s="38">
        <v>0</v>
      </c>
      <c r="N36" s="38">
        <v>7.98</v>
      </c>
      <c r="O36" s="38">
        <v>23.63</v>
      </c>
      <c r="P36" s="38">
        <v>0</v>
      </c>
      <c r="Q36" s="38">
        <v>123248.55</v>
      </c>
      <c r="R36" s="38">
        <v>9398.52</v>
      </c>
      <c r="S36" s="38">
        <v>61804.08</v>
      </c>
      <c r="T36" s="38">
        <v>2522.96</v>
      </c>
      <c r="U36" s="38">
        <v>6917.5599999999904</v>
      </c>
      <c r="V36" s="38">
        <v>0</v>
      </c>
      <c r="W36" s="38">
        <v>0</v>
      </c>
      <c r="X36" s="38">
        <v>42605.47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25">
      <c r="A37" s="38" t="s">
        <v>18</v>
      </c>
      <c r="B37" s="38" t="s">
        <v>33</v>
      </c>
      <c r="C37" s="38">
        <v>2268.4499999999998</v>
      </c>
      <c r="D37" s="38">
        <v>639.85</v>
      </c>
      <c r="E37" s="38">
        <v>162.03</v>
      </c>
      <c r="F37" s="38">
        <v>438.98</v>
      </c>
      <c r="G37" s="38">
        <v>0</v>
      </c>
      <c r="H37" s="38">
        <v>498.17</v>
      </c>
      <c r="I37" s="38">
        <v>0</v>
      </c>
      <c r="J37" s="38">
        <v>238.45</v>
      </c>
      <c r="K37" s="38">
        <v>58.29</v>
      </c>
      <c r="L37" s="38">
        <v>11.02</v>
      </c>
      <c r="M37" s="38">
        <v>0</v>
      </c>
      <c r="N37" s="38">
        <v>3.63</v>
      </c>
      <c r="O37" s="38">
        <v>218.02</v>
      </c>
      <c r="P37" s="38">
        <v>0</v>
      </c>
      <c r="Q37" s="38">
        <v>412071.28</v>
      </c>
      <c r="R37" s="38">
        <v>70621.8</v>
      </c>
      <c r="S37" s="38">
        <v>171420.09</v>
      </c>
      <c r="T37" s="38">
        <v>0</v>
      </c>
      <c r="U37" s="38">
        <v>31606.02</v>
      </c>
      <c r="V37" s="38">
        <v>0</v>
      </c>
      <c r="W37" s="38">
        <v>0</v>
      </c>
      <c r="X37" s="38">
        <v>138423.31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x14ac:dyDescent="0.25">
      <c r="A38" s="38" t="s">
        <v>19</v>
      </c>
      <c r="B38" s="38" t="s">
        <v>33</v>
      </c>
      <c r="C38" s="38">
        <v>17347.95</v>
      </c>
      <c r="D38" s="38">
        <v>2195.33</v>
      </c>
      <c r="E38" s="38">
        <v>1152.82</v>
      </c>
      <c r="F38" s="38">
        <v>3971.51</v>
      </c>
      <c r="G38" s="38">
        <v>0</v>
      </c>
      <c r="H38" s="38">
        <v>4390.7299999999996</v>
      </c>
      <c r="I38" s="38">
        <v>0</v>
      </c>
      <c r="J38" s="38">
        <v>2867.61</v>
      </c>
      <c r="K38" s="38">
        <v>608.86</v>
      </c>
      <c r="L38" s="38">
        <v>93.68</v>
      </c>
      <c r="M38" s="38">
        <v>0</v>
      </c>
      <c r="N38" s="38">
        <v>245.18</v>
      </c>
      <c r="O38" s="38">
        <v>1822.22</v>
      </c>
      <c r="P38" s="38">
        <v>0</v>
      </c>
      <c r="Q38" s="38">
        <v>1290089.18</v>
      </c>
      <c r="R38" s="38">
        <v>413852.49999999901</v>
      </c>
      <c r="S38" s="38">
        <v>367783.12</v>
      </c>
      <c r="T38" s="38">
        <v>0</v>
      </c>
      <c r="U38" s="38">
        <v>185217.9</v>
      </c>
      <c r="V38" s="38">
        <v>0</v>
      </c>
      <c r="W38" s="38">
        <v>26247.4</v>
      </c>
      <c r="X38" s="38">
        <v>296988.27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25">
      <c r="A39" s="38" t="s">
        <v>20</v>
      </c>
      <c r="B39" s="38" t="s">
        <v>33</v>
      </c>
      <c r="C39" s="38">
        <v>2452.65</v>
      </c>
      <c r="D39" s="38">
        <v>745.36</v>
      </c>
      <c r="E39" s="38">
        <v>195.59</v>
      </c>
      <c r="F39" s="38">
        <v>309.75</v>
      </c>
      <c r="G39" s="38">
        <v>0</v>
      </c>
      <c r="H39" s="38">
        <v>78.959999999999994</v>
      </c>
      <c r="I39" s="38">
        <v>0</v>
      </c>
      <c r="J39" s="38">
        <v>357.79</v>
      </c>
      <c r="K39" s="38">
        <v>8.51</v>
      </c>
      <c r="L39" s="38">
        <v>0.57999999999999996</v>
      </c>
      <c r="M39" s="38">
        <v>0</v>
      </c>
      <c r="N39" s="38">
        <v>69.41</v>
      </c>
      <c r="O39" s="38">
        <v>686.7</v>
      </c>
      <c r="P39" s="38">
        <v>0</v>
      </c>
      <c r="Q39" s="38">
        <v>274716.67</v>
      </c>
      <c r="R39" s="38">
        <v>61642.309999999903</v>
      </c>
      <c r="S39" s="38">
        <v>101498.88</v>
      </c>
      <c r="T39" s="38">
        <v>0</v>
      </c>
      <c r="U39" s="38">
        <v>26726.68</v>
      </c>
      <c r="V39" s="38">
        <v>1214.94999999999</v>
      </c>
      <c r="W39" s="38">
        <v>0</v>
      </c>
      <c r="X39" s="38">
        <v>83633.989999999903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x14ac:dyDescent="0.25">
      <c r="A40" s="38" t="s">
        <v>21</v>
      </c>
      <c r="B40" s="38" t="s">
        <v>33</v>
      </c>
      <c r="C40" s="38">
        <v>7096.31</v>
      </c>
      <c r="D40" s="38">
        <v>2575.1</v>
      </c>
      <c r="E40" s="38">
        <v>554.72</v>
      </c>
      <c r="F40" s="38">
        <v>1232.46</v>
      </c>
      <c r="G40" s="38">
        <v>0</v>
      </c>
      <c r="H40" s="38">
        <v>274.54000000000002</v>
      </c>
      <c r="I40" s="38">
        <v>0</v>
      </c>
      <c r="J40" s="38">
        <v>883.57</v>
      </c>
      <c r="K40" s="38">
        <v>77.209999999999994</v>
      </c>
      <c r="L40" s="38">
        <v>9.15</v>
      </c>
      <c r="M40" s="38">
        <v>0</v>
      </c>
      <c r="N40" s="38">
        <v>65.239999999999995</v>
      </c>
      <c r="O40" s="38">
        <v>1424.32</v>
      </c>
      <c r="P40" s="38">
        <v>0</v>
      </c>
      <c r="Q40" s="38">
        <v>634982.36</v>
      </c>
      <c r="R40" s="38">
        <v>181646.93999999901</v>
      </c>
      <c r="S40" s="38">
        <v>200169.41999999899</v>
      </c>
      <c r="T40" s="38">
        <v>0</v>
      </c>
      <c r="U40" s="38">
        <v>67072.27</v>
      </c>
      <c r="V40" s="38">
        <v>2394.0099999999902</v>
      </c>
      <c r="W40" s="38">
        <v>18762.18</v>
      </c>
      <c r="X40" s="38">
        <v>164937.38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x14ac:dyDescent="0.25">
      <c r="A41" s="38" t="s">
        <v>22</v>
      </c>
      <c r="B41" s="38" t="s">
        <v>33</v>
      </c>
      <c r="C41" s="38">
        <v>1762.39</v>
      </c>
      <c r="D41" s="38">
        <v>860.57</v>
      </c>
      <c r="E41" s="38">
        <v>158.68</v>
      </c>
      <c r="F41" s="38">
        <v>261.24</v>
      </c>
      <c r="G41" s="38">
        <v>0</v>
      </c>
      <c r="H41" s="38">
        <v>84.99</v>
      </c>
      <c r="I41" s="38">
        <v>0</v>
      </c>
      <c r="J41" s="38">
        <v>339.96</v>
      </c>
      <c r="K41" s="38">
        <v>0</v>
      </c>
      <c r="L41" s="38">
        <v>0</v>
      </c>
      <c r="M41" s="38">
        <v>0</v>
      </c>
      <c r="N41" s="38">
        <v>7.48</v>
      </c>
      <c r="O41" s="38">
        <v>49.47</v>
      </c>
      <c r="P41" s="38">
        <v>0</v>
      </c>
      <c r="Q41" s="38">
        <v>1009588.82</v>
      </c>
      <c r="R41" s="38">
        <v>94480.66</v>
      </c>
      <c r="S41" s="38">
        <v>465138.07</v>
      </c>
      <c r="T41" s="38">
        <v>0</v>
      </c>
      <c r="U41" s="38">
        <v>61357.67</v>
      </c>
      <c r="V41" s="38">
        <v>5343.75</v>
      </c>
      <c r="W41" s="38">
        <v>0</v>
      </c>
      <c r="X41" s="38">
        <v>383268.67</v>
      </c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x14ac:dyDescent="0.25">
      <c r="A42" s="38" t="s">
        <v>23</v>
      </c>
      <c r="B42" s="38" t="s">
        <v>33</v>
      </c>
      <c r="C42" s="38">
        <v>1290.06</v>
      </c>
      <c r="D42" s="38">
        <v>379.81</v>
      </c>
      <c r="E42" s="38">
        <v>151.69999999999999</v>
      </c>
      <c r="F42" s="38">
        <v>396.94</v>
      </c>
      <c r="G42" s="38">
        <v>0</v>
      </c>
      <c r="H42" s="38">
        <v>74.03</v>
      </c>
      <c r="I42" s="38">
        <v>0</v>
      </c>
      <c r="J42" s="38">
        <v>240.84</v>
      </c>
      <c r="K42" s="38">
        <v>0</v>
      </c>
      <c r="L42" s="38">
        <v>0</v>
      </c>
      <c r="M42" s="38">
        <v>0</v>
      </c>
      <c r="N42" s="38">
        <v>21.67</v>
      </c>
      <c r="O42" s="38">
        <v>25.07</v>
      </c>
      <c r="P42" s="38">
        <v>0</v>
      </c>
      <c r="Q42" s="38">
        <v>493221.11</v>
      </c>
      <c r="R42" s="38">
        <v>45256.65</v>
      </c>
      <c r="S42" s="38">
        <v>232049.79</v>
      </c>
      <c r="T42" s="38">
        <v>0</v>
      </c>
      <c r="U42" s="38">
        <v>21945.919999999998</v>
      </c>
      <c r="V42" s="38">
        <v>2762.24</v>
      </c>
      <c r="W42" s="38">
        <v>0</v>
      </c>
      <c r="X42" s="38">
        <v>191206.49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x14ac:dyDescent="0.25">
      <c r="A43" s="38" t="s">
        <v>24</v>
      </c>
      <c r="B43" s="38" t="s">
        <v>33</v>
      </c>
      <c r="C43" s="38">
        <v>1332.63</v>
      </c>
      <c r="D43" s="38">
        <v>412.31</v>
      </c>
      <c r="E43" s="38">
        <v>129.56</v>
      </c>
      <c r="F43" s="38">
        <v>395.97</v>
      </c>
      <c r="G43" s="38">
        <v>0</v>
      </c>
      <c r="H43" s="38">
        <v>75.59</v>
      </c>
      <c r="I43" s="38">
        <v>0</v>
      </c>
      <c r="J43" s="38">
        <v>263.16000000000003</v>
      </c>
      <c r="K43" s="38">
        <v>0</v>
      </c>
      <c r="L43" s="38">
        <v>0</v>
      </c>
      <c r="M43" s="38">
        <v>0</v>
      </c>
      <c r="N43" s="38">
        <v>28.6</v>
      </c>
      <c r="O43" s="38">
        <v>27.43</v>
      </c>
      <c r="P43" s="38">
        <v>0</v>
      </c>
      <c r="Q43" s="38">
        <v>462773.08</v>
      </c>
      <c r="R43" s="38">
        <v>56344.56</v>
      </c>
      <c r="S43" s="38">
        <v>211447.05999999901</v>
      </c>
      <c r="T43" s="38">
        <v>0</v>
      </c>
      <c r="U43" s="38">
        <v>18216.959999999901</v>
      </c>
      <c r="V43" s="38">
        <v>2534.3999999999901</v>
      </c>
      <c r="W43" s="38">
        <v>0</v>
      </c>
      <c r="X43" s="38">
        <v>174230.04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25">
      <c r="A44" s="38" t="s">
        <v>25</v>
      </c>
      <c r="B44" s="38" t="s">
        <v>33</v>
      </c>
      <c r="C44" s="38">
        <v>226.91</v>
      </c>
      <c r="D44" s="38">
        <v>69.36</v>
      </c>
      <c r="E44" s="38">
        <v>16.78</v>
      </c>
      <c r="F44" s="38">
        <v>48.34</v>
      </c>
      <c r="G44" s="38">
        <v>0</v>
      </c>
      <c r="H44" s="38">
        <v>24.85</v>
      </c>
      <c r="I44" s="38">
        <v>0</v>
      </c>
      <c r="J44" s="38">
        <v>30.93</v>
      </c>
      <c r="K44" s="38">
        <v>0</v>
      </c>
      <c r="L44" s="38">
        <v>0</v>
      </c>
      <c r="M44" s="38">
        <v>0</v>
      </c>
      <c r="N44" s="38">
        <v>10.01</v>
      </c>
      <c r="O44" s="38">
        <v>26.64</v>
      </c>
      <c r="P44" s="38">
        <v>0</v>
      </c>
      <c r="Q44" s="38">
        <v>56762.51</v>
      </c>
      <c r="R44" s="38">
        <v>6109.59</v>
      </c>
      <c r="S44" s="38">
        <v>26719.14</v>
      </c>
      <c r="T44" s="38">
        <v>0</v>
      </c>
      <c r="U44" s="38">
        <v>4567.78</v>
      </c>
      <c r="V44" s="38">
        <v>0</v>
      </c>
      <c r="W44" s="38">
        <v>0</v>
      </c>
      <c r="X44" s="38">
        <v>19366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s="6" customFormat="1" x14ac:dyDescent="0.25">
      <c r="A45" s="38" t="s">
        <v>26</v>
      </c>
      <c r="B45" s="38" t="s">
        <v>33</v>
      </c>
      <c r="C45" s="38">
        <v>502.14</v>
      </c>
      <c r="D45" s="38">
        <v>190.79</v>
      </c>
      <c r="E45" s="38">
        <v>28.38</v>
      </c>
      <c r="F45" s="38">
        <v>85.83</v>
      </c>
      <c r="G45" s="38">
        <v>0</v>
      </c>
      <c r="H45" s="38">
        <v>34.340000000000003</v>
      </c>
      <c r="I45" s="38">
        <v>0</v>
      </c>
      <c r="J45" s="38">
        <v>61.22</v>
      </c>
      <c r="K45" s="38">
        <v>0</v>
      </c>
      <c r="L45" s="38">
        <v>0</v>
      </c>
      <c r="M45" s="38">
        <v>0</v>
      </c>
      <c r="N45" s="38">
        <v>23.27</v>
      </c>
      <c r="O45" s="38">
        <v>78.3</v>
      </c>
      <c r="P45" s="38">
        <v>0</v>
      </c>
      <c r="Q45" s="38">
        <v>116938.87</v>
      </c>
      <c r="R45" s="38">
        <v>8774.3799999999992</v>
      </c>
      <c r="S45" s="38">
        <v>58784.26</v>
      </c>
      <c r="T45" s="38">
        <v>0</v>
      </c>
      <c r="U45" s="38">
        <v>6775.1199999999899</v>
      </c>
      <c r="V45" s="38">
        <v>0</v>
      </c>
      <c r="W45" s="38">
        <v>0</v>
      </c>
      <c r="X45" s="38">
        <v>42605.120000000003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49" x14ac:dyDescent="0.25">
      <c r="A46" s="38" t="s">
        <v>27</v>
      </c>
      <c r="B46" s="38" t="s">
        <v>33</v>
      </c>
      <c r="C46" s="38">
        <v>1982.52</v>
      </c>
      <c r="D46" s="38">
        <v>631.41999999999996</v>
      </c>
      <c r="E46" s="38">
        <v>217.93</v>
      </c>
      <c r="F46" s="38">
        <v>130.30000000000001</v>
      </c>
      <c r="G46" s="38">
        <v>0</v>
      </c>
      <c r="H46" s="38">
        <v>191.87</v>
      </c>
      <c r="I46" s="38">
        <v>0</v>
      </c>
      <c r="J46" s="38">
        <v>221.04</v>
      </c>
      <c r="K46" s="38">
        <v>2.15</v>
      </c>
      <c r="L46" s="38">
        <v>0</v>
      </c>
      <c r="M46" s="38">
        <v>0</v>
      </c>
      <c r="N46" s="38">
        <v>8.19</v>
      </c>
      <c r="O46" s="38">
        <v>579.62</v>
      </c>
      <c r="P46" s="38">
        <v>0</v>
      </c>
      <c r="Q46" s="38">
        <v>216596.68</v>
      </c>
      <c r="R46" s="38">
        <v>52479.08</v>
      </c>
      <c r="S46" s="38">
        <v>79270.78</v>
      </c>
      <c r="T46" s="38">
        <v>0</v>
      </c>
      <c r="U46" s="38">
        <v>18614.059999999899</v>
      </c>
      <c r="V46" s="38">
        <v>914.63999999999896</v>
      </c>
      <c r="W46" s="38">
        <v>0</v>
      </c>
      <c r="X46" s="38">
        <v>65318.26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25">
      <c r="A47" s="38" t="s">
        <v>38</v>
      </c>
      <c r="B47" s="38" t="s">
        <v>33</v>
      </c>
      <c r="C47" s="38">
        <v>4724.87</v>
      </c>
      <c r="D47" s="38">
        <v>1521.68</v>
      </c>
      <c r="E47" s="38">
        <v>502.34</v>
      </c>
      <c r="F47" s="38">
        <v>306.01</v>
      </c>
      <c r="G47" s="38">
        <v>0</v>
      </c>
      <c r="H47" s="38">
        <v>494.52</v>
      </c>
      <c r="I47" s="38">
        <v>0</v>
      </c>
      <c r="J47" s="38">
        <v>426.22</v>
      </c>
      <c r="K47" s="38">
        <v>22.3</v>
      </c>
      <c r="L47" s="38">
        <v>0.3</v>
      </c>
      <c r="M47" s="38">
        <v>0</v>
      </c>
      <c r="N47" s="38">
        <v>9.23</v>
      </c>
      <c r="O47" s="38">
        <v>1442.28</v>
      </c>
      <c r="P47" s="38">
        <v>0</v>
      </c>
      <c r="Q47" s="38">
        <v>388261.85</v>
      </c>
      <c r="R47" s="38">
        <v>181565.56999999899</v>
      </c>
      <c r="S47" s="38">
        <v>79270.210000000006</v>
      </c>
      <c r="T47" s="38">
        <v>0</v>
      </c>
      <c r="U47" s="38">
        <v>61193.599999999802</v>
      </c>
      <c r="V47" s="38">
        <v>914.63999999999896</v>
      </c>
      <c r="W47" s="38">
        <v>0</v>
      </c>
      <c r="X47" s="38">
        <v>65317.79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x14ac:dyDescent="0.25">
      <c r="A48" s="38" t="s">
        <v>30</v>
      </c>
      <c r="B48" s="38" t="s">
        <v>33</v>
      </c>
      <c r="C48" s="38">
        <v>16703.05</v>
      </c>
      <c r="D48" s="38">
        <v>2926.67</v>
      </c>
      <c r="E48" s="38">
        <v>1304.6300000000001</v>
      </c>
      <c r="F48" s="38">
        <v>4763.04</v>
      </c>
      <c r="G48" s="38">
        <v>0</v>
      </c>
      <c r="H48" s="38">
        <v>2610.7800000000002</v>
      </c>
      <c r="I48" s="38">
        <v>0</v>
      </c>
      <c r="J48" s="38">
        <v>2438.9</v>
      </c>
      <c r="K48" s="38">
        <v>39.880000000000003</v>
      </c>
      <c r="L48" s="38">
        <v>5.36</v>
      </c>
      <c r="M48" s="38">
        <v>0</v>
      </c>
      <c r="N48" s="38">
        <v>758.15</v>
      </c>
      <c r="O48" s="38">
        <v>1855.63</v>
      </c>
      <c r="P48" s="38">
        <v>0</v>
      </c>
      <c r="Q48" s="38">
        <v>1018052.41</v>
      </c>
      <c r="R48" s="38">
        <v>191720.91999999899</v>
      </c>
      <c r="S48" s="38">
        <v>378255.21</v>
      </c>
      <c r="T48" s="38">
        <v>0</v>
      </c>
      <c r="U48" s="38">
        <v>94409.98</v>
      </c>
      <c r="V48" s="38">
        <v>4487.0499999999902</v>
      </c>
      <c r="W48" s="38">
        <v>37500.86</v>
      </c>
      <c r="X48" s="38">
        <v>311678.15999999997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25">
      <c r="A49" s="38" t="s">
        <v>31</v>
      </c>
      <c r="B49" s="38" t="s">
        <v>33</v>
      </c>
      <c r="C49" s="38">
        <v>2965.95</v>
      </c>
      <c r="D49" s="38">
        <v>617.57000000000005</v>
      </c>
      <c r="E49" s="38">
        <v>237.17</v>
      </c>
      <c r="F49" s="38">
        <v>761.58</v>
      </c>
      <c r="G49" s="38">
        <v>0</v>
      </c>
      <c r="H49" s="38">
        <v>316.06</v>
      </c>
      <c r="I49" s="38">
        <v>0</v>
      </c>
      <c r="J49" s="38">
        <v>547.59</v>
      </c>
      <c r="K49" s="38">
        <v>50.82</v>
      </c>
      <c r="L49" s="38">
        <v>3.67</v>
      </c>
      <c r="M49" s="38">
        <v>0</v>
      </c>
      <c r="N49" s="38">
        <v>223.55</v>
      </c>
      <c r="O49" s="38">
        <v>207.94</v>
      </c>
      <c r="P49" s="38">
        <v>0</v>
      </c>
      <c r="Q49" s="38">
        <v>344195.1</v>
      </c>
      <c r="R49" s="38">
        <v>54966.69</v>
      </c>
      <c r="S49" s="38">
        <v>138915.99</v>
      </c>
      <c r="T49" s="38">
        <v>0</v>
      </c>
      <c r="U49" s="38">
        <v>34208.53</v>
      </c>
      <c r="V49" s="38">
        <v>1638.56</v>
      </c>
      <c r="W49" s="38">
        <v>0</v>
      </c>
      <c r="X49" s="38">
        <v>114465.24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x14ac:dyDescent="0.25">
      <c r="A50" s="38" t="s">
        <v>28</v>
      </c>
      <c r="B50" s="38" t="s">
        <v>34</v>
      </c>
      <c r="C50" s="38">
        <v>12263.56</v>
      </c>
      <c r="D50" s="38">
        <v>4682.68</v>
      </c>
      <c r="E50" s="38">
        <v>351.78</v>
      </c>
      <c r="F50" s="38">
        <v>2137.21</v>
      </c>
      <c r="G50" s="38">
        <v>0</v>
      </c>
      <c r="H50" s="38">
        <v>693.97</v>
      </c>
      <c r="I50" s="38">
        <v>0</v>
      </c>
      <c r="J50" s="38">
        <v>1599.51</v>
      </c>
      <c r="K50" s="38">
        <v>38.479999999999997</v>
      </c>
      <c r="L50" s="38">
        <v>0</v>
      </c>
      <c r="M50" s="38">
        <v>0</v>
      </c>
      <c r="N50" s="38">
        <v>261.63</v>
      </c>
      <c r="O50" s="38">
        <v>2498.29</v>
      </c>
      <c r="P50" s="38">
        <v>0</v>
      </c>
      <c r="Q50" s="38">
        <v>2592621.23</v>
      </c>
      <c r="R50" s="38">
        <v>303940.02</v>
      </c>
      <c r="S50" s="38">
        <v>1189934.77</v>
      </c>
      <c r="T50" s="38">
        <v>0</v>
      </c>
      <c r="U50" s="38">
        <v>96736.17</v>
      </c>
      <c r="V50" s="38">
        <v>14013.529999999901</v>
      </c>
      <c r="W50" s="38">
        <v>0</v>
      </c>
      <c r="X50" s="38">
        <v>987996.81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x14ac:dyDescent="0.25">
      <c r="A51" s="38" t="s">
        <v>29</v>
      </c>
      <c r="B51" s="38" t="s">
        <v>34</v>
      </c>
      <c r="C51" s="38">
        <v>4497.16</v>
      </c>
      <c r="D51" s="38">
        <v>1900.95</v>
      </c>
      <c r="E51" s="38">
        <v>168.85</v>
      </c>
      <c r="F51" s="38">
        <v>719.3</v>
      </c>
      <c r="G51" s="38">
        <v>0</v>
      </c>
      <c r="H51" s="38">
        <v>293.05</v>
      </c>
      <c r="I51" s="38">
        <v>0</v>
      </c>
      <c r="J51" s="38">
        <v>638.76</v>
      </c>
      <c r="K51" s="38">
        <v>18.399999999999999</v>
      </c>
      <c r="L51" s="38">
        <v>0</v>
      </c>
      <c r="M51" s="38">
        <v>0</v>
      </c>
      <c r="N51" s="38">
        <v>89.94</v>
      </c>
      <c r="O51" s="38">
        <v>667.91</v>
      </c>
      <c r="P51" s="38">
        <v>0</v>
      </c>
      <c r="Q51" s="38">
        <v>1414767.47</v>
      </c>
      <c r="R51" s="38">
        <v>92835.539999999906</v>
      </c>
      <c r="S51" s="38">
        <v>686946.88</v>
      </c>
      <c r="T51" s="38">
        <v>0</v>
      </c>
      <c r="U51" s="38">
        <v>56428.87</v>
      </c>
      <c r="V51" s="38">
        <v>8187.6999999999898</v>
      </c>
      <c r="W51" s="38">
        <v>0</v>
      </c>
      <c r="X51" s="38">
        <v>570368.50999999896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x14ac:dyDescent="0.25">
      <c r="A52" s="38" t="s">
        <v>16</v>
      </c>
      <c r="B52" s="38" t="s">
        <v>34</v>
      </c>
      <c r="C52" s="38">
        <v>267.45</v>
      </c>
      <c r="D52" s="38">
        <v>49.54</v>
      </c>
      <c r="E52" s="38">
        <v>17.920000000000002</v>
      </c>
      <c r="F52" s="38">
        <v>51.13</v>
      </c>
      <c r="G52" s="38">
        <v>0</v>
      </c>
      <c r="H52" s="38">
        <v>51.11</v>
      </c>
      <c r="I52" s="38">
        <v>0</v>
      </c>
      <c r="J52" s="38">
        <v>58.53</v>
      </c>
      <c r="K52" s="38">
        <v>0.82</v>
      </c>
      <c r="L52" s="38">
        <v>0</v>
      </c>
      <c r="M52" s="38">
        <v>0</v>
      </c>
      <c r="N52" s="38">
        <v>7.98</v>
      </c>
      <c r="O52" s="38">
        <v>30.42</v>
      </c>
      <c r="P52" s="38">
        <v>0</v>
      </c>
      <c r="Q52" s="38">
        <v>122657.37</v>
      </c>
      <c r="R52" s="38">
        <v>10156.799999999999</v>
      </c>
      <c r="S52" s="38">
        <v>61084.52</v>
      </c>
      <c r="T52" s="38">
        <v>2485.3000000000002</v>
      </c>
      <c r="U52" s="38">
        <v>6499.1</v>
      </c>
      <c r="V52" s="38">
        <v>0</v>
      </c>
      <c r="W52" s="38">
        <v>0</v>
      </c>
      <c r="X52" s="38">
        <v>42431.6899999999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x14ac:dyDescent="0.25">
      <c r="A53" s="38" t="s">
        <v>18</v>
      </c>
      <c r="B53" s="38" t="s">
        <v>34</v>
      </c>
      <c r="C53" s="38">
        <v>2674.02</v>
      </c>
      <c r="D53" s="38">
        <v>934.2</v>
      </c>
      <c r="E53" s="38">
        <v>91.67</v>
      </c>
      <c r="F53" s="38">
        <v>438.98</v>
      </c>
      <c r="G53" s="38">
        <v>0</v>
      </c>
      <c r="H53" s="38">
        <v>498.17</v>
      </c>
      <c r="I53" s="38">
        <v>0</v>
      </c>
      <c r="J53" s="38">
        <v>359.71</v>
      </c>
      <c r="K53" s="38">
        <v>42.72</v>
      </c>
      <c r="L53" s="38">
        <v>4.67</v>
      </c>
      <c r="M53" s="38">
        <v>0</v>
      </c>
      <c r="N53" s="38">
        <v>0.99</v>
      </c>
      <c r="O53" s="38">
        <v>302.89</v>
      </c>
      <c r="P53" s="38">
        <v>0</v>
      </c>
      <c r="Q53" s="38">
        <v>412264.96000000002</v>
      </c>
      <c r="R53" s="38">
        <v>75558.779999999897</v>
      </c>
      <c r="S53" s="38">
        <v>169424.35</v>
      </c>
      <c r="T53" s="38">
        <v>0</v>
      </c>
      <c r="U53" s="38">
        <v>29423.040000000001</v>
      </c>
      <c r="V53" s="38">
        <v>0</v>
      </c>
      <c r="W53" s="38">
        <v>0</v>
      </c>
      <c r="X53" s="38">
        <v>137858.71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25">
      <c r="A54" s="38" t="s">
        <v>19</v>
      </c>
      <c r="B54" s="38" t="s">
        <v>34</v>
      </c>
      <c r="C54" s="38">
        <v>18173.2399999999</v>
      </c>
      <c r="D54" s="38">
        <v>3055.94</v>
      </c>
      <c r="E54" s="38">
        <v>606.19000000000005</v>
      </c>
      <c r="F54" s="38">
        <v>3971.51</v>
      </c>
      <c r="G54" s="38">
        <v>0</v>
      </c>
      <c r="H54" s="38">
        <v>4390.7299999999996</v>
      </c>
      <c r="I54" s="38">
        <v>0</v>
      </c>
      <c r="J54" s="38">
        <v>3038.65</v>
      </c>
      <c r="K54" s="38">
        <v>471.96</v>
      </c>
      <c r="L54" s="38">
        <v>40.33</v>
      </c>
      <c r="M54" s="38">
        <v>0</v>
      </c>
      <c r="N54" s="38">
        <v>62.35</v>
      </c>
      <c r="O54" s="38">
        <v>2535.58</v>
      </c>
      <c r="P54" s="38">
        <v>0</v>
      </c>
      <c r="Q54" s="38">
        <v>1299838.8500000001</v>
      </c>
      <c r="R54" s="38">
        <v>442784.92</v>
      </c>
      <c r="S54" s="38">
        <v>363501.24</v>
      </c>
      <c r="T54" s="38">
        <v>0</v>
      </c>
      <c r="U54" s="38">
        <v>172425.02</v>
      </c>
      <c r="V54" s="38">
        <v>0</v>
      </c>
      <c r="W54" s="38">
        <v>25350.75</v>
      </c>
      <c r="X54" s="38">
        <v>295776.95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25">
      <c r="A55" s="38" t="s">
        <v>20</v>
      </c>
      <c r="B55" s="38" t="s">
        <v>34</v>
      </c>
      <c r="C55" s="38">
        <v>3057.56</v>
      </c>
      <c r="D55" s="38">
        <v>1043.4100000000001</v>
      </c>
      <c r="E55" s="38">
        <v>130.19</v>
      </c>
      <c r="F55" s="38">
        <v>309.75</v>
      </c>
      <c r="G55" s="38">
        <v>0</v>
      </c>
      <c r="H55" s="38">
        <v>78.959999999999994</v>
      </c>
      <c r="I55" s="38">
        <v>0</v>
      </c>
      <c r="J55" s="38">
        <v>371.49</v>
      </c>
      <c r="K55" s="38">
        <v>40.880000000000003</v>
      </c>
      <c r="L55" s="38">
        <v>0.31</v>
      </c>
      <c r="M55" s="38">
        <v>0</v>
      </c>
      <c r="N55" s="38">
        <v>67.400000000000006</v>
      </c>
      <c r="O55" s="38">
        <v>1015.16</v>
      </c>
      <c r="P55" s="38">
        <v>0</v>
      </c>
      <c r="Q55" s="38">
        <v>275338.51</v>
      </c>
      <c r="R55" s="38">
        <v>66647.679999999993</v>
      </c>
      <c r="S55" s="38">
        <v>100317.19</v>
      </c>
      <c r="T55" s="38">
        <v>0</v>
      </c>
      <c r="U55" s="38">
        <v>23876.32</v>
      </c>
      <c r="V55" s="38">
        <v>1204.44</v>
      </c>
      <c r="W55" s="38">
        <v>0</v>
      </c>
      <c r="X55" s="38">
        <v>83292.83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x14ac:dyDescent="0.25">
      <c r="A56" s="38" t="s">
        <v>21</v>
      </c>
      <c r="B56" s="38" t="s">
        <v>34</v>
      </c>
      <c r="C56" s="38">
        <v>9026.84</v>
      </c>
      <c r="D56" s="38">
        <v>4048.19</v>
      </c>
      <c r="E56" s="38">
        <v>350.34</v>
      </c>
      <c r="F56" s="38">
        <v>1232.46</v>
      </c>
      <c r="G56" s="38">
        <v>0</v>
      </c>
      <c r="H56" s="38">
        <v>274.54000000000002</v>
      </c>
      <c r="I56" s="38">
        <v>0</v>
      </c>
      <c r="J56" s="38">
        <v>934.47</v>
      </c>
      <c r="K56" s="38">
        <v>54.6</v>
      </c>
      <c r="L56" s="38">
        <v>2.83</v>
      </c>
      <c r="M56" s="38">
        <v>0</v>
      </c>
      <c r="N56" s="38">
        <v>56.3</v>
      </c>
      <c r="O56" s="38">
        <v>2073.11</v>
      </c>
      <c r="P56" s="38">
        <v>0</v>
      </c>
      <c r="Q56" s="38">
        <v>657110.79</v>
      </c>
      <c r="R56" s="38">
        <v>212146.25999999899</v>
      </c>
      <c r="S56" s="38">
        <v>197838.95</v>
      </c>
      <c r="T56" s="38">
        <v>0</v>
      </c>
      <c r="U56" s="38">
        <v>62372.6599999998</v>
      </c>
      <c r="V56" s="38">
        <v>2372.13</v>
      </c>
      <c r="W56" s="38">
        <v>18116.34</v>
      </c>
      <c r="X56" s="38">
        <v>164264.65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x14ac:dyDescent="0.25">
      <c r="A57" s="38" t="s">
        <v>22</v>
      </c>
      <c r="B57" s="38" t="s">
        <v>34</v>
      </c>
      <c r="C57" s="38">
        <v>2016.1</v>
      </c>
      <c r="D57" s="38">
        <v>1160.03</v>
      </c>
      <c r="E57" s="38">
        <v>85.56</v>
      </c>
      <c r="F57" s="38">
        <v>261.24</v>
      </c>
      <c r="G57" s="38">
        <v>0</v>
      </c>
      <c r="H57" s="38">
        <v>84.99</v>
      </c>
      <c r="I57" s="38">
        <v>0</v>
      </c>
      <c r="J57" s="38">
        <v>335.95</v>
      </c>
      <c r="K57" s="38">
        <v>16.38</v>
      </c>
      <c r="L57" s="38">
        <v>0</v>
      </c>
      <c r="M57" s="38">
        <v>0</v>
      </c>
      <c r="N57" s="38">
        <v>6.04</v>
      </c>
      <c r="O57" s="38">
        <v>65.91</v>
      </c>
      <c r="P57" s="38">
        <v>0</v>
      </c>
      <c r="Q57" s="38">
        <v>1005277.33</v>
      </c>
      <c r="R57" s="38">
        <v>101042.21</v>
      </c>
      <c r="S57" s="38">
        <v>459722.74</v>
      </c>
      <c r="T57" s="38">
        <v>0</v>
      </c>
      <c r="U57" s="38">
        <v>57645.83</v>
      </c>
      <c r="V57" s="38">
        <v>5161.13</v>
      </c>
      <c r="W57" s="38">
        <v>0</v>
      </c>
      <c r="X57" s="38">
        <v>381705.44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x14ac:dyDescent="0.25">
      <c r="A58" s="38" t="s">
        <v>23</v>
      </c>
      <c r="B58" s="38" t="s">
        <v>34</v>
      </c>
      <c r="C58" s="38">
        <v>1437.6599999999901</v>
      </c>
      <c r="D58" s="38">
        <v>576.61</v>
      </c>
      <c r="E58" s="38">
        <v>72.989999999999995</v>
      </c>
      <c r="F58" s="38">
        <v>396.94</v>
      </c>
      <c r="G58" s="38">
        <v>0</v>
      </c>
      <c r="H58" s="38">
        <v>74.03</v>
      </c>
      <c r="I58" s="38">
        <v>0</v>
      </c>
      <c r="J58" s="38">
        <v>262.62</v>
      </c>
      <c r="K58" s="38">
        <v>6.88</v>
      </c>
      <c r="L58" s="38">
        <v>0</v>
      </c>
      <c r="M58" s="38">
        <v>0</v>
      </c>
      <c r="N58" s="38">
        <v>15.43</v>
      </c>
      <c r="O58" s="38">
        <v>32.17</v>
      </c>
      <c r="P58" s="38">
        <v>0</v>
      </c>
      <c r="Q58" s="38">
        <v>496330.29</v>
      </c>
      <c r="R58" s="38">
        <v>52924.2</v>
      </c>
      <c r="S58" s="38">
        <v>229348.18</v>
      </c>
      <c r="T58" s="38">
        <v>0</v>
      </c>
      <c r="U58" s="38">
        <v>20902.3</v>
      </c>
      <c r="V58" s="38">
        <v>2729</v>
      </c>
      <c r="W58" s="38">
        <v>0</v>
      </c>
      <c r="X58" s="38">
        <v>190426.62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25">
      <c r="A59" s="38" t="s">
        <v>24</v>
      </c>
      <c r="B59" s="38" t="s">
        <v>34</v>
      </c>
      <c r="C59" s="38">
        <v>1477.36</v>
      </c>
      <c r="D59" s="38">
        <v>565.29999999999995</v>
      </c>
      <c r="E59" s="38">
        <v>82.82</v>
      </c>
      <c r="F59" s="38">
        <v>395.97</v>
      </c>
      <c r="G59" s="38">
        <v>0</v>
      </c>
      <c r="H59" s="38">
        <v>75.59</v>
      </c>
      <c r="I59" s="38">
        <v>0</v>
      </c>
      <c r="J59" s="38">
        <v>289.77</v>
      </c>
      <c r="K59" s="38">
        <v>5.43</v>
      </c>
      <c r="L59" s="38">
        <v>0</v>
      </c>
      <c r="M59" s="38">
        <v>0</v>
      </c>
      <c r="N59" s="38">
        <v>27.1</v>
      </c>
      <c r="O59" s="38">
        <v>35.380000000000003</v>
      </c>
      <c r="P59" s="38">
        <v>0</v>
      </c>
      <c r="Q59" s="38">
        <v>469322.29</v>
      </c>
      <c r="R59" s="38">
        <v>66725.999999999898</v>
      </c>
      <c r="S59" s="38">
        <v>208985.28</v>
      </c>
      <c r="T59" s="38">
        <v>0</v>
      </c>
      <c r="U59" s="38">
        <v>17576.999999999902</v>
      </c>
      <c r="V59" s="38">
        <v>2514.6</v>
      </c>
      <c r="W59" s="38">
        <v>0</v>
      </c>
      <c r="X59" s="38">
        <v>173519.4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x14ac:dyDescent="0.25">
      <c r="A60" s="38" t="s">
        <v>25</v>
      </c>
      <c r="B60" s="38" t="s">
        <v>34</v>
      </c>
      <c r="C60" s="38">
        <v>260.01</v>
      </c>
      <c r="D60" s="38">
        <v>101.1</v>
      </c>
      <c r="E60" s="38">
        <v>8.42</v>
      </c>
      <c r="F60" s="38">
        <v>48.34</v>
      </c>
      <c r="G60" s="38">
        <v>0</v>
      </c>
      <c r="H60" s="38">
        <v>24.85</v>
      </c>
      <c r="I60" s="38">
        <v>0</v>
      </c>
      <c r="J60" s="38">
        <v>31.69</v>
      </c>
      <c r="K60" s="38">
        <v>0.19</v>
      </c>
      <c r="L60" s="38">
        <v>0</v>
      </c>
      <c r="M60" s="38">
        <v>0</v>
      </c>
      <c r="N60" s="38">
        <v>10.01</v>
      </c>
      <c r="O60" s="38">
        <v>35.409999999999997</v>
      </c>
      <c r="P60" s="38">
        <v>0</v>
      </c>
      <c r="Q60" s="38">
        <v>56507.19</v>
      </c>
      <c r="R60" s="38">
        <v>6520.64</v>
      </c>
      <c r="S60" s="38">
        <v>26408.059999999899</v>
      </c>
      <c r="T60" s="38">
        <v>0</v>
      </c>
      <c r="U60" s="38">
        <v>4291.4399999999996</v>
      </c>
      <c r="V60" s="38">
        <v>0</v>
      </c>
      <c r="W60" s="38">
        <v>0</v>
      </c>
      <c r="X60" s="38">
        <v>19287.02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s="7" customFormat="1" x14ac:dyDescent="0.25">
      <c r="A61" s="38" t="s">
        <v>26</v>
      </c>
      <c r="B61" s="38" t="s">
        <v>34</v>
      </c>
      <c r="C61" s="38">
        <v>640.13</v>
      </c>
      <c r="D61" s="38">
        <v>315.76</v>
      </c>
      <c r="E61" s="38">
        <v>11.02</v>
      </c>
      <c r="F61" s="38">
        <v>85.83</v>
      </c>
      <c r="G61" s="38">
        <v>0</v>
      </c>
      <c r="H61" s="38">
        <v>34.340000000000003</v>
      </c>
      <c r="I61" s="38">
        <v>0</v>
      </c>
      <c r="J61" s="38">
        <v>60.54</v>
      </c>
      <c r="K61" s="38">
        <v>0.28999999999999998</v>
      </c>
      <c r="L61" s="38">
        <v>0</v>
      </c>
      <c r="M61" s="38">
        <v>0</v>
      </c>
      <c r="N61" s="38">
        <v>23.27</v>
      </c>
      <c r="O61" s="38">
        <v>109.07</v>
      </c>
      <c r="P61" s="38">
        <v>0</v>
      </c>
      <c r="Q61" s="38">
        <v>116263.39</v>
      </c>
      <c r="R61" s="38">
        <v>9366.92</v>
      </c>
      <c r="S61" s="38">
        <v>58099.88</v>
      </c>
      <c r="T61" s="38">
        <v>0</v>
      </c>
      <c r="U61" s="38">
        <v>6365.24</v>
      </c>
      <c r="V61" s="38">
        <v>0</v>
      </c>
      <c r="W61" s="38">
        <v>0</v>
      </c>
      <c r="X61" s="38">
        <v>42431.34</v>
      </c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49" x14ac:dyDescent="0.25">
      <c r="A62" s="38" t="s">
        <v>27</v>
      </c>
      <c r="B62" s="38" t="s">
        <v>34</v>
      </c>
      <c r="C62" s="38">
        <v>2447.06</v>
      </c>
      <c r="D62" s="38">
        <v>881.4</v>
      </c>
      <c r="E62" s="38">
        <v>172.56</v>
      </c>
      <c r="F62" s="38">
        <v>130.30000000000001</v>
      </c>
      <c r="G62" s="38">
        <v>0</v>
      </c>
      <c r="H62" s="38">
        <v>191.87</v>
      </c>
      <c r="I62" s="38">
        <v>0</v>
      </c>
      <c r="J62" s="38">
        <v>216.09</v>
      </c>
      <c r="K62" s="38">
        <v>31.5</v>
      </c>
      <c r="L62" s="38">
        <v>0</v>
      </c>
      <c r="M62" s="38">
        <v>0</v>
      </c>
      <c r="N62" s="38">
        <v>3.12</v>
      </c>
      <c r="O62" s="38">
        <v>820.23</v>
      </c>
      <c r="P62" s="38">
        <v>0</v>
      </c>
      <c r="Q62" s="38">
        <v>217024.09</v>
      </c>
      <c r="R62" s="38">
        <v>56979.49</v>
      </c>
      <c r="S62" s="38">
        <v>78347.889999999898</v>
      </c>
      <c r="T62" s="38">
        <v>0</v>
      </c>
      <c r="U62" s="38">
        <v>15758.94</v>
      </c>
      <c r="V62" s="38">
        <v>885.81999999999903</v>
      </c>
      <c r="W62" s="38">
        <v>0</v>
      </c>
      <c r="X62" s="38">
        <v>65051.86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x14ac:dyDescent="0.25">
      <c r="A63" s="38" t="s">
        <v>38</v>
      </c>
      <c r="B63" s="38" t="s">
        <v>34</v>
      </c>
      <c r="C63" s="38">
        <v>6283.11</v>
      </c>
      <c r="D63" s="38">
        <v>2619.1799999999998</v>
      </c>
      <c r="E63" s="38">
        <v>375.89</v>
      </c>
      <c r="F63" s="38">
        <v>306.01</v>
      </c>
      <c r="G63" s="38">
        <v>0</v>
      </c>
      <c r="H63" s="38">
        <v>494.52</v>
      </c>
      <c r="I63" s="38">
        <v>0</v>
      </c>
      <c r="J63" s="38">
        <v>413.01</v>
      </c>
      <c r="K63" s="38">
        <v>27.1</v>
      </c>
      <c r="L63" s="38">
        <v>0.23</v>
      </c>
      <c r="M63" s="38">
        <v>0</v>
      </c>
      <c r="N63" s="38">
        <v>2.35</v>
      </c>
      <c r="O63" s="38">
        <v>2044.82</v>
      </c>
      <c r="P63" s="38">
        <v>0</v>
      </c>
      <c r="Q63" s="38">
        <v>415508.78</v>
      </c>
      <c r="R63" s="38">
        <v>214365.329999999</v>
      </c>
      <c r="S63" s="38">
        <v>78347.319999999905</v>
      </c>
      <c r="T63" s="38">
        <v>0</v>
      </c>
      <c r="U63" s="38">
        <v>56858.999999999804</v>
      </c>
      <c r="V63" s="38">
        <v>885.81999999999903</v>
      </c>
      <c r="W63" s="38">
        <v>0</v>
      </c>
      <c r="X63" s="38">
        <v>65051.38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x14ac:dyDescent="0.25">
      <c r="A64" s="38" t="s">
        <v>30</v>
      </c>
      <c r="B64" s="38" t="s">
        <v>34</v>
      </c>
      <c r="C64" s="38">
        <v>18737.46</v>
      </c>
      <c r="D64" s="38">
        <v>4841.95</v>
      </c>
      <c r="E64" s="38">
        <v>597.95000000000005</v>
      </c>
      <c r="F64" s="38">
        <v>4763.04</v>
      </c>
      <c r="G64" s="38">
        <v>0</v>
      </c>
      <c r="H64" s="38">
        <v>2610.7800000000002</v>
      </c>
      <c r="I64" s="38">
        <v>0</v>
      </c>
      <c r="J64" s="38">
        <v>2517.44</v>
      </c>
      <c r="K64" s="38">
        <v>58.17</v>
      </c>
      <c r="L64" s="38">
        <v>1.96</v>
      </c>
      <c r="M64" s="38">
        <v>0</v>
      </c>
      <c r="N64" s="38">
        <v>746.61</v>
      </c>
      <c r="O64" s="38">
        <v>2599.5700000000002</v>
      </c>
      <c r="P64" s="38">
        <v>0</v>
      </c>
      <c r="Q64" s="38">
        <v>1015826.87</v>
      </c>
      <c r="R64" s="38">
        <v>204867.49999999901</v>
      </c>
      <c r="S64" s="38">
        <v>373851.46999999898</v>
      </c>
      <c r="T64" s="38">
        <v>0</v>
      </c>
      <c r="U64" s="38">
        <v>86046.959999999905</v>
      </c>
      <c r="V64" s="38">
        <v>4423.47</v>
      </c>
      <c r="W64" s="38">
        <v>36230.959999999999</v>
      </c>
      <c r="X64" s="38">
        <v>310406.92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x14ac:dyDescent="0.25">
      <c r="A65" s="38" t="s">
        <v>31</v>
      </c>
      <c r="B65" s="38" t="s">
        <v>34</v>
      </c>
      <c r="C65" s="38">
        <v>3236.55</v>
      </c>
      <c r="D65" s="38">
        <v>873.87</v>
      </c>
      <c r="E65" s="38">
        <v>141.94999999999999</v>
      </c>
      <c r="F65" s="38">
        <v>761.58</v>
      </c>
      <c r="G65" s="38">
        <v>0</v>
      </c>
      <c r="H65" s="38">
        <v>316.06</v>
      </c>
      <c r="I65" s="38">
        <v>0</v>
      </c>
      <c r="J65" s="38">
        <v>567.28</v>
      </c>
      <c r="K65" s="38">
        <v>61.98</v>
      </c>
      <c r="L65" s="38">
        <v>1.49</v>
      </c>
      <c r="M65" s="38">
        <v>0</v>
      </c>
      <c r="N65" s="38">
        <v>223.07</v>
      </c>
      <c r="O65" s="38">
        <v>289.26</v>
      </c>
      <c r="P65" s="38">
        <v>0</v>
      </c>
      <c r="Q65" s="38">
        <v>344962.41</v>
      </c>
      <c r="R65" s="38">
        <v>60036.69</v>
      </c>
      <c r="S65" s="38">
        <v>137298.66</v>
      </c>
      <c r="T65" s="38">
        <v>0</v>
      </c>
      <c r="U65" s="38">
        <v>32018.959999999999</v>
      </c>
      <c r="V65" s="38">
        <v>1609.63</v>
      </c>
      <c r="W65" s="38">
        <v>0</v>
      </c>
      <c r="X65" s="38">
        <v>113998.43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x14ac:dyDescent="0.25">
      <c r="A66" s="38" t="s">
        <v>28</v>
      </c>
      <c r="B66" s="38" t="s">
        <v>35</v>
      </c>
      <c r="C66" s="38">
        <v>13656.85</v>
      </c>
      <c r="D66" s="38">
        <v>6182.18</v>
      </c>
      <c r="E66" s="38">
        <v>334.13</v>
      </c>
      <c r="F66" s="38">
        <v>2137.21</v>
      </c>
      <c r="G66" s="38">
        <v>0</v>
      </c>
      <c r="H66" s="38">
        <v>693.97</v>
      </c>
      <c r="I66" s="38">
        <v>0</v>
      </c>
      <c r="J66" s="38">
        <v>1449.14</v>
      </c>
      <c r="K66" s="38">
        <v>38.39</v>
      </c>
      <c r="L66" s="38">
        <v>0</v>
      </c>
      <c r="M66" s="38">
        <v>0</v>
      </c>
      <c r="N66" s="38">
        <v>283.76</v>
      </c>
      <c r="O66" s="38">
        <v>2538.09</v>
      </c>
      <c r="P66" s="38">
        <v>0</v>
      </c>
      <c r="Q66" s="38">
        <v>2594194.52</v>
      </c>
      <c r="R66" s="38">
        <v>344763.19999999902</v>
      </c>
      <c r="S66" s="38">
        <v>1182471.92</v>
      </c>
      <c r="T66" s="38">
        <v>0</v>
      </c>
      <c r="U66" s="38">
        <v>76962.97</v>
      </c>
      <c r="V66" s="38">
        <v>14853.879999999899</v>
      </c>
      <c r="W66" s="38">
        <v>0</v>
      </c>
      <c r="X66" s="38">
        <v>975142.64999999898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x14ac:dyDescent="0.25">
      <c r="A67" s="38" t="s">
        <v>29</v>
      </c>
      <c r="B67" s="38" t="s">
        <v>35</v>
      </c>
      <c r="C67" s="38">
        <v>4799.54</v>
      </c>
      <c r="D67" s="38">
        <v>2294.79</v>
      </c>
      <c r="E67" s="38">
        <v>154.36000000000001</v>
      </c>
      <c r="F67" s="38">
        <v>719.3</v>
      </c>
      <c r="G67" s="38">
        <v>0</v>
      </c>
      <c r="H67" s="38">
        <v>293.05</v>
      </c>
      <c r="I67" s="38">
        <v>0</v>
      </c>
      <c r="J67" s="38">
        <v>543.41</v>
      </c>
      <c r="K67" s="38">
        <v>16.25</v>
      </c>
      <c r="L67" s="38">
        <v>0</v>
      </c>
      <c r="M67" s="38">
        <v>0</v>
      </c>
      <c r="N67" s="38">
        <v>101.7</v>
      </c>
      <c r="O67" s="38">
        <v>676.68</v>
      </c>
      <c r="P67" s="38">
        <v>0</v>
      </c>
      <c r="Q67" s="38">
        <v>1403328.61</v>
      </c>
      <c r="R67" s="38">
        <v>104256.81</v>
      </c>
      <c r="S67" s="38">
        <v>682638.6</v>
      </c>
      <c r="T67" s="38">
        <v>0</v>
      </c>
      <c r="U67" s="38">
        <v>44865.539999999899</v>
      </c>
      <c r="V67" s="38">
        <v>8619.82</v>
      </c>
      <c r="W67" s="38">
        <v>0</v>
      </c>
      <c r="X67" s="38">
        <v>562947.82999999996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x14ac:dyDescent="0.25">
      <c r="A68" s="38" t="s">
        <v>16</v>
      </c>
      <c r="B68" s="38" t="s">
        <v>35</v>
      </c>
      <c r="C68" s="38">
        <v>277.83999999999997</v>
      </c>
      <c r="D68" s="38">
        <v>71.22</v>
      </c>
      <c r="E68" s="38">
        <v>14.78</v>
      </c>
      <c r="F68" s="38">
        <v>51.13</v>
      </c>
      <c r="G68" s="38">
        <v>0</v>
      </c>
      <c r="H68" s="38">
        <v>51.11</v>
      </c>
      <c r="I68" s="38">
        <v>0</v>
      </c>
      <c r="J68" s="38">
        <v>50.09</v>
      </c>
      <c r="K68" s="38">
        <v>0.8</v>
      </c>
      <c r="L68" s="38">
        <v>0</v>
      </c>
      <c r="M68" s="38">
        <v>0</v>
      </c>
      <c r="N68" s="38">
        <v>7.98</v>
      </c>
      <c r="O68" s="38">
        <v>30.73</v>
      </c>
      <c r="P68" s="38">
        <v>0</v>
      </c>
      <c r="Q68" s="38">
        <v>121602.23</v>
      </c>
      <c r="R68" s="38">
        <v>11378.24</v>
      </c>
      <c r="S68" s="38">
        <v>60701.4</v>
      </c>
      <c r="T68" s="38">
        <v>2479.04</v>
      </c>
      <c r="U68" s="38">
        <v>5163.8999999999996</v>
      </c>
      <c r="V68" s="38">
        <v>0</v>
      </c>
      <c r="W68" s="38">
        <v>0</v>
      </c>
      <c r="X68" s="38">
        <v>41879.64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x14ac:dyDescent="0.25">
      <c r="A69" s="38" t="s">
        <v>18</v>
      </c>
      <c r="B69" s="38" t="s">
        <v>35</v>
      </c>
      <c r="C69" s="38">
        <v>2488.1999999999998</v>
      </c>
      <c r="D69" s="38">
        <v>907.87</v>
      </c>
      <c r="E69" s="38">
        <v>83.37</v>
      </c>
      <c r="F69" s="38">
        <v>438.98</v>
      </c>
      <c r="G69" s="38">
        <v>0</v>
      </c>
      <c r="H69" s="38">
        <v>498.17</v>
      </c>
      <c r="I69" s="38">
        <v>0</v>
      </c>
      <c r="J69" s="38">
        <v>212.17</v>
      </c>
      <c r="K69" s="38">
        <v>36.25</v>
      </c>
      <c r="L69" s="38">
        <v>4.33</v>
      </c>
      <c r="M69" s="38">
        <v>0</v>
      </c>
      <c r="N69" s="38">
        <v>0.82</v>
      </c>
      <c r="O69" s="38">
        <v>306.23</v>
      </c>
      <c r="P69" s="38">
        <v>0</v>
      </c>
      <c r="Q69" s="38">
        <v>412631.12</v>
      </c>
      <c r="R69" s="38">
        <v>84857.58</v>
      </c>
      <c r="S69" s="38">
        <v>168361.77</v>
      </c>
      <c r="T69" s="38">
        <v>0</v>
      </c>
      <c r="U69" s="38">
        <v>23346.66</v>
      </c>
      <c r="V69" s="38">
        <v>0</v>
      </c>
      <c r="W69" s="38">
        <v>0</v>
      </c>
      <c r="X69" s="38">
        <v>136065.139999999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x14ac:dyDescent="0.25">
      <c r="A70" s="38" t="s">
        <v>19</v>
      </c>
      <c r="B70" s="38" t="s">
        <v>35</v>
      </c>
      <c r="C70" s="38">
        <v>18029.96</v>
      </c>
      <c r="D70" s="38">
        <v>3414.93</v>
      </c>
      <c r="E70" s="38">
        <v>585.04999999999995</v>
      </c>
      <c r="F70" s="38">
        <v>3971.51</v>
      </c>
      <c r="G70" s="38">
        <v>0</v>
      </c>
      <c r="H70" s="38">
        <v>4390.7299999999996</v>
      </c>
      <c r="I70" s="38">
        <v>0</v>
      </c>
      <c r="J70" s="38">
        <v>2608.5300000000002</v>
      </c>
      <c r="K70" s="38">
        <v>398.31</v>
      </c>
      <c r="L70" s="38">
        <v>40.58</v>
      </c>
      <c r="M70" s="38">
        <v>0</v>
      </c>
      <c r="N70" s="38">
        <v>56.8</v>
      </c>
      <c r="O70" s="38">
        <v>2563.54</v>
      </c>
      <c r="P70" s="38">
        <v>0</v>
      </c>
      <c r="Q70" s="38">
        <v>1313178.3</v>
      </c>
      <c r="R70" s="38">
        <v>497276.55999999901</v>
      </c>
      <c r="S70" s="38">
        <v>361221.47</v>
      </c>
      <c r="T70" s="38">
        <v>0</v>
      </c>
      <c r="U70" s="38">
        <v>136815.99999999901</v>
      </c>
      <c r="V70" s="38">
        <v>0</v>
      </c>
      <c r="W70" s="38">
        <v>25935.479999999901</v>
      </c>
      <c r="X70" s="38">
        <v>291928.8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x14ac:dyDescent="0.25">
      <c r="A71" s="38" t="s">
        <v>20</v>
      </c>
      <c r="B71" s="38" t="s">
        <v>35</v>
      </c>
      <c r="C71" s="38">
        <v>3170.23</v>
      </c>
      <c r="D71" s="38">
        <v>1230.05</v>
      </c>
      <c r="E71" s="38">
        <v>99.56</v>
      </c>
      <c r="F71" s="38">
        <v>309.75</v>
      </c>
      <c r="G71" s="38">
        <v>0</v>
      </c>
      <c r="H71" s="38">
        <v>78.959999999999994</v>
      </c>
      <c r="I71" s="38">
        <v>0</v>
      </c>
      <c r="J71" s="38">
        <v>315.29000000000002</v>
      </c>
      <c r="K71" s="38">
        <v>39.799999999999997</v>
      </c>
      <c r="L71" s="38">
        <v>0.28999999999999998</v>
      </c>
      <c r="M71" s="38">
        <v>0</v>
      </c>
      <c r="N71" s="38">
        <v>67.260000000000005</v>
      </c>
      <c r="O71" s="38">
        <v>1029.27</v>
      </c>
      <c r="P71" s="38">
        <v>0</v>
      </c>
      <c r="Q71" s="38">
        <v>278870.01</v>
      </c>
      <c r="R71" s="38">
        <v>76295.259999999995</v>
      </c>
      <c r="S71" s="38">
        <v>99688.009999999893</v>
      </c>
      <c r="T71" s="38">
        <v>0</v>
      </c>
      <c r="U71" s="38">
        <v>19414.929999999898</v>
      </c>
      <c r="V71" s="38">
        <v>1262.79</v>
      </c>
      <c r="W71" s="38">
        <v>0</v>
      </c>
      <c r="X71" s="38">
        <v>82209.139999999898</v>
      </c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x14ac:dyDescent="0.25">
      <c r="A72" s="38" t="s">
        <v>21</v>
      </c>
      <c r="B72" s="38" t="s">
        <v>35</v>
      </c>
      <c r="C72" s="38">
        <v>9339.06</v>
      </c>
      <c r="D72" s="38">
        <v>4502.1899999999996</v>
      </c>
      <c r="E72" s="38">
        <v>280.08</v>
      </c>
      <c r="F72" s="38">
        <v>1232.46</v>
      </c>
      <c r="G72" s="38">
        <v>0</v>
      </c>
      <c r="H72" s="38">
        <v>274.54000000000002</v>
      </c>
      <c r="I72" s="38">
        <v>0</v>
      </c>
      <c r="J72" s="38">
        <v>828.45</v>
      </c>
      <c r="K72" s="38">
        <v>54.46</v>
      </c>
      <c r="L72" s="38">
        <v>2.89</v>
      </c>
      <c r="M72" s="38">
        <v>0</v>
      </c>
      <c r="N72" s="38">
        <v>60.15</v>
      </c>
      <c r="O72" s="38">
        <v>2103.83</v>
      </c>
      <c r="P72" s="38">
        <v>0</v>
      </c>
      <c r="Q72" s="38">
        <v>669895.32999999996</v>
      </c>
      <c r="R72" s="38">
        <v>240347.65</v>
      </c>
      <c r="S72" s="38">
        <v>196598.18</v>
      </c>
      <c r="T72" s="38">
        <v>0</v>
      </c>
      <c r="U72" s="38">
        <v>49640.419999999896</v>
      </c>
      <c r="V72" s="38">
        <v>2488.9299999999998</v>
      </c>
      <c r="W72" s="38">
        <v>18692.8</v>
      </c>
      <c r="X72" s="38">
        <v>162127.51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x14ac:dyDescent="0.25">
      <c r="A73" s="38" t="s">
        <v>22</v>
      </c>
      <c r="B73" s="38" t="s">
        <v>35</v>
      </c>
      <c r="C73" s="38">
        <v>1992.06</v>
      </c>
      <c r="D73" s="38">
        <v>1209.8</v>
      </c>
      <c r="E73" s="38">
        <v>76.930000000000007</v>
      </c>
      <c r="F73" s="38">
        <v>261.24</v>
      </c>
      <c r="G73" s="38">
        <v>0</v>
      </c>
      <c r="H73" s="38">
        <v>84.99</v>
      </c>
      <c r="I73" s="38">
        <v>0</v>
      </c>
      <c r="J73" s="38">
        <v>271.52999999999997</v>
      </c>
      <c r="K73" s="38">
        <v>14.01</v>
      </c>
      <c r="L73" s="38">
        <v>0</v>
      </c>
      <c r="M73" s="38">
        <v>0</v>
      </c>
      <c r="N73" s="38">
        <v>6.98</v>
      </c>
      <c r="O73" s="38">
        <v>66.58</v>
      </c>
      <c r="P73" s="38">
        <v>0</v>
      </c>
      <c r="Q73" s="38">
        <v>1000175.38</v>
      </c>
      <c r="R73" s="38">
        <v>115170.6</v>
      </c>
      <c r="S73" s="38">
        <v>456839.5</v>
      </c>
      <c r="T73" s="38">
        <v>0</v>
      </c>
      <c r="U73" s="38">
        <v>45803.02</v>
      </c>
      <c r="V73" s="38">
        <v>5622.94</v>
      </c>
      <c r="W73" s="38">
        <v>0</v>
      </c>
      <c r="X73" s="38">
        <v>376739.33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x14ac:dyDescent="0.25">
      <c r="A74" s="38" t="s">
        <v>23</v>
      </c>
      <c r="B74" s="38" t="s">
        <v>35</v>
      </c>
      <c r="C74" s="38">
        <v>1486.71</v>
      </c>
      <c r="D74" s="38">
        <v>674.04</v>
      </c>
      <c r="E74" s="38">
        <v>61.24</v>
      </c>
      <c r="F74" s="38">
        <v>396.94</v>
      </c>
      <c r="G74" s="38">
        <v>0</v>
      </c>
      <c r="H74" s="38">
        <v>74.03</v>
      </c>
      <c r="I74" s="38">
        <v>0</v>
      </c>
      <c r="J74" s="38">
        <v>225.33</v>
      </c>
      <c r="K74" s="38">
        <v>6.13</v>
      </c>
      <c r="L74" s="38">
        <v>0</v>
      </c>
      <c r="M74" s="38">
        <v>0</v>
      </c>
      <c r="N74" s="38">
        <v>16.510000000000002</v>
      </c>
      <c r="O74" s="38">
        <v>32.479999999999997</v>
      </c>
      <c r="P74" s="38">
        <v>0</v>
      </c>
      <c r="Q74" s="38">
        <v>495080.43</v>
      </c>
      <c r="R74" s="38">
        <v>59703.69</v>
      </c>
      <c r="S74" s="38">
        <v>227909.77999999901</v>
      </c>
      <c r="T74" s="38">
        <v>0</v>
      </c>
      <c r="U74" s="38">
        <v>16642.09</v>
      </c>
      <c r="V74" s="38">
        <v>2875.79</v>
      </c>
      <c r="W74" s="38">
        <v>0</v>
      </c>
      <c r="X74" s="38">
        <v>187949.1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x14ac:dyDescent="0.25">
      <c r="A75" s="38" t="s">
        <v>24</v>
      </c>
      <c r="B75" s="38" t="s">
        <v>35</v>
      </c>
      <c r="C75" s="38">
        <v>1509.15</v>
      </c>
      <c r="D75" s="38">
        <v>653.37</v>
      </c>
      <c r="E75" s="38">
        <v>65.8</v>
      </c>
      <c r="F75" s="38">
        <v>395.97</v>
      </c>
      <c r="G75" s="38">
        <v>0</v>
      </c>
      <c r="H75" s="38">
        <v>75.59</v>
      </c>
      <c r="I75" s="38">
        <v>0</v>
      </c>
      <c r="J75" s="38">
        <v>250.57</v>
      </c>
      <c r="K75" s="38">
        <v>4.33</v>
      </c>
      <c r="L75" s="38">
        <v>0</v>
      </c>
      <c r="M75" s="38">
        <v>0</v>
      </c>
      <c r="N75" s="38">
        <v>27.79</v>
      </c>
      <c r="O75" s="38">
        <v>35.729999999999997</v>
      </c>
      <c r="P75" s="38">
        <v>0</v>
      </c>
      <c r="Q75" s="38">
        <v>471125.25</v>
      </c>
      <c r="R75" s="38">
        <v>75534.319999999905</v>
      </c>
      <c r="S75" s="38">
        <v>207674.53999999899</v>
      </c>
      <c r="T75" s="38">
        <v>0</v>
      </c>
      <c r="U75" s="38">
        <v>14021.16</v>
      </c>
      <c r="V75" s="38">
        <v>2633.18</v>
      </c>
      <c r="W75" s="38">
        <v>0</v>
      </c>
      <c r="X75" s="38">
        <v>171261.84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x14ac:dyDescent="0.25">
      <c r="A76" s="38" t="s">
        <v>25</v>
      </c>
      <c r="B76" s="38" t="s">
        <v>35</v>
      </c>
      <c r="C76" s="38">
        <v>287.61</v>
      </c>
      <c r="D76" s="38">
        <v>134.25</v>
      </c>
      <c r="E76" s="38">
        <v>6.87</v>
      </c>
      <c r="F76" s="38">
        <v>48.34</v>
      </c>
      <c r="G76" s="38">
        <v>0</v>
      </c>
      <c r="H76" s="38">
        <v>24.85</v>
      </c>
      <c r="I76" s="38">
        <v>0</v>
      </c>
      <c r="J76" s="38">
        <v>27.21</v>
      </c>
      <c r="K76" s="38">
        <v>0.16</v>
      </c>
      <c r="L76" s="38">
        <v>0</v>
      </c>
      <c r="M76" s="38">
        <v>0</v>
      </c>
      <c r="N76" s="38">
        <v>10.01</v>
      </c>
      <c r="O76" s="38">
        <v>35.909999999999997</v>
      </c>
      <c r="P76" s="38">
        <v>0</v>
      </c>
      <c r="Q76" s="38">
        <v>56060.38</v>
      </c>
      <c r="R76" s="38">
        <v>7372.04</v>
      </c>
      <c r="S76" s="38">
        <v>26242.44</v>
      </c>
      <c r="T76" s="38">
        <v>0</v>
      </c>
      <c r="U76" s="38">
        <v>3409.82</v>
      </c>
      <c r="V76" s="38">
        <v>0</v>
      </c>
      <c r="W76" s="38">
        <v>0</v>
      </c>
      <c r="X76" s="38">
        <v>19036.080000000002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s="8" customFormat="1" x14ac:dyDescent="0.25">
      <c r="A77" s="38" t="s">
        <v>26</v>
      </c>
      <c r="B77" s="38" t="s">
        <v>35</v>
      </c>
      <c r="C77" s="38">
        <v>723.01</v>
      </c>
      <c r="D77" s="38">
        <v>400.91</v>
      </c>
      <c r="E77" s="38">
        <v>9.6199999999999992</v>
      </c>
      <c r="F77" s="38">
        <v>85.83</v>
      </c>
      <c r="G77" s="38">
        <v>0</v>
      </c>
      <c r="H77" s="38">
        <v>34.340000000000003</v>
      </c>
      <c r="I77" s="38">
        <v>0</v>
      </c>
      <c r="J77" s="38">
        <v>58.18</v>
      </c>
      <c r="K77" s="38">
        <v>0.25</v>
      </c>
      <c r="L77" s="38">
        <v>0</v>
      </c>
      <c r="M77" s="38">
        <v>0</v>
      </c>
      <c r="N77" s="38">
        <v>23.27</v>
      </c>
      <c r="O77" s="38">
        <v>110.6</v>
      </c>
      <c r="P77" s="38">
        <v>0</v>
      </c>
      <c r="Q77" s="38">
        <v>115212.76</v>
      </c>
      <c r="R77" s="38">
        <v>10540.41</v>
      </c>
      <c r="S77" s="38">
        <v>57735.5</v>
      </c>
      <c r="T77" s="38">
        <v>0</v>
      </c>
      <c r="U77" s="38">
        <v>5057.5599999999904</v>
      </c>
      <c r="V77" s="38">
        <v>0</v>
      </c>
      <c r="W77" s="38">
        <v>0</v>
      </c>
      <c r="X77" s="38">
        <v>41879.300000000003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49" x14ac:dyDescent="0.25">
      <c r="A78" s="38" t="s">
        <v>27</v>
      </c>
      <c r="B78" s="38" t="s">
        <v>35</v>
      </c>
      <c r="C78" s="38">
        <v>2057.9699999999998</v>
      </c>
      <c r="D78" s="38">
        <v>523.5</v>
      </c>
      <c r="E78" s="38">
        <v>132.36000000000001</v>
      </c>
      <c r="F78" s="38">
        <v>130.30000000000001</v>
      </c>
      <c r="G78" s="38">
        <v>0</v>
      </c>
      <c r="H78" s="38">
        <v>191.87</v>
      </c>
      <c r="I78" s="38">
        <v>0</v>
      </c>
      <c r="J78" s="38">
        <v>191.16</v>
      </c>
      <c r="K78" s="38">
        <v>26.38</v>
      </c>
      <c r="L78" s="38">
        <v>0</v>
      </c>
      <c r="M78" s="38">
        <v>0</v>
      </c>
      <c r="N78" s="38">
        <v>30.55</v>
      </c>
      <c r="O78" s="38">
        <v>831.85</v>
      </c>
      <c r="P78" s="38">
        <v>0</v>
      </c>
      <c r="Q78" s="38">
        <v>220095.42</v>
      </c>
      <c r="R78" s="38">
        <v>63919.659999999902</v>
      </c>
      <c r="S78" s="38">
        <v>77856.549999999901</v>
      </c>
      <c r="T78" s="38">
        <v>0</v>
      </c>
      <c r="U78" s="38">
        <v>13152.56</v>
      </c>
      <c r="V78" s="38">
        <v>961.10999999999899</v>
      </c>
      <c r="W78" s="38">
        <v>0</v>
      </c>
      <c r="X78" s="38">
        <v>64205.5099999999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x14ac:dyDescent="0.25">
      <c r="A79" s="38" t="s">
        <v>38</v>
      </c>
      <c r="B79" s="38" t="s">
        <v>35</v>
      </c>
      <c r="C79" s="38">
        <v>6392.64</v>
      </c>
      <c r="D79" s="38">
        <v>2809.54</v>
      </c>
      <c r="E79" s="38">
        <v>292.52</v>
      </c>
      <c r="F79" s="38">
        <v>306.01</v>
      </c>
      <c r="G79" s="38">
        <v>0</v>
      </c>
      <c r="H79" s="38">
        <v>494.52</v>
      </c>
      <c r="I79" s="38">
        <v>0</v>
      </c>
      <c r="J79" s="38">
        <v>387.49</v>
      </c>
      <c r="K79" s="38">
        <v>27.18</v>
      </c>
      <c r="L79" s="38">
        <v>0.19</v>
      </c>
      <c r="M79" s="38">
        <v>0</v>
      </c>
      <c r="N79" s="38">
        <v>1.48</v>
      </c>
      <c r="O79" s="38">
        <v>2073.7199999999998</v>
      </c>
      <c r="P79" s="38">
        <v>0</v>
      </c>
      <c r="Q79" s="38">
        <v>430896.58</v>
      </c>
      <c r="R79" s="38">
        <v>242713.329999999</v>
      </c>
      <c r="S79" s="38">
        <v>77855.98</v>
      </c>
      <c r="T79" s="38">
        <v>0</v>
      </c>
      <c r="U79" s="38">
        <v>45161.199999999903</v>
      </c>
      <c r="V79" s="38">
        <v>961.10999999999899</v>
      </c>
      <c r="W79" s="38">
        <v>0</v>
      </c>
      <c r="X79" s="38">
        <v>64205.03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x14ac:dyDescent="0.25">
      <c r="A80" s="38" t="s">
        <v>30</v>
      </c>
      <c r="B80" s="38" t="s">
        <v>35</v>
      </c>
      <c r="C80" s="38">
        <v>20689.61</v>
      </c>
      <c r="D80" s="38">
        <v>7041.46</v>
      </c>
      <c r="E80" s="38">
        <v>564.55999999999995</v>
      </c>
      <c r="F80" s="38">
        <v>4763.04</v>
      </c>
      <c r="G80" s="38">
        <v>0</v>
      </c>
      <c r="H80" s="38">
        <v>2610.7800000000002</v>
      </c>
      <c r="I80" s="38">
        <v>0</v>
      </c>
      <c r="J80" s="38">
        <v>2262.11</v>
      </c>
      <c r="K80" s="38">
        <v>49.98</v>
      </c>
      <c r="L80" s="38">
        <v>2.06</v>
      </c>
      <c r="M80" s="38">
        <v>0</v>
      </c>
      <c r="N80" s="38">
        <v>757.05</v>
      </c>
      <c r="O80" s="38">
        <v>2638.56</v>
      </c>
      <c r="P80" s="38">
        <v>0</v>
      </c>
      <c r="Q80" s="38">
        <v>1022966.68</v>
      </c>
      <c r="R80" s="38">
        <v>234421.97999999899</v>
      </c>
      <c r="S80" s="38">
        <v>371506.76999999897</v>
      </c>
      <c r="T80" s="38">
        <v>0</v>
      </c>
      <c r="U80" s="38">
        <v>69286.210000000006</v>
      </c>
      <c r="V80" s="38">
        <v>4676.2299999999996</v>
      </c>
      <c r="W80" s="38">
        <v>36706.6</v>
      </c>
      <c r="X80" s="38">
        <v>306368.43</v>
      </c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x14ac:dyDescent="0.25">
      <c r="A81" s="38" t="s">
        <v>31</v>
      </c>
      <c r="B81" s="38" t="s">
        <v>35</v>
      </c>
      <c r="C81" s="38">
        <v>3435.81</v>
      </c>
      <c r="D81" s="38">
        <v>1181.26</v>
      </c>
      <c r="E81" s="38">
        <v>118.71</v>
      </c>
      <c r="F81" s="38">
        <v>761.58</v>
      </c>
      <c r="G81" s="38">
        <v>0</v>
      </c>
      <c r="H81" s="38">
        <v>316.06</v>
      </c>
      <c r="I81" s="38">
        <v>0</v>
      </c>
      <c r="J81" s="38">
        <v>487.94</v>
      </c>
      <c r="K81" s="38">
        <v>52.38</v>
      </c>
      <c r="L81" s="38">
        <v>1.46</v>
      </c>
      <c r="M81" s="38">
        <v>0</v>
      </c>
      <c r="N81" s="38">
        <v>223.09</v>
      </c>
      <c r="O81" s="38">
        <v>293.32</v>
      </c>
      <c r="P81" s="38">
        <v>0</v>
      </c>
      <c r="Q81" s="38">
        <v>344479.73</v>
      </c>
      <c r="R81" s="38">
        <v>68356.05</v>
      </c>
      <c r="S81" s="38">
        <v>136437.62</v>
      </c>
      <c r="T81" s="38">
        <v>0</v>
      </c>
      <c r="U81" s="38">
        <v>25460.39</v>
      </c>
      <c r="V81" s="38">
        <v>1710.54</v>
      </c>
      <c r="W81" s="38">
        <v>0</v>
      </c>
      <c r="X81" s="38">
        <v>112515.24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25">
      <c r="A82" s="38" t="s">
        <v>28</v>
      </c>
      <c r="B82" s="38" t="s">
        <v>36</v>
      </c>
      <c r="C82" s="38">
        <v>14341.42</v>
      </c>
      <c r="D82" s="38">
        <v>7604.6299999999901</v>
      </c>
      <c r="E82" s="38">
        <v>221.17</v>
      </c>
      <c r="F82" s="38">
        <v>2137.21</v>
      </c>
      <c r="G82" s="38">
        <v>0</v>
      </c>
      <c r="H82" s="38">
        <v>693.97</v>
      </c>
      <c r="I82" s="38">
        <v>0</v>
      </c>
      <c r="J82" s="38">
        <v>1389.28</v>
      </c>
      <c r="K82" s="38">
        <v>38.56</v>
      </c>
      <c r="L82" s="38">
        <v>0</v>
      </c>
      <c r="M82" s="38">
        <v>0</v>
      </c>
      <c r="N82" s="38">
        <v>309.74</v>
      </c>
      <c r="O82" s="38">
        <v>1946.87</v>
      </c>
      <c r="P82" s="38">
        <v>0</v>
      </c>
      <c r="Q82" s="38">
        <v>2468596.5299999998</v>
      </c>
      <c r="R82" s="38">
        <v>374746.48</v>
      </c>
      <c r="S82" s="38">
        <v>1093569.43</v>
      </c>
      <c r="T82" s="38">
        <v>0</v>
      </c>
      <c r="U82" s="38">
        <v>101675.389999999</v>
      </c>
      <c r="V82" s="38">
        <v>18116.37</v>
      </c>
      <c r="W82" s="38">
        <v>0</v>
      </c>
      <c r="X82" s="38">
        <v>880488.9</v>
      </c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25">
      <c r="A83" s="38" t="s">
        <v>29</v>
      </c>
      <c r="B83" s="38" t="s">
        <v>36</v>
      </c>
      <c r="C83" s="38">
        <v>5172.03</v>
      </c>
      <c r="D83" s="38">
        <v>2839.84</v>
      </c>
      <c r="E83" s="38">
        <v>108.19</v>
      </c>
      <c r="F83" s="38">
        <v>719.3</v>
      </c>
      <c r="G83" s="38">
        <v>0</v>
      </c>
      <c r="H83" s="38">
        <v>293.05</v>
      </c>
      <c r="I83" s="38">
        <v>0</v>
      </c>
      <c r="J83" s="38">
        <v>515.21</v>
      </c>
      <c r="K83" s="38">
        <v>15.9</v>
      </c>
      <c r="L83" s="38">
        <v>0</v>
      </c>
      <c r="M83" s="38">
        <v>0</v>
      </c>
      <c r="N83" s="38">
        <v>112.64</v>
      </c>
      <c r="O83" s="38">
        <v>567.9</v>
      </c>
      <c r="P83" s="38">
        <v>0</v>
      </c>
      <c r="Q83" s="38">
        <v>1319298.83</v>
      </c>
      <c r="R83" s="38">
        <v>108610.739999999</v>
      </c>
      <c r="S83" s="38">
        <v>631315.37</v>
      </c>
      <c r="T83" s="38">
        <v>0</v>
      </c>
      <c r="U83" s="38">
        <v>60782.969999999899</v>
      </c>
      <c r="V83" s="38">
        <v>10285.379999999999</v>
      </c>
      <c r="W83" s="38">
        <v>0</v>
      </c>
      <c r="X83" s="38">
        <v>508304.39</v>
      </c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25">
      <c r="A84" s="38" t="s">
        <v>16</v>
      </c>
      <c r="B84" s="38" t="s">
        <v>36</v>
      </c>
      <c r="C84" s="38">
        <v>327.17</v>
      </c>
      <c r="D84" s="38">
        <v>103.38</v>
      </c>
      <c r="E84" s="38">
        <v>13.96</v>
      </c>
      <c r="F84" s="38">
        <v>51.13</v>
      </c>
      <c r="G84" s="38">
        <v>0</v>
      </c>
      <c r="H84" s="38">
        <v>51.11</v>
      </c>
      <c r="I84" s="38">
        <v>0</v>
      </c>
      <c r="J84" s="38">
        <v>68.69</v>
      </c>
      <c r="K84" s="38">
        <v>0.77</v>
      </c>
      <c r="L84" s="38">
        <v>0</v>
      </c>
      <c r="M84" s="38">
        <v>0</v>
      </c>
      <c r="N84" s="38">
        <v>10.97</v>
      </c>
      <c r="O84" s="38">
        <v>27.16</v>
      </c>
      <c r="P84" s="38">
        <v>0</v>
      </c>
      <c r="Q84" s="38">
        <v>115448.48</v>
      </c>
      <c r="R84" s="38">
        <v>11783.36</v>
      </c>
      <c r="S84" s="38">
        <v>56137.66</v>
      </c>
      <c r="T84" s="38">
        <v>2700</v>
      </c>
      <c r="U84" s="38">
        <v>7012.9</v>
      </c>
      <c r="V84" s="38">
        <v>0</v>
      </c>
      <c r="W84" s="38">
        <v>0</v>
      </c>
      <c r="X84" s="38">
        <v>37814.5099999999</v>
      </c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25">
      <c r="A85" s="38" t="s">
        <v>18</v>
      </c>
      <c r="B85" s="38" t="s">
        <v>36</v>
      </c>
      <c r="C85" s="38">
        <v>2188.1799999999998</v>
      </c>
      <c r="D85" s="38">
        <v>706.41</v>
      </c>
      <c r="E85" s="38">
        <v>56.53</v>
      </c>
      <c r="F85" s="38">
        <v>438.98</v>
      </c>
      <c r="G85" s="38">
        <v>0</v>
      </c>
      <c r="H85" s="38">
        <v>498.17</v>
      </c>
      <c r="I85" s="38">
        <v>0</v>
      </c>
      <c r="J85" s="38">
        <v>203.62</v>
      </c>
      <c r="K85" s="38">
        <v>26.91</v>
      </c>
      <c r="L85" s="38">
        <v>2.84</v>
      </c>
      <c r="M85" s="38">
        <v>0</v>
      </c>
      <c r="N85" s="38">
        <v>0.43</v>
      </c>
      <c r="O85" s="38">
        <v>254.29</v>
      </c>
      <c r="P85" s="38">
        <v>0</v>
      </c>
      <c r="Q85" s="38">
        <v>399074.13</v>
      </c>
      <c r="R85" s="38">
        <v>89823.599999999904</v>
      </c>
      <c r="S85" s="38">
        <v>155703.73000000001</v>
      </c>
      <c r="T85" s="38">
        <v>0</v>
      </c>
      <c r="U85" s="38">
        <v>30689.1</v>
      </c>
      <c r="V85" s="38">
        <v>0</v>
      </c>
      <c r="W85" s="38">
        <v>0</v>
      </c>
      <c r="X85" s="38">
        <v>122857.77</v>
      </c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25">
      <c r="A86" s="38" t="s">
        <v>19</v>
      </c>
      <c r="B86" s="38" t="s">
        <v>36</v>
      </c>
      <c r="C86" s="38">
        <v>17311.78</v>
      </c>
      <c r="D86" s="38">
        <v>3668.99</v>
      </c>
      <c r="E86" s="38">
        <v>398.64</v>
      </c>
      <c r="F86" s="38">
        <v>3971.51</v>
      </c>
      <c r="G86" s="38">
        <v>0</v>
      </c>
      <c r="H86" s="38">
        <v>4390.7299999999996</v>
      </c>
      <c r="I86" s="38">
        <v>0</v>
      </c>
      <c r="J86" s="38">
        <v>2408.08</v>
      </c>
      <c r="K86" s="38">
        <v>261.42</v>
      </c>
      <c r="L86" s="38">
        <v>27</v>
      </c>
      <c r="M86" s="38">
        <v>0</v>
      </c>
      <c r="N86" s="38">
        <v>37.14</v>
      </c>
      <c r="O86" s="38">
        <v>2148.2800000000002</v>
      </c>
      <c r="P86" s="38">
        <v>0</v>
      </c>
      <c r="Q86" s="38">
        <v>1327713.04</v>
      </c>
      <c r="R86" s="38">
        <v>526375.6</v>
      </c>
      <c r="S86" s="38">
        <v>334063.55</v>
      </c>
      <c r="T86" s="38">
        <v>0</v>
      </c>
      <c r="U86" s="38">
        <v>179844.19999999899</v>
      </c>
      <c r="V86" s="38">
        <v>0</v>
      </c>
      <c r="W86" s="38">
        <v>23837.39</v>
      </c>
      <c r="X86" s="38">
        <v>263592.28999999998</v>
      </c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9" x14ac:dyDescent="0.25">
      <c r="A87" s="38" t="s">
        <v>20</v>
      </c>
      <c r="B87" s="38" t="s">
        <v>36</v>
      </c>
      <c r="C87" s="38">
        <v>3341.34</v>
      </c>
      <c r="D87" s="38">
        <v>1633.71</v>
      </c>
      <c r="E87" s="38">
        <v>90.68</v>
      </c>
      <c r="F87" s="38">
        <v>309.75</v>
      </c>
      <c r="G87" s="38">
        <v>0</v>
      </c>
      <c r="H87" s="38">
        <v>78.959999999999994</v>
      </c>
      <c r="I87" s="38">
        <v>0</v>
      </c>
      <c r="J87" s="38">
        <v>302.64999999999998</v>
      </c>
      <c r="K87" s="38">
        <v>36</v>
      </c>
      <c r="L87" s="38">
        <v>0.23</v>
      </c>
      <c r="M87" s="38">
        <v>0</v>
      </c>
      <c r="N87" s="38">
        <v>67.27</v>
      </c>
      <c r="O87" s="38">
        <v>822.09</v>
      </c>
      <c r="P87" s="38">
        <v>0</v>
      </c>
      <c r="Q87" s="38">
        <v>275991.28000000003</v>
      </c>
      <c r="R87" s="38">
        <v>83359.27</v>
      </c>
      <c r="S87" s="38">
        <v>92193.15</v>
      </c>
      <c r="T87" s="38">
        <v>0</v>
      </c>
      <c r="U87" s="38">
        <v>24722.789999999899</v>
      </c>
      <c r="V87" s="38">
        <v>1486.51</v>
      </c>
      <c r="W87" s="38">
        <v>0</v>
      </c>
      <c r="X87" s="38">
        <v>74229.38</v>
      </c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9" x14ac:dyDescent="0.25">
      <c r="A88" s="38" t="s">
        <v>21</v>
      </c>
      <c r="B88" s="38" t="s">
        <v>36</v>
      </c>
      <c r="C88" s="38">
        <v>9800.3699999999899</v>
      </c>
      <c r="D88" s="38">
        <v>5522.8799999999901</v>
      </c>
      <c r="E88" s="38">
        <v>228</v>
      </c>
      <c r="F88" s="38">
        <v>1232.46</v>
      </c>
      <c r="G88" s="38">
        <v>0</v>
      </c>
      <c r="H88" s="38">
        <v>274.54000000000002</v>
      </c>
      <c r="I88" s="38">
        <v>0</v>
      </c>
      <c r="J88" s="38">
        <v>724.36</v>
      </c>
      <c r="K88" s="38">
        <v>41.78</v>
      </c>
      <c r="L88" s="38">
        <v>1.75</v>
      </c>
      <c r="M88" s="38">
        <v>0</v>
      </c>
      <c r="N88" s="38">
        <v>66.58</v>
      </c>
      <c r="O88" s="38">
        <v>1708.03</v>
      </c>
      <c r="P88" s="38">
        <v>0</v>
      </c>
      <c r="Q88" s="38">
        <v>678380.5</v>
      </c>
      <c r="R88" s="38">
        <v>262907.239999999</v>
      </c>
      <c r="S88" s="38">
        <v>181817.15</v>
      </c>
      <c r="T88" s="38">
        <v>0</v>
      </c>
      <c r="U88" s="38">
        <v>65822.139999999898</v>
      </c>
      <c r="V88" s="38">
        <v>2937.18</v>
      </c>
      <c r="W88" s="38">
        <v>18506.36</v>
      </c>
      <c r="X88" s="38">
        <v>146390.35999999999</v>
      </c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9" x14ac:dyDescent="0.25">
      <c r="A89" s="38" t="s">
        <v>22</v>
      </c>
      <c r="B89" s="38" t="s">
        <v>36</v>
      </c>
      <c r="C89" s="38">
        <v>2158.0699999999902</v>
      </c>
      <c r="D89" s="38">
        <v>1442.19</v>
      </c>
      <c r="E89" s="38">
        <v>48.53</v>
      </c>
      <c r="F89" s="38">
        <v>261.24</v>
      </c>
      <c r="G89" s="38">
        <v>0</v>
      </c>
      <c r="H89" s="38">
        <v>84.99</v>
      </c>
      <c r="I89" s="38">
        <v>0</v>
      </c>
      <c r="J89" s="38">
        <v>241.99</v>
      </c>
      <c r="K89" s="38">
        <v>14.23</v>
      </c>
      <c r="L89" s="38">
        <v>0</v>
      </c>
      <c r="M89" s="38">
        <v>0</v>
      </c>
      <c r="N89" s="38">
        <v>7.55</v>
      </c>
      <c r="O89" s="38">
        <v>57.35</v>
      </c>
      <c r="P89" s="38">
        <v>0</v>
      </c>
      <c r="Q89" s="38">
        <v>958569.95</v>
      </c>
      <c r="R89" s="38">
        <v>126256.07</v>
      </c>
      <c r="S89" s="38">
        <v>422492.67</v>
      </c>
      <c r="T89" s="38">
        <v>0</v>
      </c>
      <c r="U89" s="38">
        <v>62203.360000000001</v>
      </c>
      <c r="V89" s="38">
        <v>7447.33</v>
      </c>
      <c r="W89" s="38">
        <v>0</v>
      </c>
      <c r="X89" s="38">
        <v>340170.55</v>
      </c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9" x14ac:dyDescent="0.25">
      <c r="A90" s="38" t="s">
        <v>23</v>
      </c>
      <c r="B90" s="38" t="s">
        <v>36</v>
      </c>
      <c r="C90" s="38">
        <v>1586.06</v>
      </c>
      <c r="D90" s="38">
        <v>798.349999999999</v>
      </c>
      <c r="E90" s="38">
        <v>52.78</v>
      </c>
      <c r="F90" s="38">
        <v>396.94</v>
      </c>
      <c r="G90" s="38">
        <v>0</v>
      </c>
      <c r="H90" s="38">
        <v>74.03</v>
      </c>
      <c r="I90" s="38">
        <v>0</v>
      </c>
      <c r="J90" s="38">
        <v>207.86</v>
      </c>
      <c r="K90" s="38">
        <v>5.87</v>
      </c>
      <c r="L90" s="38">
        <v>0</v>
      </c>
      <c r="M90" s="38">
        <v>0</v>
      </c>
      <c r="N90" s="38">
        <v>21.75</v>
      </c>
      <c r="O90" s="38">
        <v>28.48</v>
      </c>
      <c r="P90" s="38">
        <v>0</v>
      </c>
      <c r="Q90" s="38">
        <v>474730.41</v>
      </c>
      <c r="R90" s="38">
        <v>67072.63</v>
      </c>
      <c r="S90" s="38">
        <v>210774.7</v>
      </c>
      <c r="T90" s="38">
        <v>0</v>
      </c>
      <c r="U90" s="38">
        <v>23735.5</v>
      </c>
      <c r="V90" s="38">
        <v>3442.0699999999902</v>
      </c>
      <c r="W90" s="38">
        <v>0</v>
      </c>
      <c r="X90" s="38">
        <v>169705.54</v>
      </c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9" x14ac:dyDescent="0.25">
      <c r="A91" s="38" t="s">
        <v>24</v>
      </c>
      <c r="B91" s="38" t="s">
        <v>36</v>
      </c>
      <c r="C91" s="38">
        <v>1663.18</v>
      </c>
      <c r="D91" s="38">
        <v>850.12</v>
      </c>
      <c r="E91" s="38">
        <v>44.88</v>
      </c>
      <c r="F91" s="38">
        <v>395.97</v>
      </c>
      <c r="G91" s="38">
        <v>0</v>
      </c>
      <c r="H91" s="38">
        <v>75.59</v>
      </c>
      <c r="I91" s="38">
        <v>0</v>
      </c>
      <c r="J91" s="38">
        <v>232.56</v>
      </c>
      <c r="K91" s="38">
        <v>4.17</v>
      </c>
      <c r="L91" s="38">
        <v>0</v>
      </c>
      <c r="M91" s="38">
        <v>0</v>
      </c>
      <c r="N91" s="38">
        <v>28.68</v>
      </c>
      <c r="O91" s="38">
        <v>31.22</v>
      </c>
      <c r="P91" s="38">
        <v>0</v>
      </c>
      <c r="Q91" s="38">
        <v>453194.5</v>
      </c>
      <c r="R91" s="38">
        <v>82522.5</v>
      </c>
      <c r="S91" s="38">
        <v>192060.84</v>
      </c>
      <c r="T91" s="38">
        <v>0</v>
      </c>
      <c r="U91" s="38">
        <v>20886</v>
      </c>
      <c r="V91" s="38">
        <v>3087.02</v>
      </c>
      <c r="W91" s="38">
        <v>0</v>
      </c>
      <c r="X91" s="38">
        <v>154638.01999999999</v>
      </c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9" x14ac:dyDescent="0.25">
      <c r="A92" s="38" t="s">
        <v>25</v>
      </c>
      <c r="B92" s="38" t="s">
        <v>36</v>
      </c>
      <c r="C92" s="38">
        <v>327.26</v>
      </c>
      <c r="D92" s="38">
        <v>179.64</v>
      </c>
      <c r="E92" s="38">
        <v>6.16</v>
      </c>
      <c r="F92" s="38">
        <v>48.34</v>
      </c>
      <c r="G92" s="38">
        <v>0</v>
      </c>
      <c r="H92" s="38">
        <v>24.85</v>
      </c>
      <c r="I92" s="38">
        <v>0</v>
      </c>
      <c r="J92" s="38">
        <v>26.51</v>
      </c>
      <c r="K92" s="38">
        <v>0.16</v>
      </c>
      <c r="L92" s="38">
        <v>0</v>
      </c>
      <c r="M92" s="38">
        <v>0</v>
      </c>
      <c r="N92" s="38">
        <v>10.01</v>
      </c>
      <c r="O92" s="38">
        <v>31.58</v>
      </c>
      <c r="P92" s="38">
        <v>0</v>
      </c>
      <c r="Q92" s="38">
        <v>54294.49</v>
      </c>
      <c r="R92" s="38">
        <v>8206</v>
      </c>
      <c r="S92" s="38">
        <v>24269.439999999999</v>
      </c>
      <c r="T92" s="38">
        <v>0</v>
      </c>
      <c r="U92" s="38">
        <v>4630.74</v>
      </c>
      <c r="V92" s="38">
        <v>0</v>
      </c>
      <c r="W92" s="38">
        <v>0</v>
      </c>
      <c r="X92" s="38">
        <v>17188.32</v>
      </c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9" s="9" customFormat="1" x14ac:dyDescent="0.25">
      <c r="A93" s="38" t="s">
        <v>26</v>
      </c>
      <c r="B93" s="38" t="s">
        <v>36</v>
      </c>
      <c r="C93" s="38">
        <v>778.23</v>
      </c>
      <c r="D93" s="38">
        <v>475.35999999999899</v>
      </c>
      <c r="E93" s="38">
        <v>7.61</v>
      </c>
      <c r="F93" s="38">
        <v>85.83</v>
      </c>
      <c r="G93" s="38">
        <v>0</v>
      </c>
      <c r="H93" s="38">
        <v>34.340000000000003</v>
      </c>
      <c r="I93" s="38">
        <v>0</v>
      </c>
      <c r="J93" s="38">
        <v>58.26</v>
      </c>
      <c r="K93" s="38">
        <v>0.25</v>
      </c>
      <c r="L93" s="38">
        <v>0</v>
      </c>
      <c r="M93" s="38">
        <v>0</v>
      </c>
      <c r="N93" s="38">
        <v>23.27</v>
      </c>
      <c r="O93" s="38">
        <v>93.3</v>
      </c>
      <c r="P93" s="38">
        <v>0</v>
      </c>
      <c r="Q93" s="38">
        <v>109900.13</v>
      </c>
      <c r="R93" s="38">
        <v>11822.6799999999</v>
      </c>
      <c r="S93" s="38">
        <v>53394.729999999901</v>
      </c>
      <c r="T93" s="38">
        <v>0</v>
      </c>
      <c r="U93" s="38">
        <v>6868.5</v>
      </c>
      <c r="V93" s="38">
        <v>0</v>
      </c>
      <c r="W93" s="38">
        <v>0</v>
      </c>
      <c r="X93" s="38">
        <v>37814.21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1:49" x14ac:dyDescent="0.25">
      <c r="A94" s="38" t="s">
        <v>27</v>
      </c>
      <c r="B94" s="38" t="s">
        <v>36</v>
      </c>
      <c r="C94" s="38">
        <v>2245.29</v>
      </c>
      <c r="D94" s="38">
        <v>846.98</v>
      </c>
      <c r="E94" s="38">
        <v>122.8</v>
      </c>
      <c r="F94" s="38">
        <v>130.30000000000001</v>
      </c>
      <c r="G94" s="38">
        <v>0</v>
      </c>
      <c r="H94" s="38">
        <v>191.87</v>
      </c>
      <c r="I94" s="38">
        <v>0</v>
      </c>
      <c r="J94" s="38">
        <v>201.47</v>
      </c>
      <c r="K94" s="38">
        <v>26.76</v>
      </c>
      <c r="L94" s="38">
        <v>0</v>
      </c>
      <c r="M94" s="38">
        <v>0</v>
      </c>
      <c r="N94" s="38">
        <v>32.97</v>
      </c>
      <c r="O94" s="38">
        <v>692.14</v>
      </c>
      <c r="P94" s="38">
        <v>0</v>
      </c>
      <c r="Q94" s="38">
        <v>213333.36</v>
      </c>
      <c r="R94" s="38">
        <v>66495.009999999995</v>
      </c>
      <c r="S94" s="38">
        <v>72002.95</v>
      </c>
      <c r="T94" s="38">
        <v>0</v>
      </c>
      <c r="U94" s="38">
        <v>15603.9</v>
      </c>
      <c r="V94" s="38">
        <v>1258.1300000000001</v>
      </c>
      <c r="W94" s="38">
        <v>0</v>
      </c>
      <c r="X94" s="38">
        <v>57973.34</v>
      </c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9" x14ac:dyDescent="0.25">
      <c r="A95" s="38" t="s">
        <v>38</v>
      </c>
      <c r="B95" s="38" t="s">
        <v>36</v>
      </c>
      <c r="C95" s="38">
        <v>6769.9699999999903</v>
      </c>
      <c r="D95" s="38">
        <v>3534.56</v>
      </c>
      <c r="E95" s="38">
        <v>274.83</v>
      </c>
      <c r="F95" s="38">
        <v>306.01</v>
      </c>
      <c r="G95" s="38">
        <v>0</v>
      </c>
      <c r="H95" s="38">
        <v>494.52</v>
      </c>
      <c r="I95" s="38">
        <v>0</v>
      </c>
      <c r="J95" s="38">
        <v>404.66</v>
      </c>
      <c r="K95" s="38">
        <v>28.31</v>
      </c>
      <c r="L95" s="38">
        <v>0.16</v>
      </c>
      <c r="M95" s="38">
        <v>0</v>
      </c>
      <c r="N95" s="38">
        <v>1.3</v>
      </c>
      <c r="O95" s="38">
        <v>1725.62</v>
      </c>
      <c r="P95" s="38">
        <v>0</v>
      </c>
      <c r="Q95" s="38">
        <v>455465.35</v>
      </c>
      <c r="R95" s="38">
        <v>264984.18999999901</v>
      </c>
      <c r="S95" s="38">
        <v>72002.47</v>
      </c>
      <c r="T95" s="38">
        <v>0</v>
      </c>
      <c r="U95" s="38">
        <v>59247.8</v>
      </c>
      <c r="V95" s="38">
        <v>1258.1300000000001</v>
      </c>
      <c r="W95" s="38">
        <v>0</v>
      </c>
      <c r="X95" s="38">
        <v>57972.879999999903</v>
      </c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9" x14ac:dyDescent="0.25">
      <c r="A96" s="38" t="s">
        <v>30</v>
      </c>
      <c r="B96" s="38" t="s">
        <v>36</v>
      </c>
      <c r="C96" s="38">
        <v>22712.53</v>
      </c>
      <c r="D96" s="38">
        <v>9782.1099999999897</v>
      </c>
      <c r="E96" s="38">
        <v>415.16</v>
      </c>
      <c r="F96" s="38">
        <v>4763.04</v>
      </c>
      <c r="G96" s="38">
        <v>0</v>
      </c>
      <c r="H96" s="38">
        <v>2610.7800000000002</v>
      </c>
      <c r="I96" s="38">
        <v>0</v>
      </c>
      <c r="J96" s="38">
        <v>2122.5300000000002</v>
      </c>
      <c r="K96" s="38">
        <v>29.36</v>
      </c>
      <c r="L96" s="38">
        <v>1.26</v>
      </c>
      <c r="M96" s="38">
        <v>0</v>
      </c>
      <c r="N96" s="38">
        <v>765.17</v>
      </c>
      <c r="O96" s="38">
        <v>2223.14</v>
      </c>
      <c r="P96" s="38">
        <v>0</v>
      </c>
      <c r="Q96" s="38">
        <v>999538.82</v>
      </c>
      <c r="R96" s="38">
        <v>252577.43</v>
      </c>
      <c r="S96" s="38">
        <v>343575.57999999903</v>
      </c>
      <c r="T96" s="38">
        <v>0</v>
      </c>
      <c r="U96" s="38">
        <v>90371.829999999594</v>
      </c>
      <c r="V96" s="38">
        <v>5654.9899999999898</v>
      </c>
      <c r="W96" s="38">
        <v>30728.16</v>
      </c>
      <c r="X96" s="38">
        <v>276630.3</v>
      </c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 s="38" t="s">
        <v>31</v>
      </c>
      <c r="B97" s="38" t="s">
        <v>36</v>
      </c>
      <c r="C97" s="38">
        <v>3813.16</v>
      </c>
      <c r="D97" s="38">
        <v>1649.8899999999901</v>
      </c>
      <c r="E97" s="38">
        <v>108.21</v>
      </c>
      <c r="F97" s="38">
        <v>761.58</v>
      </c>
      <c r="G97" s="38">
        <v>0</v>
      </c>
      <c r="H97" s="38">
        <v>316.06</v>
      </c>
      <c r="I97" s="38">
        <v>0</v>
      </c>
      <c r="J97" s="38">
        <v>467.81</v>
      </c>
      <c r="K97" s="38">
        <v>30.66</v>
      </c>
      <c r="L97" s="38">
        <v>1.74</v>
      </c>
      <c r="M97" s="38">
        <v>0</v>
      </c>
      <c r="N97" s="38">
        <v>228.69</v>
      </c>
      <c r="O97" s="38">
        <v>248.51</v>
      </c>
      <c r="P97" s="38">
        <v>0</v>
      </c>
      <c r="Q97" s="38">
        <v>339108.97</v>
      </c>
      <c r="R97" s="38">
        <v>74936.839999999895</v>
      </c>
      <c r="S97" s="38">
        <v>126179.7</v>
      </c>
      <c r="T97" s="38">
        <v>0</v>
      </c>
      <c r="U97" s="38">
        <v>34295.300000000003</v>
      </c>
      <c r="V97" s="38">
        <v>2103.3000000000002</v>
      </c>
      <c r="W97" s="38">
        <v>0</v>
      </c>
      <c r="X97" s="38">
        <v>101593.75</v>
      </c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workbookViewId="0">
      <pane ySplit="1" topLeftCell="A2" activePane="bottomLeft" state="frozen"/>
      <selection pane="bottomLeft" activeCell="X7" sqref="X7"/>
    </sheetView>
  </sheetViews>
  <sheetFormatPr defaultRowHeight="15" x14ac:dyDescent="0.25"/>
  <cols>
    <col min="1" max="24" width="9.140625" style="31"/>
  </cols>
  <sheetData>
    <row r="1" spans="1:49" x14ac:dyDescent="0.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62</v>
      </c>
      <c r="R1" s="40" t="s">
        <v>63</v>
      </c>
      <c r="S1" s="40" t="s">
        <v>64</v>
      </c>
      <c r="T1" s="40" t="s">
        <v>65</v>
      </c>
      <c r="U1" s="40" t="s">
        <v>66</v>
      </c>
      <c r="V1" s="40" t="s">
        <v>67</v>
      </c>
      <c r="W1" s="40" t="s">
        <v>68</v>
      </c>
      <c r="X1" s="40" t="s">
        <v>69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5">
      <c r="A2" s="40" t="s">
        <v>28</v>
      </c>
      <c r="B2" s="40" t="s">
        <v>17</v>
      </c>
      <c r="C2" s="40">
        <v>9612.82</v>
      </c>
      <c r="D2" s="40">
        <v>2502.36</v>
      </c>
      <c r="E2" s="40">
        <v>333.67</v>
      </c>
      <c r="F2" s="40">
        <v>2137.21</v>
      </c>
      <c r="G2" s="40">
        <v>0</v>
      </c>
      <c r="H2" s="40">
        <v>693.97</v>
      </c>
      <c r="I2" s="40">
        <v>0</v>
      </c>
      <c r="J2" s="40">
        <v>1583.02</v>
      </c>
      <c r="K2" s="40">
        <v>37.64</v>
      </c>
      <c r="L2" s="40">
        <v>0</v>
      </c>
      <c r="M2" s="40">
        <v>0</v>
      </c>
      <c r="N2" s="40">
        <v>148.91999999999999</v>
      </c>
      <c r="O2" s="40">
        <v>2176.0300000000002</v>
      </c>
      <c r="P2" s="40">
        <v>0</v>
      </c>
      <c r="Q2" s="40">
        <v>2431997.2400000002</v>
      </c>
      <c r="R2" s="40">
        <v>254483.67</v>
      </c>
      <c r="S2" s="40">
        <v>1094305.98999999</v>
      </c>
      <c r="T2" s="40">
        <v>0</v>
      </c>
      <c r="U2" s="40">
        <v>117174.18</v>
      </c>
      <c r="V2" s="40">
        <v>13743.15</v>
      </c>
      <c r="W2" s="40">
        <v>0</v>
      </c>
      <c r="X2" s="40">
        <v>952290.28999999899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5">
      <c r="A3" s="40" t="s">
        <v>29</v>
      </c>
      <c r="B3" s="40" t="s">
        <v>17</v>
      </c>
      <c r="C3" s="40">
        <v>3691.38</v>
      </c>
      <c r="D3" s="40">
        <v>1242.49</v>
      </c>
      <c r="E3" s="40">
        <v>172.66</v>
      </c>
      <c r="F3" s="40">
        <v>719.3</v>
      </c>
      <c r="G3" s="40">
        <v>0</v>
      </c>
      <c r="H3" s="40">
        <v>293.05</v>
      </c>
      <c r="I3" s="40">
        <v>0</v>
      </c>
      <c r="J3" s="40">
        <v>637.79</v>
      </c>
      <c r="K3" s="40">
        <v>13.68</v>
      </c>
      <c r="L3" s="40">
        <v>0</v>
      </c>
      <c r="M3" s="40">
        <v>0</v>
      </c>
      <c r="N3" s="40">
        <v>31.99</v>
      </c>
      <c r="O3" s="40">
        <v>580.41999999999996</v>
      </c>
      <c r="P3" s="40">
        <v>0</v>
      </c>
      <c r="Q3" s="40">
        <v>1334990.5</v>
      </c>
      <c r="R3" s="40">
        <v>77284.249999999898</v>
      </c>
      <c r="S3" s="40">
        <v>631740.56999999995</v>
      </c>
      <c r="T3" s="40">
        <v>0</v>
      </c>
      <c r="U3" s="40">
        <v>68193.209999999905</v>
      </c>
      <c r="V3" s="40">
        <v>8017.19</v>
      </c>
      <c r="W3" s="40">
        <v>0</v>
      </c>
      <c r="X3" s="40">
        <v>549755.18999999994</v>
      </c>
      <c r="Y3" s="2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5">
      <c r="A4" s="40" t="s">
        <v>16</v>
      </c>
      <c r="B4" s="40" t="s">
        <v>17</v>
      </c>
      <c r="C4" s="40">
        <v>229.19</v>
      </c>
      <c r="D4" s="40">
        <v>22.08</v>
      </c>
      <c r="E4" s="40">
        <v>20.36</v>
      </c>
      <c r="F4" s="40">
        <v>51.13</v>
      </c>
      <c r="G4" s="40">
        <v>0</v>
      </c>
      <c r="H4" s="40">
        <v>51.11</v>
      </c>
      <c r="I4" s="40">
        <v>0</v>
      </c>
      <c r="J4" s="40">
        <v>57.63</v>
      </c>
      <c r="K4" s="40">
        <v>0.28999999999999998</v>
      </c>
      <c r="L4" s="40">
        <v>0</v>
      </c>
      <c r="M4" s="40">
        <v>0</v>
      </c>
      <c r="N4" s="40">
        <v>0</v>
      </c>
      <c r="O4" s="40">
        <v>26.59</v>
      </c>
      <c r="P4" s="40">
        <v>0</v>
      </c>
      <c r="Q4" s="40">
        <v>115691.22</v>
      </c>
      <c r="R4" s="40">
        <v>8423.4</v>
      </c>
      <c r="S4" s="40">
        <v>56175.46</v>
      </c>
      <c r="T4" s="40">
        <v>2337.1999999999998</v>
      </c>
      <c r="U4" s="40">
        <v>7856.94</v>
      </c>
      <c r="V4" s="40">
        <v>0</v>
      </c>
      <c r="W4" s="40">
        <v>0</v>
      </c>
      <c r="X4" s="40">
        <v>40898.1899999999</v>
      </c>
      <c r="Y4" s="2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5">
      <c r="A5" s="40" t="s">
        <v>18</v>
      </c>
      <c r="B5" s="40" t="s">
        <v>17</v>
      </c>
      <c r="C5" s="40">
        <v>2382.67</v>
      </c>
      <c r="D5" s="40">
        <v>717.88</v>
      </c>
      <c r="E5" s="40">
        <v>98.94</v>
      </c>
      <c r="F5" s="40">
        <v>438.98</v>
      </c>
      <c r="G5" s="40">
        <v>0</v>
      </c>
      <c r="H5" s="40">
        <v>498.17</v>
      </c>
      <c r="I5" s="40">
        <v>0</v>
      </c>
      <c r="J5" s="40">
        <v>287.48</v>
      </c>
      <c r="K5" s="40">
        <v>71.03</v>
      </c>
      <c r="L5" s="40">
        <v>4.75</v>
      </c>
      <c r="M5" s="40">
        <v>0</v>
      </c>
      <c r="N5" s="40">
        <v>0</v>
      </c>
      <c r="O5" s="40">
        <v>265.43</v>
      </c>
      <c r="P5" s="40">
        <v>0</v>
      </c>
      <c r="Q5" s="40">
        <v>391445.74</v>
      </c>
      <c r="R5" s="40">
        <v>67005.72</v>
      </c>
      <c r="S5" s="40">
        <v>155808.6</v>
      </c>
      <c r="T5" s="40">
        <v>0</v>
      </c>
      <c r="U5" s="40">
        <v>35755.019999999997</v>
      </c>
      <c r="V5" s="40">
        <v>0</v>
      </c>
      <c r="W5" s="40">
        <v>0</v>
      </c>
      <c r="X5" s="40">
        <v>132876.47</v>
      </c>
      <c r="Y5" s="2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5">
      <c r="A6" s="40" t="s">
        <v>19</v>
      </c>
      <c r="B6" s="40" t="s">
        <v>17</v>
      </c>
      <c r="C6" s="40">
        <v>17137.580000000002</v>
      </c>
      <c r="D6" s="40">
        <v>2170.59</v>
      </c>
      <c r="E6" s="40">
        <v>684.22</v>
      </c>
      <c r="F6" s="40">
        <v>3971.51</v>
      </c>
      <c r="G6" s="40">
        <v>0</v>
      </c>
      <c r="H6" s="40">
        <v>4390.7299999999996</v>
      </c>
      <c r="I6" s="40">
        <v>0</v>
      </c>
      <c r="J6" s="40">
        <v>3058.87</v>
      </c>
      <c r="K6" s="40">
        <v>579.79999999999995</v>
      </c>
      <c r="L6" s="40">
        <v>44.87</v>
      </c>
      <c r="M6" s="40">
        <v>0</v>
      </c>
      <c r="N6" s="40">
        <v>39.61</v>
      </c>
      <c r="O6" s="40">
        <v>2197.39</v>
      </c>
      <c r="P6" s="40">
        <v>0</v>
      </c>
      <c r="Q6" s="40">
        <v>1246465.17</v>
      </c>
      <c r="R6" s="40">
        <v>392657.44</v>
      </c>
      <c r="S6" s="40">
        <v>334288.53999999998</v>
      </c>
      <c r="T6" s="40">
        <v>0</v>
      </c>
      <c r="U6" s="40">
        <v>209531.44</v>
      </c>
      <c r="V6" s="40">
        <v>0</v>
      </c>
      <c r="W6" s="40">
        <v>24900.32</v>
      </c>
      <c r="X6" s="40">
        <v>285087.5</v>
      </c>
      <c r="Y6" s="2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5">
      <c r="A7" s="40" t="s">
        <v>20</v>
      </c>
      <c r="B7" s="40" t="s">
        <v>17</v>
      </c>
      <c r="C7" s="40">
        <v>2425.67</v>
      </c>
      <c r="D7" s="40">
        <v>612.66999999999996</v>
      </c>
      <c r="E7" s="40">
        <v>146.33000000000001</v>
      </c>
      <c r="F7" s="40">
        <v>309.75</v>
      </c>
      <c r="G7" s="40">
        <v>0</v>
      </c>
      <c r="H7" s="40">
        <v>78.959999999999994</v>
      </c>
      <c r="I7" s="40">
        <v>0</v>
      </c>
      <c r="J7" s="40">
        <v>356.27</v>
      </c>
      <c r="K7" s="40">
        <v>30.25</v>
      </c>
      <c r="L7" s="40">
        <v>0.35</v>
      </c>
      <c r="M7" s="40">
        <v>0</v>
      </c>
      <c r="N7" s="40">
        <v>4.5199999999999996</v>
      </c>
      <c r="O7" s="40">
        <v>886.57</v>
      </c>
      <c r="P7" s="40">
        <v>0</v>
      </c>
      <c r="Q7" s="40">
        <v>259581.65</v>
      </c>
      <c r="R7" s="40">
        <v>57459.8</v>
      </c>
      <c r="S7" s="40">
        <v>92255.24</v>
      </c>
      <c r="T7" s="40">
        <v>0</v>
      </c>
      <c r="U7" s="40">
        <v>28405.699999999899</v>
      </c>
      <c r="V7" s="40">
        <v>1178.24</v>
      </c>
      <c r="W7" s="40">
        <v>0</v>
      </c>
      <c r="X7" s="40">
        <v>80282.61</v>
      </c>
      <c r="Y7" s="2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5">
      <c r="A8" s="40" t="s">
        <v>21</v>
      </c>
      <c r="B8" s="40" t="s">
        <v>17</v>
      </c>
      <c r="C8" s="40">
        <v>7060.56</v>
      </c>
      <c r="D8" s="40">
        <v>2420.13</v>
      </c>
      <c r="E8" s="40">
        <v>370.17</v>
      </c>
      <c r="F8" s="40">
        <v>1232.46</v>
      </c>
      <c r="G8" s="40">
        <v>0</v>
      </c>
      <c r="H8" s="40">
        <v>274.54000000000002</v>
      </c>
      <c r="I8" s="40">
        <v>0</v>
      </c>
      <c r="J8" s="40">
        <v>855.31</v>
      </c>
      <c r="K8" s="40">
        <v>62.01</v>
      </c>
      <c r="L8" s="40">
        <v>3.01</v>
      </c>
      <c r="M8" s="40">
        <v>0</v>
      </c>
      <c r="N8" s="40">
        <v>38</v>
      </c>
      <c r="O8" s="40">
        <v>1804.92</v>
      </c>
      <c r="P8" s="40">
        <v>0</v>
      </c>
      <c r="Q8" s="40">
        <v>612786.19999999995</v>
      </c>
      <c r="R8" s="40">
        <v>176998.81</v>
      </c>
      <c r="S8" s="40">
        <v>181939.61</v>
      </c>
      <c r="T8" s="40">
        <v>0</v>
      </c>
      <c r="U8" s="40">
        <v>75488.249999999898</v>
      </c>
      <c r="V8" s="40">
        <v>2320.96</v>
      </c>
      <c r="W8" s="40">
        <v>17710.54</v>
      </c>
      <c r="X8" s="40">
        <v>158328.07999999999</v>
      </c>
      <c r="Y8" s="2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 x14ac:dyDescent="0.25">
      <c r="A9" s="40" t="s">
        <v>22</v>
      </c>
      <c r="B9" s="40" t="s">
        <v>17</v>
      </c>
      <c r="C9" s="40">
        <v>1479.55</v>
      </c>
      <c r="D9" s="40">
        <v>624.20000000000005</v>
      </c>
      <c r="E9" s="40">
        <v>90.04</v>
      </c>
      <c r="F9" s="40">
        <v>261.24</v>
      </c>
      <c r="G9" s="40">
        <v>0</v>
      </c>
      <c r="H9" s="40">
        <v>84.99</v>
      </c>
      <c r="I9" s="40">
        <v>0</v>
      </c>
      <c r="J9" s="40">
        <v>350.36</v>
      </c>
      <c r="K9" s="40">
        <v>11.08</v>
      </c>
      <c r="L9" s="40">
        <v>0</v>
      </c>
      <c r="M9" s="40">
        <v>0</v>
      </c>
      <c r="N9" s="40">
        <v>0</v>
      </c>
      <c r="O9" s="40">
        <v>57.64</v>
      </c>
      <c r="P9" s="40">
        <v>0</v>
      </c>
      <c r="Q9" s="40">
        <v>958310.06</v>
      </c>
      <c r="R9" s="40">
        <v>92838.569999999905</v>
      </c>
      <c r="S9" s="40">
        <v>422777.22</v>
      </c>
      <c r="T9" s="40">
        <v>0</v>
      </c>
      <c r="U9" s="40">
        <v>69689.81</v>
      </c>
      <c r="V9" s="40">
        <v>5093.9399999999996</v>
      </c>
      <c r="W9" s="40">
        <v>0</v>
      </c>
      <c r="X9" s="40">
        <v>367910.52</v>
      </c>
      <c r="Y9" s="2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5">
      <c r="A10" s="40" t="s">
        <v>23</v>
      </c>
      <c r="B10" s="40" t="s">
        <v>17</v>
      </c>
      <c r="C10" s="40">
        <v>1220.76</v>
      </c>
      <c r="D10" s="40">
        <v>387.7</v>
      </c>
      <c r="E10" s="40">
        <v>72.739999999999995</v>
      </c>
      <c r="F10" s="40">
        <v>396.94</v>
      </c>
      <c r="G10" s="40">
        <v>0</v>
      </c>
      <c r="H10" s="40">
        <v>74.03</v>
      </c>
      <c r="I10" s="40">
        <v>0</v>
      </c>
      <c r="J10" s="40">
        <v>256.07</v>
      </c>
      <c r="K10" s="40">
        <v>4.78</v>
      </c>
      <c r="L10" s="40">
        <v>0</v>
      </c>
      <c r="M10" s="40">
        <v>0</v>
      </c>
      <c r="N10" s="40">
        <v>0</v>
      </c>
      <c r="O10" s="40">
        <v>28.52</v>
      </c>
      <c r="P10" s="40">
        <v>0</v>
      </c>
      <c r="Q10" s="40">
        <v>466067.72</v>
      </c>
      <c r="R10" s="40">
        <v>43879.65</v>
      </c>
      <c r="S10" s="40">
        <v>210916.66999999899</v>
      </c>
      <c r="T10" s="40">
        <v>0</v>
      </c>
      <c r="U10" s="40">
        <v>25054.1</v>
      </c>
      <c r="V10" s="40">
        <v>2672.76999999999</v>
      </c>
      <c r="W10" s="40">
        <v>0</v>
      </c>
      <c r="X10" s="40">
        <v>183544.55</v>
      </c>
      <c r="Y10" s="2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5">
      <c r="A11" s="40" t="s">
        <v>24</v>
      </c>
      <c r="B11" s="40" t="s">
        <v>17</v>
      </c>
      <c r="C11" s="40">
        <v>1245.3899999999901</v>
      </c>
      <c r="D11" s="40">
        <v>370.95</v>
      </c>
      <c r="E11" s="40">
        <v>87.65</v>
      </c>
      <c r="F11" s="40">
        <v>395.97</v>
      </c>
      <c r="G11" s="40">
        <v>0</v>
      </c>
      <c r="H11" s="40">
        <v>75.59</v>
      </c>
      <c r="I11" s="40">
        <v>0</v>
      </c>
      <c r="J11" s="40">
        <v>280.49</v>
      </c>
      <c r="K11" s="40">
        <v>3.36</v>
      </c>
      <c r="L11" s="40">
        <v>0</v>
      </c>
      <c r="M11" s="40">
        <v>0</v>
      </c>
      <c r="N11" s="40">
        <v>0</v>
      </c>
      <c r="O11" s="40">
        <v>31.38</v>
      </c>
      <c r="P11" s="40">
        <v>0</v>
      </c>
      <c r="Q11" s="40">
        <v>438215.09</v>
      </c>
      <c r="R11" s="40">
        <v>55417.8</v>
      </c>
      <c r="S11" s="40">
        <v>192190.2</v>
      </c>
      <c r="T11" s="40">
        <v>0</v>
      </c>
      <c r="U11" s="40">
        <v>20899.5</v>
      </c>
      <c r="V11" s="40">
        <v>2459.2600000000002</v>
      </c>
      <c r="W11" s="40">
        <v>0</v>
      </c>
      <c r="X11" s="40">
        <v>167248.33999999901</v>
      </c>
      <c r="Y11" s="2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x14ac:dyDescent="0.25">
      <c r="A12" s="40" t="s">
        <v>25</v>
      </c>
      <c r="B12" s="40" t="s">
        <v>17</v>
      </c>
      <c r="C12" s="40">
        <v>207.07999999999899</v>
      </c>
      <c r="D12" s="40">
        <v>55.61</v>
      </c>
      <c r="E12" s="40">
        <v>9.09</v>
      </c>
      <c r="F12" s="40">
        <v>48.34</v>
      </c>
      <c r="G12" s="40">
        <v>0</v>
      </c>
      <c r="H12" s="40">
        <v>24.85</v>
      </c>
      <c r="I12" s="40">
        <v>0</v>
      </c>
      <c r="J12" s="40">
        <v>31.53</v>
      </c>
      <c r="K12" s="40">
        <v>0.05</v>
      </c>
      <c r="L12" s="40">
        <v>0</v>
      </c>
      <c r="M12" s="40">
        <v>0</v>
      </c>
      <c r="N12" s="40">
        <v>6.8</v>
      </c>
      <c r="O12" s="40">
        <v>30.8</v>
      </c>
      <c r="P12" s="40">
        <v>0</v>
      </c>
      <c r="Q12" s="40">
        <v>53619.28</v>
      </c>
      <c r="R12" s="40">
        <v>5555.44</v>
      </c>
      <c r="S12" s="40">
        <v>24285.799999999901</v>
      </c>
      <c r="T12" s="40">
        <v>0</v>
      </c>
      <c r="U12" s="40">
        <v>5188.08</v>
      </c>
      <c r="V12" s="40">
        <v>0</v>
      </c>
      <c r="W12" s="40">
        <v>0</v>
      </c>
      <c r="X12" s="40">
        <v>18589.98</v>
      </c>
      <c r="Y12" s="2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s="10" customFormat="1" x14ac:dyDescent="0.25">
      <c r="A13" s="40" t="s">
        <v>26</v>
      </c>
      <c r="B13" s="40" t="s">
        <v>17</v>
      </c>
      <c r="C13" s="40">
        <v>469.969999999999</v>
      </c>
      <c r="D13" s="40">
        <v>162.94999999999999</v>
      </c>
      <c r="E13" s="40">
        <v>10.91</v>
      </c>
      <c r="F13" s="40">
        <v>85.83</v>
      </c>
      <c r="G13" s="40">
        <v>0</v>
      </c>
      <c r="H13" s="40">
        <v>34.340000000000003</v>
      </c>
      <c r="I13" s="40">
        <v>0</v>
      </c>
      <c r="J13" s="40">
        <v>61.19</v>
      </c>
      <c r="K13" s="40">
        <v>0.06</v>
      </c>
      <c r="L13" s="40">
        <v>0</v>
      </c>
      <c r="M13" s="40">
        <v>0</v>
      </c>
      <c r="N13" s="40">
        <v>19.62</v>
      </c>
      <c r="O13" s="40">
        <v>95.06</v>
      </c>
      <c r="P13" s="40">
        <v>0</v>
      </c>
      <c r="Q13" s="40">
        <v>109956.09</v>
      </c>
      <c r="R13" s="40">
        <v>7932.38</v>
      </c>
      <c r="S13" s="40">
        <v>53430.71</v>
      </c>
      <c r="T13" s="40">
        <v>0</v>
      </c>
      <c r="U13" s="40">
        <v>7695.16</v>
      </c>
      <c r="V13" s="40">
        <v>0</v>
      </c>
      <c r="W13" s="40">
        <v>0</v>
      </c>
      <c r="X13" s="40">
        <v>40897.869999999901</v>
      </c>
      <c r="Y13" s="24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49" x14ac:dyDescent="0.25">
      <c r="A14" s="40" t="s">
        <v>27</v>
      </c>
      <c r="B14" s="40" t="s">
        <v>17</v>
      </c>
      <c r="C14" s="40">
        <v>1625.34</v>
      </c>
      <c r="D14" s="40">
        <v>170.63</v>
      </c>
      <c r="E14" s="40">
        <v>191.75</v>
      </c>
      <c r="F14" s="40">
        <v>130.30000000000001</v>
      </c>
      <c r="G14" s="40">
        <v>0</v>
      </c>
      <c r="H14" s="40">
        <v>191.87</v>
      </c>
      <c r="I14" s="40">
        <v>0</v>
      </c>
      <c r="J14" s="40">
        <v>181.03</v>
      </c>
      <c r="K14" s="40">
        <v>18.190000000000001</v>
      </c>
      <c r="L14" s="40">
        <v>0</v>
      </c>
      <c r="M14" s="40">
        <v>0</v>
      </c>
      <c r="N14" s="40">
        <v>28.25</v>
      </c>
      <c r="O14" s="40">
        <v>713.33</v>
      </c>
      <c r="P14" s="40">
        <v>0</v>
      </c>
      <c r="Q14" s="40">
        <v>201341.34</v>
      </c>
      <c r="R14" s="40">
        <v>47327.45</v>
      </c>
      <c r="S14" s="40">
        <v>72051.520000000004</v>
      </c>
      <c r="T14" s="40">
        <v>0</v>
      </c>
      <c r="U14" s="40">
        <v>18388.12</v>
      </c>
      <c r="V14" s="40">
        <v>873.44999999999902</v>
      </c>
      <c r="W14" s="40">
        <v>0</v>
      </c>
      <c r="X14" s="40">
        <v>62700.88</v>
      </c>
      <c r="Y14" s="2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 x14ac:dyDescent="0.25">
      <c r="A15" s="40" t="s">
        <v>38</v>
      </c>
      <c r="B15" s="40" t="s">
        <v>17</v>
      </c>
      <c r="C15" s="40">
        <v>4645.45</v>
      </c>
      <c r="D15" s="40">
        <v>1213.8399999999999</v>
      </c>
      <c r="E15" s="40">
        <v>423.14</v>
      </c>
      <c r="F15" s="40">
        <v>306.01</v>
      </c>
      <c r="G15" s="40">
        <v>0</v>
      </c>
      <c r="H15" s="40">
        <v>494.52</v>
      </c>
      <c r="I15" s="40">
        <v>0</v>
      </c>
      <c r="J15" s="40">
        <v>367.44</v>
      </c>
      <c r="K15" s="40">
        <v>65.53</v>
      </c>
      <c r="L15" s="40">
        <v>0.28999999999999998</v>
      </c>
      <c r="M15" s="40">
        <v>0</v>
      </c>
      <c r="N15" s="40">
        <v>0.92</v>
      </c>
      <c r="O15" s="40">
        <v>1773.77</v>
      </c>
      <c r="P15" s="40">
        <v>0</v>
      </c>
      <c r="Q15" s="40">
        <v>382867.08</v>
      </c>
      <c r="R15" s="40">
        <v>178199.26</v>
      </c>
      <c r="S15" s="40">
        <v>72050.95</v>
      </c>
      <c r="T15" s="40">
        <v>0</v>
      </c>
      <c r="U15" s="40">
        <v>69042.399999999994</v>
      </c>
      <c r="V15" s="40">
        <v>873.43999999999903</v>
      </c>
      <c r="W15" s="40">
        <v>0</v>
      </c>
      <c r="X15" s="40">
        <v>62700.41</v>
      </c>
      <c r="Y15" s="2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 x14ac:dyDescent="0.25">
      <c r="A16" s="40" t="s">
        <v>30</v>
      </c>
      <c r="B16" s="40" t="s">
        <v>17</v>
      </c>
      <c r="C16" s="40">
        <v>15435.81</v>
      </c>
      <c r="D16" s="40">
        <v>2242.9299999999998</v>
      </c>
      <c r="E16" s="40">
        <v>624.01</v>
      </c>
      <c r="F16" s="40">
        <v>4763.04</v>
      </c>
      <c r="G16" s="40">
        <v>0</v>
      </c>
      <c r="H16" s="40">
        <v>2610.7800000000002</v>
      </c>
      <c r="I16" s="40">
        <v>0</v>
      </c>
      <c r="J16" s="40">
        <v>2519.94</v>
      </c>
      <c r="K16" s="40">
        <v>49.27</v>
      </c>
      <c r="L16" s="40">
        <v>2.16</v>
      </c>
      <c r="M16" s="40">
        <v>0</v>
      </c>
      <c r="N16" s="40">
        <v>372.56</v>
      </c>
      <c r="O16" s="40">
        <v>2251.11</v>
      </c>
      <c r="P16" s="40">
        <v>0</v>
      </c>
      <c r="Q16" s="40">
        <v>963098.21</v>
      </c>
      <c r="R16" s="40">
        <v>176870.25</v>
      </c>
      <c r="S16" s="40">
        <v>343806.93</v>
      </c>
      <c r="T16" s="40">
        <v>0</v>
      </c>
      <c r="U16" s="40">
        <v>103119.54</v>
      </c>
      <c r="V16" s="40">
        <v>4335.4399999999996</v>
      </c>
      <c r="W16" s="40">
        <v>35777.56</v>
      </c>
      <c r="X16" s="40">
        <v>299188.74</v>
      </c>
      <c r="Y16" s="2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 x14ac:dyDescent="0.25">
      <c r="A17" s="40" t="s">
        <v>31</v>
      </c>
      <c r="B17" s="40" t="s">
        <v>17</v>
      </c>
      <c r="C17" s="40">
        <v>2844.24</v>
      </c>
      <c r="D17" s="40">
        <v>683.47</v>
      </c>
      <c r="E17" s="40">
        <v>158.79</v>
      </c>
      <c r="F17" s="40">
        <v>761.58</v>
      </c>
      <c r="G17" s="40">
        <v>0</v>
      </c>
      <c r="H17" s="40">
        <v>316.06</v>
      </c>
      <c r="I17" s="40">
        <v>0</v>
      </c>
      <c r="J17" s="40">
        <v>568.26</v>
      </c>
      <c r="K17" s="40">
        <v>57.4</v>
      </c>
      <c r="L17" s="40">
        <v>1.84</v>
      </c>
      <c r="M17" s="40">
        <v>0</v>
      </c>
      <c r="N17" s="40">
        <v>45.55</v>
      </c>
      <c r="O17" s="40">
        <v>251.29</v>
      </c>
      <c r="P17" s="40">
        <v>0</v>
      </c>
      <c r="Q17" s="40">
        <v>327643.53000000003</v>
      </c>
      <c r="R17" s="40">
        <v>51204.08</v>
      </c>
      <c r="S17" s="40">
        <v>126264.7</v>
      </c>
      <c r="T17" s="40">
        <v>0</v>
      </c>
      <c r="U17" s="40">
        <v>38716.769999999997</v>
      </c>
      <c r="V17" s="40">
        <v>1579.50999999999</v>
      </c>
      <c r="W17" s="40">
        <v>0</v>
      </c>
      <c r="X17" s="40">
        <v>109878.48</v>
      </c>
      <c r="Y17" s="2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5">
      <c r="A18" s="40" t="s">
        <v>28</v>
      </c>
      <c r="B18" s="40" t="s">
        <v>32</v>
      </c>
      <c r="C18" s="40">
        <v>10827.61</v>
      </c>
      <c r="D18" s="40">
        <v>2757.22</v>
      </c>
      <c r="E18" s="40">
        <v>1114.75</v>
      </c>
      <c r="F18" s="40">
        <v>2137.21</v>
      </c>
      <c r="G18" s="40">
        <v>0</v>
      </c>
      <c r="H18" s="40">
        <v>693.97</v>
      </c>
      <c r="I18" s="40">
        <v>0</v>
      </c>
      <c r="J18" s="40">
        <v>1644.86</v>
      </c>
      <c r="K18" s="40">
        <v>38.020000000000003</v>
      </c>
      <c r="L18" s="40">
        <v>0</v>
      </c>
      <c r="M18" s="40">
        <v>0</v>
      </c>
      <c r="N18" s="40">
        <v>283.70999999999998</v>
      </c>
      <c r="O18" s="40">
        <v>2157.88</v>
      </c>
      <c r="P18" s="40">
        <v>0</v>
      </c>
      <c r="Q18" s="40">
        <v>2472033.17</v>
      </c>
      <c r="R18" s="40">
        <v>230262.31</v>
      </c>
      <c r="S18" s="40">
        <v>1161728.07</v>
      </c>
      <c r="T18" s="40">
        <v>0</v>
      </c>
      <c r="U18" s="40">
        <v>101829.29</v>
      </c>
      <c r="V18" s="40">
        <v>14021.969999999899</v>
      </c>
      <c r="W18" s="40">
        <v>0</v>
      </c>
      <c r="X18" s="40">
        <v>964191.52999999898</v>
      </c>
      <c r="Y18" s="2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5">
      <c r="A19" s="40" t="s">
        <v>29</v>
      </c>
      <c r="B19" s="40" t="s">
        <v>32</v>
      </c>
      <c r="C19" s="40">
        <v>3972.5299999999902</v>
      </c>
      <c r="D19" s="40">
        <v>1211.3900000000001</v>
      </c>
      <c r="E19" s="40">
        <v>425.66</v>
      </c>
      <c r="F19" s="40">
        <v>719.3</v>
      </c>
      <c r="G19" s="40">
        <v>0</v>
      </c>
      <c r="H19" s="40">
        <v>293.05</v>
      </c>
      <c r="I19" s="40">
        <v>0</v>
      </c>
      <c r="J19" s="40">
        <v>641.74</v>
      </c>
      <c r="K19" s="40">
        <v>13.39</v>
      </c>
      <c r="L19" s="40">
        <v>0</v>
      </c>
      <c r="M19" s="40">
        <v>0</v>
      </c>
      <c r="N19" s="40">
        <v>92.8</v>
      </c>
      <c r="O19" s="40">
        <v>575.21</v>
      </c>
      <c r="P19" s="40">
        <v>0</v>
      </c>
      <c r="Q19" s="40">
        <v>1371681.31</v>
      </c>
      <c r="R19" s="40">
        <v>77991.070000000007</v>
      </c>
      <c r="S19" s="40">
        <v>670663.18999999994</v>
      </c>
      <c r="T19" s="40">
        <v>0</v>
      </c>
      <c r="U19" s="40">
        <v>58199.3</v>
      </c>
      <c r="V19" s="40">
        <v>8201.9399999999896</v>
      </c>
      <c r="W19" s="40">
        <v>0</v>
      </c>
      <c r="X19" s="40">
        <v>556625.78</v>
      </c>
      <c r="Y19" s="2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5">
      <c r="A20" s="40" t="s">
        <v>16</v>
      </c>
      <c r="B20" s="40" t="s">
        <v>32</v>
      </c>
      <c r="C20" s="40">
        <v>250.76</v>
      </c>
      <c r="D20" s="40">
        <v>24.29</v>
      </c>
      <c r="E20" s="40">
        <v>29.32</v>
      </c>
      <c r="F20" s="40">
        <v>51.13</v>
      </c>
      <c r="G20" s="40">
        <v>0</v>
      </c>
      <c r="H20" s="40">
        <v>51.11</v>
      </c>
      <c r="I20" s="40">
        <v>0</v>
      </c>
      <c r="J20" s="40">
        <v>60.05</v>
      </c>
      <c r="K20" s="40">
        <v>0.53</v>
      </c>
      <c r="L20" s="40">
        <v>0</v>
      </c>
      <c r="M20" s="40">
        <v>0</v>
      </c>
      <c r="N20" s="40">
        <v>7.98</v>
      </c>
      <c r="O20" s="40">
        <v>26.35</v>
      </c>
      <c r="P20" s="40">
        <v>0</v>
      </c>
      <c r="Q20" s="40">
        <v>118752.68</v>
      </c>
      <c r="R20" s="40">
        <v>8556.36</v>
      </c>
      <c r="S20" s="40">
        <v>59636.539999999899</v>
      </c>
      <c r="T20" s="40">
        <v>2467.06</v>
      </c>
      <c r="U20" s="40">
        <v>6683.4</v>
      </c>
      <c r="V20" s="40">
        <v>0</v>
      </c>
      <c r="W20" s="40">
        <v>0</v>
      </c>
      <c r="X20" s="40">
        <v>41409.299999999901</v>
      </c>
      <c r="Y20" s="2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5">
      <c r="A21" s="40" t="s">
        <v>18</v>
      </c>
      <c r="B21" s="40" t="s">
        <v>32</v>
      </c>
      <c r="C21" s="40">
        <v>2546.5700000000002</v>
      </c>
      <c r="D21" s="40">
        <v>756.55</v>
      </c>
      <c r="E21" s="40">
        <v>205.55</v>
      </c>
      <c r="F21" s="40">
        <v>438.98</v>
      </c>
      <c r="G21" s="40">
        <v>0</v>
      </c>
      <c r="H21" s="40">
        <v>498.17</v>
      </c>
      <c r="I21" s="40">
        <v>0</v>
      </c>
      <c r="J21" s="40">
        <v>293.73</v>
      </c>
      <c r="K21" s="40">
        <v>71.52</v>
      </c>
      <c r="L21" s="40">
        <v>14.31</v>
      </c>
      <c r="M21" s="40">
        <v>0</v>
      </c>
      <c r="N21" s="40">
        <v>4.71</v>
      </c>
      <c r="O21" s="40">
        <v>263.05</v>
      </c>
      <c r="P21" s="40">
        <v>0</v>
      </c>
      <c r="Q21" s="40">
        <v>396985.7</v>
      </c>
      <c r="R21" s="40">
        <v>66078</v>
      </c>
      <c r="S21" s="40">
        <v>165408.24</v>
      </c>
      <c r="T21" s="40">
        <v>0</v>
      </c>
      <c r="U21" s="40">
        <v>30962.400000000001</v>
      </c>
      <c r="V21" s="40">
        <v>0</v>
      </c>
      <c r="W21" s="40">
        <v>0</v>
      </c>
      <c r="X21" s="40">
        <v>134537.10999999999</v>
      </c>
      <c r="Y21" s="2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5">
      <c r="A22" s="40" t="s">
        <v>19</v>
      </c>
      <c r="B22" s="40" t="s">
        <v>32</v>
      </c>
      <c r="C22" s="40">
        <v>18695.22</v>
      </c>
      <c r="D22" s="40">
        <v>2468.33</v>
      </c>
      <c r="E22" s="40">
        <v>1429.08</v>
      </c>
      <c r="F22" s="40">
        <v>3971.51</v>
      </c>
      <c r="G22" s="40">
        <v>0</v>
      </c>
      <c r="H22" s="40">
        <v>4390.7299999999996</v>
      </c>
      <c r="I22" s="40">
        <v>0</v>
      </c>
      <c r="J22" s="40">
        <v>3091.71</v>
      </c>
      <c r="K22" s="40">
        <v>737.49</v>
      </c>
      <c r="L22" s="40">
        <v>117.29</v>
      </c>
      <c r="M22" s="40">
        <v>0</v>
      </c>
      <c r="N22" s="40">
        <v>311.87</v>
      </c>
      <c r="O22" s="40">
        <v>2177.2199999999998</v>
      </c>
      <c r="P22" s="40">
        <v>0</v>
      </c>
      <c r="Q22" s="40">
        <v>1238087.58</v>
      </c>
      <c r="R22" s="40">
        <v>387223.19999999902</v>
      </c>
      <c r="S22" s="40">
        <v>354884.65</v>
      </c>
      <c r="T22" s="40">
        <v>0</v>
      </c>
      <c r="U22" s="40">
        <v>181445.75999999899</v>
      </c>
      <c r="V22" s="40">
        <v>0</v>
      </c>
      <c r="W22" s="40">
        <v>25883.59</v>
      </c>
      <c r="X22" s="40">
        <v>288650.36</v>
      </c>
      <c r="Y22" s="2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5">
      <c r="A23" s="40" t="s">
        <v>20</v>
      </c>
      <c r="B23" s="40" t="s">
        <v>32</v>
      </c>
      <c r="C23" s="40">
        <v>2630.44</v>
      </c>
      <c r="D23" s="40">
        <v>639.5</v>
      </c>
      <c r="E23" s="40">
        <v>247.84</v>
      </c>
      <c r="F23" s="40">
        <v>309.75</v>
      </c>
      <c r="G23" s="40">
        <v>0</v>
      </c>
      <c r="H23" s="40">
        <v>78.959999999999994</v>
      </c>
      <c r="I23" s="40">
        <v>0</v>
      </c>
      <c r="J23" s="40">
        <v>370.34</v>
      </c>
      <c r="K23" s="40">
        <v>33.83</v>
      </c>
      <c r="L23" s="40">
        <v>0.69</v>
      </c>
      <c r="M23" s="40">
        <v>0</v>
      </c>
      <c r="N23" s="40">
        <v>70.569999999999993</v>
      </c>
      <c r="O23" s="40">
        <v>878.94</v>
      </c>
      <c r="P23" s="40">
        <v>0</v>
      </c>
      <c r="Q23" s="40">
        <v>264494.84000000003</v>
      </c>
      <c r="R23" s="40">
        <v>57379.82</v>
      </c>
      <c r="S23" s="40">
        <v>97939.249999999898</v>
      </c>
      <c r="T23" s="40">
        <v>0</v>
      </c>
      <c r="U23" s="40">
        <v>26682.52</v>
      </c>
      <c r="V23" s="40">
        <v>1207.32</v>
      </c>
      <c r="W23" s="40">
        <v>0</v>
      </c>
      <c r="X23" s="40">
        <v>81285.949999999895</v>
      </c>
      <c r="Y23" s="2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5">
      <c r="A24" s="40" t="s">
        <v>21</v>
      </c>
      <c r="B24" s="40" t="s">
        <v>32</v>
      </c>
      <c r="C24" s="40">
        <v>7571.79</v>
      </c>
      <c r="D24" s="40">
        <v>2532.1799999999998</v>
      </c>
      <c r="E24" s="40">
        <v>686.41</v>
      </c>
      <c r="F24" s="40">
        <v>1232.46</v>
      </c>
      <c r="G24" s="40">
        <v>0</v>
      </c>
      <c r="H24" s="40">
        <v>274.54000000000002</v>
      </c>
      <c r="I24" s="40">
        <v>0</v>
      </c>
      <c r="J24" s="40">
        <v>873.74</v>
      </c>
      <c r="K24" s="40">
        <v>94.28</v>
      </c>
      <c r="L24" s="40">
        <v>11.96</v>
      </c>
      <c r="M24" s="40">
        <v>0</v>
      </c>
      <c r="N24" s="40">
        <v>77.83</v>
      </c>
      <c r="O24" s="40">
        <v>1788.39</v>
      </c>
      <c r="P24" s="40">
        <v>0</v>
      </c>
      <c r="Q24" s="40">
        <v>597190.28</v>
      </c>
      <c r="R24" s="40">
        <v>157419.07999999999</v>
      </c>
      <c r="S24" s="40">
        <v>193149.25</v>
      </c>
      <c r="T24" s="40">
        <v>0</v>
      </c>
      <c r="U24" s="40">
        <v>65523.06</v>
      </c>
      <c r="V24" s="40">
        <v>2377.64</v>
      </c>
      <c r="W24" s="40">
        <v>18414.3999999999</v>
      </c>
      <c r="X24" s="40">
        <v>160306.78</v>
      </c>
      <c r="Y24" s="2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5">
      <c r="A25" s="40" t="s">
        <v>22</v>
      </c>
      <c r="B25" s="40" t="s">
        <v>32</v>
      </c>
      <c r="C25" s="40">
        <v>1845.79</v>
      </c>
      <c r="D25" s="40">
        <v>815.19</v>
      </c>
      <c r="E25" s="40">
        <v>228.16</v>
      </c>
      <c r="F25" s="40">
        <v>261.24</v>
      </c>
      <c r="G25" s="40">
        <v>0</v>
      </c>
      <c r="H25" s="40">
        <v>84.99</v>
      </c>
      <c r="I25" s="40">
        <v>0</v>
      </c>
      <c r="J25" s="40">
        <v>378.9</v>
      </c>
      <c r="K25" s="40">
        <v>12.36</v>
      </c>
      <c r="L25" s="40">
        <v>0</v>
      </c>
      <c r="M25" s="40">
        <v>0</v>
      </c>
      <c r="N25" s="40">
        <v>7.8</v>
      </c>
      <c r="O25" s="40">
        <v>57.16</v>
      </c>
      <c r="P25" s="40">
        <v>0</v>
      </c>
      <c r="Q25" s="40">
        <v>975463.25</v>
      </c>
      <c r="R25" s="40">
        <v>89708.739999999903</v>
      </c>
      <c r="S25" s="40">
        <v>448825.28</v>
      </c>
      <c r="T25" s="40">
        <v>0</v>
      </c>
      <c r="U25" s="40">
        <v>59280.6499999999</v>
      </c>
      <c r="V25" s="40">
        <v>5140.12</v>
      </c>
      <c r="W25" s="40">
        <v>0</v>
      </c>
      <c r="X25" s="40">
        <v>372508.45</v>
      </c>
      <c r="Y25" s="2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5">
      <c r="A26" s="40" t="s">
        <v>23</v>
      </c>
      <c r="B26" s="40" t="s">
        <v>32</v>
      </c>
      <c r="C26" s="40">
        <v>1338.8799999999901</v>
      </c>
      <c r="D26" s="40">
        <v>377</v>
      </c>
      <c r="E26" s="40">
        <v>184</v>
      </c>
      <c r="F26" s="40">
        <v>396.94</v>
      </c>
      <c r="G26" s="40">
        <v>0</v>
      </c>
      <c r="H26" s="40">
        <v>74.03</v>
      </c>
      <c r="I26" s="40">
        <v>0</v>
      </c>
      <c r="J26" s="40">
        <v>254.75</v>
      </c>
      <c r="K26" s="40">
        <v>4.95</v>
      </c>
      <c r="L26" s="40">
        <v>0</v>
      </c>
      <c r="M26" s="40">
        <v>0</v>
      </c>
      <c r="N26" s="40">
        <v>19.010000000000002</v>
      </c>
      <c r="O26" s="40">
        <v>28.21</v>
      </c>
      <c r="P26" s="40">
        <v>0</v>
      </c>
      <c r="Q26" s="40">
        <v>472180.39</v>
      </c>
      <c r="R26" s="40">
        <v>38944.589999999997</v>
      </c>
      <c r="S26" s="40">
        <v>223911.6</v>
      </c>
      <c r="T26" s="40">
        <v>0</v>
      </c>
      <c r="U26" s="40">
        <v>20752.48</v>
      </c>
      <c r="V26" s="40">
        <v>2733.31</v>
      </c>
      <c r="W26" s="40">
        <v>0</v>
      </c>
      <c r="X26" s="40">
        <v>185838.38</v>
      </c>
      <c r="Y26" s="2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5">
      <c r="A27" s="40" t="s">
        <v>24</v>
      </c>
      <c r="B27" s="40" t="s">
        <v>32</v>
      </c>
      <c r="C27" s="40">
        <v>1374.27</v>
      </c>
      <c r="D27" s="40">
        <v>381.38</v>
      </c>
      <c r="E27" s="40">
        <v>176.49</v>
      </c>
      <c r="F27" s="40">
        <v>395.97</v>
      </c>
      <c r="G27" s="40">
        <v>0</v>
      </c>
      <c r="H27" s="40">
        <v>75.59</v>
      </c>
      <c r="I27" s="40">
        <v>0</v>
      </c>
      <c r="J27" s="40">
        <v>280.92</v>
      </c>
      <c r="K27" s="40">
        <v>4</v>
      </c>
      <c r="L27" s="40">
        <v>0</v>
      </c>
      <c r="M27" s="40">
        <v>0</v>
      </c>
      <c r="N27" s="40">
        <v>28.88</v>
      </c>
      <c r="O27" s="40">
        <v>31.05</v>
      </c>
      <c r="P27" s="40">
        <v>0</v>
      </c>
      <c r="Q27" s="40">
        <v>440933.83</v>
      </c>
      <c r="R27" s="40">
        <v>48175.199999999903</v>
      </c>
      <c r="S27" s="40">
        <v>204031.41999999899</v>
      </c>
      <c r="T27" s="40">
        <v>0</v>
      </c>
      <c r="U27" s="40">
        <v>16867.5</v>
      </c>
      <c r="V27" s="40">
        <v>2521.1999999999898</v>
      </c>
      <c r="W27" s="40">
        <v>0</v>
      </c>
      <c r="X27" s="40">
        <v>169338.5</v>
      </c>
      <c r="Y27" s="2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5">
      <c r="A28" s="40" t="s">
        <v>25</v>
      </c>
      <c r="B28" s="40" t="s">
        <v>32</v>
      </c>
      <c r="C28" s="40">
        <v>228.6</v>
      </c>
      <c r="D28" s="40">
        <v>58.95</v>
      </c>
      <c r="E28" s="40">
        <v>22.25</v>
      </c>
      <c r="F28" s="40">
        <v>48.34</v>
      </c>
      <c r="G28" s="40">
        <v>0</v>
      </c>
      <c r="H28" s="40">
        <v>24.85</v>
      </c>
      <c r="I28" s="40">
        <v>0</v>
      </c>
      <c r="J28" s="40">
        <v>33.549999999999997</v>
      </c>
      <c r="K28" s="40">
        <v>0.12</v>
      </c>
      <c r="L28" s="40">
        <v>0</v>
      </c>
      <c r="M28" s="40">
        <v>0</v>
      </c>
      <c r="N28" s="40">
        <v>10.01</v>
      </c>
      <c r="O28" s="40">
        <v>30.53</v>
      </c>
      <c r="P28" s="40">
        <v>0</v>
      </c>
      <c r="Q28" s="40">
        <v>54723.41</v>
      </c>
      <c r="R28" s="40">
        <v>5705.87</v>
      </c>
      <c r="S28" s="40">
        <v>25782.080000000002</v>
      </c>
      <c r="T28" s="40">
        <v>0</v>
      </c>
      <c r="U28" s="40">
        <v>4413.18</v>
      </c>
      <c r="V28" s="40">
        <v>0</v>
      </c>
      <c r="W28" s="40">
        <v>0</v>
      </c>
      <c r="X28" s="40">
        <v>18822.3</v>
      </c>
      <c r="Y28" s="2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s="11" customFormat="1" x14ac:dyDescent="0.25">
      <c r="A29" s="40" t="s">
        <v>26</v>
      </c>
      <c r="B29" s="40" t="s">
        <v>32</v>
      </c>
      <c r="C29" s="40">
        <v>533.27</v>
      </c>
      <c r="D29" s="40">
        <v>191.91</v>
      </c>
      <c r="E29" s="40">
        <v>40.32</v>
      </c>
      <c r="F29" s="40">
        <v>85.83</v>
      </c>
      <c r="G29" s="40">
        <v>0</v>
      </c>
      <c r="H29" s="40">
        <v>34.340000000000003</v>
      </c>
      <c r="I29" s="40">
        <v>0</v>
      </c>
      <c r="J29" s="40">
        <v>63.19</v>
      </c>
      <c r="K29" s="40">
        <v>0.17</v>
      </c>
      <c r="L29" s="40">
        <v>0</v>
      </c>
      <c r="M29" s="40">
        <v>0</v>
      </c>
      <c r="N29" s="40">
        <v>23.27</v>
      </c>
      <c r="O29" s="40">
        <v>94.24</v>
      </c>
      <c r="P29" s="40">
        <v>0</v>
      </c>
      <c r="Q29" s="40">
        <v>112846.3</v>
      </c>
      <c r="R29" s="40">
        <v>8168.8799999999901</v>
      </c>
      <c r="S29" s="40">
        <v>56722.659999999902</v>
      </c>
      <c r="T29" s="40">
        <v>0</v>
      </c>
      <c r="U29" s="40">
        <v>6545.76</v>
      </c>
      <c r="V29" s="40">
        <v>0</v>
      </c>
      <c r="W29" s="40">
        <v>0</v>
      </c>
      <c r="X29" s="40">
        <v>41408.979999999901</v>
      </c>
      <c r="Y29" s="24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49" x14ac:dyDescent="0.25">
      <c r="A30" s="40" t="s">
        <v>27</v>
      </c>
      <c r="B30" s="40" t="s">
        <v>32</v>
      </c>
      <c r="C30" s="40">
        <v>2076.7799999999902</v>
      </c>
      <c r="D30" s="40">
        <v>546.35</v>
      </c>
      <c r="E30" s="40">
        <v>262.60000000000002</v>
      </c>
      <c r="F30" s="40">
        <v>130.30000000000001</v>
      </c>
      <c r="G30" s="40">
        <v>0</v>
      </c>
      <c r="H30" s="40">
        <v>191.87</v>
      </c>
      <c r="I30" s="40">
        <v>0</v>
      </c>
      <c r="J30" s="40">
        <v>209.5</v>
      </c>
      <c r="K30" s="40">
        <v>22.16</v>
      </c>
      <c r="L30" s="40">
        <v>0</v>
      </c>
      <c r="M30" s="40">
        <v>0</v>
      </c>
      <c r="N30" s="40">
        <v>7.07</v>
      </c>
      <c r="O30" s="40">
        <v>706.94</v>
      </c>
      <c r="P30" s="40">
        <v>0</v>
      </c>
      <c r="Q30" s="40">
        <v>207706.01</v>
      </c>
      <c r="R30" s="40">
        <v>47675.17</v>
      </c>
      <c r="S30" s="40">
        <v>76490.720000000001</v>
      </c>
      <c r="T30" s="40">
        <v>0</v>
      </c>
      <c r="U30" s="40">
        <v>19172.929999999898</v>
      </c>
      <c r="V30" s="40">
        <v>882.86999999999898</v>
      </c>
      <c r="W30" s="40">
        <v>0</v>
      </c>
      <c r="X30" s="40">
        <v>63484.45</v>
      </c>
      <c r="Y30" s="2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40" t="s">
        <v>38</v>
      </c>
      <c r="B31" s="40" t="s">
        <v>32</v>
      </c>
      <c r="C31" s="40">
        <v>5292.77</v>
      </c>
      <c r="D31" s="40">
        <v>1649.18</v>
      </c>
      <c r="E31" s="40">
        <v>620.07000000000005</v>
      </c>
      <c r="F31" s="40">
        <v>306.01</v>
      </c>
      <c r="G31" s="40">
        <v>0</v>
      </c>
      <c r="H31" s="40">
        <v>494.52</v>
      </c>
      <c r="I31" s="40">
        <v>0</v>
      </c>
      <c r="J31" s="40">
        <v>426.59</v>
      </c>
      <c r="K31" s="40">
        <v>25.58</v>
      </c>
      <c r="L31" s="40">
        <v>0.37</v>
      </c>
      <c r="M31" s="40">
        <v>0</v>
      </c>
      <c r="N31" s="40">
        <v>13.12</v>
      </c>
      <c r="O31" s="40">
        <v>1757.34</v>
      </c>
      <c r="P31" s="40">
        <v>0</v>
      </c>
      <c r="Q31" s="40">
        <v>356561.56</v>
      </c>
      <c r="R31" s="40">
        <v>155692.049999999</v>
      </c>
      <c r="S31" s="40">
        <v>76490.149999999994</v>
      </c>
      <c r="T31" s="40">
        <v>0</v>
      </c>
      <c r="U31" s="40">
        <v>60011.8</v>
      </c>
      <c r="V31" s="40">
        <v>882.86999999999898</v>
      </c>
      <c r="W31" s="40">
        <v>0</v>
      </c>
      <c r="X31" s="40">
        <v>63483.979999999901</v>
      </c>
      <c r="Y31" s="2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40" t="s">
        <v>30</v>
      </c>
      <c r="B32" s="40" t="s">
        <v>32</v>
      </c>
      <c r="C32" s="40">
        <v>17260.23</v>
      </c>
      <c r="D32" s="40">
        <v>2547.46</v>
      </c>
      <c r="E32" s="40">
        <v>1742.68</v>
      </c>
      <c r="F32" s="40">
        <v>4763.04</v>
      </c>
      <c r="G32" s="40">
        <v>0</v>
      </c>
      <c r="H32" s="40">
        <v>2610.7800000000002</v>
      </c>
      <c r="I32" s="40">
        <v>0</v>
      </c>
      <c r="J32" s="40">
        <v>2532.83</v>
      </c>
      <c r="K32" s="40">
        <v>69.06</v>
      </c>
      <c r="L32" s="40">
        <v>6.77</v>
      </c>
      <c r="M32" s="40">
        <v>0</v>
      </c>
      <c r="N32" s="40">
        <v>757.27</v>
      </c>
      <c r="O32" s="40">
        <v>2230.34</v>
      </c>
      <c r="P32" s="40">
        <v>0</v>
      </c>
      <c r="Q32" s="40">
        <v>982656.08</v>
      </c>
      <c r="R32" s="40">
        <v>179998.71</v>
      </c>
      <c r="S32" s="40">
        <v>364989.48</v>
      </c>
      <c r="T32" s="40">
        <v>0</v>
      </c>
      <c r="U32" s="40">
        <v>93131.959999999701</v>
      </c>
      <c r="V32" s="40">
        <v>4428.13</v>
      </c>
      <c r="W32" s="40">
        <v>37180.199999999997</v>
      </c>
      <c r="X32" s="40">
        <v>302927.83</v>
      </c>
      <c r="Y32" s="2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40" t="s">
        <v>31</v>
      </c>
      <c r="B33" s="40" t="s">
        <v>32</v>
      </c>
      <c r="C33" s="40">
        <v>3029.92</v>
      </c>
      <c r="D33" s="40">
        <v>529.83000000000004</v>
      </c>
      <c r="E33" s="40">
        <v>299.37</v>
      </c>
      <c r="F33" s="40">
        <v>761.58</v>
      </c>
      <c r="G33" s="40">
        <v>0</v>
      </c>
      <c r="H33" s="40">
        <v>316.06</v>
      </c>
      <c r="I33" s="40">
        <v>0</v>
      </c>
      <c r="J33" s="40">
        <v>572.29999999999995</v>
      </c>
      <c r="K33" s="40">
        <v>74.989999999999995</v>
      </c>
      <c r="L33" s="40">
        <v>4.71</v>
      </c>
      <c r="M33" s="40">
        <v>0</v>
      </c>
      <c r="N33" s="40">
        <v>222.19</v>
      </c>
      <c r="O33" s="40">
        <v>248.89</v>
      </c>
      <c r="P33" s="40">
        <v>0</v>
      </c>
      <c r="Q33" s="40">
        <v>330585.56</v>
      </c>
      <c r="R33" s="40">
        <v>50501.699999999903</v>
      </c>
      <c r="S33" s="40">
        <v>134044.09999999899</v>
      </c>
      <c r="T33" s="40">
        <v>0</v>
      </c>
      <c r="U33" s="40">
        <v>33178.28</v>
      </c>
      <c r="V33" s="40">
        <v>1609.8899999999901</v>
      </c>
      <c r="W33" s="40">
        <v>0</v>
      </c>
      <c r="X33" s="40">
        <v>111251.61</v>
      </c>
      <c r="Y33" s="2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40" t="s">
        <v>28</v>
      </c>
      <c r="B34" s="40" t="s">
        <v>33</v>
      </c>
      <c r="C34" s="40">
        <v>9867.2900000000009</v>
      </c>
      <c r="D34" s="40">
        <v>2749.31</v>
      </c>
      <c r="E34" s="40">
        <v>791.98</v>
      </c>
      <c r="F34" s="40">
        <v>2137.21</v>
      </c>
      <c r="G34" s="40">
        <v>0</v>
      </c>
      <c r="H34" s="40">
        <v>693.97</v>
      </c>
      <c r="I34" s="40">
        <v>0</v>
      </c>
      <c r="J34" s="40">
        <v>1553.02</v>
      </c>
      <c r="K34" s="40">
        <v>37.03</v>
      </c>
      <c r="L34" s="40">
        <v>0</v>
      </c>
      <c r="M34" s="40">
        <v>0</v>
      </c>
      <c r="N34" s="40">
        <v>283.44</v>
      </c>
      <c r="O34" s="40">
        <v>1621.33</v>
      </c>
      <c r="P34" s="40">
        <v>0</v>
      </c>
      <c r="Q34" s="40">
        <v>2594717.9500000002</v>
      </c>
      <c r="R34" s="40">
        <v>263973.26</v>
      </c>
      <c r="S34" s="40">
        <v>1220365.70999999</v>
      </c>
      <c r="T34" s="40">
        <v>0</v>
      </c>
      <c r="U34" s="40">
        <v>104095.34</v>
      </c>
      <c r="V34" s="40">
        <v>14240.55</v>
      </c>
      <c r="W34" s="40">
        <v>0</v>
      </c>
      <c r="X34" s="40">
        <v>992042.97</v>
      </c>
      <c r="Y34" s="2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40" t="s">
        <v>29</v>
      </c>
      <c r="B35" s="40" t="s">
        <v>33</v>
      </c>
      <c r="C35" s="40">
        <v>3715.18</v>
      </c>
      <c r="D35" s="40">
        <v>1216.3499999999999</v>
      </c>
      <c r="E35" s="40">
        <v>306.37</v>
      </c>
      <c r="F35" s="40">
        <v>719.3</v>
      </c>
      <c r="G35" s="40">
        <v>0</v>
      </c>
      <c r="H35" s="40">
        <v>293.05</v>
      </c>
      <c r="I35" s="40">
        <v>0</v>
      </c>
      <c r="J35" s="40">
        <v>607.22</v>
      </c>
      <c r="K35" s="40">
        <v>1.32</v>
      </c>
      <c r="L35" s="40">
        <v>0</v>
      </c>
      <c r="M35" s="40">
        <v>0</v>
      </c>
      <c r="N35" s="40">
        <v>92.86</v>
      </c>
      <c r="O35" s="40">
        <v>478.7</v>
      </c>
      <c r="P35" s="40">
        <v>0</v>
      </c>
      <c r="Q35" s="40">
        <v>1431367.69</v>
      </c>
      <c r="R35" s="40">
        <v>85704.31</v>
      </c>
      <c r="S35" s="40">
        <v>704514.65</v>
      </c>
      <c r="T35" s="40">
        <v>0</v>
      </c>
      <c r="U35" s="40">
        <v>60162.36</v>
      </c>
      <c r="V35" s="40">
        <v>8282.08</v>
      </c>
      <c r="W35" s="40">
        <v>0</v>
      </c>
      <c r="X35" s="40">
        <v>572704.32999999996</v>
      </c>
      <c r="Y35" s="2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40" t="s">
        <v>16</v>
      </c>
      <c r="B36" s="40" t="s">
        <v>33</v>
      </c>
      <c r="C36" s="40">
        <v>248.69</v>
      </c>
      <c r="D36" s="40">
        <v>34.64</v>
      </c>
      <c r="E36" s="40">
        <v>24.42</v>
      </c>
      <c r="F36" s="40">
        <v>51.13</v>
      </c>
      <c r="G36" s="40">
        <v>0</v>
      </c>
      <c r="H36" s="40">
        <v>51.11</v>
      </c>
      <c r="I36" s="40">
        <v>0</v>
      </c>
      <c r="J36" s="40">
        <v>55.77</v>
      </c>
      <c r="K36" s="40">
        <v>0</v>
      </c>
      <c r="L36" s="40">
        <v>0</v>
      </c>
      <c r="M36" s="40">
        <v>0</v>
      </c>
      <c r="N36" s="40">
        <v>7.98</v>
      </c>
      <c r="O36" s="40">
        <v>23.63</v>
      </c>
      <c r="P36" s="40">
        <v>0</v>
      </c>
      <c r="Q36" s="40">
        <v>124208.94</v>
      </c>
      <c r="R36" s="40">
        <v>9403.2000000000007</v>
      </c>
      <c r="S36" s="40">
        <v>62646.68</v>
      </c>
      <c r="T36" s="40">
        <v>2636.04</v>
      </c>
      <c r="U36" s="40">
        <v>6917.5599999999904</v>
      </c>
      <c r="V36" s="40">
        <v>0</v>
      </c>
      <c r="W36" s="40">
        <v>0</v>
      </c>
      <c r="X36" s="40">
        <v>42605.47</v>
      </c>
      <c r="Y36" s="2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40" t="s">
        <v>18</v>
      </c>
      <c r="B37" s="40" t="s">
        <v>33</v>
      </c>
      <c r="C37" s="40">
        <v>2257.54</v>
      </c>
      <c r="D37" s="40">
        <v>629.76</v>
      </c>
      <c r="E37" s="40">
        <v>161.72999999999999</v>
      </c>
      <c r="F37" s="40">
        <v>438.98</v>
      </c>
      <c r="G37" s="40">
        <v>0</v>
      </c>
      <c r="H37" s="40">
        <v>498.17</v>
      </c>
      <c r="I37" s="40">
        <v>0</v>
      </c>
      <c r="J37" s="40">
        <v>238.03</v>
      </c>
      <c r="K37" s="40">
        <v>58.21</v>
      </c>
      <c r="L37" s="40">
        <v>11</v>
      </c>
      <c r="M37" s="40">
        <v>0</v>
      </c>
      <c r="N37" s="40">
        <v>3.62</v>
      </c>
      <c r="O37" s="40">
        <v>218.03</v>
      </c>
      <c r="P37" s="40">
        <v>0</v>
      </c>
      <c r="Q37" s="40">
        <v>414447.22</v>
      </c>
      <c r="R37" s="40">
        <v>70660.740000000005</v>
      </c>
      <c r="S37" s="40">
        <v>173757.13</v>
      </c>
      <c r="T37" s="40">
        <v>0</v>
      </c>
      <c r="U37" s="40">
        <v>31606.02</v>
      </c>
      <c r="V37" s="40">
        <v>0</v>
      </c>
      <c r="W37" s="40">
        <v>0</v>
      </c>
      <c r="X37" s="40">
        <v>138423.31</v>
      </c>
      <c r="Y37" s="2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40" t="s">
        <v>19</v>
      </c>
      <c r="B38" s="40" t="s">
        <v>33</v>
      </c>
      <c r="C38" s="40">
        <v>17325.75</v>
      </c>
      <c r="D38" s="40">
        <v>2173.77</v>
      </c>
      <c r="E38" s="40">
        <v>1152.3599999999999</v>
      </c>
      <c r="F38" s="40">
        <v>3971.51</v>
      </c>
      <c r="G38" s="40">
        <v>0</v>
      </c>
      <c r="H38" s="40">
        <v>4390.7299999999996</v>
      </c>
      <c r="I38" s="40">
        <v>0</v>
      </c>
      <c r="J38" s="40">
        <v>2868.12</v>
      </c>
      <c r="K38" s="40">
        <v>608.57000000000005</v>
      </c>
      <c r="L38" s="40">
        <v>93.65</v>
      </c>
      <c r="M38" s="40">
        <v>0</v>
      </c>
      <c r="N38" s="40">
        <v>244.86</v>
      </c>
      <c r="O38" s="40">
        <v>1822.19</v>
      </c>
      <c r="P38" s="40">
        <v>0</v>
      </c>
      <c r="Q38" s="40">
        <v>1295331.31</v>
      </c>
      <c r="R38" s="40">
        <v>414080.47999999899</v>
      </c>
      <c r="S38" s="40">
        <v>372797.26</v>
      </c>
      <c r="T38" s="40">
        <v>0</v>
      </c>
      <c r="U38" s="40">
        <v>185217.9</v>
      </c>
      <c r="V38" s="40">
        <v>0</v>
      </c>
      <c r="W38" s="40">
        <v>26247.4</v>
      </c>
      <c r="X38" s="40">
        <v>296988.27</v>
      </c>
      <c r="Y38" s="2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40" t="s">
        <v>20</v>
      </c>
      <c r="B39" s="40" t="s">
        <v>33</v>
      </c>
      <c r="C39" s="40">
        <v>2446.36</v>
      </c>
      <c r="D39" s="40">
        <v>740.64</v>
      </c>
      <c r="E39" s="40">
        <v>195.77</v>
      </c>
      <c r="F39" s="40">
        <v>309.75</v>
      </c>
      <c r="G39" s="40">
        <v>0</v>
      </c>
      <c r="H39" s="40">
        <v>78.959999999999994</v>
      </c>
      <c r="I39" s="40">
        <v>0</v>
      </c>
      <c r="J39" s="40">
        <v>356.03</v>
      </c>
      <c r="K39" s="40">
        <v>8.51</v>
      </c>
      <c r="L39" s="40">
        <v>0.57999999999999996</v>
      </c>
      <c r="M39" s="40">
        <v>0</v>
      </c>
      <c r="N39" s="40">
        <v>69.41</v>
      </c>
      <c r="O39" s="40">
        <v>686.7</v>
      </c>
      <c r="P39" s="40">
        <v>0</v>
      </c>
      <c r="Q39" s="40">
        <v>276184.65999999997</v>
      </c>
      <c r="R39" s="40">
        <v>61726.219999999899</v>
      </c>
      <c r="S39" s="40">
        <v>102882.66999999899</v>
      </c>
      <c r="T39" s="40">
        <v>0</v>
      </c>
      <c r="U39" s="40">
        <v>26726.68</v>
      </c>
      <c r="V39" s="40">
        <v>1214.94999999999</v>
      </c>
      <c r="W39" s="40">
        <v>0</v>
      </c>
      <c r="X39" s="40">
        <v>83633.989999999903</v>
      </c>
      <c r="Y39" s="2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40" t="s">
        <v>21</v>
      </c>
      <c r="B40" s="40" t="s">
        <v>33</v>
      </c>
      <c r="C40" s="40">
        <v>7076.34</v>
      </c>
      <c r="D40" s="40">
        <v>2558.34</v>
      </c>
      <c r="E40" s="40">
        <v>554.4</v>
      </c>
      <c r="F40" s="40">
        <v>1232.46</v>
      </c>
      <c r="G40" s="40">
        <v>0</v>
      </c>
      <c r="H40" s="40">
        <v>274.54000000000002</v>
      </c>
      <c r="I40" s="40">
        <v>0</v>
      </c>
      <c r="J40" s="40">
        <v>880.69</v>
      </c>
      <c r="K40" s="40">
        <v>77.14</v>
      </c>
      <c r="L40" s="40">
        <v>9.1199999999999992</v>
      </c>
      <c r="M40" s="40">
        <v>0</v>
      </c>
      <c r="N40" s="40">
        <v>65.319999999999993</v>
      </c>
      <c r="O40" s="40">
        <v>1424.32</v>
      </c>
      <c r="P40" s="40">
        <v>0</v>
      </c>
      <c r="Q40" s="40">
        <v>638412.63</v>
      </c>
      <c r="R40" s="40">
        <v>182348.47999999899</v>
      </c>
      <c r="S40" s="40">
        <v>202898.38</v>
      </c>
      <c r="T40" s="40">
        <v>0</v>
      </c>
      <c r="U40" s="40">
        <v>67072.27</v>
      </c>
      <c r="V40" s="40">
        <v>2394.0099999999902</v>
      </c>
      <c r="W40" s="40">
        <v>18762.18</v>
      </c>
      <c r="X40" s="40">
        <v>164937.38</v>
      </c>
      <c r="Y40" s="2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40" t="s">
        <v>22</v>
      </c>
      <c r="B41" s="40" t="s">
        <v>33</v>
      </c>
      <c r="C41" s="40">
        <v>1735.26</v>
      </c>
      <c r="D41" s="40">
        <v>837.67</v>
      </c>
      <c r="E41" s="40">
        <v>157.62</v>
      </c>
      <c r="F41" s="40">
        <v>261.24</v>
      </c>
      <c r="G41" s="40">
        <v>0</v>
      </c>
      <c r="H41" s="40">
        <v>84.99</v>
      </c>
      <c r="I41" s="40">
        <v>0</v>
      </c>
      <c r="J41" s="40">
        <v>336.8</v>
      </c>
      <c r="K41" s="40">
        <v>0</v>
      </c>
      <c r="L41" s="40">
        <v>0</v>
      </c>
      <c r="M41" s="40">
        <v>0</v>
      </c>
      <c r="N41" s="40">
        <v>7.46</v>
      </c>
      <c r="O41" s="40">
        <v>49.47</v>
      </c>
      <c r="P41" s="40">
        <v>0</v>
      </c>
      <c r="Q41" s="40">
        <v>1015986.21</v>
      </c>
      <c r="R41" s="40">
        <v>94536.63</v>
      </c>
      <c r="S41" s="40">
        <v>471479.49</v>
      </c>
      <c r="T41" s="40">
        <v>0</v>
      </c>
      <c r="U41" s="40">
        <v>61357.67</v>
      </c>
      <c r="V41" s="40">
        <v>5343.75</v>
      </c>
      <c r="W41" s="40">
        <v>0</v>
      </c>
      <c r="X41" s="40">
        <v>383268.67</v>
      </c>
      <c r="Y41" s="2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40" t="s">
        <v>23</v>
      </c>
      <c r="B42" s="40" t="s">
        <v>33</v>
      </c>
      <c r="C42" s="40">
        <v>1276.98</v>
      </c>
      <c r="D42" s="40">
        <v>369.7</v>
      </c>
      <c r="E42" s="40">
        <v>151.09</v>
      </c>
      <c r="F42" s="40">
        <v>396.94</v>
      </c>
      <c r="G42" s="40">
        <v>0</v>
      </c>
      <c r="H42" s="40">
        <v>74.03</v>
      </c>
      <c r="I42" s="40">
        <v>0</v>
      </c>
      <c r="J42" s="40">
        <v>238.6</v>
      </c>
      <c r="K42" s="40">
        <v>0</v>
      </c>
      <c r="L42" s="40">
        <v>0</v>
      </c>
      <c r="M42" s="40">
        <v>0</v>
      </c>
      <c r="N42" s="40">
        <v>21.56</v>
      </c>
      <c r="O42" s="40">
        <v>25.07</v>
      </c>
      <c r="P42" s="40">
        <v>0</v>
      </c>
      <c r="Q42" s="40">
        <v>496541.88</v>
      </c>
      <c r="R42" s="40">
        <v>45413.81</v>
      </c>
      <c r="S42" s="40">
        <v>235213.42</v>
      </c>
      <c r="T42" s="40">
        <v>0</v>
      </c>
      <c r="U42" s="40">
        <v>21945.919999999998</v>
      </c>
      <c r="V42" s="40">
        <v>2762.24</v>
      </c>
      <c r="W42" s="40">
        <v>0</v>
      </c>
      <c r="X42" s="40">
        <v>191206.49</v>
      </c>
      <c r="Y42" s="2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40" t="s">
        <v>24</v>
      </c>
      <c r="B43" s="40" t="s">
        <v>33</v>
      </c>
      <c r="C43" s="40">
        <v>1319.63</v>
      </c>
      <c r="D43" s="40">
        <v>401.91</v>
      </c>
      <c r="E43" s="40">
        <v>128.91</v>
      </c>
      <c r="F43" s="40">
        <v>395.97</v>
      </c>
      <c r="G43" s="40">
        <v>0</v>
      </c>
      <c r="H43" s="40">
        <v>75.59</v>
      </c>
      <c r="I43" s="40">
        <v>0</v>
      </c>
      <c r="J43" s="40">
        <v>261.25</v>
      </c>
      <c r="K43" s="40">
        <v>0</v>
      </c>
      <c r="L43" s="40">
        <v>0</v>
      </c>
      <c r="M43" s="40">
        <v>0</v>
      </c>
      <c r="N43" s="40">
        <v>28.57</v>
      </c>
      <c r="O43" s="40">
        <v>27.43</v>
      </c>
      <c r="P43" s="40">
        <v>0</v>
      </c>
      <c r="Q43" s="40">
        <v>465899.37</v>
      </c>
      <c r="R43" s="40">
        <v>56588.099999999897</v>
      </c>
      <c r="S43" s="40">
        <v>214329.74</v>
      </c>
      <c r="T43" s="40">
        <v>0</v>
      </c>
      <c r="U43" s="40">
        <v>18216.959999999901</v>
      </c>
      <c r="V43" s="40">
        <v>2534.3999999999901</v>
      </c>
      <c r="W43" s="40">
        <v>0</v>
      </c>
      <c r="X43" s="40">
        <v>174230.04</v>
      </c>
      <c r="Y43" s="2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40" t="s">
        <v>25</v>
      </c>
      <c r="B44" s="40" t="s">
        <v>33</v>
      </c>
      <c r="C44" s="40">
        <v>225.79</v>
      </c>
      <c r="D44" s="40">
        <v>68.39</v>
      </c>
      <c r="E44" s="40">
        <v>16.77</v>
      </c>
      <c r="F44" s="40">
        <v>48.34</v>
      </c>
      <c r="G44" s="40">
        <v>0</v>
      </c>
      <c r="H44" s="40">
        <v>24.85</v>
      </c>
      <c r="I44" s="40">
        <v>0</v>
      </c>
      <c r="J44" s="40">
        <v>30.78</v>
      </c>
      <c r="K44" s="40">
        <v>0</v>
      </c>
      <c r="L44" s="40">
        <v>0</v>
      </c>
      <c r="M44" s="40">
        <v>0</v>
      </c>
      <c r="N44" s="40">
        <v>10.01</v>
      </c>
      <c r="O44" s="40">
        <v>26.64</v>
      </c>
      <c r="P44" s="40">
        <v>0</v>
      </c>
      <c r="Q44" s="40">
        <v>57132.91</v>
      </c>
      <c r="R44" s="40">
        <v>6115.71</v>
      </c>
      <c r="S44" s="40">
        <v>27083.4</v>
      </c>
      <c r="T44" s="40">
        <v>0</v>
      </c>
      <c r="U44" s="40">
        <v>4567.78</v>
      </c>
      <c r="V44" s="40">
        <v>0</v>
      </c>
      <c r="W44" s="40">
        <v>0</v>
      </c>
      <c r="X44" s="40">
        <v>19366</v>
      </c>
      <c r="Y44" s="2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s="12" customFormat="1" x14ac:dyDescent="0.25">
      <c r="A45" s="40" t="s">
        <v>26</v>
      </c>
      <c r="B45" s="40" t="s">
        <v>33</v>
      </c>
      <c r="C45" s="40">
        <v>499.84</v>
      </c>
      <c r="D45" s="40">
        <v>188.63</v>
      </c>
      <c r="E45" s="40">
        <v>28.34</v>
      </c>
      <c r="F45" s="40">
        <v>85.83</v>
      </c>
      <c r="G45" s="40">
        <v>0</v>
      </c>
      <c r="H45" s="40">
        <v>34.340000000000003</v>
      </c>
      <c r="I45" s="40">
        <v>0</v>
      </c>
      <c r="J45" s="40">
        <v>61.13</v>
      </c>
      <c r="K45" s="40">
        <v>0</v>
      </c>
      <c r="L45" s="40">
        <v>0</v>
      </c>
      <c r="M45" s="40">
        <v>0</v>
      </c>
      <c r="N45" s="40">
        <v>23.27</v>
      </c>
      <c r="O45" s="40">
        <v>78.31</v>
      </c>
      <c r="P45" s="40">
        <v>0</v>
      </c>
      <c r="Q45" s="40">
        <v>117748.77</v>
      </c>
      <c r="R45" s="40">
        <v>8782.83</v>
      </c>
      <c r="S45" s="40">
        <v>59585.71</v>
      </c>
      <c r="T45" s="40">
        <v>0</v>
      </c>
      <c r="U45" s="40">
        <v>6775.1199999999899</v>
      </c>
      <c r="V45" s="40">
        <v>0</v>
      </c>
      <c r="W45" s="40">
        <v>0</v>
      </c>
      <c r="X45" s="40">
        <v>42605.120000000003</v>
      </c>
      <c r="Y45" s="24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49" x14ac:dyDescent="0.25">
      <c r="A46" s="40" t="s">
        <v>27</v>
      </c>
      <c r="B46" s="40" t="s">
        <v>33</v>
      </c>
      <c r="C46" s="40">
        <v>1977.53</v>
      </c>
      <c r="D46" s="40">
        <v>628.15</v>
      </c>
      <c r="E46" s="40">
        <v>218.06</v>
      </c>
      <c r="F46" s="40">
        <v>130.30000000000001</v>
      </c>
      <c r="G46" s="40">
        <v>0</v>
      </c>
      <c r="H46" s="40">
        <v>191.87</v>
      </c>
      <c r="I46" s="40">
        <v>0</v>
      </c>
      <c r="J46" s="40">
        <v>219.18</v>
      </c>
      <c r="K46" s="40">
        <v>2.15</v>
      </c>
      <c r="L46" s="40">
        <v>0</v>
      </c>
      <c r="M46" s="40">
        <v>0</v>
      </c>
      <c r="N46" s="40">
        <v>8.1999999999999993</v>
      </c>
      <c r="O46" s="40">
        <v>579.62</v>
      </c>
      <c r="P46" s="40">
        <v>0</v>
      </c>
      <c r="Q46" s="40">
        <v>217715.26</v>
      </c>
      <c r="R46" s="40">
        <v>52516.8999999999</v>
      </c>
      <c r="S46" s="40">
        <v>80351.56</v>
      </c>
      <c r="T46" s="40">
        <v>0</v>
      </c>
      <c r="U46" s="40">
        <v>18614.059999999899</v>
      </c>
      <c r="V46" s="40">
        <v>914.63999999999896</v>
      </c>
      <c r="W46" s="40">
        <v>0</v>
      </c>
      <c r="X46" s="40">
        <v>65318.26</v>
      </c>
      <c r="Y46" s="2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40" t="s">
        <v>38</v>
      </c>
      <c r="B47" s="40" t="s">
        <v>33</v>
      </c>
      <c r="C47" s="40">
        <v>4719.7</v>
      </c>
      <c r="D47" s="40">
        <v>1517.45</v>
      </c>
      <c r="E47" s="40">
        <v>503.1</v>
      </c>
      <c r="F47" s="40">
        <v>306.01</v>
      </c>
      <c r="G47" s="40">
        <v>0</v>
      </c>
      <c r="H47" s="40">
        <v>494.52</v>
      </c>
      <c r="I47" s="40">
        <v>0</v>
      </c>
      <c r="J47" s="40">
        <v>424.5</v>
      </c>
      <c r="K47" s="40">
        <v>22.3</v>
      </c>
      <c r="L47" s="40">
        <v>0.3</v>
      </c>
      <c r="M47" s="40">
        <v>0</v>
      </c>
      <c r="N47" s="40">
        <v>9.23</v>
      </c>
      <c r="O47" s="40">
        <v>1442.29</v>
      </c>
      <c r="P47" s="40">
        <v>0</v>
      </c>
      <c r="Q47" s="40">
        <v>390107.78</v>
      </c>
      <c r="R47" s="40">
        <v>182330.50999999899</v>
      </c>
      <c r="S47" s="40">
        <v>80350.990000000005</v>
      </c>
      <c r="T47" s="40">
        <v>0</v>
      </c>
      <c r="U47" s="40">
        <v>61193.599999999802</v>
      </c>
      <c r="V47" s="40">
        <v>914.63999999999896</v>
      </c>
      <c r="W47" s="40">
        <v>0</v>
      </c>
      <c r="X47" s="40">
        <v>65317.79</v>
      </c>
      <c r="Y47" s="2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40" t="s">
        <v>30</v>
      </c>
      <c r="B48" s="40" t="s">
        <v>33</v>
      </c>
      <c r="C48" s="40">
        <v>16676.919999999998</v>
      </c>
      <c r="D48" s="40">
        <v>2903.79</v>
      </c>
      <c r="E48" s="40">
        <v>1304.8599999999999</v>
      </c>
      <c r="F48" s="40">
        <v>4763.04</v>
      </c>
      <c r="G48" s="40">
        <v>0</v>
      </c>
      <c r="H48" s="40">
        <v>2610.7800000000002</v>
      </c>
      <c r="I48" s="40">
        <v>0</v>
      </c>
      <c r="J48" s="40">
        <v>2435.58</v>
      </c>
      <c r="K48" s="40">
        <v>39.840000000000003</v>
      </c>
      <c r="L48" s="40">
        <v>5.35</v>
      </c>
      <c r="M48" s="40">
        <v>0</v>
      </c>
      <c r="N48" s="40">
        <v>758.07</v>
      </c>
      <c r="O48" s="40">
        <v>1855.63</v>
      </c>
      <c r="P48" s="40">
        <v>0</v>
      </c>
      <c r="Q48" s="40">
        <v>1023408.64</v>
      </c>
      <c r="R48" s="40">
        <v>191920.269999999</v>
      </c>
      <c r="S48" s="40">
        <v>383412.15</v>
      </c>
      <c r="T48" s="40">
        <v>0</v>
      </c>
      <c r="U48" s="40">
        <v>94409.98</v>
      </c>
      <c r="V48" s="40">
        <v>4487.0499999999902</v>
      </c>
      <c r="W48" s="40">
        <v>37500.86</v>
      </c>
      <c r="X48" s="40">
        <v>311678.15999999997</v>
      </c>
      <c r="Y48" s="2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40" t="s">
        <v>31</v>
      </c>
      <c r="B49" s="40" t="s">
        <v>33</v>
      </c>
      <c r="C49" s="40">
        <v>2955.83</v>
      </c>
      <c r="D49" s="40">
        <v>609.12</v>
      </c>
      <c r="E49" s="40">
        <v>236.96</v>
      </c>
      <c r="F49" s="40">
        <v>761.58</v>
      </c>
      <c r="G49" s="40">
        <v>0</v>
      </c>
      <c r="H49" s="40">
        <v>316.06</v>
      </c>
      <c r="I49" s="40">
        <v>0</v>
      </c>
      <c r="J49" s="40">
        <v>546.21</v>
      </c>
      <c r="K49" s="40">
        <v>50.75</v>
      </c>
      <c r="L49" s="40">
        <v>3.66</v>
      </c>
      <c r="M49" s="40">
        <v>0</v>
      </c>
      <c r="N49" s="40">
        <v>223.55</v>
      </c>
      <c r="O49" s="40">
        <v>207.94</v>
      </c>
      <c r="P49" s="40">
        <v>0</v>
      </c>
      <c r="Q49" s="40">
        <v>346169.81</v>
      </c>
      <c r="R49" s="40">
        <v>55047.56</v>
      </c>
      <c r="S49" s="40">
        <v>140809.89000000001</v>
      </c>
      <c r="T49" s="40">
        <v>0</v>
      </c>
      <c r="U49" s="40">
        <v>34208.53</v>
      </c>
      <c r="V49" s="40">
        <v>1638.56</v>
      </c>
      <c r="W49" s="40">
        <v>0</v>
      </c>
      <c r="X49" s="40">
        <v>114465.24</v>
      </c>
      <c r="Y49" s="2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40" t="s">
        <v>28</v>
      </c>
      <c r="B50" s="40" t="s">
        <v>34</v>
      </c>
      <c r="C50" s="40">
        <v>12179.82</v>
      </c>
      <c r="D50" s="40">
        <v>4609.53</v>
      </c>
      <c r="E50" s="40">
        <v>350.34</v>
      </c>
      <c r="F50" s="40">
        <v>2137.21</v>
      </c>
      <c r="G50" s="40">
        <v>0</v>
      </c>
      <c r="H50" s="40">
        <v>693.97</v>
      </c>
      <c r="I50" s="40">
        <v>0</v>
      </c>
      <c r="J50" s="40">
        <v>1590.76</v>
      </c>
      <c r="K50" s="40">
        <v>38.44</v>
      </c>
      <c r="L50" s="40">
        <v>0</v>
      </c>
      <c r="M50" s="40">
        <v>0</v>
      </c>
      <c r="N50" s="40">
        <v>261.24</v>
      </c>
      <c r="O50" s="40">
        <v>2498.3200000000002</v>
      </c>
      <c r="P50" s="40">
        <v>0</v>
      </c>
      <c r="Q50" s="40">
        <v>2603287.56</v>
      </c>
      <c r="R50" s="40">
        <v>302987.109999999</v>
      </c>
      <c r="S50" s="40">
        <v>1201554.01</v>
      </c>
      <c r="T50" s="40">
        <v>0</v>
      </c>
      <c r="U50" s="40">
        <v>96736.17</v>
      </c>
      <c r="V50" s="40">
        <v>14013.529999999901</v>
      </c>
      <c r="W50" s="40">
        <v>0</v>
      </c>
      <c r="X50" s="40">
        <v>987996.81</v>
      </c>
      <c r="Y50" s="2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40" t="s">
        <v>29</v>
      </c>
      <c r="B51" s="40" t="s">
        <v>34</v>
      </c>
      <c r="C51" s="40">
        <v>4441.55</v>
      </c>
      <c r="D51" s="40">
        <v>1853.2</v>
      </c>
      <c r="E51" s="40">
        <v>167.37</v>
      </c>
      <c r="F51" s="40">
        <v>719.3</v>
      </c>
      <c r="G51" s="40">
        <v>0</v>
      </c>
      <c r="H51" s="40">
        <v>293.05</v>
      </c>
      <c r="I51" s="40">
        <v>0</v>
      </c>
      <c r="J51" s="40">
        <v>633.14</v>
      </c>
      <c r="K51" s="40">
        <v>17.7</v>
      </c>
      <c r="L51" s="40">
        <v>0</v>
      </c>
      <c r="M51" s="40">
        <v>0</v>
      </c>
      <c r="N51" s="40">
        <v>89.88</v>
      </c>
      <c r="O51" s="40">
        <v>667.91</v>
      </c>
      <c r="P51" s="40">
        <v>0</v>
      </c>
      <c r="Q51" s="40">
        <v>1421415.26</v>
      </c>
      <c r="R51" s="40">
        <v>92775.559999999896</v>
      </c>
      <c r="S51" s="40">
        <v>693654.65</v>
      </c>
      <c r="T51" s="40">
        <v>0</v>
      </c>
      <c r="U51" s="40">
        <v>56428.87</v>
      </c>
      <c r="V51" s="40">
        <v>8187.6999999999898</v>
      </c>
      <c r="W51" s="40">
        <v>0</v>
      </c>
      <c r="X51" s="40">
        <v>570368.50999999896</v>
      </c>
      <c r="Y51" s="2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40" t="s">
        <v>16</v>
      </c>
      <c r="B52" s="40" t="s">
        <v>34</v>
      </c>
      <c r="C52" s="40">
        <v>264.66999999999899</v>
      </c>
      <c r="D52" s="40">
        <v>47.2</v>
      </c>
      <c r="E52" s="40">
        <v>17.989999999999998</v>
      </c>
      <c r="F52" s="40">
        <v>51.13</v>
      </c>
      <c r="G52" s="40">
        <v>0</v>
      </c>
      <c r="H52" s="40">
        <v>51.11</v>
      </c>
      <c r="I52" s="40">
        <v>0</v>
      </c>
      <c r="J52" s="40">
        <v>58.05</v>
      </c>
      <c r="K52" s="40">
        <v>0.78</v>
      </c>
      <c r="L52" s="40">
        <v>0</v>
      </c>
      <c r="M52" s="40">
        <v>0</v>
      </c>
      <c r="N52" s="40">
        <v>7.98</v>
      </c>
      <c r="O52" s="40">
        <v>30.42</v>
      </c>
      <c r="P52" s="40">
        <v>0</v>
      </c>
      <c r="Q52" s="40">
        <v>123673.57</v>
      </c>
      <c r="R52" s="40">
        <v>10152.34</v>
      </c>
      <c r="S52" s="40">
        <v>61680.979999999901</v>
      </c>
      <c r="T52" s="40">
        <v>2909.48</v>
      </c>
      <c r="U52" s="40">
        <v>6499.1</v>
      </c>
      <c r="V52" s="40">
        <v>0</v>
      </c>
      <c r="W52" s="40">
        <v>0</v>
      </c>
      <c r="X52" s="40">
        <v>42431.6899999999</v>
      </c>
      <c r="Y52" s="2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40" t="s">
        <v>18</v>
      </c>
      <c r="B53" s="40" t="s">
        <v>34</v>
      </c>
      <c r="C53" s="40">
        <v>2666.21</v>
      </c>
      <c r="D53" s="40">
        <v>926.89</v>
      </c>
      <c r="E53" s="40">
        <v>91.53</v>
      </c>
      <c r="F53" s="40">
        <v>438.98</v>
      </c>
      <c r="G53" s="40">
        <v>0</v>
      </c>
      <c r="H53" s="40">
        <v>498.17</v>
      </c>
      <c r="I53" s="40">
        <v>0</v>
      </c>
      <c r="J53" s="40">
        <v>359.43</v>
      </c>
      <c r="K53" s="40">
        <v>42.66</v>
      </c>
      <c r="L53" s="40">
        <v>4.66</v>
      </c>
      <c r="M53" s="40">
        <v>0</v>
      </c>
      <c r="N53" s="40">
        <v>1</v>
      </c>
      <c r="O53" s="40">
        <v>302.89999999999998</v>
      </c>
      <c r="P53" s="40">
        <v>0</v>
      </c>
      <c r="Q53" s="40">
        <v>413878.03</v>
      </c>
      <c r="R53" s="40">
        <v>75517.62</v>
      </c>
      <c r="S53" s="40">
        <v>171078.7</v>
      </c>
      <c r="T53" s="40">
        <v>0</v>
      </c>
      <c r="U53" s="40">
        <v>29423.040000000001</v>
      </c>
      <c r="V53" s="40">
        <v>0</v>
      </c>
      <c r="W53" s="40">
        <v>0</v>
      </c>
      <c r="X53" s="40">
        <v>137858.71</v>
      </c>
      <c r="Y53" s="2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40" t="s">
        <v>19</v>
      </c>
      <c r="B54" s="40" t="s">
        <v>34</v>
      </c>
      <c r="C54" s="40">
        <v>18150.89</v>
      </c>
      <c r="D54" s="40">
        <v>3036.31</v>
      </c>
      <c r="E54" s="40">
        <v>605.87</v>
      </c>
      <c r="F54" s="40">
        <v>3971.51</v>
      </c>
      <c r="G54" s="40">
        <v>0</v>
      </c>
      <c r="H54" s="40">
        <v>4390.7299999999996</v>
      </c>
      <c r="I54" s="40">
        <v>0</v>
      </c>
      <c r="J54" s="40">
        <v>3036.61</v>
      </c>
      <c r="K54" s="40">
        <v>472.19</v>
      </c>
      <c r="L54" s="40">
        <v>40.31</v>
      </c>
      <c r="M54" s="40">
        <v>0</v>
      </c>
      <c r="N54" s="40">
        <v>61.76</v>
      </c>
      <c r="O54" s="40">
        <v>2535.6</v>
      </c>
      <c r="P54" s="40">
        <v>0</v>
      </c>
      <c r="Q54" s="40">
        <v>1303146.3899999999</v>
      </c>
      <c r="R54" s="40">
        <v>442543.04</v>
      </c>
      <c r="S54" s="40">
        <v>367050.67</v>
      </c>
      <c r="T54" s="40">
        <v>0</v>
      </c>
      <c r="U54" s="40">
        <v>172425.02</v>
      </c>
      <c r="V54" s="40">
        <v>0</v>
      </c>
      <c r="W54" s="40">
        <v>25350.75</v>
      </c>
      <c r="X54" s="40">
        <v>295776.95</v>
      </c>
      <c r="Y54" s="2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40" t="s">
        <v>20</v>
      </c>
      <c r="B55" s="40" t="s">
        <v>34</v>
      </c>
      <c r="C55" s="40">
        <v>3052.4</v>
      </c>
      <c r="D55" s="40">
        <v>1040.1600000000001</v>
      </c>
      <c r="E55" s="40">
        <v>130.22999999999999</v>
      </c>
      <c r="F55" s="40">
        <v>309.75</v>
      </c>
      <c r="G55" s="40">
        <v>0</v>
      </c>
      <c r="H55" s="40">
        <v>78.959999999999994</v>
      </c>
      <c r="I55" s="40">
        <v>0</v>
      </c>
      <c r="J55" s="40">
        <v>369.89</v>
      </c>
      <c r="K55" s="40">
        <v>40.54</v>
      </c>
      <c r="L55" s="40">
        <v>0.31</v>
      </c>
      <c r="M55" s="40">
        <v>0</v>
      </c>
      <c r="N55" s="40">
        <v>67.400000000000006</v>
      </c>
      <c r="O55" s="40">
        <v>1015.15</v>
      </c>
      <c r="P55" s="40">
        <v>0</v>
      </c>
      <c r="Q55" s="40">
        <v>276229.75</v>
      </c>
      <c r="R55" s="40">
        <v>66559.570000000007</v>
      </c>
      <c r="S55" s="40">
        <v>101296.75</v>
      </c>
      <c r="T55" s="40">
        <v>0</v>
      </c>
      <c r="U55" s="40">
        <v>23876.32</v>
      </c>
      <c r="V55" s="40">
        <v>1204.44</v>
      </c>
      <c r="W55" s="40">
        <v>0</v>
      </c>
      <c r="X55" s="40">
        <v>83292.83</v>
      </c>
      <c r="Y55" s="2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40" t="s">
        <v>21</v>
      </c>
      <c r="B56" s="40" t="s">
        <v>34</v>
      </c>
      <c r="C56" s="40">
        <v>9011.9</v>
      </c>
      <c r="D56" s="40">
        <v>4035.67</v>
      </c>
      <c r="E56" s="40">
        <v>349.61</v>
      </c>
      <c r="F56" s="40">
        <v>1232.46</v>
      </c>
      <c r="G56" s="40">
        <v>0</v>
      </c>
      <c r="H56" s="40">
        <v>274.54000000000002</v>
      </c>
      <c r="I56" s="40">
        <v>0</v>
      </c>
      <c r="J56" s="40">
        <v>932.79</v>
      </c>
      <c r="K56" s="40">
        <v>54.52</v>
      </c>
      <c r="L56" s="40">
        <v>2.82</v>
      </c>
      <c r="M56" s="40">
        <v>0</v>
      </c>
      <c r="N56" s="40">
        <v>56.32</v>
      </c>
      <c r="O56" s="40">
        <v>2073.17</v>
      </c>
      <c r="P56" s="40">
        <v>0</v>
      </c>
      <c r="Q56" s="40">
        <v>658309.12</v>
      </c>
      <c r="R56" s="40">
        <v>211412.639999999</v>
      </c>
      <c r="S56" s="40">
        <v>199770.769999999</v>
      </c>
      <c r="T56" s="40">
        <v>0</v>
      </c>
      <c r="U56" s="40">
        <v>62372.6599999998</v>
      </c>
      <c r="V56" s="40">
        <v>2372.13</v>
      </c>
      <c r="W56" s="40">
        <v>18116.34</v>
      </c>
      <c r="X56" s="40">
        <v>164264.65</v>
      </c>
      <c r="Y56" s="2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40" t="s">
        <v>22</v>
      </c>
      <c r="B57" s="40" t="s">
        <v>34</v>
      </c>
      <c r="C57" s="40">
        <v>1979.44</v>
      </c>
      <c r="D57" s="40">
        <v>1127.75</v>
      </c>
      <c r="E57" s="40">
        <v>84.86</v>
      </c>
      <c r="F57" s="40">
        <v>261.24</v>
      </c>
      <c r="G57" s="40">
        <v>0</v>
      </c>
      <c r="H57" s="40">
        <v>84.99</v>
      </c>
      <c r="I57" s="40">
        <v>0</v>
      </c>
      <c r="J57" s="40">
        <v>332.74</v>
      </c>
      <c r="K57" s="40">
        <v>15.93</v>
      </c>
      <c r="L57" s="40">
        <v>0</v>
      </c>
      <c r="M57" s="40">
        <v>0</v>
      </c>
      <c r="N57" s="40">
        <v>6.02</v>
      </c>
      <c r="O57" s="40">
        <v>65.91</v>
      </c>
      <c r="P57" s="40">
        <v>0</v>
      </c>
      <c r="Q57" s="40">
        <v>1009700.78</v>
      </c>
      <c r="R57" s="40">
        <v>100976.66</v>
      </c>
      <c r="S57" s="40">
        <v>464211.73</v>
      </c>
      <c r="T57" s="40">
        <v>0</v>
      </c>
      <c r="U57" s="40">
        <v>57645.83</v>
      </c>
      <c r="V57" s="40">
        <v>5161.13</v>
      </c>
      <c r="W57" s="40">
        <v>0</v>
      </c>
      <c r="X57" s="40">
        <v>381705.44</v>
      </c>
      <c r="Y57" s="2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40" t="s">
        <v>23</v>
      </c>
      <c r="B58" s="40" t="s">
        <v>34</v>
      </c>
      <c r="C58" s="40">
        <v>1419.19</v>
      </c>
      <c r="D58" s="40">
        <v>561.07000000000005</v>
      </c>
      <c r="E58" s="40">
        <v>72.459999999999994</v>
      </c>
      <c r="F58" s="40">
        <v>396.94</v>
      </c>
      <c r="G58" s="40">
        <v>0</v>
      </c>
      <c r="H58" s="40">
        <v>74.03</v>
      </c>
      <c r="I58" s="40">
        <v>0</v>
      </c>
      <c r="J58" s="40">
        <v>260.45999999999998</v>
      </c>
      <c r="K58" s="40">
        <v>6.68</v>
      </c>
      <c r="L58" s="40">
        <v>0</v>
      </c>
      <c r="M58" s="40">
        <v>0</v>
      </c>
      <c r="N58" s="40">
        <v>15.38</v>
      </c>
      <c r="O58" s="40">
        <v>32.18</v>
      </c>
      <c r="P58" s="40">
        <v>0</v>
      </c>
      <c r="Q58" s="40">
        <v>498406.52</v>
      </c>
      <c r="R58" s="40">
        <v>52760.93</v>
      </c>
      <c r="S58" s="40">
        <v>231587.67</v>
      </c>
      <c r="T58" s="40">
        <v>0</v>
      </c>
      <c r="U58" s="40">
        <v>20902.3</v>
      </c>
      <c r="V58" s="40">
        <v>2729</v>
      </c>
      <c r="W58" s="40">
        <v>0</v>
      </c>
      <c r="X58" s="40">
        <v>190426.62</v>
      </c>
      <c r="Y58" s="2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40" t="s">
        <v>24</v>
      </c>
      <c r="B59" s="40" t="s">
        <v>34</v>
      </c>
      <c r="C59" s="40">
        <v>1460.98</v>
      </c>
      <c r="D59" s="40">
        <v>550.86</v>
      </c>
      <c r="E59" s="40">
        <v>82.14</v>
      </c>
      <c r="F59" s="40">
        <v>395.97</v>
      </c>
      <c r="G59" s="40">
        <v>0</v>
      </c>
      <c r="H59" s="40">
        <v>75.59</v>
      </c>
      <c r="I59" s="40">
        <v>0</v>
      </c>
      <c r="J59" s="40">
        <v>288.69</v>
      </c>
      <c r="K59" s="40">
        <v>5.28</v>
      </c>
      <c r="L59" s="40">
        <v>0</v>
      </c>
      <c r="M59" s="40">
        <v>0</v>
      </c>
      <c r="N59" s="40">
        <v>27.06</v>
      </c>
      <c r="O59" s="40">
        <v>35.380000000000003</v>
      </c>
      <c r="P59" s="40">
        <v>0</v>
      </c>
      <c r="Q59" s="40">
        <v>471108.85</v>
      </c>
      <c r="R59" s="40">
        <v>66471.899999999994</v>
      </c>
      <c r="S59" s="40">
        <v>211025.899999999</v>
      </c>
      <c r="T59" s="40">
        <v>0</v>
      </c>
      <c r="U59" s="40">
        <v>17576.999999999902</v>
      </c>
      <c r="V59" s="40">
        <v>2514.6</v>
      </c>
      <c r="W59" s="40">
        <v>0</v>
      </c>
      <c r="X59" s="40">
        <v>173519.4</v>
      </c>
      <c r="Y59" s="2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40" t="s">
        <v>25</v>
      </c>
      <c r="B60" s="40" t="s">
        <v>34</v>
      </c>
      <c r="C60" s="40">
        <v>258.81</v>
      </c>
      <c r="D60" s="40">
        <v>99.97</v>
      </c>
      <c r="E60" s="40">
        <v>8.44</v>
      </c>
      <c r="F60" s="40">
        <v>48.34</v>
      </c>
      <c r="G60" s="40">
        <v>0</v>
      </c>
      <c r="H60" s="40">
        <v>24.85</v>
      </c>
      <c r="I60" s="40">
        <v>0</v>
      </c>
      <c r="J60" s="40">
        <v>31.61</v>
      </c>
      <c r="K60" s="40">
        <v>0.18</v>
      </c>
      <c r="L60" s="40">
        <v>0</v>
      </c>
      <c r="M60" s="40">
        <v>0</v>
      </c>
      <c r="N60" s="40">
        <v>10.01</v>
      </c>
      <c r="O60" s="40">
        <v>35.409999999999997</v>
      </c>
      <c r="P60" s="40">
        <v>0</v>
      </c>
      <c r="Q60" s="40">
        <v>56757.83</v>
      </c>
      <c r="R60" s="40">
        <v>6513.44</v>
      </c>
      <c r="S60" s="40">
        <v>26665.919999999998</v>
      </c>
      <c r="T60" s="40">
        <v>0</v>
      </c>
      <c r="U60" s="40">
        <v>4291.4399999999996</v>
      </c>
      <c r="V60" s="40">
        <v>0</v>
      </c>
      <c r="W60" s="40">
        <v>0</v>
      </c>
      <c r="X60" s="40">
        <v>19287.02</v>
      </c>
      <c r="Y60" s="2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s="13" customFormat="1" x14ac:dyDescent="0.25">
      <c r="A61" s="40" t="s">
        <v>26</v>
      </c>
      <c r="B61" s="40" t="s">
        <v>34</v>
      </c>
      <c r="C61" s="40">
        <v>637.01</v>
      </c>
      <c r="D61" s="40">
        <v>312.74</v>
      </c>
      <c r="E61" s="40">
        <v>11.02</v>
      </c>
      <c r="F61" s="40">
        <v>85.83</v>
      </c>
      <c r="G61" s="40">
        <v>0</v>
      </c>
      <c r="H61" s="40">
        <v>34.340000000000003</v>
      </c>
      <c r="I61" s="40">
        <v>0</v>
      </c>
      <c r="J61" s="40">
        <v>60.47</v>
      </c>
      <c r="K61" s="40">
        <v>0.27</v>
      </c>
      <c r="L61" s="40">
        <v>0</v>
      </c>
      <c r="M61" s="40">
        <v>0</v>
      </c>
      <c r="N61" s="40">
        <v>23.27</v>
      </c>
      <c r="O61" s="40">
        <v>109.08</v>
      </c>
      <c r="P61" s="40">
        <v>0</v>
      </c>
      <c r="Q61" s="40">
        <v>116820.41</v>
      </c>
      <c r="R61" s="40">
        <v>9356.6299999999992</v>
      </c>
      <c r="S61" s="40">
        <v>58667.199999999997</v>
      </c>
      <c r="T61" s="40">
        <v>0</v>
      </c>
      <c r="U61" s="40">
        <v>6365.24</v>
      </c>
      <c r="V61" s="40">
        <v>0</v>
      </c>
      <c r="W61" s="40">
        <v>0</v>
      </c>
      <c r="X61" s="40">
        <v>42431.34</v>
      </c>
      <c r="Y61" s="2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49" x14ac:dyDescent="0.25">
      <c r="A62" s="40" t="s">
        <v>27</v>
      </c>
      <c r="B62" s="40" t="s">
        <v>34</v>
      </c>
      <c r="C62" s="40">
        <v>2442.33</v>
      </c>
      <c r="D62" s="40">
        <v>878.48</v>
      </c>
      <c r="E62" s="40">
        <v>172.43</v>
      </c>
      <c r="F62" s="40">
        <v>130.30000000000001</v>
      </c>
      <c r="G62" s="40">
        <v>0</v>
      </c>
      <c r="H62" s="40">
        <v>191.87</v>
      </c>
      <c r="I62" s="40">
        <v>0</v>
      </c>
      <c r="J62" s="40">
        <v>214.46</v>
      </c>
      <c r="K62" s="40">
        <v>31.42</v>
      </c>
      <c r="L62" s="40">
        <v>0</v>
      </c>
      <c r="M62" s="40">
        <v>0</v>
      </c>
      <c r="N62" s="40">
        <v>3.12</v>
      </c>
      <c r="O62" s="40">
        <v>820.25</v>
      </c>
      <c r="P62" s="40">
        <v>0</v>
      </c>
      <c r="Q62" s="40">
        <v>217751.89</v>
      </c>
      <c r="R62" s="40">
        <v>56942.199999999903</v>
      </c>
      <c r="S62" s="40">
        <v>79112.899999999994</v>
      </c>
      <c r="T62" s="40">
        <v>0</v>
      </c>
      <c r="U62" s="40">
        <v>15758.94</v>
      </c>
      <c r="V62" s="40">
        <v>885.81999999999903</v>
      </c>
      <c r="W62" s="40">
        <v>0</v>
      </c>
      <c r="X62" s="40">
        <v>65051.86</v>
      </c>
      <c r="Y62" s="2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40" t="s">
        <v>38</v>
      </c>
      <c r="B63" s="40" t="s">
        <v>34</v>
      </c>
      <c r="C63" s="40">
        <v>6287.37</v>
      </c>
      <c r="D63" s="40">
        <v>2624.59</v>
      </c>
      <c r="E63" s="40">
        <v>375.48</v>
      </c>
      <c r="F63" s="40">
        <v>306.01</v>
      </c>
      <c r="G63" s="40">
        <v>0</v>
      </c>
      <c r="H63" s="40">
        <v>494.52</v>
      </c>
      <c r="I63" s="40">
        <v>0</v>
      </c>
      <c r="J63" s="40">
        <v>412.27</v>
      </c>
      <c r="K63" s="40">
        <v>27.09</v>
      </c>
      <c r="L63" s="40">
        <v>0.23</v>
      </c>
      <c r="M63" s="40">
        <v>0</v>
      </c>
      <c r="N63" s="40">
        <v>2.35</v>
      </c>
      <c r="O63" s="40">
        <v>2044.83</v>
      </c>
      <c r="P63" s="40">
        <v>0</v>
      </c>
      <c r="Q63" s="40">
        <v>415475.54</v>
      </c>
      <c r="R63" s="40">
        <v>213566.77999999901</v>
      </c>
      <c r="S63" s="40">
        <v>79112.33</v>
      </c>
      <c r="T63" s="40">
        <v>0</v>
      </c>
      <c r="U63" s="40">
        <v>56858.999999999804</v>
      </c>
      <c r="V63" s="40">
        <v>885.81999999999903</v>
      </c>
      <c r="W63" s="40">
        <v>0</v>
      </c>
      <c r="X63" s="40">
        <v>65051.38</v>
      </c>
      <c r="Y63" s="2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40" t="s">
        <v>30</v>
      </c>
      <c r="B64" s="40" t="s">
        <v>34</v>
      </c>
      <c r="C64" s="40">
        <v>18711.29</v>
      </c>
      <c r="D64" s="40">
        <v>4819.95</v>
      </c>
      <c r="E64" s="40">
        <v>597.71</v>
      </c>
      <c r="F64" s="40">
        <v>4763.04</v>
      </c>
      <c r="G64" s="40">
        <v>0</v>
      </c>
      <c r="H64" s="40">
        <v>2610.7800000000002</v>
      </c>
      <c r="I64" s="40">
        <v>0</v>
      </c>
      <c r="J64" s="40">
        <v>2514.1</v>
      </c>
      <c r="K64" s="40">
        <v>57.62</v>
      </c>
      <c r="L64" s="40">
        <v>1.95</v>
      </c>
      <c r="M64" s="40">
        <v>0</v>
      </c>
      <c r="N64" s="40">
        <v>746.53</v>
      </c>
      <c r="O64" s="40">
        <v>2599.61</v>
      </c>
      <c r="P64" s="40">
        <v>0</v>
      </c>
      <c r="Q64" s="40">
        <v>1019266.21</v>
      </c>
      <c r="R64" s="40">
        <v>204656.12999999899</v>
      </c>
      <c r="S64" s="40">
        <v>377501.92</v>
      </c>
      <c r="T64" s="40">
        <v>0</v>
      </c>
      <c r="U64" s="40">
        <v>86046.959999999905</v>
      </c>
      <c r="V64" s="40">
        <v>4423.47</v>
      </c>
      <c r="W64" s="40">
        <v>36230.959999999999</v>
      </c>
      <c r="X64" s="40">
        <v>310406.92</v>
      </c>
      <c r="Y64" s="2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40" t="s">
        <v>31</v>
      </c>
      <c r="B65" s="40" t="s">
        <v>34</v>
      </c>
      <c r="C65" s="40">
        <v>3226.43</v>
      </c>
      <c r="D65" s="40">
        <v>865.32</v>
      </c>
      <c r="E65" s="40">
        <v>141.84</v>
      </c>
      <c r="F65" s="40">
        <v>761.58</v>
      </c>
      <c r="G65" s="40">
        <v>0</v>
      </c>
      <c r="H65" s="40">
        <v>316.06</v>
      </c>
      <c r="I65" s="40">
        <v>0</v>
      </c>
      <c r="J65" s="40">
        <v>566.16999999999996</v>
      </c>
      <c r="K65" s="40">
        <v>61.63</v>
      </c>
      <c r="L65" s="40">
        <v>1.48</v>
      </c>
      <c r="M65" s="40">
        <v>0</v>
      </c>
      <c r="N65" s="40">
        <v>223.07</v>
      </c>
      <c r="O65" s="40">
        <v>289.27</v>
      </c>
      <c r="P65" s="40">
        <v>0</v>
      </c>
      <c r="Q65" s="40">
        <v>346218.83</v>
      </c>
      <c r="R65" s="40">
        <v>59952.479999999901</v>
      </c>
      <c r="S65" s="40">
        <v>138639.32999999999</v>
      </c>
      <c r="T65" s="40">
        <v>0</v>
      </c>
      <c r="U65" s="40">
        <v>32018.959999999999</v>
      </c>
      <c r="V65" s="40">
        <v>1609.63</v>
      </c>
      <c r="W65" s="40">
        <v>0</v>
      </c>
      <c r="X65" s="40">
        <v>113998.43</v>
      </c>
      <c r="Y65" s="2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40" t="s">
        <v>28</v>
      </c>
      <c r="B66" s="40" t="s">
        <v>35</v>
      </c>
      <c r="C66" s="40">
        <v>13500.85</v>
      </c>
      <c r="D66" s="40">
        <v>6038.24</v>
      </c>
      <c r="E66" s="40">
        <v>333.79</v>
      </c>
      <c r="F66" s="40">
        <v>2137.21</v>
      </c>
      <c r="G66" s="40">
        <v>0</v>
      </c>
      <c r="H66" s="40">
        <v>693.97</v>
      </c>
      <c r="I66" s="40">
        <v>0</v>
      </c>
      <c r="J66" s="40">
        <v>1438.28</v>
      </c>
      <c r="K66" s="40">
        <v>38.31</v>
      </c>
      <c r="L66" s="40">
        <v>0</v>
      </c>
      <c r="M66" s="40">
        <v>0</v>
      </c>
      <c r="N66" s="40">
        <v>283.02</v>
      </c>
      <c r="O66" s="40">
        <v>2538.04</v>
      </c>
      <c r="P66" s="40">
        <v>0</v>
      </c>
      <c r="Q66" s="40">
        <v>2610239.17</v>
      </c>
      <c r="R66" s="40">
        <v>346058.16</v>
      </c>
      <c r="S66" s="40">
        <v>1197221.46</v>
      </c>
      <c r="T66" s="40">
        <v>0</v>
      </c>
      <c r="U66" s="40">
        <v>76962.97</v>
      </c>
      <c r="V66" s="40">
        <v>14853.879999999899</v>
      </c>
      <c r="W66" s="40">
        <v>0</v>
      </c>
      <c r="X66" s="40">
        <v>975142.64999999898</v>
      </c>
      <c r="Y66" s="2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40" t="s">
        <v>29</v>
      </c>
      <c r="B67" s="40" t="s">
        <v>35</v>
      </c>
      <c r="C67" s="40">
        <v>4707.0599999999904</v>
      </c>
      <c r="D67" s="40">
        <v>2211.4699999999998</v>
      </c>
      <c r="E67" s="40">
        <v>153.16999999999999</v>
      </c>
      <c r="F67" s="40">
        <v>719.3</v>
      </c>
      <c r="G67" s="40">
        <v>0</v>
      </c>
      <c r="H67" s="40">
        <v>293.05</v>
      </c>
      <c r="I67" s="40">
        <v>0</v>
      </c>
      <c r="J67" s="40">
        <v>536.76</v>
      </c>
      <c r="K67" s="40">
        <v>14.91</v>
      </c>
      <c r="L67" s="40">
        <v>0</v>
      </c>
      <c r="M67" s="40">
        <v>0</v>
      </c>
      <c r="N67" s="40">
        <v>101.7</v>
      </c>
      <c r="O67" s="40">
        <v>676.7</v>
      </c>
      <c r="P67" s="40">
        <v>0</v>
      </c>
      <c r="Q67" s="40">
        <v>1412160.83</v>
      </c>
      <c r="R67" s="40">
        <v>104574.13</v>
      </c>
      <c r="S67" s="40">
        <v>691153.47</v>
      </c>
      <c r="T67" s="40">
        <v>0</v>
      </c>
      <c r="U67" s="40">
        <v>44865.539999999899</v>
      </c>
      <c r="V67" s="40">
        <v>8619.82</v>
      </c>
      <c r="W67" s="40">
        <v>0</v>
      </c>
      <c r="X67" s="40">
        <v>562947.82999999996</v>
      </c>
      <c r="Y67" s="2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40" t="s">
        <v>16</v>
      </c>
      <c r="B68" s="40" t="s">
        <v>35</v>
      </c>
      <c r="C68" s="40">
        <v>271.75</v>
      </c>
      <c r="D68" s="40">
        <v>65.69</v>
      </c>
      <c r="E68" s="40">
        <v>14.96</v>
      </c>
      <c r="F68" s="40">
        <v>51.13</v>
      </c>
      <c r="G68" s="40">
        <v>0</v>
      </c>
      <c r="H68" s="40">
        <v>51.11</v>
      </c>
      <c r="I68" s="40">
        <v>0</v>
      </c>
      <c r="J68" s="40">
        <v>49.43</v>
      </c>
      <c r="K68" s="40">
        <v>0.72</v>
      </c>
      <c r="L68" s="40">
        <v>0</v>
      </c>
      <c r="M68" s="40">
        <v>0</v>
      </c>
      <c r="N68" s="40">
        <v>7.98</v>
      </c>
      <c r="O68" s="40">
        <v>30.73</v>
      </c>
      <c r="P68" s="40">
        <v>0</v>
      </c>
      <c r="Q68" s="40">
        <v>123212.92</v>
      </c>
      <c r="R68" s="40">
        <v>11403.9399999999</v>
      </c>
      <c r="S68" s="40">
        <v>61458.58</v>
      </c>
      <c r="T68" s="40">
        <v>3306.8599999999901</v>
      </c>
      <c r="U68" s="40">
        <v>5163.8999999999996</v>
      </c>
      <c r="V68" s="40">
        <v>0</v>
      </c>
      <c r="W68" s="40">
        <v>0</v>
      </c>
      <c r="X68" s="40">
        <v>41879.64</v>
      </c>
      <c r="Y68" s="2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40" t="s">
        <v>18</v>
      </c>
      <c r="B69" s="40" t="s">
        <v>35</v>
      </c>
      <c r="C69" s="40">
        <v>2461.2799999999902</v>
      </c>
      <c r="D69" s="40">
        <v>881.22</v>
      </c>
      <c r="E69" s="40">
        <v>83.25</v>
      </c>
      <c r="F69" s="40">
        <v>438.98</v>
      </c>
      <c r="G69" s="40">
        <v>0</v>
      </c>
      <c r="H69" s="40">
        <v>498.17</v>
      </c>
      <c r="I69" s="40">
        <v>0</v>
      </c>
      <c r="J69" s="40">
        <v>212.1</v>
      </c>
      <c r="K69" s="40">
        <v>36.200000000000003</v>
      </c>
      <c r="L69" s="40">
        <v>4.32</v>
      </c>
      <c r="M69" s="40">
        <v>0</v>
      </c>
      <c r="N69" s="40">
        <v>0.82</v>
      </c>
      <c r="O69" s="40">
        <v>306.22000000000003</v>
      </c>
      <c r="P69" s="40">
        <v>0</v>
      </c>
      <c r="Q69" s="40">
        <v>415330.06</v>
      </c>
      <c r="R69" s="40">
        <v>85456.44</v>
      </c>
      <c r="S69" s="40">
        <v>170461.84</v>
      </c>
      <c r="T69" s="40">
        <v>0</v>
      </c>
      <c r="U69" s="40">
        <v>23346.66</v>
      </c>
      <c r="V69" s="40">
        <v>0</v>
      </c>
      <c r="W69" s="40">
        <v>0</v>
      </c>
      <c r="X69" s="40">
        <v>136065.139999999</v>
      </c>
      <c r="Y69" s="2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40" t="s">
        <v>19</v>
      </c>
      <c r="B70" s="40" t="s">
        <v>35</v>
      </c>
      <c r="C70" s="40">
        <v>17942.14</v>
      </c>
      <c r="D70" s="40">
        <v>3317.35</v>
      </c>
      <c r="E70" s="40">
        <v>585.59</v>
      </c>
      <c r="F70" s="40">
        <v>3971.51</v>
      </c>
      <c r="G70" s="40">
        <v>0</v>
      </c>
      <c r="H70" s="40">
        <v>4390.7299999999996</v>
      </c>
      <c r="I70" s="40">
        <v>0</v>
      </c>
      <c r="J70" s="40">
        <v>2618.89</v>
      </c>
      <c r="K70" s="40">
        <v>397.4</v>
      </c>
      <c r="L70" s="40">
        <v>40.619999999999997</v>
      </c>
      <c r="M70" s="40">
        <v>0</v>
      </c>
      <c r="N70" s="40">
        <v>56.76</v>
      </c>
      <c r="O70" s="40">
        <v>2563.3000000000002</v>
      </c>
      <c r="P70" s="40">
        <v>0</v>
      </c>
      <c r="Q70" s="40">
        <v>1321193.03</v>
      </c>
      <c r="R70" s="40">
        <v>500785.6</v>
      </c>
      <c r="S70" s="40">
        <v>365727.18</v>
      </c>
      <c r="T70" s="40">
        <v>0</v>
      </c>
      <c r="U70" s="40">
        <v>136815.99999999901</v>
      </c>
      <c r="V70" s="40">
        <v>0</v>
      </c>
      <c r="W70" s="40">
        <v>25935.479999999901</v>
      </c>
      <c r="X70" s="40">
        <v>291928.8</v>
      </c>
      <c r="Y70" s="2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40" t="s">
        <v>20</v>
      </c>
      <c r="B71" s="40" t="s">
        <v>35</v>
      </c>
      <c r="C71" s="40">
        <v>3152.22</v>
      </c>
      <c r="D71" s="40">
        <v>1214.72</v>
      </c>
      <c r="E71" s="40">
        <v>100.47</v>
      </c>
      <c r="F71" s="40">
        <v>309.75</v>
      </c>
      <c r="G71" s="40">
        <v>0</v>
      </c>
      <c r="H71" s="40">
        <v>78.959999999999994</v>
      </c>
      <c r="I71" s="40">
        <v>0</v>
      </c>
      <c r="J71" s="40">
        <v>312.25</v>
      </c>
      <c r="K71" s="40">
        <v>39.21</v>
      </c>
      <c r="L71" s="40">
        <v>0.28999999999999998</v>
      </c>
      <c r="M71" s="40">
        <v>0</v>
      </c>
      <c r="N71" s="40">
        <v>67.27</v>
      </c>
      <c r="O71" s="40">
        <v>1029.31</v>
      </c>
      <c r="P71" s="40">
        <v>0</v>
      </c>
      <c r="Q71" s="40">
        <v>280914.52</v>
      </c>
      <c r="R71" s="40">
        <v>77096.239999999903</v>
      </c>
      <c r="S71" s="40">
        <v>100931.51</v>
      </c>
      <c r="T71" s="40">
        <v>0</v>
      </c>
      <c r="U71" s="40">
        <v>19414.929999999898</v>
      </c>
      <c r="V71" s="40">
        <v>1262.79</v>
      </c>
      <c r="W71" s="40">
        <v>0</v>
      </c>
      <c r="X71" s="40">
        <v>82209.139999999898</v>
      </c>
      <c r="Y71" s="2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40" t="s">
        <v>21</v>
      </c>
      <c r="B72" s="40" t="s">
        <v>35</v>
      </c>
      <c r="C72" s="40">
        <v>9306.64</v>
      </c>
      <c r="D72" s="40">
        <v>4474.74</v>
      </c>
      <c r="E72" s="40">
        <v>281.36</v>
      </c>
      <c r="F72" s="40">
        <v>1232.46</v>
      </c>
      <c r="G72" s="40">
        <v>0</v>
      </c>
      <c r="H72" s="40">
        <v>274.54000000000002</v>
      </c>
      <c r="I72" s="40">
        <v>0</v>
      </c>
      <c r="J72" s="40">
        <v>822.33</v>
      </c>
      <c r="K72" s="40">
        <v>54.35</v>
      </c>
      <c r="L72" s="40">
        <v>2.87</v>
      </c>
      <c r="M72" s="40">
        <v>0</v>
      </c>
      <c r="N72" s="40">
        <v>60.19</v>
      </c>
      <c r="O72" s="40">
        <v>2103.8000000000002</v>
      </c>
      <c r="P72" s="40">
        <v>0</v>
      </c>
      <c r="Q72" s="40">
        <v>673519.02</v>
      </c>
      <c r="R72" s="40">
        <v>241519.09999999899</v>
      </c>
      <c r="S72" s="40">
        <v>199050.42</v>
      </c>
      <c r="T72" s="40">
        <v>0</v>
      </c>
      <c r="U72" s="40">
        <v>49640.419999999896</v>
      </c>
      <c r="V72" s="40">
        <v>2488.9299999999998</v>
      </c>
      <c r="W72" s="40">
        <v>18692.8</v>
      </c>
      <c r="X72" s="40">
        <v>162127.51</v>
      </c>
      <c r="Y72" s="2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40" t="s">
        <v>22</v>
      </c>
      <c r="B73" s="40" t="s">
        <v>35</v>
      </c>
      <c r="C73" s="40">
        <v>1924.9</v>
      </c>
      <c r="D73" s="40">
        <v>1147.46</v>
      </c>
      <c r="E73" s="40">
        <v>76.31</v>
      </c>
      <c r="F73" s="40">
        <v>261.24</v>
      </c>
      <c r="G73" s="40">
        <v>0</v>
      </c>
      <c r="H73" s="40">
        <v>84.99</v>
      </c>
      <c r="I73" s="40">
        <v>0</v>
      </c>
      <c r="J73" s="40">
        <v>267.77</v>
      </c>
      <c r="K73" s="40">
        <v>13.62</v>
      </c>
      <c r="L73" s="40">
        <v>0</v>
      </c>
      <c r="M73" s="40">
        <v>0</v>
      </c>
      <c r="N73" s="40">
        <v>6.94</v>
      </c>
      <c r="O73" s="40">
        <v>66.569999999999993</v>
      </c>
      <c r="P73" s="40">
        <v>0</v>
      </c>
      <c r="Q73" s="40">
        <v>1007312.04</v>
      </c>
      <c r="R73" s="40">
        <v>116608.84</v>
      </c>
      <c r="S73" s="40">
        <v>462537.91</v>
      </c>
      <c r="T73" s="40">
        <v>0</v>
      </c>
      <c r="U73" s="40">
        <v>45803.02</v>
      </c>
      <c r="V73" s="40">
        <v>5622.94</v>
      </c>
      <c r="W73" s="40">
        <v>0</v>
      </c>
      <c r="X73" s="40">
        <v>376739.33</v>
      </c>
      <c r="Y73" s="2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40" t="s">
        <v>23</v>
      </c>
      <c r="B74" s="40" t="s">
        <v>35</v>
      </c>
      <c r="C74" s="40">
        <v>1454.45</v>
      </c>
      <c r="D74" s="40">
        <v>645.12</v>
      </c>
      <c r="E74" s="40">
        <v>60.91</v>
      </c>
      <c r="F74" s="40">
        <v>396.94</v>
      </c>
      <c r="G74" s="40">
        <v>0</v>
      </c>
      <c r="H74" s="40">
        <v>74.03</v>
      </c>
      <c r="I74" s="40">
        <v>0</v>
      </c>
      <c r="J74" s="40">
        <v>222.77</v>
      </c>
      <c r="K74" s="40">
        <v>5.77</v>
      </c>
      <c r="L74" s="40">
        <v>0</v>
      </c>
      <c r="M74" s="40">
        <v>0</v>
      </c>
      <c r="N74" s="40">
        <v>16.440000000000001</v>
      </c>
      <c r="O74" s="40">
        <v>32.479999999999997</v>
      </c>
      <c r="P74" s="40">
        <v>0</v>
      </c>
      <c r="Q74" s="40">
        <v>498013.17</v>
      </c>
      <c r="R74" s="40">
        <v>59793.57</v>
      </c>
      <c r="S74" s="40">
        <v>230752.62</v>
      </c>
      <c r="T74" s="40">
        <v>0</v>
      </c>
      <c r="U74" s="40">
        <v>16642.09</v>
      </c>
      <c r="V74" s="40">
        <v>2875.79</v>
      </c>
      <c r="W74" s="40">
        <v>0</v>
      </c>
      <c r="X74" s="40">
        <v>187949.1</v>
      </c>
      <c r="Y74" s="2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40" t="s">
        <v>24</v>
      </c>
      <c r="B75" s="40" t="s">
        <v>35</v>
      </c>
      <c r="C75" s="40">
        <v>1479.06</v>
      </c>
      <c r="D75" s="40">
        <v>626.39</v>
      </c>
      <c r="E75" s="40">
        <v>65.39</v>
      </c>
      <c r="F75" s="40">
        <v>395.97</v>
      </c>
      <c r="G75" s="40">
        <v>0</v>
      </c>
      <c r="H75" s="40">
        <v>75.59</v>
      </c>
      <c r="I75" s="40">
        <v>0</v>
      </c>
      <c r="J75" s="40">
        <v>248.2</v>
      </c>
      <c r="K75" s="40">
        <v>4.08</v>
      </c>
      <c r="L75" s="40">
        <v>0</v>
      </c>
      <c r="M75" s="40">
        <v>0</v>
      </c>
      <c r="N75" s="40">
        <v>27.7</v>
      </c>
      <c r="O75" s="40">
        <v>35.729999999999997</v>
      </c>
      <c r="P75" s="40">
        <v>0</v>
      </c>
      <c r="Q75" s="40">
        <v>473855.6</v>
      </c>
      <c r="R75" s="40">
        <v>75674.34</v>
      </c>
      <c r="S75" s="40">
        <v>210264.98</v>
      </c>
      <c r="T75" s="40">
        <v>0</v>
      </c>
      <c r="U75" s="40">
        <v>14021.16</v>
      </c>
      <c r="V75" s="40">
        <v>2633.18</v>
      </c>
      <c r="W75" s="40">
        <v>0</v>
      </c>
      <c r="X75" s="40">
        <v>171261.84</v>
      </c>
      <c r="Y75" s="2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40" t="s">
        <v>25</v>
      </c>
      <c r="B76" s="40" t="s">
        <v>35</v>
      </c>
      <c r="C76" s="40">
        <v>284.54999999999899</v>
      </c>
      <c r="D76" s="40">
        <v>131.22</v>
      </c>
      <c r="E76" s="40">
        <v>6.92</v>
      </c>
      <c r="F76" s="40">
        <v>48.34</v>
      </c>
      <c r="G76" s="40">
        <v>0</v>
      </c>
      <c r="H76" s="40">
        <v>24.85</v>
      </c>
      <c r="I76" s="40">
        <v>0</v>
      </c>
      <c r="J76" s="40">
        <v>27.14</v>
      </c>
      <c r="K76" s="40">
        <v>0.15</v>
      </c>
      <c r="L76" s="40">
        <v>0</v>
      </c>
      <c r="M76" s="40">
        <v>0</v>
      </c>
      <c r="N76" s="40">
        <v>10.01</v>
      </c>
      <c r="O76" s="40">
        <v>35.909999999999997</v>
      </c>
      <c r="P76" s="40">
        <v>0</v>
      </c>
      <c r="Q76" s="40">
        <v>56671.25</v>
      </c>
      <c r="R76" s="40">
        <v>7655.5699999999897</v>
      </c>
      <c r="S76" s="40">
        <v>26569.78</v>
      </c>
      <c r="T76" s="40">
        <v>0</v>
      </c>
      <c r="U76" s="40">
        <v>3409.82</v>
      </c>
      <c r="V76" s="40">
        <v>0</v>
      </c>
      <c r="W76" s="40">
        <v>0</v>
      </c>
      <c r="X76" s="40">
        <v>19036.080000000002</v>
      </c>
      <c r="Y76" s="2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s="14" customFormat="1" x14ac:dyDescent="0.25">
      <c r="A77" s="40" t="s">
        <v>26</v>
      </c>
      <c r="B77" s="40" t="s">
        <v>35</v>
      </c>
      <c r="C77" s="40">
        <v>716.56</v>
      </c>
      <c r="D77" s="40">
        <v>394.47</v>
      </c>
      <c r="E77" s="40">
        <v>9.65</v>
      </c>
      <c r="F77" s="40">
        <v>85.83</v>
      </c>
      <c r="G77" s="40">
        <v>0</v>
      </c>
      <c r="H77" s="40">
        <v>34.340000000000003</v>
      </c>
      <c r="I77" s="40">
        <v>0</v>
      </c>
      <c r="J77" s="40">
        <v>58.18</v>
      </c>
      <c r="K77" s="40">
        <v>0.22</v>
      </c>
      <c r="L77" s="40">
        <v>0</v>
      </c>
      <c r="M77" s="40">
        <v>0</v>
      </c>
      <c r="N77" s="40">
        <v>23.27</v>
      </c>
      <c r="O77" s="40">
        <v>110.6</v>
      </c>
      <c r="P77" s="40">
        <v>0</v>
      </c>
      <c r="Q77" s="40">
        <v>116412.02</v>
      </c>
      <c r="R77" s="40">
        <v>11019.5</v>
      </c>
      <c r="S77" s="40">
        <v>58455.67</v>
      </c>
      <c r="T77" s="40">
        <v>0</v>
      </c>
      <c r="U77" s="40">
        <v>5057.5599999999904</v>
      </c>
      <c r="V77" s="40">
        <v>0</v>
      </c>
      <c r="W77" s="40">
        <v>0</v>
      </c>
      <c r="X77" s="40">
        <v>41879.300000000003</v>
      </c>
      <c r="Y77" s="24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 spans="1:49" x14ac:dyDescent="0.25">
      <c r="A78" s="40" t="s">
        <v>27</v>
      </c>
      <c r="B78" s="40" t="s">
        <v>35</v>
      </c>
      <c r="C78" s="40">
        <v>2044.16</v>
      </c>
      <c r="D78" s="40">
        <v>512.55999999999995</v>
      </c>
      <c r="E78" s="40">
        <v>133.54</v>
      </c>
      <c r="F78" s="40">
        <v>130.30000000000001</v>
      </c>
      <c r="G78" s="40">
        <v>0</v>
      </c>
      <c r="H78" s="40">
        <v>191.87</v>
      </c>
      <c r="I78" s="40">
        <v>0</v>
      </c>
      <c r="J78" s="40">
        <v>187.39</v>
      </c>
      <c r="K78" s="40">
        <v>26.04</v>
      </c>
      <c r="L78" s="40">
        <v>0</v>
      </c>
      <c r="M78" s="40">
        <v>0</v>
      </c>
      <c r="N78" s="40">
        <v>30.55</v>
      </c>
      <c r="O78" s="40">
        <v>831.91</v>
      </c>
      <c r="P78" s="40">
        <v>0</v>
      </c>
      <c r="Q78" s="40">
        <v>221229.34</v>
      </c>
      <c r="R78" s="40">
        <v>64082.349999999897</v>
      </c>
      <c r="S78" s="40">
        <v>78827.67</v>
      </c>
      <c r="T78" s="40">
        <v>0</v>
      </c>
      <c r="U78" s="40">
        <v>13152.56</v>
      </c>
      <c r="V78" s="40">
        <v>961.10999999999899</v>
      </c>
      <c r="W78" s="40">
        <v>0</v>
      </c>
      <c r="X78" s="40">
        <v>64205.5099999999</v>
      </c>
      <c r="Y78" s="2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40" t="s">
        <v>38</v>
      </c>
      <c r="B79" s="40" t="s">
        <v>35</v>
      </c>
      <c r="C79" s="40">
        <v>6379.7999999999902</v>
      </c>
      <c r="D79" s="40">
        <v>2798.01</v>
      </c>
      <c r="E79" s="40">
        <v>295.60000000000002</v>
      </c>
      <c r="F79" s="40">
        <v>306.01</v>
      </c>
      <c r="G79" s="40">
        <v>0</v>
      </c>
      <c r="H79" s="40">
        <v>494.52</v>
      </c>
      <c r="I79" s="40">
        <v>0</v>
      </c>
      <c r="J79" s="40">
        <v>383.1</v>
      </c>
      <c r="K79" s="40">
        <v>27.16</v>
      </c>
      <c r="L79" s="40">
        <v>0.19</v>
      </c>
      <c r="M79" s="40">
        <v>0</v>
      </c>
      <c r="N79" s="40">
        <v>1.48</v>
      </c>
      <c r="O79" s="40">
        <v>2073.73</v>
      </c>
      <c r="P79" s="40">
        <v>0</v>
      </c>
      <c r="Q79" s="40">
        <v>432369.91999999998</v>
      </c>
      <c r="R79" s="40">
        <v>243215.16</v>
      </c>
      <c r="S79" s="40">
        <v>78827.100000000006</v>
      </c>
      <c r="T79" s="40">
        <v>0</v>
      </c>
      <c r="U79" s="40">
        <v>45161.199999999903</v>
      </c>
      <c r="V79" s="40">
        <v>961.10999999999899</v>
      </c>
      <c r="W79" s="40">
        <v>0</v>
      </c>
      <c r="X79" s="40">
        <v>64205.03</v>
      </c>
      <c r="Y79" s="2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40" t="s">
        <v>30</v>
      </c>
      <c r="B80" s="40" t="s">
        <v>35</v>
      </c>
      <c r="C80" s="40">
        <v>20613.27</v>
      </c>
      <c r="D80" s="40">
        <v>6970.05</v>
      </c>
      <c r="E80" s="40">
        <v>566.26</v>
      </c>
      <c r="F80" s="40">
        <v>4763.04</v>
      </c>
      <c r="G80" s="40">
        <v>0</v>
      </c>
      <c r="H80" s="40">
        <v>2610.7800000000002</v>
      </c>
      <c r="I80" s="40">
        <v>0</v>
      </c>
      <c r="J80" s="40">
        <v>2257.4699999999998</v>
      </c>
      <c r="K80" s="40">
        <v>48.09</v>
      </c>
      <c r="L80" s="40">
        <v>2.0499999999999998</v>
      </c>
      <c r="M80" s="40">
        <v>0</v>
      </c>
      <c r="N80" s="40">
        <v>756.93</v>
      </c>
      <c r="O80" s="40">
        <v>2638.61</v>
      </c>
      <c r="P80" s="40">
        <v>0</v>
      </c>
      <c r="Q80" s="40">
        <v>1030709.23</v>
      </c>
      <c r="R80" s="40">
        <v>237530.87</v>
      </c>
      <c r="S80" s="40">
        <v>376140.74</v>
      </c>
      <c r="T80" s="40">
        <v>0</v>
      </c>
      <c r="U80" s="40">
        <v>69286.210000000006</v>
      </c>
      <c r="V80" s="40">
        <v>4676.2299999999996</v>
      </c>
      <c r="W80" s="40">
        <v>36706.6</v>
      </c>
      <c r="X80" s="40">
        <v>306368.43</v>
      </c>
      <c r="Y80" s="2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40" t="s">
        <v>31</v>
      </c>
      <c r="B81" s="40" t="s">
        <v>35</v>
      </c>
      <c r="C81" s="40">
        <v>3409.66</v>
      </c>
      <c r="D81" s="40">
        <v>1157.3399999999999</v>
      </c>
      <c r="E81" s="40">
        <v>118.85</v>
      </c>
      <c r="F81" s="40">
        <v>761.58</v>
      </c>
      <c r="G81" s="40">
        <v>0</v>
      </c>
      <c r="H81" s="40">
        <v>316.06</v>
      </c>
      <c r="I81" s="40">
        <v>0</v>
      </c>
      <c r="J81" s="40">
        <v>486.47</v>
      </c>
      <c r="K81" s="40">
        <v>51.5</v>
      </c>
      <c r="L81" s="40">
        <v>1.46</v>
      </c>
      <c r="M81" s="40">
        <v>0</v>
      </c>
      <c r="N81" s="40">
        <v>223.09</v>
      </c>
      <c r="O81" s="40">
        <v>293.3</v>
      </c>
      <c r="P81" s="40">
        <v>0</v>
      </c>
      <c r="Q81" s="40">
        <v>346779.94</v>
      </c>
      <c r="R81" s="40">
        <v>68954.399999999994</v>
      </c>
      <c r="S81" s="40">
        <v>138139.42000000001</v>
      </c>
      <c r="T81" s="40">
        <v>0</v>
      </c>
      <c r="U81" s="40">
        <v>25460.39</v>
      </c>
      <c r="V81" s="40">
        <v>1710.54</v>
      </c>
      <c r="W81" s="40">
        <v>0</v>
      </c>
      <c r="X81" s="40">
        <v>112515.24</v>
      </c>
      <c r="Y81" s="2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40" t="s">
        <v>28</v>
      </c>
      <c r="B82" s="40" t="s">
        <v>36</v>
      </c>
      <c r="C82" s="40">
        <v>14224.23</v>
      </c>
      <c r="D82" s="40">
        <v>7491.79</v>
      </c>
      <c r="E82" s="40">
        <v>221.26</v>
      </c>
      <c r="F82" s="40">
        <v>2137.21</v>
      </c>
      <c r="G82" s="40">
        <v>0</v>
      </c>
      <c r="H82" s="40">
        <v>693.97</v>
      </c>
      <c r="I82" s="40">
        <v>0</v>
      </c>
      <c r="J82" s="40">
        <v>1385.24</v>
      </c>
      <c r="K82" s="40">
        <v>38.5</v>
      </c>
      <c r="L82" s="40">
        <v>0</v>
      </c>
      <c r="M82" s="40">
        <v>0</v>
      </c>
      <c r="N82" s="40">
        <v>309.39999999999998</v>
      </c>
      <c r="O82" s="40">
        <v>1946.86</v>
      </c>
      <c r="P82" s="40">
        <v>0</v>
      </c>
      <c r="Q82" s="40">
        <v>2484001.41</v>
      </c>
      <c r="R82" s="40">
        <v>376598.7</v>
      </c>
      <c r="S82" s="40">
        <v>1107122.2</v>
      </c>
      <c r="T82" s="40">
        <v>0</v>
      </c>
      <c r="U82" s="40">
        <v>101675.389999999</v>
      </c>
      <c r="V82" s="40">
        <v>18116.37</v>
      </c>
      <c r="W82" s="40">
        <v>0</v>
      </c>
      <c r="X82" s="40">
        <v>880488.9</v>
      </c>
      <c r="Y82" s="2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40" t="s">
        <v>29</v>
      </c>
      <c r="B83" s="40" t="s">
        <v>36</v>
      </c>
      <c r="C83" s="40">
        <v>5102.05</v>
      </c>
      <c r="D83" s="40">
        <v>2773</v>
      </c>
      <c r="E83" s="40">
        <v>107.96</v>
      </c>
      <c r="F83" s="40">
        <v>719.3</v>
      </c>
      <c r="G83" s="40">
        <v>0</v>
      </c>
      <c r="H83" s="40">
        <v>293.05</v>
      </c>
      <c r="I83" s="40">
        <v>0</v>
      </c>
      <c r="J83" s="40">
        <v>513.32000000000005</v>
      </c>
      <c r="K83" s="40">
        <v>14.93</v>
      </c>
      <c r="L83" s="40">
        <v>0</v>
      </c>
      <c r="M83" s="40">
        <v>0</v>
      </c>
      <c r="N83" s="40">
        <v>112.61</v>
      </c>
      <c r="O83" s="40">
        <v>567.88</v>
      </c>
      <c r="P83" s="40">
        <v>0</v>
      </c>
      <c r="Q83" s="40">
        <v>1327566.96</v>
      </c>
      <c r="R83" s="40">
        <v>109054.85</v>
      </c>
      <c r="S83" s="40">
        <v>639139.32999999903</v>
      </c>
      <c r="T83" s="40">
        <v>0</v>
      </c>
      <c r="U83" s="40">
        <v>60782.969999999899</v>
      </c>
      <c r="V83" s="40">
        <v>10285.379999999999</v>
      </c>
      <c r="W83" s="40">
        <v>0</v>
      </c>
      <c r="X83" s="40">
        <v>508304.39</v>
      </c>
      <c r="Y83" s="2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40" t="s">
        <v>16</v>
      </c>
      <c r="B84" s="40" t="s">
        <v>36</v>
      </c>
      <c r="C84" s="40">
        <v>322.27</v>
      </c>
      <c r="D84" s="40">
        <v>98.58</v>
      </c>
      <c r="E84" s="40">
        <v>14.09</v>
      </c>
      <c r="F84" s="40">
        <v>51.13</v>
      </c>
      <c r="G84" s="40">
        <v>0</v>
      </c>
      <c r="H84" s="40">
        <v>51.11</v>
      </c>
      <c r="I84" s="40">
        <v>0</v>
      </c>
      <c r="J84" s="40">
        <v>68.510000000000005</v>
      </c>
      <c r="K84" s="40">
        <v>0.71</v>
      </c>
      <c r="L84" s="40">
        <v>0</v>
      </c>
      <c r="M84" s="40">
        <v>0</v>
      </c>
      <c r="N84" s="40">
        <v>10.97</v>
      </c>
      <c r="O84" s="40">
        <v>27.16</v>
      </c>
      <c r="P84" s="40">
        <v>0</v>
      </c>
      <c r="Q84" s="40">
        <v>116892.16</v>
      </c>
      <c r="R84" s="40">
        <v>11819.8</v>
      </c>
      <c r="S84" s="40">
        <v>56833.38</v>
      </c>
      <c r="T84" s="40">
        <v>3411.54</v>
      </c>
      <c r="U84" s="40">
        <v>7012.9</v>
      </c>
      <c r="V84" s="40">
        <v>0</v>
      </c>
      <c r="W84" s="40">
        <v>0</v>
      </c>
      <c r="X84" s="40">
        <v>37814.5099999999</v>
      </c>
      <c r="Y84" s="2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40" t="s">
        <v>18</v>
      </c>
      <c r="B85" s="40" t="s">
        <v>36</v>
      </c>
      <c r="C85" s="40">
        <v>2164.0299999999902</v>
      </c>
      <c r="D85" s="40">
        <v>682.31999999999903</v>
      </c>
      <c r="E85" s="40">
        <v>56.55</v>
      </c>
      <c r="F85" s="40">
        <v>438.98</v>
      </c>
      <c r="G85" s="40">
        <v>0</v>
      </c>
      <c r="H85" s="40">
        <v>498.17</v>
      </c>
      <c r="I85" s="40">
        <v>0</v>
      </c>
      <c r="J85" s="40">
        <v>203.8</v>
      </c>
      <c r="K85" s="40">
        <v>26.65</v>
      </c>
      <c r="L85" s="40">
        <v>2.84</v>
      </c>
      <c r="M85" s="40">
        <v>0</v>
      </c>
      <c r="N85" s="40">
        <v>0.43</v>
      </c>
      <c r="O85" s="40">
        <v>254.29</v>
      </c>
      <c r="P85" s="40">
        <v>0</v>
      </c>
      <c r="Q85" s="40">
        <v>401767.63</v>
      </c>
      <c r="R85" s="40">
        <v>90587.4</v>
      </c>
      <c r="S85" s="40">
        <v>157633.39000000001</v>
      </c>
      <c r="T85" s="40">
        <v>0</v>
      </c>
      <c r="U85" s="40">
        <v>30689.1</v>
      </c>
      <c r="V85" s="40">
        <v>0</v>
      </c>
      <c r="W85" s="40">
        <v>0</v>
      </c>
      <c r="X85" s="40">
        <v>122857.77</v>
      </c>
      <c r="Y85" s="2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40" t="s">
        <v>19</v>
      </c>
      <c r="B86" s="40" t="s">
        <v>36</v>
      </c>
      <c r="C86" s="40">
        <v>17221.02</v>
      </c>
      <c r="D86" s="40">
        <v>3570.1</v>
      </c>
      <c r="E86" s="40">
        <v>398.74</v>
      </c>
      <c r="F86" s="40">
        <v>3971.51</v>
      </c>
      <c r="G86" s="40">
        <v>0</v>
      </c>
      <c r="H86" s="40">
        <v>4390.7299999999996</v>
      </c>
      <c r="I86" s="40">
        <v>0</v>
      </c>
      <c r="J86" s="40">
        <v>2416.42</v>
      </c>
      <c r="K86" s="40">
        <v>261.06</v>
      </c>
      <c r="L86" s="40">
        <v>27.01</v>
      </c>
      <c r="M86" s="40">
        <v>0</v>
      </c>
      <c r="N86" s="40">
        <v>37.17</v>
      </c>
      <c r="O86" s="40">
        <v>2148.27</v>
      </c>
      <c r="P86" s="40">
        <v>0</v>
      </c>
      <c r="Q86" s="40">
        <v>1336328.8400000001</v>
      </c>
      <c r="R86" s="40">
        <v>530851.36</v>
      </c>
      <c r="S86" s="40">
        <v>338203.64</v>
      </c>
      <c r="T86" s="40">
        <v>0</v>
      </c>
      <c r="U86" s="40">
        <v>179844.19999999899</v>
      </c>
      <c r="V86" s="40">
        <v>0</v>
      </c>
      <c r="W86" s="40">
        <v>23837.39</v>
      </c>
      <c r="X86" s="40">
        <v>263592.28999999998</v>
      </c>
      <c r="Y86" s="2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9" x14ac:dyDescent="0.25">
      <c r="A87" s="40" t="s">
        <v>20</v>
      </c>
      <c r="B87" s="40" t="s">
        <v>36</v>
      </c>
      <c r="C87" s="40">
        <v>3322.47</v>
      </c>
      <c r="D87" s="40">
        <v>1617.27</v>
      </c>
      <c r="E87" s="40">
        <v>91.28</v>
      </c>
      <c r="F87" s="40">
        <v>309.75</v>
      </c>
      <c r="G87" s="40">
        <v>0</v>
      </c>
      <c r="H87" s="40">
        <v>78.959999999999994</v>
      </c>
      <c r="I87" s="40">
        <v>0</v>
      </c>
      <c r="J87" s="40">
        <v>300.14999999999998</v>
      </c>
      <c r="K87" s="40">
        <v>35.47</v>
      </c>
      <c r="L87" s="40">
        <v>0.23</v>
      </c>
      <c r="M87" s="40">
        <v>0</v>
      </c>
      <c r="N87" s="40">
        <v>67.27</v>
      </c>
      <c r="O87" s="40">
        <v>822.09</v>
      </c>
      <c r="P87" s="40">
        <v>0</v>
      </c>
      <c r="Q87" s="40">
        <v>278218.21000000002</v>
      </c>
      <c r="R87" s="40">
        <v>84443.68</v>
      </c>
      <c r="S87" s="40">
        <v>93335.7</v>
      </c>
      <c r="T87" s="40">
        <v>0</v>
      </c>
      <c r="U87" s="40">
        <v>24722.789999999899</v>
      </c>
      <c r="V87" s="40">
        <v>1486.51</v>
      </c>
      <c r="W87" s="40">
        <v>0</v>
      </c>
      <c r="X87" s="40">
        <v>74229.38</v>
      </c>
      <c r="Y87" s="2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9" x14ac:dyDescent="0.25">
      <c r="A88" s="40" t="s">
        <v>21</v>
      </c>
      <c r="B88" s="40" t="s">
        <v>36</v>
      </c>
      <c r="C88" s="40">
        <v>9759.48</v>
      </c>
      <c r="D88" s="40">
        <v>5486.25</v>
      </c>
      <c r="E88" s="40">
        <v>229.45</v>
      </c>
      <c r="F88" s="40">
        <v>1232.46</v>
      </c>
      <c r="G88" s="40">
        <v>0</v>
      </c>
      <c r="H88" s="40">
        <v>274.54000000000002</v>
      </c>
      <c r="I88" s="40">
        <v>0</v>
      </c>
      <c r="J88" s="40">
        <v>718.48</v>
      </c>
      <c r="K88" s="40">
        <v>41.75</v>
      </c>
      <c r="L88" s="40">
        <v>1.75</v>
      </c>
      <c r="M88" s="40">
        <v>0</v>
      </c>
      <c r="N88" s="40">
        <v>66.77</v>
      </c>
      <c r="O88" s="40">
        <v>1708.03</v>
      </c>
      <c r="P88" s="40">
        <v>0</v>
      </c>
      <c r="Q88" s="40">
        <v>682351.75</v>
      </c>
      <c r="R88" s="40">
        <v>264625.13</v>
      </c>
      <c r="S88" s="40">
        <v>184070.49999999901</v>
      </c>
      <c r="T88" s="40">
        <v>0</v>
      </c>
      <c r="U88" s="40">
        <v>65822.139999999898</v>
      </c>
      <c r="V88" s="40">
        <v>2937.18</v>
      </c>
      <c r="W88" s="40">
        <v>18506.36</v>
      </c>
      <c r="X88" s="40">
        <v>146390.35999999999</v>
      </c>
      <c r="Y88" s="2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9" x14ac:dyDescent="0.25">
      <c r="A89" s="40" t="s">
        <v>22</v>
      </c>
      <c r="B89" s="40" t="s">
        <v>36</v>
      </c>
      <c r="C89" s="40">
        <v>2106.83</v>
      </c>
      <c r="D89" s="40">
        <v>1392.87</v>
      </c>
      <c r="E89" s="40">
        <v>48.5</v>
      </c>
      <c r="F89" s="40">
        <v>261.24</v>
      </c>
      <c r="G89" s="40">
        <v>0</v>
      </c>
      <c r="H89" s="40">
        <v>84.99</v>
      </c>
      <c r="I89" s="40">
        <v>0</v>
      </c>
      <c r="J89" s="40">
        <v>240.42</v>
      </c>
      <c r="K89" s="40">
        <v>13.96</v>
      </c>
      <c r="L89" s="40">
        <v>0</v>
      </c>
      <c r="M89" s="40">
        <v>0</v>
      </c>
      <c r="N89" s="40">
        <v>7.49</v>
      </c>
      <c r="O89" s="40">
        <v>57.35</v>
      </c>
      <c r="P89" s="40">
        <v>0</v>
      </c>
      <c r="Q89" s="40">
        <v>965696.47</v>
      </c>
      <c r="R89" s="40">
        <v>128146.549999999</v>
      </c>
      <c r="S89" s="40">
        <v>427728.68</v>
      </c>
      <c r="T89" s="40">
        <v>0</v>
      </c>
      <c r="U89" s="40">
        <v>62203.360000000001</v>
      </c>
      <c r="V89" s="40">
        <v>7447.33</v>
      </c>
      <c r="W89" s="40">
        <v>0</v>
      </c>
      <c r="X89" s="40">
        <v>340170.55</v>
      </c>
      <c r="Y89" s="2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9" x14ac:dyDescent="0.25">
      <c r="A90" s="40" t="s">
        <v>23</v>
      </c>
      <c r="B90" s="40" t="s">
        <v>36</v>
      </c>
      <c r="C90" s="40">
        <v>1561.5</v>
      </c>
      <c r="D90" s="40">
        <v>775.16</v>
      </c>
      <c r="E90" s="40">
        <v>52.82</v>
      </c>
      <c r="F90" s="40">
        <v>396.94</v>
      </c>
      <c r="G90" s="40">
        <v>0</v>
      </c>
      <c r="H90" s="40">
        <v>74.03</v>
      </c>
      <c r="I90" s="40">
        <v>0</v>
      </c>
      <c r="J90" s="40">
        <v>206.75</v>
      </c>
      <c r="K90" s="40">
        <v>5.62</v>
      </c>
      <c r="L90" s="40">
        <v>0</v>
      </c>
      <c r="M90" s="40">
        <v>0</v>
      </c>
      <c r="N90" s="40">
        <v>21.7</v>
      </c>
      <c r="O90" s="40">
        <v>28.48</v>
      </c>
      <c r="P90" s="40">
        <v>0</v>
      </c>
      <c r="Q90" s="40">
        <v>477482.53</v>
      </c>
      <c r="R90" s="40">
        <v>67212.59</v>
      </c>
      <c r="S90" s="40">
        <v>213386.86</v>
      </c>
      <c r="T90" s="40">
        <v>0</v>
      </c>
      <c r="U90" s="40">
        <v>23735.5</v>
      </c>
      <c r="V90" s="40">
        <v>3442.0699999999902</v>
      </c>
      <c r="W90" s="40">
        <v>0</v>
      </c>
      <c r="X90" s="40">
        <v>169705.54</v>
      </c>
      <c r="Y90" s="2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9" x14ac:dyDescent="0.25">
      <c r="A91" s="40" t="s">
        <v>24</v>
      </c>
      <c r="B91" s="40" t="s">
        <v>36</v>
      </c>
      <c r="C91" s="40">
        <v>1639.48</v>
      </c>
      <c r="D91" s="40">
        <v>827.66</v>
      </c>
      <c r="E91" s="40">
        <v>44.79</v>
      </c>
      <c r="F91" s="40">
        <v>395.97</v>
      </c>
      <c r="G91" s="40">
        <v>0</v>
      </c>
      <c r="H91" s="40">
        <v>75.59</v>
      </c>
      <c r="I91" s="40">
        <v>0</v>
      </c>
      <c r="J91" s="40">
        <v>231.62</v>
      </c>
      <c r="K91" s="40">
        <v>4.01</v>
      </c>
      <c r="L91" s="40">
        <v>0</v>
      </c>
      <c r="M91" s="40">
        <v>0</v>
      </c>
      <c r="N91" s="40">
        <v>28.62</v>
      </c>
      <c r="O91" s="40">
        <v>31.22</v>
      </c>
      <c r="P91" s="40">
        <v>0</v>
      </c>
      <c r="Q91" s="40">
        <v>455792.56</v>
      </c>
      <c r="R91" s="40">
        <v>82740.320000000007</v>
      </c>
      <c r="S91" s="40">
        <v>194441.06</v>
      </c>
      <c r="T91" s="40">
        <v>0</v>
      </c>
      <c r="U91" s="40">
        <v>20886</v>
      </c>
      <c r="V91" s="40">
        <v>3087.02</v>
      </c>
      <c r="W91" s="40">
        <v>0</v>
      </c>
      <c r="X91" s="40">
        <v>154638.01999999999</v>
      </c>
      <c r="Y91" s="2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9" x14ac:dyDescent="0.25">
      <c r="A92" s="40" t="s">
        <v>25</v>
      </c>
      <c r="B92" s="40" t="s">
        <v>36</v>
      </c>
      <c r="C92" s="40">
        <v>323.89</v>
      </c>
      <c r="D92" s="40">
        <v>177.51</v>
      </c>
      <c r="E92" s="40">
        <v>6.11</v>
      </c>
      <c r="F92" s="40">
        <v>48.34</v>
      </c>
      <c r="G92" s="40">
        <v>0</v>
      </c>
      <c r="H92" s="40">
        <v>24.85</v>
      </c>
      <c r="I92" s="40">
        <v>0</v>
      </c>
      <c r="J92" s="40">
        <v>25.34</v>
      </c>
      <c r="K92" s="40">
        <v>0.15</v>
      </c>
      <c r="L92" s="40">
        <v>0</v>
      </c>
      <c r="M92" s="40">
        <v>0</v>
      </c>
      <c r="N92" s="40">
        <v>10.01</v>
      </c>
      <c r="O92" s="40">
        <v>31.58</v>
      </c>
      <c r="P92" s="40">
        <v>0</v>
      </c>
      <c r="Q92" s="40">
        <v>55004.959999999999</v>
      </c>
      <c r="R92" s="40">
        <v>8615.68</v>
      </c>
      <c r="S92" s="40">
        <v>24570.2</v>
      </c>
      <c r="T92" s="40">
        <v>0</v>
      </c>
      <c r="U92" s="40">
        <v>4630.74</v>
      </c>
      <c r="V92" s="40">
        <v>0</v>
      </c>
      <c r="W92" s="40">
        <v>0</v>
      </c>
      <c r="X92" s="40">
        <v>17188.32</v>
      </c>
      <c r="Y92" s="2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9" s="15" customFormat="1" x14ac:dyDescent="0.25">
      <c r="A93" s="40" t="s">
        <v>26</v>
      </c>
      <c r="B93" s="40" t="s">
        <v>36</v>
      </c>
      <c r="C93" s="40">
        <v>773.18</v>
      </c>
      <c r="D93" s="40">
        <v>470.31</v>
      </c>
      <c r="E93" s="40">
        <v>7.61</v>
      </c>
      <c r="F93" s="40">
        <v>85.83</v>
      </c>
      <c r="G93" s="40">
        <v>0</v>
      </c>
      <c r="H93" s="40">
        <v>34.340000000000003</v>
      </c>
      <c r="I93" s="40">
        <v>0</v>
      </c>
      <c r="J93" s="40">
        <v>58.28</v>
      </c>
      <c r="K93" s="40">
        <v>0.23</v>
      </c>
      <c r="L93" s="40">
        <v>0</v>
      </c>
      <c r="M93" s="40">
        <v>0</v>
      </c>
      <c r="N93" s="40">
        <v>23.27</v>
      </c>
      <c r="O93" s="40">
        <v>93.3</v>
      </c>
      <c r="P93" s="40">
        <v>0</v>
      </c>
      <c r="Q93" s="40">
        <v>111257.69</v>
      </c>
      <c r="R93" s="40">
        <v>12518.51</v>
      </c>
      <c r="S93" s="40">
        <v>54056.45</v>
      </c>
      <c r="T93" s="40">
        <v>0</v>
      </c>
      <c r="U93" s="40">
        <v>6868.5</v>
      </c>
      <c r="V93" s="40">
        <v>0</v>
      </c>
      <c r="W93" s="40">
        <v>0</v>
      </c>
      <c r="X93" s="40">
        <v>37814.21</v>
      </c>
      <c r="Y93" s="24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</row>
    <row r="94" spans="1:49" x14ac:dyDescent="0.25">
      <c r="A94" s="40" t="s">
        <v>27</v>
      </c>
      <c r="B94" s="40" t="s">
        <v>36</v>
      </c>
      <c r="C94" s="40">
        <v>2230.83</v>
      </c>
      <c r="D94" s="40">
        <v>835.13</v>
      </c>
      <c r="E94" s="40">
        <v>123.87</v>
      </c>
      <c r="F94" s="40">
        <v>130.30000000000001</v>
      </c>
      <c r="G94" s="40">
        <v>0</v>
      </c>
      <c r="H94" s="40">
        <v>191.87</v>
      </c>
      <c r="I94" s="40">
        <v>0</v>
      </c>
      <c r="J94" s="40">
        <v>198.12</v>
      </c>
      <c r="K94" s="40">
        <v>26.43</v>
      </c>
      <c r="L94" s="40">
        <v>0</v>
      </c>
      <c r="M94" s="40">
        <v>0</v>
      </c>
      <c r="N94" s="40">
        <v>32.97</v>
      </c>
      <c r="O94" s="40">
        <v>692.14</v>
      </c>
      <c r="P94" s="40">
        <v>0</v>
      </c>
      <c r="Q94" s="40">
        <v>214455.79</v>
      </c>
      <c r="R94" s="40">
        <v>66725.070000000007</v>
      </c>
      <c r="S94" s="40">
        <v>72895.3</v>
      </c>
      <c r="T94" s="40">
        <v>0</v>
      </c>
      <c r="U94" s="40">
        <v>15603.9</v>
      </c>
      <c r="V94" s="40">
        <v>1258.1300000000001</v>
      </c>
      <c r="W94" s="40">
        <v>0</v>
      </c>
      <c r="X94" s="40">
        <v>57973.34</v>
      </c>
      <c r="Y94" s="2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9" x14ac:dyDescent="0.25">
      <c r="A95" s="40" t="s">
        <v>38</v>
      </c>
      <c r="B95" s="40" t="s">
        <v>36</v>
      </c>
      <c r="C95" s="40">
        <v>6749.61</v>
      </c>
      <c r="D95" s="40">
        <v>3516.49</v>
      </c>
      <c r="E95" s="40">
        <v>277.58</v>
      </c>
      <c r="F95" s="40">
        <v>306.01</v>
      </c>
      <c r="G95" s="40">
        <v>0</v>
      </c>
      <c r="H95" s="40">
        <v>494.52</v>
      </c>
      <c r="I95" s="40">
        <v>0</v>
      </c>
      <c r="J95" s="40">
        <v>399.64</v>
      </c>
      <c r="K95" s="40">
        <v>28.29</v>
      </c>
      <c r="L95" s="40">
        <v>0.16</v>
      </c>
      <c r="M95" s="40">
        <v>0</v>
      </c>
      <c r="N95" s="40">
        <v>1.3</v>
      </c>
      <c r="O95" s="40">
        <v>1725.63</v>
      </c>
      <c r="P95" s="40">
        <v>0</v>
      </c>
      <c r="Q95" s="40">
        <v>457126.27</v>
      </c>
      <c r="R95" s="40">
        <v>265752.40000000002</v>
      </c>
      <c r="S95" s="40">
        <v>72894.819999999905</v>
      </c>
      <c r="T95" s="40">
        <v>0</v>
      </c>
      <c r="U95" s="40">
        <v>59247.8</v>
      </c>
      <c r="V95" s="40">
        <v>1258.1300000000001</v>
      </c>
      <c r="W95" s="40">
        <v>0</v>
      </c>
      <c r="X95" s="40">
        <v>57972.879999999903</v>
      </c>
      <c r="Y95" s="2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9" x14ac:dyDescent="0.25">
      <c r="A96" s="40" t="s">
        <v>30</v>
      </c>
      <c r="B96" s="40" t="s">
        <v>36</v>
      </c>
      <c r="C96" s="40">
        <v>22650.51</v>
      </c>
      <c r="D96" s="40">
        <v>9722.1899999999896</v>
      </c>
      <c r="E96" s="40">
        <v>416.07</v>
      </c>
      <c r="F96" s="40">
        <v>4763.04</v>
      </c>
      <c r="G96" s="40">
        <v>0</v>
      </c>
      <c r="H96" s="40">
        <v>2610.7800000000002</v>
      </c>
      <c r="I96" s="40">
        <v>0</v>
      </c>
      <c r="J96" s="40">
        <v>2120.31</v>
      </c>
      <c r="K96" s="40">
        <v>28.83</v>
      </c>
      <c r="L96" s="40">
        <v>1.26</v>
      </c>
      <c r="M96" s="40">
        <v>0</v>
      </c>
      <c r="N96" s="40">
        <v>764.91</v>
      </c>
      <c r="O96" s="40">
        <v>2223.14</v>
      </c>
      <c r="P96" s="40">
        <v>0</v>
      </c>
      <c r="Q96" s="40">
        <v>1008062.93</v>
      </c>
      <c r="R96" s="40">
        <v>256844.19999999899</v>
      </c>
      <c r="S96" s="40">
        <v>347833.49</v>
      </c>
      <c r="T96" s="40">
        <v>0</v>
      </c>
      <c r="U96" s="40">
        <v>90371.829999999594</v>
      </c>
      <c r="V96" s="40">
        <v>5654.9899999999898</v>
      </c>
      <c r="W96" s="40">
        <v>30728.16</v>
      </c>
      <c r="X96" s="40">
        <v>276630.3</v>
      </c>
      <c r="Y96" s="2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5">
      <c r="A97" s="40" t="s">
        <v>31</v>
      </c>
      <c r="B97" s="40" t="s">
        <v>36</v>
      </c>
      <c r="C97" s="40">
        <v>3791.98</v>
      </c>
      <c r="D97" s="40">
        <v>1629.76</v>
      </c>
      <c r="E97" s="40">
        <v>108.36</v>
      </c>
      <c r="F97" s="40">
        <v>761.58</v>
      </c>
      <c r="G97" s="40">
        <v>0</v>
      </c>
      <c r="H97" s="40">
        <v>316.06</v>
      </c>
      <c r="I97" s="40">
        <v>0</v>
      </c>
      <c r="J97" s="40">
        <v>466.86</v>
      </c>
      <c r="K97" s="40">
        <v>30.41</v>
      </c>
      <c r="L97" s="40">
        <v>1.74</v>
      </c>
      <c r="M97" s="40">
        <v>0</v>
      </c>
      <c r="N97" s="40">
        <v>228.69</v>
      </c>
      <c r="O97" s="40">
        <v>248.51</v>
      </c>
      <c r="P97" s="40">
        <v>0</v>
      </c>
      <c r="Q97" s="40">
        <v>341491.55</v>
      </c>
      <c r="R97" s="40">
        <v>75755.699999999895</v>
      </c>
      <c r="S97" s="40">
        <v>127743.48</v>
      </c>
      <c r="T97" s="40">
        <v>0</v>
      </c>
      <c r="U97" s="40">
        <v>34295.300000000003</v>
      </c>
      <c r="V97" s="40">
        <v>2103.3000000000002</v>
      </c>
      <c r="W97" s="40">
        <v>0</v>
      </c>
      <c r="X97" s="40">
        <v>101593.75</v>
      </c>
      <c r="Y97" s="2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selection activeCell="D9" sqref="D9"/>
    </sheetView>
  </sheetViews>
  <sheetFormatPr defaultRowHeight="15" x14ac:dyDescent="0.25"/>
  <cols>
    <col min="1" max="2" width="9.140625" style="24"/>
    <col min="15" max="15" width="9.140625" customWidth="1"/>
  </cols>
  <sheetData>
    <row r="1" spans="1:25" s="24" customForma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62</v>
      </c>
      <c r="R1" s="24" t="s">
        <v>63</v>
      </c>
      <c r="S1" s="24" t="s">
        <v>64</v>
      </c>
      <c r="T1" s="24" t="s">
        <v>65</v>
      </c>
      <c r="U1" s="24" t="s">
        <v>66</v>
      </c>
      <c r="V1" s="24" t="s">
        <v>67</v>
      </c>
      <c r="W1" s="24" t="s">
        <v>68</v>
      </c>
      <c r="X1" s="24" t="s">
        <v>69</v>
      </c>
    </row>
    <row r="2" spans="1:25" x14ac:dyDescent="0.25">
      <c r="A2" s="24" t="s">
        <v>28</v>
      </c>
      <c r="B2" s="24" t="s">
        <v>17</v>
      </c>
      <c r="C2" s="2">
        <f>('Uvalue red'!C2-Baseline!C2)*(-1)/Baseline!C2</f>
        <v>9.3685623981705855E-3</v>
      </c>
      <c r="D2" s="2">
        <f>('Uvalue red'!D2-Baseline!D2)*(-1)/Baseline!D2</f>
        <v>2.9148512700340121E-2</v>
      </c>
      <c r="E2" s="2">
        <f>('Uvalue red'!E2-Baseline!E2)*(-1)/Baseline!E2</f>
        <v>4.6832120272043707E-3</v>
      </c>
      <c r="F2" s="2">
        <f>('Uvalue red'!F2-Baseline!F2)*(-1)/Baseline!F2</f>
        <v>0</v>
      </c>
      <c r="G2" s="2" t="e">
        <f>('Uvalue red'!G2-Baseline!G2)*(-1)/Baseline!G2</f>
        <v>#DIV/0!</v>
      </c>
      <c r="H2" s="2">
        <f>('Uvalue red'!H2-Baseline!H2)*(-1)/Baseline!H2</f>
        <v>0</v>
      </c>
      <c r="I2" s="2" t="e">
        <f>('Uvalue red'!I2-Baseline!I2)*(-1)/Baseline!I2</f>
        <v>#DIV/0!</v>
      </c>
      <c r="J2" s="2">
        <f>('Uvalue red'!J2-Baseline!J2)*(-1)/Baseline!J2</f>
        <v>8.6111337262097867E-3</v>
      </c>
      <c r="K2" s="2">
        <f>('Uvalue red'!K2-Baseline!K2)*(-1)/Baseline!K2</f>
        <v>1.5915119363395828E-3</v>
      </c>
      <c r="L2" s="2" t="e">
        <f>('Uvalue red'!L2-Baseline!L2)*(-1)/Baseline!L2</f>
        <v>#DIV/0!</v>
      </c>
      <c r="M2" s="2" t="e">
        <f>('Uvalue red'!M2-Baseline!M2)*(-1)/Baseline!M2</f>
        <v>#DIV/0!</v>
      </c>
      <c r="N2" s="2">
        <f>('Uvalue red'!N2-Baseline!N2)*(-1)/Baseline!N2</f>
        <v>3.0126531432015601E-3</v>
      </c>
      <c r="O2" s="2">
        <f>('Uvalue red'!O2-Baseline!O2)*(-1)/Baseline!O2</f>
        <v>-2.2978152372807608E-5</v>
      </c>
      <c r="P2" s="2" t="e">
        <f>('Uvalue red'!P2-Baseline!P2)*(-1)/Baseline!P2</f>
        <v>#DIV/0!</v>
      </c>
      <c r="Q2" s="2">
        <f>('Uvalue red'!Q2-Baseline!Q2)/Baseline!Q2</f>
        <v>8.0551448571292549E-3</v>
      </c>
      <c r="R2" s="2">
        <f>('Uvalue red'!R2-Baseline!R2)/Baseline!R2</f>
        <v>-6.8566394149444966E-4</v>
      </c>
      <c r="S2" s="2">
        <f>('Uvalue red'!S2-Baseline!S2)/Baseline!S2</f>
        <v>1.8245419493219756E-2</v>
      </c>
      <c r="T2" s="2" t="e">
        <f>('Uvalue red'!T2-Baseline!T2)/Baseline!T2</f>
        <v>#DIV/0!</v>
      </c>
      <c r="U2" s="2">
        <f>('Uvalue red'!U2-Baseline!U2)/Baseline!U2</f>
        <v>0</v>
      </c>
      <c r="V2" s="2">
        <f>('Uvalue red'!V2-Baseline!V2)/Baseline!V2</f>
        <v>0</v>
      </c>
      <c r="W2" s="2" t="e">
        <f>('Uvalue red'!W2-Baseline!W2)/Baseline!W2</f>
        <v>#DIV/0!</v>
      </c>
      <c r="X2" s="2">
        <f>('Uvalue red'!X2-Baseline!X2)/Baseline!X2</f>
        <v>0</v>
      </c>
    </row>
    <row r="3" spans="1:25" x14ac:dyDescent="0.25">
      <c r="A3" s="24" t="s">
        <v>29</v>
      </c>
      <c r="B3" s="24" t="s">
        <v>17</v>
      </c>
      <c r="C3" s="2">
        <f>('Uvalue red'!C3-Baseline!C3)*(-1)/Baseline!C3</f>
        <v>1.571861676172492E-2</v>
      </c>
      <c r="D3" s="2">
        <f>('Uvalue red'!D3-Baseline!D3)*(-1)/Baseline!D3</f>
        <v>3.8275771320649597E-2</v>
      </c>
      <c r="E3" s="2">
        <f>('Uvalue red'!E3-Baseline!E3)*(-1)/Baseline!E3</f>
        <v>1.2129534271655822E-2</v>
      </c>
      <c r="F3" s="2">
        <f>('Uvalue red'!F3-Baseline!F3)*(-1)/Baseline!F3</f>
        <v>0</v>
      </c>
      <c r="G3" s="2" t="e">
        <f>('Uvalue red'!G3-Baseline!G3)*(-1)/Baseline!G3</f>
        <v>#DIV/0!</v>
      </c>
      <c r="H3" s="2">
        <f>('Uvalue red'!H3-Baseline!H3)*(-1)/Baseline!H3</f>
        <v>0</v>
      </c>
      <c r="I3" s="2" t="e">
        <f>('Uvalue red'!I3-Baseline!I3)*(-1)/Baseline!I3</f>
        <v>#DIV/0!</v>
      </c>
      <c r="J3" s="2">
        <f>('Uvalue red'!J3-Baseline!J3)*(-1)/Baseline!J3</f>
        <v>1.0011796845896009E-2</v>
      </c>
      <c r="K3" s="2">
        <f>('Uvalue red'!K3-Baseline!K3)*(-1)/Baseline!K3</f>
        <v>5.5900621118012458E-2</v>
      </c>
      <c r="L3" s="2" t="e">
        <f>('Uvalue red'!L3-Baseline!L3)*(-1)/Baseline!L3</f>
        <v>#DIV/0!</v>
      </c>
      <c r="M3" s="2" t="e">
        <f>('Uvalue red'!M3-Baseline!M3)*(-1)/Baseline!M3</f>
        <v>#DIV/0!</v>
      </c>
      <c r="N3" s="2">
        <f>('Uvalue red'!N3-Baseline!N3)*(-1)/Baseline!N3</f>
        <v>3.7371535347244158E-3</v>
      </c>
      <c r="O3" s="2">
        <f>('Uvalue red'!O3-Baseline!O3)*(-1)/Baseline!O3</f>
        <v>-1.7229200048226093E-5</v>
      </c>
      <c r="P3" s="2" t="e">
        <f>('Uvalue red'!P3-Baseline!P3)*(-1)/Baseline!P3</f>
        <v>#DIV/0!</v>
      </c>
      <c r="Q3" s="2">
        <f>('Uvalue red'!Q3-Baseline!Q3)/Baseline!Q3</f>
        <v>8.7079772571982857E-3</v>
      </c>
      <c r="R3" s="2">
        <f>('Uvalue red'!R3-Baseline!R3)/Baseline!R3</f>
        <v>2.6579092878003621E-3</v>
      </c>
      <c r="S3" s="2">
        <f>('Uvalue red'!S3-Baseline!S3)/Baseline!S3</f>
        <v>1.8245392340602754E-2</v>
      </c>
      <c r="T3" s="2" t="e">
        <f>('Uvalue red'!T3-Baseline!T3)/Baseline!T3</f>
        <v>#DIV/0!</v>
      </c>
      <c r="U3" s="2">
        <f>('Uvalue red'!U3-Baseline!U3)/Baseline!U3</f>
        <v>0</v>
      </c>
      <c r="V3" s="2">
        <f>('Uvalue red'!V3-Baseline!V3)/Baseline!V3</f>
        <v>0</v>
      </c>
      <c r="W3" s="2" t="e">
        <f>('Uvalue red'!W3-Baseline!W3)/Baseline!W3</f>
        <v>#DIV/0!</v>
      </c>
      <c r="X3" s="2">
        <f>('Uvalue red'!X3-Baseline!X3)/Baseline!X3</f>
        <v>0</v>
      </c>
    </row>
    <row r="4" spans="1:25" x14ac:dyDescent="0.25">
      <c r="A4" s="24" t="s">
        <v>16</v>
      </c>
      <c r="B4" s="24" t="s">
        <v>17</v>
      </c>
      <c r="C4" s="2">
        <f>('Uvalue red'!C4-Baseline!C4)*(-1)/Baseline!C4</f>
        <v>1.0106681639528369E-2</v>
      </c>
      <c r="D4" s="2">
        <f>('Uvalue red'!D4-Baseline!D4)*(-1)/Baseline!D4</f>
        <v>8.6848635235732066E-2</v>
      </c>
      <c r="E4" s="2">
        <f>('Uvalue red'!E4-Baseline!E4)*(-1)/Baseline!E4</f>
        <v>-1.1425732737208169E-2</v>
      </c>
      <c r="F4" s="2">
        <f>('Uvalue red'!F4-Baseline!F4)*(-1)/Baseline!F4</f>
        <v>0</v>
      </c>
      <c r="G4" s="2" t="e">
        <f>('Uvalue red'!G4-Baseline!G4)*(-1)/Baseline!G4</f>
        <v>#DIV/0!</v>
      </c>
      <c r="H4" s="2">
        <f>('Uvalue red'!H4-Baseline!H4)*(-1)/Baseline!H4</f>
        <v>0</v>
      </c>
      <c r="I4" s="2" t="e">
        <f>('Uvalue red'!I4-Baseline!I4)*(-1)/Baseline!I4</f>
        <v>#DIV/0!</v>
      </c>
      <c r="J4" s="2">
        <f>('Uvalue red'!J4-Baseline!J4)*(-1)/Baseline!J4</f>
        <v>7.4061315880123955E-3</v>
      </c>
      <c r="K4" s="2">
        <f>('Uvalue red'!K4-Baseline!K4)*(-1)/Baseline!K4</f>
        <v>9.3750000000000083E-2</v>
      </c>
      <c r="L4" s="2" t="e">
        <f>('Uvalue red'!L4-Baseline!L4)*(-1)/Baseline!L4</f>
        <v>#DIV/0!</v>
      </c>
      <c r="M4" s="2" t="e">
        <f>('Uvalue red'!M4-Baseline!M4)*(-1)/Baseline!M4</f>
        <v>#DIV/0!</v>
      </c>
      <c r="N4" s="2" t="e">
        <f>('Uvalue red'!N4-Baseline!N4)*(-1)/Baseline!N4</f>
        <v>#DIV/0!</v>
      </c>
      <c r="O4" s="2">
        <f>('Uvalue red'!O4-Baseline!O4)*(-1)/Baseline!O4</f>
        <v>0</v>
      </c>
      <c r="P4" s="2" t="e">
        <f>('Uvalue red'!P4-Baseline!P4)*(-1)/Baseline!P4</f>
        <v>#DIV/0!</v>
      </c>
      <c r="Q4" s="2">
        <f>('Uvalue red'!Q4-Baseline!Q4)/Baseline!Q4</f>
        <v>9.3672375011963193E-3</v>
      </c>
      <c r="R4" s="2">
        <f>('Uvalue red'!R4-Baseline!R4)/Baseline!R4</f>
        <v>1.8315889628924401E-3</v>
      </c>
      <c r="S4" s="2">
        <f>('Uvalue red'!S4-Baseline!S4)/Baseline!S4</f>
        <v>1.8245061982386842E-2</v>
      </c>
      <c r="T4" s="2">
        <f>('Uvalue red'!T4-Baseline!T4)/Baseline!T4</f>
        <v>2.2594025096693972E-2</v>
      </c>
      <c r="U4" s="2">
        <f>('Uvalue red'!U4-Baseline!U4)/Baseline!U4</f>
        <v>0</v>
      </c>
      <c r="V4" s="2" t="e">
        <f>('Uvalue red'!V4-Baseline!V4)/Baseline!V4</f>
        <v>#DIV/0!</v>
      </c>
      <c r="W4" s="2" t="e">
        <f>('Uvalue red'!W4-Baseline!W4)/Baseline!W4</f>
        <v>#DIV/0!</v>
      </c>
      <c r="X4" s="2">
        <f>('Uvalue red'!X4-Baseline!X4)/Baseline!X4</f>
        <v>0</v>
      </c>
      <c r="Y4" t="s">
        <v>39</v>
      </c>
    </row>
    <row r="5" spans="1:25" x14ac:dyDescent="0.25">
      <c r="A5" s="24" t="s">
        <v>18</v>
      </c>
      <c r="B5" s="24" t="s">
        <v>17</v>
      </c>
      <c r="C5" s="2">
        <f>('Uvalue red'!C5-Baseline!C5)*(-1)/Baseline!C5</f>
        <v>7.9896413612783653E-3</v>
      </c>
      <c r="D5" s="2">
        <f>('Uvalue red'!D5-Baseline!D5)*(-1)/Baseline!D5</f>
        <v>2.361133779446169E-2</v>
      </c>
      <c r="E5" s="2">
        <f>('Uvalue red'!E5-Baseline!E5)*(-1)/Baseline!E5</f>
        <v>2.5204153644520617E-3</v>
      </c>
      <c r="F5" s="2">
        <f>('Uvalue red'!F5-Baseline!F5)*(-1)/Baseline!F5</f>
        <v>0</v>
      </c>
      <c r="G5" s="2" t="e">
        <f>('Uvalue red'!G5-Baseline!G5)*(-1)/Baseline!G5</f>
        <v>#DIV/0!</v>
      </c>
      <c r="H5" s="2">
        <f>('Uvalue red'!H5-Baseline!H5)*(-1)/Baseline!H5</f>
        <v>0</v>
      </c>
      <c r="I5" s="2" t="e">
        <f>('Uvalue red'!I5-Baseline!I5)*(-1)/Baseline!I5</f>
        <v>#DIV/0!</v>
      </c>
      <c r="J5" s="2">
        <f>('Uvalue red'!J5-Baseline!J5)*(-1)/Baseline!J5</f>
        <v>2.6020886097907919E-3</v>
      </c>
      <c r="K5" s="2">
        <f>('Uvalue red'!K5-Baseline!K5)*(-1)/Baseline!K5</f>
        <v>1.1550236571110468E-2</v>
      </c>
      <c r="L5" s="2">
        <f>('Uvalue red'!L5-Baseline!L5)*(-1)/Baseline!L5</f>
        <v>2.100840336134409E-3</v>
      </c>
      <c r="M5" s="2" t="e">
        <f>('Uvalue red'!M5-Baseline!M5)*(-1)/Baseline!M5</f>
        <v>#DIV/0!</v>
      </c>
      <c r="N5" s="2" t="e">
        <f>('Uvalue red'!N5-Baseline!N5)*(-1)/Baseline!N5</f>
        <v>#DIV/0!</v>
      </c>
      <c r="O5" s="2">
        <f>('Uvalue red'!O5-Baseline!O5)*(-1)/Baseline!O5</f>
        <v>-3.7676135935464189E-5</v>
      </c>
      <c r="P5" s="2" t="e">
        <f>('Uvalue red'!P5-Baseline!P5)*(-1)/Baseline!P5</f>
        <v>#DIV/0!</v>
      </c>
      <c r="Q5" s="2">
        <f>('Uvalue red'!Q5-Baseline!Q5)/Baseline!Q5</f>
        <v>7.5257030595756594E-3</v>
      </c>
      <c r="R5" s="2">
        <f>('Uvalue red'!R5-Baseline!R5)/Baseline!R5</f>
        <v>1.9756675279930394E-3</v>
      </c>
      <c r="S5" s="2">
        <f>('Uvalue red'!S5-Baseline!S5)/Baseline!S5</f>
        <v>1.8245454712994248E-2</v>
      </c>
      <c r="T5" s="2" t="e">
        <f>('Uvalue red'!T5-Baseline!T5)/Baseline!T5</f>
        <v>#DIV/0!</v>
      </c>
      <c r="U5" s="2">
        <f>('Uvalue red'!U5-Baseline!U5)/Baseline!U5</f>
        <v>0</v>
      </c>
      <c r="V5" s="2" t="e">
        <f>('Uvalue red'!V5-Baseline!V5)/Baseline!V5</f>
        <v>#DIV/0!</v>
      </c>
      <c r="W5" s="2" t="e">
        <f>('Uvalue red'!W5-Baseline!W5)/Baseline!W5</f>
        <v>#DIV/0!</v>
      </c>
      <c r="X5" s="2">
        <f>('Uvalue red'!X5-Baseline!X5)/Baseline!X5</f>
        <v>0</v>
      </c>
      <c r="Y5" t="s">
        <v>40</v>
      </c>
    </row>
    <row r="6" spans="1:25" x14ac:dyDescent="0.25">
      <c r="A6" s="24" t="s">
        <v>19</v>
      </c>
      <c r="B6" s="24" t="s">
        <v>17</v>
      </c>
      <c r="C6" s="2">
        <f>('Uvalue red'!C6-Baseline!C6)*(-1)/Baseline!C6</f>
        <v>1.9864090255529271E-3</v>
      </c>
      <c r="D6" s="2">
        <f>('Uvalue red'!D6-Baseline!D6)*(-1)/Baseline!D6</f>
        <v>1.8236834606564587E-2</v>
      </c>
      <c r="E6" s="2">
        <f>('Uvalue red'!E6-Baseline!E6)*(-1)/Baseline!E6</f>
        <v>-3.8013918942626893E-4</v>
      </c>
      <c r="F6" s="2">
        <f>('Uvalue red'!F6-Baseline!F6)*(-1)/Baseline!F6</f>
        <v>0</v>
      </c>
      <c r="G6" s="2" t="e">
        <f>('Uvalue red'!G6-Baseline!G6)*(-1)/Baseline!G6</f>
        <v>#DIV/0!</v>
      </c>
      <c r="H6" s="2">
        <f>('Uvalue red'!H6-Baseline!H6)*(-1)/Baseline!H6</f>
        <v>0</v>
      </c>
      <c r="I6" s="2" t="e">
        <f>('Uvalue red'!I6-Baseline!I6)*(-1)/Baseline!I6</f>
        <v>#DIV/0!</v>
      </c>
      <c r="J6" s="2">
        <f>('Uvalue red'!J6-Baseline!J6)*(-1)/Baseline!J6</f>
        <v>-1.985056390669562E-3</v>
      </c>
      <c r="K6" s="2">
        <f>('Uvalue red'!K6-Baseline!K6)*(-1)/Baseline!K6</f>
        <v>7.410854316392873E-4</v>
      </c>
      <c r="L6" s="2">
        <f>('Uvalue red'!L6-Baseline!L6)*(-1)/Baseline!L6</f>
        <v>-4.4593088071340068E-4</v>
      </c>
      <c r="M6" s="2" t="e">
        <f>('Uvalue red'!M6-Baseline!M6)*(-1)/Baseline!M6</f>
        <v>#DIV/0!</v>
      </c>
      <c r="N6" s="2">
        <f>('Uvalue red'!N6-Baseline!N6)*(-1)/Baseline!N6</f>
        <v>-8.4012219959266367E-3</v>
      </c>
      <c r="O6" s="2">
        <f>('Uvalue red'!O6-Baseline!O6)*(-1)/Baseline!O6</f>
        <v>9.101624184827507E-6</v>
      </c>
      <c r="P6" s="2" t="e">
        <f>('Uvalue red'!P6-Baseline!P6)*(-1)/Baseline!P6</f>
        <v>#DIV/0!</v>
      </c>
      <c r="Q6" s="2">
        <f>('Uvalue red'!Q6-Baseline!Q6)/Baseline!Q6</f>
        <v>5.4559021741265841E-3</v>
      </c>
      <c r="R6" s="2">
        <f>('Uvalue red'!R6-Baseline!R6)/Baseline!R6</f>
        <v>1.9745657154761251E-3</v>
      </c>
      <c r="S6" s="2">
        <f>('Uvalue red'!S6-Baseline!S6)/Baseline!S6</f>
        <v>1.824543321980138E-2</v>
      </c>
      <c r="T6" s="2" t="e">
        <f>('Uvalue red'!T6-Baseline!T6)/Baseline!T6</f>
        <v>#DIV/0!</v>
      </c>
      <c r="U6" s="2">
        <f>('Uvalue red'!U6-Baseline!U6)/Baseline!U6</f>
        <v>0</v>
      </c>
      <c r="V6" s="2" t="e">
        <f>('Uvalue red'!V6-Baseline!V6)/Baseline!V6</f>
        <v>#DIV/0!</v>
      </c>
      <c r="W6" s="2">
        <f>('Uvalue red'!W6-Baseline!W6)/Baseline!W6</f>
        <v>0</v>
      </c>
      <c r="X6" s="2">
        <f>('Uvalue red'!X6-Baseline!X6)/Baseline!X6</f>
        <v>0</v>
      </c>
      <c r="Y6" t="s">
        <v>41</v>
      </c>
    </row>
    <row r="7" spans="1:25" x14ac:dyDescent="0.25">
      <c r="A7" s="24" t="s">
        <v>20</v>
      </c>
      <c r="B7" s="24" t="s">
        <v>17</v>
      </c>
      <c r="C7" s="2">
        <f>('Uvalue red'!C7-Baseline!C7)*(-1)/Baseline!C7</f>
        <v>3.0619122772406696E-3</v>
      </c>
      <c r="D7" s="2">
        <f>('Uvalue red'!D7-Baseline!D7)*(-1)/Baseline!D7</f>
        <v>9.1376633458404872E-3</v>
      </c>
      <c r="E7" s="2">
        <f>('Uvalue red'!E7-Baseline!E7)*(-1)/Baseline!E7</f>
        <v>-6.2577362123506057E-3</v>
      </c>
      <c r="F7" s="2">
        <f>('Uvalue red'!F7-Baseline!F7)*(-1)/Baseline!F7</f>
        <v>0</v>
      </c>
      <c r="G7" s="2" t="e">
        <f>('Uvalue red'!G7-Baseline!G7)*(-1)/Baseline!G7</f>
        <v>#DIV/0!</v>
      </c>
      <c r="H7" s="2">
        <f>('Uvalue red'!H7-Baseline!H7)*(-1)/Baseline!H7</f>
        <v>0</v>
      </c>
      <c r="I7" s="2" t="e">
        <f>('Uvalue red'!I7-Baseline!I7)*(-1)/Baseline!I7</f>
        <v>#DIV/0!</v>
      </c>
      <c r="J7" s="2">
        <f>('Uvalue red'!J7-Baseline!J7)*(-1)/Baseline!J7</f>
        <v>6.7744633398383238E-3</v>
      </c>
      <c r="K7" s="2">
        <f>('Uvalue red'!K7-Baseline!K7)*(-1)/Baseline!K7</f>
        <v>1.0467778868171419E-2</v>
      </c>
      <c r="L7" s="2">
        <f>('Uvalue red'!L7-Baseline!L7)*(-1)/Baseline!L7</f>
        <v>0</v>
      </c>
      <c r="M7" s="2" t="e">
        <f>('Uvalue red'!M7-Baseline!M7)*(-1)/Baseline!M7</f>
        <v>#DIV/0!</v>
      </c>
      <c r="N7" s="2">
        <f>('Uvalue red'!N7-Baseline!N7)*(-1)/Baseline!N7</f>
        <v>0</v>
      </c>
      <c r="O7" s="2">
        <f>('Uvalue red'!O7-Baseline!O7)*(-1)/Baseline!O7</f>
        <v>-5.640030681774603E-5</v>
      </c>
      <c r="P7" s="2" t="e">
        <f>('Uvalue red'!P7-Baseline!P7)*(-1)/Baseline!P7</f>
        <v>#DIV/0!</v>
      </c>
      <c r="Q7" s="2">
        <f>('Uvalue red'!Q7-Baseline!Q7)/Baseline!Q7</f>
        <v>9.468244846175802E-3</v>
      </c>
      <c r="R7" s="2">
        <f>('Uvalue red'!R7-Baseline!R7)/Baseline!R7</f>
        <v>1.3792638633009056E-2</v>
      </c>
      <c r="S7" s="2">
        <f>('Uvalue red'!S7-Baseline!S7)/Baseline!S7</f>
        <v>1.8245818282638614E-2</v>
      </c>
      <c r="T7" s="2" t="e">
        <f>('Uvalue red'!T7-Baseline!T7)/Baseline!T7</f>
        <v>#DIV/0!</v>
      </c>
      <c r="U7" s="2">
        <f>('Uvalue red'!U7-Baseline!U7)/Baseline!U7</f>
        <v>0</v>
      </c>
      <c r="V7" s="2">
        <f>('Uvalue red'!V7-Baseline!V7)/Baseline!V7</f>
        <v>0</v>
      </c>
      <c r="W7" s="2" t="e">
        <f>('Uvalue red'!W7-Baseline!W7)/Baseline!W7</f>
        <v>#DIV/0!</v>
      </c>
      <c r="X7" s="2">
        <f>('Uvalue red'!X7-Baseline!X7)/Baseline!X7</f>
        <v>0</v>
      </c>
    </row>
    <row r="8" spans="1:25" x14ac:dyDescent="0.25">
      <c r="A8" s="24" t="s">
        <v>21</v>
      </c>
      <c r="B8" s="24" t="s">
        <v>17</v>
      </c>
      <c r="C8" s="2">
        <f>('Uvalue red'!C8-Baseline!C8)*(-1)/Baseline!C8</f>
        <v>3.5353342902021525E-3</v>
      </c>
      <c r="D8" s="2">
        <f>('Uvalue red'!D8-Baseline!D8)*(-1)/Baseline!D8</f>
        <v>8.3750927037536532E-3</v>
      </c>
      <c r="E8" s="2">
        <f>('Uvalue red'!E8-Baseline!E8)*(-1)/Baseline!E8</f>
        <v>-1.7319297485996895E-3</v>
      </c>
      <c r="F8" s="2">
        <f>('Uvalue red'!F8-Baseline!F8)*(-1)/Baseline!F8</f>
        <v>0</v>
      </c>
      <c r="G8" s="2" t="e">
        <f>('Uvalue red'!G8-Baseline!G8)*(-1)/Baseline!G8</f>
        <v>#DIV/0!</v>
      </c>
      <c r="H8" s="2">
        <f>('Uvalue red'!H8-Baseline!H8)*(-1)/Baseline!H8</f>
        <v>0</v>
      </c>
      <c r="I8" s="2" t="e">
        <f>('Uvalue red'!I8-Baseline!I8)*(-1)/Baseline!I8</f>
        <v>#DIV/0!</v>
      </c>
      <c r="J8" s="2">
        <f>('Uvalue red'!J8-Baseline!J8)*(-1)/Baseline!J8</f>
        <v>6.1353257648823325E-3</v>
      </c>
      <c r="K8" s="2">
        <f>('Uvalue red'!K8-Baseline!K8)*(-1)/Baseline!K8</f>
        <v>1.4492753623188955E-3</v>
      </c>
      <c r="L8" s="2">
        <f>('Uvalue red'!L8-Baseline!L8)*(-1)/Baseline!L8</f>
        <v>3.3112582781457717E-3</v>
      </c>
      <c r="M8" s="2" t="e">
        <f>('Uvalue red'!M8-Baseline!M8)*(-1)/Baseline!M8</f>
        <v>#DIV/0!</v>
      </c>
      <c r="N8" s="2">
        <f>('Uvalue red'!N8-Baseline!N8)*(-1)/Baseline!N8</f>
        <v>-2.632271650433801E-4</v>
      </c>
      <c r="O8" s="2">
        <f>('Uvalue red'!O8-Baseline!O8)*(-1)/Baseline!O8</f>
        <v>-6.6489361702193174E-5</v>
      </c>
      <c r="P8" s="2" t="e">
        <f>('Uvalue red'!P8-Baseline!P8)*(-1)/Baseline!P8</f>
        <v>#DIV/0!</v>
      </c>
      <c r="Q8" s="2">
        <f>('Uvalue red'!Q8-Baseline!Q8)/Baseline!Q8</f>
        <v>4.7889404614547713E-3</v>
      </c>
      <c r="R8" s="2">
        <f>('Uvalue red'!R8-Baseline!R8)/Baseline!R8</f>
        <v>-1.9140822693300215E-3</v>
      </c>
      <c r="S8" s="2">
        <f>('Uvalue red'!S8-Baseline!S8)/Baseline!S8</f>
        <v>1.8245231855283213E-2</v>
      </c>
      <c r="T8" s="2" t="e">
        <f>('Uvalue red'!T8-Baseline!T8)/Baseline!T8</f>
        <v>#DIV/0!</v>
      </c>
      <c r="U8" s="2">
        <f>('Uvalue red'!U8-Baseline!U8)/Baseline!U8</f>
        <v>0</v>
      </c>
      <c r="V8" s="2">
        <f>('Uvalue red'!V8-Baseline!V8)/Baseline!V8</f>
        <v>0</v>
      </c>
      <c r="W8" s="2">
        <f>('Uvalue red'!W8-Baseline!W8)/Baseline!W8</f>
        <v>0</v>
      </c>
      <c r="X8" s="2">
        <f>('Uvalue red'!X8-Baseline!X8)/Baseline!X8</f>
        <v>0</v>
      </c>
    </row>
    <row r="9" spans="1:25" x14ac:dyDescent="0.25">
      <c r="A9" s="24" t="s">
        <v>22</v>
      </c>
      <c r="B9" s="24" t="s">
        <v>17</v>
      </c>
      <c r="C9" s="2">
        <f>('Uvalue red'!C9-Baseline!C9)*(-1)/Baseline!C9</f>
        <v>2.6464530817163143E-2</v>
      </c>
      <c r="D9" s="2">
        <f>('Uvalue red'!D9-Baseline!D9)*(-1)/Baseline!D9</f>
        <v>5.2404663589992684E-2</v>
      </c>
      <c r="E9" s="2">
        <f>('Uvalue red'!E9-Baseline!E9)*(-1)/Baseline!E9</f>
        <v>7.9330101366240496E-3</v>
      </c>
      <c r="F9" s="2">
        <f>('Uvalue red'!F9-Baseline!F9)*(-1)/Baseline!F9</f>
        <v>0</v>
      </c>
      <c r="G9" s="2" t="e">
        <f>('Uvalue red'!G9-Baseline!G9)*(-1)/Baseline!G9</f>
        <v>#DIV/0!</v>
      </c>
      <c r="H9" s="2">
        <f>('Uvalue red'!H9-Baseline!H9)*(-1)/Baseline!H9</f>
        <v>0</v>
      </c>
      <c r="I9" s="2" t="e">
        <f>('Uvalue red'!I9-Baseline!I9)*(-1)/Baseline!I9</f>
        <v>#DIV/0!</v>
      </c>
      <c r="J9" s="2">
        <f>('Uvalue red'!J9-Baseline!J9)*(-1)/Baseline!J9</f>
        <v>1.2653233760744001E-2</v>
      </c>
      <c r="K9" s="2">
        <f>('Uvalue red'!K9-Baseline!K9)*(-1)/Baseline!K9</f>
        <v>4.2350907519446861E-2</v>
      </c>
      <c r="L9" s="2" t="e">
        <f>('Uvalue red'!L9-Baseline!L9)*(-1)/Baseline!L9</f>
        <v>#DIV/0!</v>
      </c>
      <c r="M9" s="2" t="e">
        <f>('Uvalue red'!M9-Baseline!M9)*(-1)/Baseline!M9</f>
        <v>#DIV/0!</v>
      </c>
      <c r="N9" s="2" t="e">
        <f>('Uvalue red'!N9-Baseline!N9)*(-1)/Baseline!N9</f>
        <v>#DIV/0!</v>
      </c>
      <c r="O9" s="2">
        <f>('Uvalue red'!O9-Baseline!O9)*(-1)/Baseline!O9</f>
        <v>0</v>
      </c>
      <c r="P9" s="2" t="e">
        <f>('Uvalue red'!P9-Baseline!P9)*(-1)/Baseline!P9</f>
        <v>#DIV/0!</v>
      </c>
      <c r="Q9" s="2">
        <f>('Uvalue red'!Q9-Baseline!Q9)/Baseline!Q9</f>
        <v>8.1714048875169715E-3</v>
      </c>
      <c r="R9" s="2">
        <f>('Uvalue red'!R9-Baseline!R9)/Baseline!R9</f>
        <v>2.0694715545603996E-3</v>
      </c>
      <c r="S9" s="2">
        <f>('Uvalue red'!S9-Baseline!S9)/Baseline!S9</f>
        <v>1.8245421881591978E-2</v>
      </c>
      <c r="T9" s="2" t="e">
        <f>('Uvalue red'!T9-Baseline!T9)/Baseline!T9</f>
        <v>#DIV/0!</v>
      </c>
      <c r="U9" s="2">
        <f>('Uvalue red'!U9-Baseline!U9)/Baseline!U9</f>
        <v>0</v>
      </c>
      <c r="V9" s="2">
        <f>('Uvalue red'!V9-Baseline!V9)/Baseline!V9</f>
        <v>0</v>
      </c>
      <c r="W9" s="2" t="e">
        <f>('Uvalue red'!W9-Baseline!W9)/Baseline!W9</f>
        <v>#DIV/0!</v>
      </c>
      <c r="X9" s="2">
        <f>('Uvalue red'!X9-Baseline!X9)/Baseline!X9</f>
        <v>0</v>
      </c>
    </row>
    <row r="10" spans="1:25" x14ac:dyDescent="0.25">
      <c r="A10" s="24" t="s">
        <v>23</v>
      </c>
      <c r="B10" s="24" t="s">
        <v>17</v>
      </c>
      <c r="C10" s="2">
        <f>('Uvalue red'!C10-Baseline!C10)*(-1)/Baseline!C10</f>
        <v>1.8026496778397228E-2</v>
      </c>
      <c r="D10" s="2">
        <f>('Uvalue red'!D10-Baseline!D10)*(-1)/Baseline!D10</f>
        <v>4.4037873557550088E-2</v>
      </c>
      <c r="E10" s="2">
        <f>('Uvalue red'!E10-Baseline!E10)*(-1)/Baseline!E10</f>
        <v>8.5866157830177137E-3</v>
      </c>
      <c r="F10" s="2">
        <f>('Uvalue red'!F10-Baseline!F10)*(-1)/Baseline!F10</f>
        <v>0</v>
      </c>
      <c r="G10" s="2" t="e">
        <f>('Uvalue red'!G10-Baseline!G10)*(-1)/Baseline!G10</f>
        <v>#DIV/0!</v>
      </c>
      <c r="H10" s="2">
        <f>('Uvalue red'!H10-Baseline!H10)*(-1)/Baseline!H10</f>
        <v>0</v>
      </c>
      <c r="I10" s="2" t="e">
        <f>('Uvalue red'!I10-Baseline!I10)*(-1)/Baseline!I10</f>
        <v>#DIV/0!</v>
      </c>
      <c r="J10" s="2">
        <f>('Uvalue red'!J10-Baseline!J10)*(-1)/Baseline!J10</f>
        <v>1.42054203880505E-2</v>
      </c>
      <c r="K10" s="2">
        <f>('Uvalue red'!K10-Baseline!K10)*(-1)/Baseline!K10</f>
        <v>4.208416833667334E-2</v>
      </c>
      <c r="L10" s="2" t="e">
        <f>('Uvalue red'!L10-Baseline!L10)*(-1)/Baseline!L10</f>
        <v>#DIV/0!</v>
      </c>
      <c r="M10" s="2" t="e">
        <f>('Uvalue red'!M10-Baseline!M10)*(-1)/Baseline!M10</f>
        <v>#DIV/0!</v>
      </c>
      <c r="N10" s="2" t="e">
        <f>('Uvalue red'!N10-Baseline!N10)*(-1)/Baseline!N10</f>
        <v>#DIV/0!</v>
      </c>
      <c r="O10" s="2">
        <f>('Uvalue red'!O10-Baseline!O10)*(-1)/Baseline!O10</f>
        <v>0</v>
      </c>
      <c r="P10" s="2" t="e">
        <f>('Uvalue red'!P10-Baseline!P10)*(-1)/Baseline!P10</f>
        <v>#DIV/0!</v>
      </c>
      <c r="Q10" s="2">
        <f>('Uvalue red'!Q10-Baseline!Q10)/Baseline!Q10</f>
        <v>8.0651227919605051E-3</v>
      </c>
      <c r="R10" s="2">
        <f>('Uvalue red'!R10-Baseline!R10)/Baseline!R10</f>
        <v>-1.1497795591912717E-3</v>
      </c>
      <c r="S10" s="2">
        <f>('Uvalue red'!S10-Baseline!S10)/Baseline!S10</f>
        <v>1.8245429023518542E-2</v>
      </c>
      <c r="T10" s="2" t="e">
        <f>('Uvalue red'!T10-Baseline!T10)/Baseline!T10</f>
        <v>#DIV/0!</v>
      </c>
      <c r="U10" s="2">
        <f>('Uvalue red'!U10-Baseline!U10)/Baseline!U10</f>
        <v>0</v>
      </c>
      <c r="V10" s="2">
        <f>('Uvalue red'!V10-Baseline!V10)/Baseline!V10</f>
        <v>0</v>
      </c>
      <c r="W10" s="2" t="e">
        <f>('Uvalue red'!W10-Baseline!W10)/Baseline!W10</f>
        <v>#DIV/0!</v>
      </c>
      <c r="X10" s="2">
        <f>('Uvalue red'!X10-Baseline!X10)/Baseline!X10</f>
        <v>0</v>
      </c>
    </row>
    <row r="11" spans="1:25" x14ac:dyDescent="0.25">
      <c r="A11" s="24" t="s">
        <v>24</v>
      </c>
      <c r="B11" s="24" t="s">
        <v>17</v>
      </c>
      <c r="C11" s="2">
        <f>('Uvalue red'!C11-Baseline!C11)*(-1)/Baseline!C11</f>
        <v>1.8914447770608158E-2</v>
      </c>
      <c r="D11" s="2">
        <f>('Uvalue red'!D11-Baseline!D11)*(-1)/Baseline!D11</f>
        <v>3.3606877686596412E-2</v>
      </c>
      <c r="E11" s="2">
        <f>('Uvalue red'!E11-Baseline!E11)*(-1)/Baseline!E11</f>
        <v>1.8221159321261426E-3</v>
      </c>
      <c r="F11" s="2">
        <f>('Uvalue red'!F11-Baseline!F11)*(-1)/Baseline!F11</f>
        <v>0</v>
      </c>
      <c r="G11" s="2" t="e">
        <f>('Uvalue red'!G11-Baseline!G11)*(-1)/Baseline!G11</f>
        <v>#DIV/0!</v>
      </c>
      <c r="H11" s="2">
        <f>('Uvalue red'!H11-Baseline!H11)*(-1)/Baseline!H11</f>
        <v>0</v>
      </c>
      <c r="I11" s="2" t="e">
        <f>('Uvalue red'!I11-Baseline!I11)*(-1)/Baseline!I11</f>
        <v>#DIV/0!</v>
      </c>
      <c r="J11" s="2">
        <f>('Uvalue red'!J11-Baseline!J11)*(-1)/Baseline!J11</f>
        <v>3.6745767368384863E-2</v>
      </c>
      <c r="K11" s="2">
        <f>('Uvalue red'!K11-Baseline!K11)*(-1)/Baseline!K11</f>
        <v>7.1823204419889569E-2</v>
      </c>
      <c r="L11" s="2" t="e">
        <f>('Uvalue red'!L11-Baseline!L11)*(-1)/Baseline!L11</f>
        <v>#DIV/0!</v>
      </c>
      <c r="M11" s="2" t="e">
        <f>('Uvalue red'!M11-Baseline!M11)*(-1)/Baseline!M11</f>
        <v>#DIV/0!</v>
      </c>
      <c r="N11" s="2" t="e">
        <f>('Uvalue red'!N11-Baseline!N11)*(-1)/Baseline!N11</f>
        <v>#DIV/0!</v>
      </c>
      <c r="O11" s="2">
        <f>('Uvalue red'!O11-Baseline!O11)*(-1)/Baseline!O11</f>
        <v>0</v>
      </c>
      <c r="P11" s="2" t="e">
        <f>('Uvalue red'!P11-Baseline!P11)*(-1)/Baseline!P11</f>
        <v>#DIV/0!</v>
      </c>
      <c r="Q11" s="2">
        <f>('Uvalue red'!Q11-Baseline!Q11)/Baseline!Q11</f>
        <v>7.2987568219039425E-3</v>
      </c>
      <c r="R11" s="2">
        <f>('Uvalue red'!R11-Baseline!R11)/Baseline!R11</f>
        <v>-4.821652722481088E-3</v>
      </c>
      <c r="S11" s="2">
        <f>('Uvalue red'!S11-Baseline!S11)/Baseline!S11</f>
        <v>1.824543021845083E-2</v>
      </c>
      <c r="T11" s="2" t="e">
        <f>('Uvalue red'!T11-Baseline!T11)/Baseline!T11</f>
        <v>#DIV/0!</v>
      </c>
      <c r="U11" s="2">
        <f>('Uvalue red'!U11-Baseline!U11)/Baseline!U11</f>
        <v>0</v>
      </c>
      <c r="V11" s="2">
        <f>('Uvalue red'!V11-Baseline!V11)/Baseline!V11</f>
        <v>0</v>
      </c>
      <c r="W11" s="2" t="e">
        <f>('Uvalue red'!W11-Baseline!W11)/Baseline!W11</f>
        <v>#DIV/0!</v>
      </c>
      <c r="X11" s="2">
        <f>('Uvalue red'!X11-Baseline!X11)/Baseline!X11</f>
        <v>0</v>
      </c>
    </row>
    <row r="12" spans="1:25" x14ac:dyDescent="0.25">
      <c r="A12" s="24" t="s">
        <v>25</v>
      </c>
      <c r="B12" s="24" t="s">
        <v>17</v>
      </c>
      <c r="C12" s="2">
        <f>('Uvalue red'!C12-Baseline!C12)*(-1)/Baseline!C12</f>
        <v>7.7623382846238589E-3</v>
      </c>
      <c r="D12" s="2">
        <f>('Uvalue red'!D12-Baseline!D12)*(-1)/Baseline!D12</f>
        <v>2.5241016652059557E-2</v>
      </c>
      <c r="E12" s="2">
        <f>('Uvalue red'!E12-Baseline!E12)*(-1)/Baseline!E12</f>
        <v>-4.4198895027623367E-3</v>
      </c>
      <c r="F12" s="2">
        <f>('Uvalue red'!F12-Baseline!F12)*(-1)/Baseline!F12</f>
        <v>0</v>
      </c>
      <c r="G12" s="2" t="e">
        <f>('Uvalue red'!G12-Baseline!G12)*(-1)/Baseline!G12</f>
        <v>#DIV/0!</v>
      </c>
      <c r="H12" s="2">
        <f>('Uvalue red'!H12-Baseline!H12)*(-1)/Baseline!H12</f>
        <v>0</v>
      </c>
      <c r="I12" s="2" t="e">
        <f>('Uvalue red'!I12-Baseline!I12)*(-1)/Baseline!I12</f>
        <v>#DIV/0!</v>
      </c>
      <c r="J12" s="2">
        <f>('Uvalue red'!J12-Baseline!J12)*(-1)/Baseline!J12</f>
        <v>7.2418136020151267E-3</v>
      </c>
      <c r="K12" s="2">
        <f>('Uvalue red'!K12-Baseline!K12)*(-1)/Baseline!K12</f>
        <v>0</v>
      </c>
      <c r="L12" s="2" t="e">
        <f>('Uvalue red'!L12-Baseline!L12)*(-1)/Baseline!L12</f>
        <v>#DIV/0!</v>
      </c>
      <c r="M12" s="2" t="e">
        <f>('Uvalue red'!M12-Baseline!M12)*(-1)/Baseline!M12</f>
        <v>#DIV/0!</v>
      </c>
      <c r="N12" s="2">
        <f>('Uvalue red'!N12-Baseline!N12)*(-1)/Baseline!N12</f>
        <v>0</v>
      </c>
      <c r="O12" s="2">
        <f>('Uvalue red'!O12-Baseline!O12)*(-1)/Baseline!O12</f>
        <v>0</v>
      </c>
      <c r="P12" s="2" t="e">
        <f>('Uvalue red'!P12-Baseline!P12)*(-1)/Baseline!P12</f>
        <v>#DIV/0!</v>
      </c>
      <c r="Q12" s="2">
        <f>('Uvalue red'!Q12-Baseline!Q12)/Baseline!Q12</f>
        <v>1.0093916259414885E-2</v>
      </c>
      <c r="R12" s="2">
        <f>('Uvalue red'!R12-Baseline!R12)/Baseline!R12</f>
        <v>1.8451672750004974E-2</v>
      </c>
      <c r="S12" s="2">
        <f>('Uvalue red'!S12-Baseline!S12)/Baseline!S12</f>
        <v>1.8246066559271922E-2</v>
      </c>
      <c r="T12" s="2" t="e">
        <f>('Uvalue red'!T12-Baseline!T12)/Baseline!T12</f>
        <v>#DIV/0!</v>
      </c>
      <c r="U12" s="2">
        <f>('Uvalue red'!U12-Baseline!U12)/Baseline!U12</f>
        <v>0</v>
      </c>
      <c r="V12" s="2" t="e">
        <f>('Uvalue red'!V12-Baseline!V12)/Baseline!V12</f>
        <v>#DIV/0!</v>
      </c>
      <c r="W12" s="2" t="e">
        <f>('Uvalue red'!W12-Baseline!W12)/Baseline!W12</f>
        <v>#DIV/0!</v>
      </c>
      <c r="X12" s="2">
        <f>('Uvalue red'!X12-Baseline!X12)/Baseline!X12</f>
        <v>0</v>
      </c>
    </row>
    <row r="13" spans="1:25" x14ac:dyDescent="0.25">
      <c r="A13" s="24" t="s">
        <v>26</v>
      </c>
      <c r="B13" s="24" t="s">
        <v>17</v>
      </c>
      <c r="C13" s="2">
        <f>('Uvalue red'!C13-Baseline!C13)*(-1)/Baseline!C13</f>
        <v>7.2454583861448528E-3</v>
      </c>
      <c r="D13" s="2">
        <f>('Uvalue red'!D13-Baseline!D13)*(-1)/Baseline!D13</f>
        <v>2.0321048518006514E-2</v>
      </c>
      <c r="E13" s="2">
        <f>('Uvalue red'!E13-Baseline!E13)*(-1)/Baseline!E13</f>
        <v>-1.8365472910927064E-3</v>
      </c>
      <c r="F13" s="2">
        <f>('Uvalue red'!F13-Baseline!F13)*(-1)/Baseline!F13</f>
        <v>0</v>
      </c>
      <c r="G13" s="2" t="e">
        <f>('Uvalue red'!G13-Baseline!G13)*(-1)/Baseline!G13</f>
        <v>#DIV/0!</v>
      </c>
      <c r="H13" s="2">
        <f>('Uvalue red'!H13-Baseline!H13)*(-1)/Baseline!H13</f>
        <v>0</v>
      </c>
      <c r="I13" s="2" t="e">
        <f>('Uvalue red'!I13-Baseline!I13)*(-1)/Baseline!I13</f>
        <v>#DIV/0!</v>
      </c>
      <c r="J13" s="2">
        <f>('Uvalue red'!J13-Baseline!J13)*(-1)/Baseline!J13</f>
        <v>1.1426705843943894E-3</v>
      </c>
      <c r="K13" s="2">
        <f>('Uvalue red'!K13-Baseline!K13)*(-1)/Baseline!K13</f>
        <v>0.14285714285714296</v>
      </c>
      <c r="L13" s="2" t="e">
        <f>('Uvalue red'!L13-Baseline!L13)*(-1)/Baseline!L13</f>
        <v>#DIV/0!</v>
      </c>
      <c r="M13" s="2" t="e">
        <f>('Uvalue red'!M13-Baseline!M13)*(-1)/Baseline!M13</f>
        <v>#DIV/0!</v>
      </c>
      <c r="N13" s="2">
        <f>('Uvalue red'!N13-Baseline!N13)*(-1)/Baseline!N13</f>
        <v>0</v>
      </c>
      <c r="O13" s="2">
        <f>('Uvalue red'!O13-Baseline!O13)*(-1)/Baseline!O13</f>
        <v>0</v>
      </c>
      <c r="P13" s="2" t="e">
        <f>('Uvalue red'!P13-Baseline!P13)*(-1)/Baseline!P13</f>
        <v>#DIV/0!</v>
      </c>
      <c r="Q13" s="2">
        <f>('Uvalue red'!Q13-Baseline!Q13)/Baseline!Q13</f>
        <v>1.0150183879410463E-2</v>
      </c>
      <c r="R13" s="2">
        <f>('Uvalue red'!R13-Baseline!R13)/Baseline!R13</f>
        <v>1.8940440055337661E-2</v>
      </c>
      <c r="S13" s="2">
        <f>('Uvalue red'!S13-Baseline!S13)/Baseline!S13</f>
        <v>1.824566017384072E-2</v>
      </c>
      <c r="T13" s="2" t="e">
        <f>('Uvalue red'!T13-Baseline!T13)/Baseline!T13</f>
        <v>#DIV/0!</v>
      </c>
      <c r="U13" s="2">
        <f>('Uvalue red'!U13-Baseline!U13)/Baseline!U13</f>
        <v>0</v>
      </c>
      <c r="V13" s="2" t="e">
        <f>('Uvalue red'!V13-Baseline!V13)/Baseline!V13</f>
        <v>#DIV/0!</v>
      </c>
      <c r="W13" s="2" t="e">
        <f>('Uvalue red'!W13-Baseline!W13)/Baseline!W13</f>
        <v>#DIV/0!</v>
      </c>
      <c r="X13" s="2">
        <f>('Uvalue red'!X13-Baseline!X13)/Baseline!X13</f>
        <v>0</v>
      </c>
    </row>
    <row r="14" spans="1:25" x14ac:dyDescent="0.25">
      <c r="A14" s="24" t="s">
        <v>27</v>
      </c>
      <c r="B14" s="24" t="s">
        <v>17</v>
      </c>
      <c r="C14" s="2">
        <f>('Uvalue red'!C14-Baseline!C14)*(-1)/Baseline!C14</f>
        <v>3.7329214247563045E-3</v>
      </c>
      <c r="D14" s="2">
        <f>('Uvalue red'!D14-Baseline!D14)*(-1)/Baseline!D14</f>
        <v>1.8860330055775983E-2</v>
      </c>
      <c r="E14" s="2">
        <f>('Uvalue red'!E14-Baseline!E14)*(-1)/Baseline!E14</f>
        <v>-4.2421703152822994E-3</v>
      </c>
      <c r="F14" s="2">
        <f>('Uvalue red'!F14-Baseline!F14)*(-1)/Baseline!F14</f>
        <v>0</v>
      </c>
      <c r="G14" s="2" t="e">
        <f>('Uvalue red'!G14-Baseline!G14)*(-1)/Baseline!G14</f>
        <v>#DIV/0!</v>
      </c>
      <c r="H14" s="2">
        <f>('Uvalue red'!H14-Baseline!H14)*(-1)/Baseline!H14</f>
        <v>0</v>
      </c>
      <c r="I14" s="2" t="e">
        <f>('Uvalue red'!I14-Baseline!I14)*(-1)/Baseline!I14</f>
        <v>#DIV/0!</v>
      </c>
      <c r="J14" s="2">
        <f>('Uvalue red'!J14-Baseline!J14)*(-1)/Baseline!J14</f>
        <v>1.8860766354127093E-2</v>
      </c>
      <c r="K14" s="2">
        <f>('Uvalue red'!K14-Baseline!K14)*(-1)/Baseline!K14</f>
        <v>1.1950027159152573E-2</v>
      </c>
      <c r="L14" s="2" t="e">
        <f>('Uvalue red'!L14-Baseline!L14)*(-1)/Baseline!L14</f>
        <v>#DIV/0!</v>
      </c>
      <c r="M14" s="2" t="e">
        <f>('Uvalue red'!M14-Baseline!M14)*(-1)/Baseline!M14</f>
        <v>#DIV/0!</v>
      </c>
      <c r="N14" s="2">
        <f>('Uvalue red'!N14-Baseline!N14)*(-1)/Baseline!N14</f>
        <v>0</v>
      </c>
      <c r="O14" s="2">
        <f>('Uvalue red'!O14-Baseline!O14)*(-1)/Baseline!O14</f>
        <v>-9.8140930376090099E-5</v>
      </c>
      <c r="P14" s="2" t="e">
        <f>('Uvalue red'!P14-Baseline!P14)*(-1)/Baseline!P14</f>
        <v>#DIV/0!</v>
      </c>
      <c r="Q14" s="2">
        <f>('Uvalue red'!Q14-Baseline!Q14)/Baseline!Q14</f>
        <v>6.9016865115930056E-3</v>
      </c>
      <c r="R14" s="2">
        <f>('Uvalue red'!R14-Baseline!R14)/Baseline!R14</f>
        <v>1.8876639877658174E-3</v>
      </c>
      <c r="S14" s="2">
        <f>('Uvalue red'!S14-Baseline!S14)/Baseline!S14</f>
        <v>1.8245644282929335E-2</v>
      </c>
      <c r="T14" s="2" t="e">
        <f>('Uvalue red'!T14-Baseline!T14)/Baseline!T14</f>
        <v>#DIV/0!</v>
      </c>
      <c r="U14" s="2">
        <f>('Uvalue red'!U14-Baseline!U14)/Baseline!U14</f>
        <v>0</v>
      </c>
      <c r="V14" s="2">
        <f>('Uvalue red'!V14-Baseline!V14)/Baseline!V14</f>
        <v>0</v>
      </c>
      <c r="W14" s="2" t="e">
        <f>('Uvalue red'!W14-Baseline!W14)/Baseline!W14</f>
        <v>#DIV/0!</v>
      </c>
      <c r="X14" s="2">
        <f>('Uvalue red'!X14-Baseline!X14)/Baseline!X14</f>
        <v>0</v>
      </c>
    </row>
    <row r="15" spans="1:25" x14ac:dyDescent="0.25">
      <c r="A15" s="24" t="s">
        <v>38</v>
      </c>
      <c r="B15" s="24" t="s">
        <v>17</v>
      </c>
      <c r="C15" s="2">
        <f>('Uvalue red'!C15-Baseline!C15)*(-1)/Baseline!C15</f>
        <v>7.5070876371813398E-4</v>
      </c>
      <c r="D15" s="2">
        <f>('Uvalue red'!D15-Baseline!D15)*(-1)/Baseline!D15</f>
        <v>2.5719615109658488E-3</v>
      </c>
      <c r="E15" s="2">
        <f>('Uvalue red'!E15-Baseline!E15)*(-1)/Baseline!E15</f>
        <v>-7.1644490990883563E-3</v>
      </c>
      <c r="F15" s="2">
        <f>('Uvalue red'!F15-Baseline!F15)*(-1)/Baseline!F15</f>
        <v>0</v>
      </c>
      <c r="G15" s="2" t="e">
        <f>('Uvalue red'!G15-Baseline!G15)*(-1)/Baseline!G15</f>
        <v>#DIV/0!</v>
      </c>
      <c r="H15" s="2">
        <f>('Uvalue red'!H15-Baseline!H15)*(-1)/Baseline!H15</f>
        <v>0</v>
      </c>
      <c r="I15" s="2" t="e">
        <f>('Uvalue red'!I15-Baseline!I15)*(-1)/Baseline!I15</f>
        <v>#DIV/0!</v>
      </c>
      <c r="J15" s="2">
        <f>('Uvalue red'!J15-Baseline!J15)*(-1)/Baseline!J15</f>
        <v>7.9645778773724685E-3</v>
      </c>
      <c r="K15" s="2">
        <f>('Uvalue red'!K15-Baseline!K15)*(-1)/Baseline!K15</f>
        <v>6.9707531444157264E-3</v>
      </c>
      <c r="L15" s="2">
        <f>('Uvalue red'!L15-Baseline!L15)*(-1)/Baseline!L15</f>
        <v>0</v>
      </c>
      <c r="M15" s="2" t="e">
        <f>('Uvalue red'!M15-Baseline!M15)*(-1)/Baseline!M15</f>
        <v>#DIV/0!</v>
      </c>
      <c r="N15" s="2">
        <f>('Uvalue red'!N15-Baseline!N15)*(-1)/Baseline!N15</f>
        <v>0</v>
      </c>
      <c r="O15" s="2">
        <f>('Uvalue red'!O15-Baseline!O15)*(-1)/Baseline!O15</f>
        <v>-2.255134659726318E-5</v>
      </c>
      <c r="P15" s="2" t="e">
        <f>('Uvalue red'!P15-Baseline!P15)*(-1)/Baseline!P15</f>
        <v>#DIV/0!</v>
      </c>
      <c r="Q15" s="2">
        <f>('Uvalue red'!Q15-Baseline!Q15)/Baseline!Q15</f>
        <v>1.3465594628953488E-3</v>
      </c>
      <c r="R15" s="2">
        <f>('Uvalue red'!R15-Baseline!R15)/Baseline!R15</f>
        <v>-4.3409128522018054E-3</v>
      </c>
      <c r="S15" s="2">
        <f>('Uvalue red'!S15-Baseline!S15)/Baseline!S15</f>
        <v>1.8245647357563694E-2</v>
      </c>
      <c r="T15" s="2" t="e">
        <f>('Uvalue red'!T15-Baseline!T15)/Baseline!T15</f>
        <v>#DIV/0!</v>
      </c>
      <c r="U15" s="2">
        <f>('Uvalue red'!U15-Baseline!U15)/Baseline!U15</f>
        <v>0</v>
      </c>
      <c r="V15" s="2">
        <f>('Uvalue red'!V15-Baseline!V15)/Baseline!V15</f>
        <v>0</v>
      </c>
      <c r="W15" s="2" t="e">
        <f>('Uvalue red'!W15-Baseline!W15)/Baseline!W15</f>
        <v>#DIV/0!</v>
      </c>
      <c r="X15" s="2">
        <f>('Uvalue red'!X15-Baseline!X15)/Baseline!X15</f>
        <v>0</v>
      </c>
    </row>
    <row r="16" spans="1:25" x14ac:dyDescent="0.25">
      <c r="A16" s="24" t="s">
        <v>30</v>
      </c>
      <c r="B16" s="24" t="s">
        <v>17</v>
      </c>
      <c r="C16" s="2">
        <f>('Uvalue red'!C16-Baseline!C16)*(-1)/Baseline!C16</f>
        <v>2.8044048731137522E-3</v>
      </c>
      <c r="D16" s="2">
        <f>('Uvalue red'!D16-Baseline!D16)*(-1)/Baseline!D16</f>
        <v>1.7241530399425293E-2</v>
      </c>
      <c r="E16" s="2">
        <f>('Uvalue red'!E16-Baseline!E16)*(-1)/Baseline!E16</f>
        <v>-2.393497397673985E-3</v>
      </c>
      <c r="F16" s="2">
        <f>('Uvalue red'!F16-Baseline!F16)*(-1)/Baseline!F16</f>
        <v>0</v>
      </c>
      <c r="G16" s="2" t="e">
        <f>('Uvalue red'!G16-Baseline!G16)*(-1)/Baseline!G16</f>
        <v>#DIV/0!</v>
      </c>
      <c r="H16" s="2">
        <f>('Uvalue red'!H16-Baseline!H16)*(-1)/Baseline!H16</f>
        <v>0</v>
      </c>
      <c r="I16" s="2" t="e">
        <f>('Uvalue red'!I16-Baseline!I16)*(-1)/Baseline!I16</f>
        <v>#DIV/0!</v>
      </c>
      <c r="J16" s="2">
        <f>('Uvalue red'!J16-Baseline!J16)*(-1)/Baseline!J16</f>
        <v>1.9328110518770085E-3</v>
      </c>
      <c r="K16" s="2">
        <f>('Uvalue red'!K16-Baseline!K16)*(-1)/Baseline!K16</f>
        <v>1.7547357926221245E-2</v>
      </c>
      <c r="L16" s="2">
        <f>('Uvalue red'!L16-Baseline!L16)*(-1)/Baseline!L16</f>
        <v>4.608294930875478E-3</v>
      </c>
      <c r="M16" s="2" t="e">
        <f>('Uvalue red'!M16-Baseline!M16)*(-1)/Baseline!M16</f>
        <v>#DIV/0!</v>
      </c>
      <c r="N16" s="2">
        <f>('Uvalue red'!N16-Baseline!N16)*(-1)/Baseline!N16</f>
        <v>-4.2964554242756449E-4</v>
      </c>
      <c r="O16" s="2">
        <f>('Uvalue red'!O16-Baseline!O16)*(-1)/Baseline!O16</f>
        <v>-2.2211758016304274E-5</v>
      </c>
      <c r="P16" s="2" t="e">
        <f>('Uvalue red'!P16-Baseline!P16)*(-1)/Baseline!P16</f>
        <v>#DIV/0!</v>
      </c>
      <c r="Q16" s="2">
        <f>('Uvalue red'!Q16-Baseline!Q16)/Baseline!Q16</f>
        <v>9.1272380628622217E-3</v>
      </c>
      <c r="R16" s="2">
        <f>('Uvalue red'!R16-Baseline!R16)/Baseline!R16</f>
        <v>1.4632963483590802E-2</v>
      </c>
      <c r="S16" s="2">
        <f>('Uvalue red'!S16-Baseline!S16)/Baseline!S16</f>
        <v>1.824538709781744E-2</v>
      </c>
      <c r="T16" s="2" t="e">
        <f>('Uvalue red'!T16-Baseline!T16)/Baseline!T16</f>
        <v>#DIV/0!</v>
      </c>
      <c r="U16" s="2">
        <f>('Uvalue red'!U16-Baseline!U16)/Baseline!U16</f>
        <v>0</v>
      </c>
      <c r="V16" s="2">
        <f>('Uvalue red'!V16-Baseline!V16)/Baseline!V16</f>
        <v>0</v>
      </c>
      <c r="W16" s="2">
        <f>('Uvalue red'!W16-Baseline!W16)/Baseline!W16</f>
        <v>0</v>
      </c>
      <c r="X16" s="2">
        <f>('Uvalue red'!X16-Baseline!X16)/Baseline!X16</f>
        <v>0</v>
      </c>
    </row>
    <row r="17" spans="1:24" x14ac:dyDescent="0.25">
      <c r="A17" s="24" t="s">
        <v>31</v>
      </c>
      <c r="B17" s="24" t="s">
        <v>17</v>
      </c>
      <c r="C17" s="2">
        <f>('Uvalue red'!C17-Baseline!C17)*(-1)/Baseline!C17</f>
        <v>4.3581907732376532E-3</v>
      </c>
      <c r="D17" s="2">
        <f>('Uvalue red'!D17-Baseline!D17)*(-1)/Baseline!D17</f>
        <v>1.5541727882925653E-2</v>
      </c>
      <c r="E17" s="2">
        <f>('Uvalue red'!E17-Baseline!E17)*(-1)/Baseline!E17</f>
        <v>-1.0717437901903134E-3</v>
      </c>
      <c r="F17" s="2">
        <f>('Uvalue red'!F17-Baseline!F17)*(-1)/Baseline!F17</f>
        <v>0</v>
      </c>
      <c r="G17" s="2" t="e">
        <f>('Uvalue red'!G17-Baseline!G17)*(-1)/Baseline!G17</f>
        <v>#DIV/0!</v>
      </c>
      <c r="H17" s="2">
        <f>('Uvalue red'!H17-Baseline!H17)*(-1)/Baseline!H17</f>
        <v>0</v>
      </c>
      <c r="I17" s="2" t="e">
        <f>('Uvalue red'!I17-Baseline!I17)*(-1)/Baseline!I17</f>
        <v>#DIV/0!</v>
      </c>
      <c r="J17" s="2">
        <f>('Uvalue red'!J17-Baseline!J17)*(-1)/Baseline!J17</f>
        <v>2.1423052609398528E-3</v>
      </c>
      <c r="K17" s="2">
        <f>('Uvalue red'!K17-Baseline!K17)*(-1)/Baseline!K17</f>
        <v>9.8326720717612608E-3</v>
      </c>
      <c r="L17" s="2">
        <f>('Uvalue red'!L17-Baseline!L17)*(-1)/Baseline!L17</f>
        <v>5.40540540540541E-3</v>
      </c>
      <c r="M17" s="2" t="e">
        <f>('Uvalue red'!M17-Baseline!M17)*(-1)/Baseline!M17</f>
        <v>#DIV/0!</v>
      </c>
      <c r="N17" s="2">
        <f>('Uvalue red'!N17-Baseline!N17)*(-1)/Baseline!N17</f>
        <v>0</v>
      </c>
      <c r="O17" s="2">
        <f>('Uvalue red'!O17-Baseline!O17)*(-1)/Baseline!O17</f>
        <v>7.958298515781398E-5</v>
      </c>
      <c r="P17" s="2" t="e">
        <f>('Uvalue red'!P17-Baseline!P17)*(-1)/Baseline!P17</f>
        <v>#DIV/0!</v>
      </c>
      <c r="Q17" s="2">
        <f>('Uvalue red'!Q17-Baseline!Q17)/Baseline!Q17</f>
        <v>8.6493427580057146E-3</v>
      </c>
      <c r="R17" s="2">
        <f>('Uvalue red'!R17-Baseline!R17)/Baseline!R17</f>
        <v>1.0802086508288794E-2</v>
      </c>
      <c r="S17" s="2">
        <f>('Uvalue red'!S17-Baseline!S17)/Baseline!S17</f>
        <v>1.8245233453433461E-2</v>
      </c>
      <c r="T17" s="2" t="e">
        <f>('Uvalue red'!T17-Baseline!T17)/Baseline!T17</f>
        <v>#DIV/0!</v>
      </c>
      <c r="U17" s="2">
        <f>('Uvalue red'!U17-Baseline!U17)/Baseline!U17</f>
        <v>0</v>
      </c>
      <c r="V17" s="2">
        <f>('Uvalue red'!V17-Baseline!V17)/Baseline!V17</f>
        <v>0</v>
      </c>
      <c r="W17" s="2" t="e">
        <f>('Uvalue red'!W17-Baseline!W17)/Baseline!W17</f>
        <v>#DIV/0!</v>
      </c>
      <c r="X17" s="2">
        <f>('Uvalue red'!X17-Baseline!X17)/Baseline!X17</f>
        <v>0</v>
      </c>
    </row>
    <row r="18" spans="1:24" x14ac:dyDescent="0.25">
      <c r="A18" s="24" t="s">
        <v>28</v>
      </c>
      <c r="B18" s="24" t="s">
        <v>32</v>
      </c>
      <c r="C18" s="2">
        <f>('Uvalue red'!C18-Baseline!C18)*(-1)/Baseline!C18</f>
        <v>7.4660612604632325E-4</v>
      </c>
      <c r="D18" s="2">
        <f>('Uvalue red'!D18-Baseline!D18)*(-1)/Baseline!D18</f>
        <v>2.7704638175979823E-3</v>
      </c>
      <c r="E18" s="2">
        <f>('Uvalue red'!E18-Baseline!E18)*(-1)/Baseline!E18</f>
        <v>-1.3457742687967967E-4</v>
      </c>
      <c r="F18" s="2">
        <f>('Uvalue red'!F18-Baseline!F18)*(-1)/Baseline!F18</f>
        <v>0</v>
      </c>
      <c r="G18" s="2" t="e">
        <f>('Uvalue red'!G18-Baseline!G18)*(-1)/Baseline!G18</f>
        <v>#DIV/0!</v>
      </c>
      <c r="H18" s="2">
        <f>('Uvalue red'!H18-Baseline!H18)*(-1)/Baseline!H18</f>
        <v>0</v>
      </c>
      <c r="I18" s="2" t="e">
        <f>('Uvalue red'!I18-Baseline!I18)*(-1)/Baseline!I18</f>
        <v>#DIV/0!</v>
      </c>
      <c r="J18" s="2">
        <f>('Uvalue red'!J18-Baseline!J18)*(-1)/Baseline!J18</f>
        <v>2.8565698066650901E-4</v>
      </c>
      <c r="K18" s="2">
        <f>('Uvalue red'!K18-Baseline!K18)*(-1)/Baseline!K18</f>
        <v>0</v>
      </c>
      <c r="L18" s="2" t="e">
        <f>('Uvalue red'!L18-Baseline!L18)*(-1)/Baseline!L18</f>
        <v>#DIV/0!</v>
      </c>
      <c r="M18" s="2" t="e">
        <f>('Uvalue red'!M18-Baseline!M18)*(-1)/Baseline!M18</f>
        <v>#DIV/0!</v>
      </c>
      <c r="N18" s="2">
        <f>('Uvalue red'!N18-Baseline!N18)*(-1)/Baseline!N18</f>
        <v>2.8189858698347695E-4</v>
      </c>
      <c r="O18" s="2">
        <f>('Uvalue red'!O18-Baseline!O18)*(-1)/Baseline!O18</f>
        <v>9.2682700773816252E-6</v>
      </c>
      <c r="P18" s="2" t="e">
        <f>('Uvalue red'!P18-Baseline!P18)*(-1)/Baseline!P18</f>
        <v>#DIV/0!</v>
      </c>
      <c r="Q18" s="2">
        <f>('Uvalue red'!Q18-Baseline!Q18)/Baseline!Q18</f>
        <v>2.1393042692651663E-4</v>
      </c>
      <c r="R18" s="2">
        <f>('Uvalue red'!R18-Baseline!R18)/Baseline!R18</f>
        <v>2.3008812115217058E-3</v>
      </c>
      <c r="S18" s="2">
        <f>('Uvalue red'!S18-Baseline!S18)/Baseline!S18</f>
        <v>0</v>
      </c>
      <c r="T18" s="2" t="e">
        <f>('Uvalue red'!T18-Baseline!T18)/Baseline!T18</f>
        <v>#DIV/0!</v>
      </c>
      <c r="U18" s="2">
        <f>('Uvalue red'!U18-Baseline!U18)/Baseline!U18</f>
        <v>0</v>
      </c>
      <c r="V18" s="2">
        <f>('Uvalue red'!V18-Baseline!V18)/Baseline!V18</f>
        <v>0</v>
      </c>
      <c r="W18" s="2" t="e">
        <f>('Uvalue red'!W18-Baseline!W18)/Baseline!W18</f>
        <v>#DIV/0!</v>
      </c>
      <c r="X18" s="2">
        <f>('Uvalue red'!X18-Baseline!X18)/Baseline!X18</f>
        <v>0</v>
      </c>
    </row>
    <row r="19" spans="1:24" x14ac:dyDescent="0.25">
      <c r="A19" s="24" t="s">
        <v>29</v>
      </c>
      <c r="B19" s="24" t="s">
        <v>32</v>
      </c>
      <c r="C19" s="2">
        <f>('Uvalue red'!C19-Baseline!C19)*(-1)/Baseline!C19</f>
        <v>7.6215677791550117E-4</v>
      </c>
      <c r="D19" s="2">
        <f>('Uvalue red'!D19-Baseline!D19)*(-1)/Baseline!D19</f>
        <v>2.437518013752056E-3</v>
      </c>
      <c r="E19" s="2">
        <f>('Uvalue red'!E19-Baseline!E19)*(-1)/Baseline!E19</f>
        <v>-1.6447754881470435E-4</v>
      </c>
      <c r="F19" s="2">
        <f>('Uvalue red'!F19-Baseline!F19)*(-1)/Baseline!F19</f>
        <v>0</v>
      </c>
      <c r="G19" s="2" t="e">
        <f>('Uvalue red'!G19-Baseline!G19)*(-1)/Baseline!G19</f>
        <v>#DIV/0!</v>
      </c>
      <c r="H19" s="2">
        <f>('Uvalue red'!H19-Baseline!H19)*(-1)/Baseline!H19</f>
        <v>0</v>
      </c>
      <c r="I19" s="2" t="e">
        <f>('Uvalue red'!I19-Baseline!I19)*(-1)/Baseline!I19</f>
        <v>#DIV/0!</v>
      </c>
      <c r="J19" s="2">
        <f>('Uvalue red'!J19-Baseline!J19)*(-1)/Baseline!J19</f>
        <v>1.4022404686604215E-4</v>
      </c>
      <c r="K19" s="2">
        <f>('Uvalue red'!K19-Baseline!K19)*(-1)/Baseline!K19</f>
        <v>3.7202380952380161E-3</v>
      </c>
      <c r="L19" s="2" t="e">
        <f>('Uvalue red'!L19-Baseline!L19)*(-1)/Baseline!L19</f>
        <v>#DIV/0!</v>
      </c>
      <c r="M19" s="2" t="e">
        <f>('Uvalue red'!M19-Baseline!M19)*(-1)/Baseline!M19</f>
        <v>#DIV/0!</v>
      </c>
      <c r="N19" s="2">
        <f>('Uvalue red'!N19-Baseline!N19)*(-1)/Baseline!N19</f>
        <v>2.1547080370605496E-4</v>
      </c>
      <c r="O19" s="2">
        <f>('Uvalue red'!O19-Baseline!O19)*(-1)/Baseline!O19</f>
        <v>-6.9544656362601162E-5</v>
      </c>
      <c r="P19" s="2" t="e">
        <f>('Uvalue red'!P19-Baseline!P19)*(-1)/Baseline!P19</f>
        <v>#DIV/0!</v>
      </c>
      <c r="Q19" s="2">
        <f>('Uvalue red'!Q19-Baseline!Q19)/Baseline!Q19</f>
        <v>4.2824922291634794E-4</v>
      </c>
      <c r="R19" s="2">
        <f>('Uvalue red'!R19-Baseline!R19)/Baseline!R19</f>
        <v>7.5859236531911709E-3</v>
      </c>
      <c r="S19" s="2">
        <f>('Uvalue red'!S19-Baseline!S19)/Baseline!S19</f>
        <v>0</v>
      </c>
      <c r="T19" s="2" t="e">
        <f>('Uvalue red'!T19-Baseline!T19)/Baseline!T19</f>
        <v>#DIV/0!</v>
      </c>
      <c r="U19" s="2">
        <f>('Uvalue red'!U19-Baseline!U19)/Baseline!U19</f>
        <v>0</v>
      </c>
      <c r="V19" s="2">
        <f>('Uvalue red'!V19-Baseline!V19)/Baseline!V19</f>
        <v>0</v>
      </c>
      <c r="W19" s="2" t="e">
        <f>('Uvalue red'!W19-Baseline!W19)/Baseline!W19</f>
        <v>#DIV/0!</v>
      </c>
      <c r="X19" s="2">
        <f>('Uvalue red'!X19-Baseline!X19)/Baseline!X19</f>
        <v>0</v>
      </c>
    </row>
    <row r="20" spans="1:24" x14ac:dyDescent="0.25">
      <c r="A20" s="24" t="s">
        <v>16</v>
      </c>
      <c r="B20" s="24" t="s">
        <v>32</v>
      </c>
      <c r="C20" s="2">
        <f>('Uvalue red'!C20-Baseline!C20)*(-1)/Baseline!C20</f>
        <v>1.194933482036212E-3</v>
      </c>
      <c r="D20" s="2">
        <f>('Uvalue red'!D20-Baseline!D20)*(-1)/Baseline!D20</f>
        <v>1.2200081333875588E-2</v>
      </c>
      <c r="E20" s="2">
        <f>('Uvalue red'!E20-Baseline!E20)*(-1)/Baseline!E20</f>
        <v>-1.3661202185792057E-3</v>
      </c>
      <c r="F20" s="2">
        <f>('Uvalue red'!F20-Baseline!F20)*(-1)/Baseline!F20</f>
        <v>0</v>
      </c>
      <c r="G20" s="2" t="e">
        <f>('Uvalue red'!G20-Baseline!G20)*(-1)/Baseline!G20</f>
        <v>#DIV/0!</v>
      </c>
      <c r="H20" s="2">
        <f>('Uvalue red'!H20-Baseline!H20)*(-1)/Baseline!H20</f>
        <v>0</v>
      </c>
      <c r="I20" s="2" t="e">
        <f>('Uvalue red'!I20-Baseline!I20)*(-1)/Baseline!I20</f>
        <v>#DIV/0!</v>
      </c>
      <c r="J20" s="2">
        <f>('Uvalue red'!J20-Baseline!J20)*(-1)/Baseline!J20</f>
        <v>3.3294489761949604E-4</v>
      </c>
      <c r="K20" s="2">
        <f>('Uvalue red'!K20-Baseline!K20)*(-1)/Baseline!K20</f>
        <v>1.8518518518518535E-2</v>
      </c>
      <c r="L20" s="2" t="e">
        <f>('Uvalue red'!L20-Baseline!L20)*(-1)/Baseline!L20</f>
        <v>#DIV/0!</v>
      </c>
      <c r="M20" s="2" t="e">
        <f>('Uvalue red'!M20-Baseline!M20)*(-1)/Baseline!M20</f>
        <v>#DIV/0!</v>
      </c>
      <c r="N20" s="2">
        <f>('Uvalue red'!N20-Baseline!N20)*(-1)/Baseline!N20</f>
        <v>0</v>
      </c>
      <c r="O20" s="2">
        <f>('Uvalue red'!O20-Baseline!O20)*(-1)/Baseline!O20</f>
        <v>0</v>
      </c>
      <c r="P20" s="2" t="e">
        <f>('Uvalue red'!P20-Baseline!P20)*(-1)/Baseline!P20</f>
        <v>#DIV/0!</v>
      </c>
      <c r="Q20" s="2">
        <f>('Uvalue red'!Q20-Baseline!Q20)/Baseline!Q20</f>
        <v>6.5489805094509071E-4</v>
      </c>
      <c r="R20" s="2">
        <f>('Uvalue red'!R20-Baseline!R20)/Baseline!R20</f>
        <v>8.3103145946659893E-3</v>
      </c>
      <c r="S20" s="2">
        <f>('Uvalue red'!S20-Baseline!S20)/Baseline!S20</f>
        <v>0</v>
      </c>
      <c r="T20" s="2">
        <f>('Uvalue red'!T20-Baseline!T20)/Baseline!T20</f>
        <v>2.9269958452919345E-3</v>
      </c>
      <c r="U20" s="2">
        <f>('Uvalue red'!U20-Baseline!U20)/Baseline!U20</f>
        <v>0</v>
      </c>
      <c r="V20" s="2" t="e">
        <f>('Uvalue red'!V20-Baseline!V20)/Baseline!V20</f>
        <v>#DIV/0!</v>
      </c>
      <c r="W20" s="2" t="e">
        <f>('Uvalue red'!W20-Baseline!W20)/Baseline!W20</f>
        <v>#DIV/0!</v>
      </c>
      <c r="X20" s="2">
        <f>('Uvalue red'!X20-Baseline!X20)/Baseline!X20</f>
        <v>0</v>
      </c>
    </row>
    <row r="21" spans="1:24" x14ac:dyDescent="0.25">
      <c r="A21" s="24" t="s">
        <v>18</v>
      </c>
      <c r="B21" s="24" t="s">
        <v>32</v>
      </c>
      <c r="C21" s="2">
        <f>('Uvalue red'!C21-Baseline!C21)*(-1)/Baseline!C21</f>
        <v>8.7884149858160547E-4</v>
      </c>
      <c r="D21" s="2">
        <f>('Uvalue red'!D21-Baseline!D21)*(-1)/Baseline!D21</f>
        <v>3.0965871656345009E-3</v>
      </c>
      <c r="E21" s="2">
        <f>('Uvalue red'!E21-Baseline!E21)*(-1)/Baseline!E21</f>
        <v>4.8647596808673407E-5</v>
      </c>
      <c r="F21" s="2">
        <f>('Uvalue red'!F21-Baseline!F21)*(-1)/Baseline!F21</f>
        <v>0</v>
      </c>
      <c r="G21" s="2" t="e">
        <f>('Uvalue red'!G21-Baseline!G21)*(-1)/Baseline!G21</f>
        <v>#DIV/0!</v>
      </c>
      <c r="H21" s="2">
        <f>('Uvalue red'!H21-Baseline!H21)*(-1)/Baseline!H21</f>
        <v>0</v>
      </c>
      <c r="I21" s="2" t="e">
        <f>('Uvalue red'!I21-Baseline!I21)*(-1)/Baseline!I21</f>
        <v>#DIV/0!</v>
      </c>
      <c r="J21" s="2">
        <f>('Uvalue red'!J21-Baseline!J21)*(-1)/Baseline!J21</f>
        <v>-2.7243316873843326E-4</v>
      </c>
      <c r="K21" s="2">
        <f>('Uvalue red'!K21-Baseline!K21)*(-1)/Baseline!K21</f>
        <v>-4.1963911036510196E-4</v>
      </c>
      <c r="L21" s="2">
        <f>('Uvalue red'!L21-Baseline!L21)*(-1)/Baseline!L21</f>
        <v>0</v>
      </c>
      <c r="M21" s="2" t="e">
        <f>('Uvalue red'!M21-Baseline!M21)*(-1)/Baseline!M21</f>
        <v>#DIV/0!</v>
      </c>
      <c r="N21" s="2">
        <f>('Uvalue red'!N21-Baseline!N21)*(-1)/Baseline!N21</f>
        <v>0</v>
      </c>
      <c r="O21" s="2">
        <f>('Uvalue red'!O21-Baseline!O21)*(-1)/Baseline!O21</f>
        <v>-3.8017031630135738E-5</v>
      </c>
      <c r="P21" s="2" t="e">
        <f>('Uvalue red'!P21-Baseline!P21)*(-1)/Baseline!P21</f>
        <v>#DIV/0!</v>
      </c>
      <c r="Q21" s="2">
        <f>('Uvalue red'!Q21-Baseline!Q21)/Baseline!Q21</f>
        <v>6.3400135158518851E-4</v>
      </c>
      <c r="R21" s="2">
        <f>('Uvalue red'!R21-Baseline!R21)/Baseline!R21</f>
        <v>3.8209547282507944E-3</v>
      </c>
      <c r="S21" s="2">
        <f>('Uvalue red'!S21-Baseline!S21)/Baseline!S21</f>
        <v>0</v>
      </c>
      <c r="T21" s="2" t="e">
        <f>('Uvalue red'!T21-Baseline!T21)/Baseline!T21</f>
        <v>#DIV/0!</v>
      </c>
      <c r="U21" s="2">
        <f>('Uvalue red'!U21-Baseline!U21)/Baseline!U21</f>
        <v>0</v>
      </c>
      <c r="V21" s="2" t="e">
        <f>('Uvalue red'!V21-Baseline!V21)/Baseline!V21</f>
        <v>#DIV/0!</v>
      </c>
      <c r="W21" s="2" t="e">
        <f>('Uvalue red'!W21-Baseline!W21)/Baseline!W21</f>
        <v>#DIV/0!</v>
      </c>
      <c r="X21" s="2">
        <f>('Uvalue red'!X21-Baseline!X21)/Baseline!X21</f>
        <v>0</v>
      </c>
    </row>
    <row r="22" spans="1:24" x14ac:dyDescent="0.25">
      <c r="A22" s="24" t="s">
        <v>19</v>
      </c>
      <c r="B22" s="24" t="s">
        <v>32</v>
      </c>
      <c r="C22" s="2">
        <f>('Uvalue red'!C22-Baseline!C22)*(-1)/Baseline!C22</f>
        <v>3.2992200045014054E-4</v>
      </c>
      <c r="D22" s="2">
        <f>('Uvalue red'!D22-Baseline!D22)*(-1)/Baseline!D22</f>
        <v>4.942372580716772E-3</v>
      </c>
      <c r="E22" s="2">
        <f>('Uvalue red'!E22-Baseline!E22)*(-1)/Baseline!E22</f>
        <v>-3.1498708552936595E-4</v>
      </c>
      <c r="F22" s="2">
        <f>('Uvalue red'!F22-Baseline!F22)*(-1)/Baseline!F22</f>
        <v>0</v>
      </c>
      <c r="G22" s="2" t="e">
        <f>('Uvalue red'!G22-Baseline!G22)*(-1)/Baseline!G22</f>
        <v>#DIV/0!</v>
      </c>
      <c r="H22" s="2">
        <f>('Uvalue red'!H22-Baseline!H22)*(-1)/Baseline!H22</f>
        <v>0</v>
      </c>
      <c r="I22" s="2" t="e">
        <f>('Uvalue red'!I22-Baseline!I22)*(-1)/Baseline!I22</f>
        <v>#DIV/0!</v>
      </c>
      <c r="J22" s="2">
        <f>('Uvalue red'!J22-Baseline!J22)*(-1)/Baseline!J22</f>
        <v>-1.1106505886771395E-3</v>
      </c>
      <c r="K22" s="2">
        <f>('Uvalue red'!K22-Baseline!K22)*(-1)/Baseline!K22</f>
        <v>-2.9374566521153333E-3</v>
      </c>
      <c r="L22" s="2">
        <f>('Uvalue red'!L22-Baseline!L22)*(-1)/Baseline!L22</f>
        <v>-2.5584171925636311E-4</v>
      </c>
      <c r="M22" s="2" t="e">
        <f>('Uvalue red'!M22-Baseline!M22)*(-1)/Baseline!M22</f>
        <v>#DIV/0!</v>
      </c>
      <c r="N22" s="2">
        <f>('Uvalue red'!N22-Baseline!N22)*(-1)/Baseline!N22</f>
        <v>-6.4133397466672467E-5</v>
      </c>
      <c r="O22" s="2">
        <f>('Uvalue red'!O22-Baseline!O22)*(-1)/Baseline!O22</f>
        <v>0</v>
      </c>
      <c r="P22" s="2" t="e">
        <f>('Uvalue red'!P22-Baseline!P22)*(-1)/Baseline!P22</f>
        <v>#DIV/0!</v>
      </c>
      <c r="Q22" s="2">
        <f>('Uvalue red'!Q22-Baseline!Q22)/Baseline!Q22</f>
        <v>1.1922158978611445E-3</v>
      </c>
      <c r="R22" s="2">
        <f>('Uvalue red'!R22-Baseline!R22)/Baseline!R22</f>
        <v>3.8220203683791473E-3</v>
      </c>
      <c r="S22" s="2">
        <f>('Uvalue red'!S22-Baseline!S22)/Baseline!S22</f>
        <v>0</v>
      </c>
      <c r="T22" s="2" t="e">
        <f>('Uvalue red'!T22-Baseline!T22)/Baseline!T22</f>
        <v>#DIV/0!</v>
      </c>
      <c r="U22" s="2">
        <f>('Uvalue red'!U22-Baseline!U22)/Baseline!U22</f>
        <v>0</v>
      </c>
      <c r="V22" s="2" t="e">
        <f>('Uvalue red'!V22-Baseline!V22)/Baseline!V22</f>
        <v>#DIV/0!</v>
      </c>
      <c r="W22" s="2">
        <f>('Uvalue red'!W22-Baseline!W22)/Baseline!W22</f>
        <v>0</v>
      </c>
      <c r="X22" s="2">
        <f>('Uvalue red'!X22-Baseline!X22)/Baseline!X22</f>
        <v>0</v>
      </c>
    </row>
    <row r="23" spans="1:24" x14ac:dyDescent="0.25">
      <c r="A23" s="24" t="s">
        <v>20</v>
      </c>
      <c r="B23" s="24" t="s">
        <v>32</v>
      </c>
      <c r="C23" s="2">
        <f>('Uvalue red'!C23-Baseline!C23)*(-1)/Baseline!C23</f>
        <v>7.9391307980921353E-4</v>
      </c>
      <c r="D23" s="2">
        <f>('Uvalue red'!D23-Baseline!D23)*(-1)/Baseline!D23</f>
        <v>2.8223480064242653E-3</v>
      </c>
      <c r="E23" s="2">
        <f>('Uvalue red'!E23-Baseline!E23)*(-1)/Baseline!E23</f>
        <v>-8.0762397027950685E-4</v>
      </c>
      <c r="F23" s="2">
        <f>('Uvalue red'!F23-Baseline!F23)*(-1)/Baseline!F23</f>
        <v>0</v>
      </c>
      <c r="G23" s="2" t="e">
        <f>('Uvalue red'!G23-Baseline!G23)*(-1)/Baseline!G23</f>
        <v>#DIV/0!</v>
      </c>
      <c r="H23" s="2">
        <f>('Uvalue red'!H23-Baseline!H23)*(-1)/Baseline!H23</f>
        <v>0</v>
      </c>
      <c r="I23" s="2" t="e">
        <f>('Uvalue red'!I23-Baseline!I23)*(-1)/Baseline!I23</f>
        <v>#DIV/0!</v>
      </c>
      <c r="J23" s="2">
        <f>('Uvalue red'!J23-Baseline!J23)*(-1)/Baseline!J23</f>
        <v>1.0519785288486045E-3</v>
      </c>
      <c r="K23" s="2">
        <f>('Uvalue red'!K23-Baseline!K23)*(-1)/Baseline!K23</f>
        <v>2.6533018867925533E-3</v>
      </c>
      <c r="L23" s="2">
        <f>('Uvalue red'!L23-Baseline!L23)*(-1)/Baseline!L23</f>
        <v>0</v>
      </c>
      <c r="M23" s="2" t="e">
        <f>('Uvalue red'!M23-Baseline!M23)*(-1)/Baseline!M23</f>
        <v>#DIV/0!</v>
      </c>
      <c r="N23" s="2">
        <f>('Uvalue red'!N23-Baseline!N23)*(-1)/Baseline!N23</f>
        <v>0</v>
      </c>
      <c r="O23" s="2">
        <f>('Uvalue red'!O23-Baseline!O23)*(-1)/Baseline!O23</f>
        <v>1.1377211445464366E-5</v>
      </c>
      <c r="P23" s="2" t="e">
        <f>('Uvalue red'!P23-Baseline!P23)*(-1)/Baseline!P23</f>
        <v>#DIV/0!</v>
      </c>
      <c r="Q23" s="2">
        <f>('Uvalue red'!Q23-Baseline!Q23)/Baseline!Q23</f>
        <v>6.4666870280502141E-4</v>
      </c>
      <c r="R23" s="2">
        <f>('Uvalue red'!R23-Baseline!R23)/Baseline!R23</f>
        <v>2.9876470269485735E-3</v>
      </c>
      <c r="S23" s="2">
        <f>('Uvalue red'!S23-Baseline!S23)/Baseline!S23</f>
        <v>0</v>
      </c>
      <c r="T23" s="2" t="e">
        <f>('Uvalue red'!T23-Baseline!T23)/Baseline!T23</f>
        <v>#DIV/0!</v>
      </c>
      <c r="U23" s="2">
        <f>('Uvalue red'!U23-Baseline!U23)/Baseline!U23</f>
        <v>0</v>
      </c>
      <c r="V23" s="2">
        <f>('Uvalue red'!V23-Baseline!V23)/Baseline!V23</f>
        <v>0</v>
      </c>
      <c r="W23" s="2" t="e">
        <f>('Uvalue red'!W23-Baseline!W23)/Baseline!W23</f>
        <v>#DIV/0!</v>
      </c>
      <c r="X23" s="2">
        <f>('Uvalue red'!X23-Baseline!X23)/Baseline!X23</f>
        <v>0</v>
      </c>
    </row>
    <row r="24" spans="1:24" x14ac:dyDescent="0.25">
      <c r="A24" s="24" t="s">
        <v>21</v>
      </c>
      <c r="B24" s="24" t="s">
        <v>32</v>
      </c>
      <c r="C24" s="2">
        <f>('Uvalue red'!C24-Baseline!C24)*(-1)/Baseline!C24</f>
        <v>2.7066851161368366E-4</v>
      </c>
      <c r="D24" s="2">
        <f>('Uvalue red'!D24-Baseline!D24)*(-1)/Baseline!D24</f>
        <v>5.4074322590844689E-4</v>
      </c>
      <c r="E24" s="2">
        <f>('Uvalue red'!E24-Baseline!E24)*(-1)/Baseline!E24</f>
        <v>-6.8519112458803036E-4</v>
      </c>
      <c r="F24" s="2">
        <f>('Uvalue red'!F24-Baseline!F24)*(-1)/Baseline!F24</f>
        <v>0</v>
      </c>
      <c r="G24" s="2" t="e">
        <f>('Uvalue red'!G24-Baseline!G24)*(-1)/Baseline!G24</f>
        <v>#DIV/0!</v>
      </c>
      <c r="H24" s="2">
        <f>('Uvalue red'!H24-Baseline!H24)*(-1)/Baseline!H24</f>
        <v>0</v>
      </c>
      <c r="I24" s="2" t="e">
        <f>('Uvalue red'!I24-Baseline!I24)*(-1)/Baseline!I24</f>
        <v>#DIV/0!</v>
      </c>
      <c r="J24" s="2">
        <f>('Uvalue red'!J24-Baseline!J24)*(-1)/Baseline!J24</f>
        <v>1.5769265929243938E-3</v>
      </c>
      <c r="K24" s="2">
        <f>('Uvalue red'!K24-Baseline!K24)*(-1)/Baseline!K24</f>
        <v>-4.2444821731755361E-4</v>
      </c>
      <c r="L24" s="2">
        <f>('Uvalue red'!L24-Baseline!L24)*(-1)/Baseline!L24</f>
        <v>0</v>
      </c>
      <c r="M24" s="2" t="e">
        <f>('Uvalue red'!M24-Baseline!M24)*(-1)/Baseline!M24</f>
        <v>#DIV/0!</v>
      </c>
      <c r="N24" s="2">
        <f>('Uvalue red'!N24-Baseline!N24)*(-1)/Baseline!N24</f>
        <v>-7.7150572200080075E-4</v>
      </c>
      <c r="O24" s="2">
        <f>('Uvalue red'!O24-Baseline!O24)*(-1)/Baseline!O24</f>
        <v>-6.7103960811353003E-5</v>
      </c>
      <c r="P24" s="2" t="e">
        <f>('Uvalue red'!P24-Baseline!P24)*(-1)/Baseline!P24</f>
        <v>#DIV/0!</v>
      </c>
      <c r="Q24" s="2">
        <f>('Uvalue red'!Q24-Baseline!Q24)/Baseline!Q24</f>
        <v>4.6824418215398958E-4</v>
      </c>
      <c r="R24" s="2">
        <f>('Uvalue red'!R24-Baseline!R24)/Baseline!R24</f>
        <v>1.7784184536019105E-3</v>
      </c>
      <c r="S24" s="2">
        <f>('Uvalue red'!S24-Baseline!S24)/Baseline!S24</f>
        <v>0</v>
      </c>
      <c r="T24" s="2" t="e">
        <f>('Uvalue red'!T24-Baseline!T24)/Baseline!T24</f>
        <v>#DIV/0!</v>
      </c>
      <c r="U24" s="2">
        <f>('Uvalue red'!U24-Baseline!U24)/Baseline!U24</f>
        <v>0</v>
      </c>
      <c r="V24" s="2">
        <f>('Uvalue red'!V24-Baseline!V24)/Baseline!V24</f>
        <v>0</v>
      </c>
      <c r="W24" s="2">
        <f>('Uvalue red'!W24-Baseline!W24)/Baseline!W24</f>
        <v>0</v>
      </c>
      <c r="X24" s="2">
        <f>('Uvalue red'!X24-Baseline!X24)/Baseline!X24</f>
        <v>0</v>
      </c>
    </row>
    <row r="25" spans="1:24" x14ac:dyDescent="0.25">
      <c r="A25" s="24" t="s">
        <v>22</v>
      </c>
      <c r="B25" s="24" t="s">
        <v>32</v>
      </c>
      <c r="C25" s="2">
        <f>('Uvalue red'!C25-Baseline!C25)*(-1)/Baseline!C25</f>
        <v>1.6442831412298393E-3</v>
      </c>
      <c r="D25" s="2">
        <f>('Uvalue red'!D25-Baseline!D25)*(-1)/Baseline!D25</f>
        <v>3.7883879798114471E-3</v>
      </c>
      <c r="E25" s="2">
        <f>('Uvalue red'!E25-Baseline!E25)*(-1)/Baseline!E25</f>
        <v>-5.7010042538260515E-4</v>
      </c>
      <c r="F25" s="2">
        <f>('Uvalue red'!F25-Baseline!F25)*(-1)/Baseline!F25</f>
        <v>0</v>
      </c>
      <c r="G25" s="2" t="e">
        <f>('Uvalue red'!G25-Baseline!G25)*(-1)/Baseline!G25</f>
        <v>#DIV/0!</v>
      </c>
      <c r="H25" s="2">
        <f>('Uvalue red'!H25-Baseline!H25)*(-1)/Baseline!H25</f>
        <v>0</v>
      </c>
      <c r="I25" s="2" t="e">
        <f>('Uvalue red'!I25-Baseline!I25)*(-1)/Baseline!I25</f>
        <v>#DIV/0!</v>
      </c>
      <c r="J25" s="2">
        <f>('Uvalue red'!J25-Baseline!J25)*(-1)/Baseline!J25</f>
        <v>5.2781589781586228E-5</v>
      </c>
      <c r="K25" s="2">
        <f>('Uvalue red'!K25-Baseline!K25)*(-1)/Baseline!K25</f>
        <v>2.4213075060533604E-3</v>
      </c>
      <c r="L25" s="2" t="e">
        <f>('Uvalue red'!L25-Baseline!L25)*(-1)/Baseline!L25</f>
        <v>#DIV/0!</v>
      </c>
      <c r="M25" s="2" t="e">
        <f>('Uvalue red'!M25-Baseline!M25)*(-1)/Baseline!M25</f>
        <v>#DIV/0!</v>
      </c>
      <c r="N25" s="2">
        <f>('Uvalue red'!N25-Baseline!N25)*(-1)/Baseline!N25</f>
        <v>1.2804097311139293E-3</v>
      </c>
      <c r="O25" s="2">
        <f>('Uvalue red'!O25-Baseline!O25)*(-1)/Baseline!O25</f>
        <v>0</v>
      </c>
      <c r="P25" s="2" t="e">
        <f>('Uvalue red'!P25-Baseline!P25)*(-1)/Baseline!P25</f>
        <v>#DIV/0!</v>
      </c>
      <c r="Q25" s="2">
        <f>('Uvalue red'!Q25-Baseline!Q25)/Baseline!Q25</f>
        <v>6.2569059972026657E-5</v>
      </c>
      <c r="R25" s="2">
        <f>('Uvalue red'!R25-Baseline!R25)/Baseline!R25</f>
        <v>6.8055264756740027E-4</v>
      </c>
      <c r="S25" s="2">
        <f>('Uvalue red'!S25-Baseline!S25)/Baseline!S25</f>
        <v>0</v>
      </c>
      <c r="T25" s="2" t="e">
        <f>('Uvalue red'!T25-Baseline!T25)/Baseline!T25</f>
        <v>#DIV/0!</v>
      </c>
      <c r="U25" s="2">
        <f>('Uvalue red'!U25-Baseline!U25)/Baseline!U25</f>
        <v>0</v>
      </c>
      <c r="V25" s="2">
        <f>('Uvalue red'!V25-Baseline!V25)/Baseline!V25</f>
        <v>0</v>
      </c>
      <c r="W25" s="2" t="e">
        <f>('Uvalue red'!W25-Baseline!W25)/Baseline!W25</f>
        <v>#DIV/0!</v>
      </c>
      <c r="X25" s="2">
        <f>('Uvalue red'!X25-Baseline!X25)/Baseline!X25</f>
        <v>0</v>
      </c>
    </row>
    <row r="26" spans="1:24" x14ac:dyDescent="0.25">
      <c r="A26" s="24" t="s">
        <v>23</v>
      </c>
      <c r="B26" s="24" t="s">
        <v>32</v>
      </c>
      <c r="C26" s="2">
        <f>('Uvalue red'!C26-Baseline!C26)*(-1)/Baseline!C26</f>
        <v>1.0221973512478234E-3</v>
      </c>
      <c r="D26" s="2">
        <f>('Uvalue red'!D26-Baseline!D26)*(-1)/Baseline!D26</f>
        <v>3.3310421403267352E-3</v>
      </c>
      <c r="E26" s="2">
        <f>('Uvalue red'!E26-Baseline!E26)*(-1)/Baseline!E26</f>
        <v>-5.4350779933642612E-5</v>
      </c>
      <c r="F26" s="2">
        <f>('Uvalue red'!F26-Baseline!F26)*(-1)/Baseline!F26</f>
        <v>0</v>
      </c>
      <c r="G26" s="2" t="e">
        <f>('Uvalue red'!G26-Baseline!G26)*(-1)/Baseline!G26</f>
        <v>#DIV/0!</v>
      </c>
      <c r="H26" s="2">
        <f>('Uvalue red'!H26-Baseline!H26)*(-1)/Baseline!H26</f>
        <v>0</v>
      </c>
      <c r="I26" s="2" t="e">
        <f>('Uvalue red'!I26-Baseline!I26)*(-1)/Baseline!I26</f>
        <v>#DIV/0!</v>
      </c>
      <c r="J26" s="2">
        <f>('Uvalue red'!J26-Baseline!J26)*(-1)/Baseline!J26</f>
        <v>3.5316276879612075E-4</v>
      </c>
      <c r="K26" s="2">
        <f>('Uvalue red'!K26-Baseline!K26)*(-1)/Baseline!K26</f>
        <v>2.0161290322580215E-3</v>
      </c>
      <c r="L26" s="2" t="e">
        <f>('Uvalue red'!L26-Baseline!L26)*(-1)/Baseline!L26</f>
        <v>#DIV/0!</v>
      </c>
      <c r="M26" s="2" t="e">
        <f>('Uvalue red'!M26-Baseline!M26)*(-1)/Baseline!M26</f>
        <v>#DIV/0!</v>
      </c>
      <c r="N26" s="2">
        <f>('Uvalue red'!N26-Baseline!N26)*(-1)/Baseline!N26</f>
        <v>0</v>
      </c>
      <c r="O26" s="2">
        <f>('Uvalue red'!O26-Baseline!O26)*(-1)/Baseline!O26</f>
        <v>0</v>
      </c>
      <c r="P26" s="2" t="e">
        <f>('Uvalue red'!P26-Baseline!P26)*(-1)/Baseline!P26</f>
        <v>#DIV/0!</v>
      </c>
      <c r="Q26" s="2">
        <f>('Uvalue red'!Q26-Baseline!Q26)/Baseline!Q26</f>
        <v>2.5975634295775989E-4</v>
      </c>
      <c r="R26" s="2">
        <f>('Uvalue red'!R26-Baseline!R26)/Baseline!R26</f>
        <v>3.1585208066462196E-3</v>
      </c>
      <c r="S26" s="2">
        <f>('Uvalue red'!S26-Baseline!S26)/Baseline!S26</f>
        <v>0</v>
      </c>
      <c r="T26" s="2" t="e">
        <f>('Uvalue red'!T26-Baseline!T26)/Baseline!T26</f>
        <v>#DIV/0!</v>
      </c>
      <c r="U26" s="2">
        <f>('Uvalue red'!U26-Baseline!U26)/Baseline!U26</f>
        <v>0</v>
      </c>
      <c r="V26" s="2">
        <f>('Uvalue red'!V26-Baseline!V26)/Baseline!V26</f>
        <v>0</v>
      </c>
      <c r="W26" s="2" t="e">
        <f>('Uvalue red'!W26-Baseline!W26)/Baseline!W26</f>
        <v>#DIV/0!</v>
      </c>
      <c r="X26" s="2">
        <f>('Uvalue red'!X26-Baseline!X26)/Baseline!X26</f>
        <v>0</v>
      </c>
    </row>
    <row r="27" spans="1:24" x14ac:dyDescent="0.25">
      <c r="A27" s="24" t="s">
        <v>24</v>
      </c>
      <c r="B27" s="24" t="s">
        <v>32</v>
      </c>
      <c r="C27" s="2">
        <f>('Uvalue red'!C27-Baseline!C27)*(-1)/Baseline!C27</f>
        <v>1.1483810008357941E-3</v>
      </c>
      <c r="D27" s="2">
        <f>('Uvalue red'!D27-Baseline!D27)*(-1)/Baseline!D27</f>
        <v>4.1257572592437435E-3</v>
      </c>
      <c r="E27" s="2">
        <f>('Uvalue red'!E27-Baseline!E27)*(-1)/Baseline!E27</f>
        <v>-3.9678041038443266E-4</v>
      </c>
      <c r="F27" s="2">
        <f>('Uvalue red'!F27-Baseline!F27)*(-1)/Baseline!F27</f>
        <v>0</v>
      </c>
      <c r="G27" s="2" t="e">
        <f>('Uvalue red'!G27-Baseline!G27)*(-1)/Baseline!G27</f>
        <v>#DIV/0!</v>
      </c>
      <c r="H27" s="2">
        <f>('Uvalue red'!H27-Baseline!H27)*(-1)/Baseline!H27</f>
        <v>0</v>
      </c>
      <c r="I27" s="2" t="e">
        <f>('Uvalue red'!I27-Baseline!I27)*(-1)/Baseline!I27</f>
        <v>#DIV/0!</v>
      </c>
      <c r="J27" s="2">
        <f>('Uvalue red'!J27-Baseline!J27)*(-1)/Baseline!J27</f>
        <v>2.1353833013026645E-4</v>
      </c>
      <c r="K27" s="2">
        <f>('Uvalue red'!K27-Baseline!K27)*(-1)/Baseline!K27</f>
        <v>2.4937655860348597E-3</v>
      </c>
      <c r="L27" s="2" t="e">
        <f>('Uvalue red'!L27-Baseline!L27)*(-1)/Baseline!L27</f>
        <v>#DIV/0!</v>
      </c>
      <c r="M27" s="2" t="e">
        <f>('Uvalue red'!M27-Baseline!M27)*(-1)/Baseline!M27</f>
        <v>#DIV/0!</v>
      </c>
      <c r="N27" s="2">
        <f>('Uvalue red'!N27-Baseline!N27)*(-1)/Baseline!N27</f>
        <v>-3.4638032559743711E-4</v>
      </c>
      <c r="O27" s="2">
        <f>('Uvalue red'!O27-Baseline!O27)*(-1)/Baseline!O27</f>
        <v>0</v>
      </c>
      <c r="P27" s="2" t="e">
        <f>('Uvalue red'!P27-Baseline!P27)*(-1)/Baseline!P27</f>
        <v>#DIV/0!</v>
      </c>
      <c r="Q27" s="2">
        <f>('Uvalue red'!Q27-Baseline!Q27)/Baseline!Q27</f>
        <v>1.8044511215812252E-4</v>
      </c>
      <c r="R27" s="2">
        <f>('Uvalue red'!R27-Baseline!R27)/Baseline!R27</f>
        <v>1.65295442211893E-3</v>
      </c>
      <c r="S27" s="2">
        <f>('Uvalue red'!S27-Baseline!S27)/Baseline!S27</f>
        <v>0</v>
      </c>
      <c r="T27" s="2" t="e">
        <f>('Uvalue red'!T27-Baseline!T27)/Baseline!T27</f>
        <v>#DIV/0!</v>
      </c>
      <c r="U27" s="2">
        <f>('Uvalue red'!U27-Baseline!U27)/Baseline!U27</f>
        <v>0</v>
      </c>
      <c r="V27" s="2">
        <f>('Uvalue red'!V27-Baseline!V27)/Baseline!V27</f>
        <v>0</v>
      </c>
      <c r="W27" s="2" t="e">
        <f>('Uvalue red'!W27-Baseline!W27)/Baseline!W27</f>
        <v>#DIV/0!</v>
      </c>
      <c r="X27" s="2">
        <f>('Uvalue red'!X27-Baseline!X27)/Baseline!X27</f>
        <v>0</v>
      </c>
    </row>
    <row r="28" spans="1:24" x14ac:dyDescent="0.25">
      <c r="A28" s="24" t="s">
        <v>25</v>
      </c>
      <c r="B28" s="24" t="s">
        <v>32</v>
      </c>
      <c r="C28" s="2">
        <f>('Uvalue red'!C28-Baseline!C28)*(-1)/Baseline!C28</f>
        <v>1.223348479552609E-3</v>
      </c>
      <c r="D28" s="2">
        <f>('Uvalue red'!D28-Baseline!D28)*(-1)/Baseline!D28</f>
        <v>4.2229729729729723E-3</v>
      </c>
      <c r="E28" s="2">
        <f>('Uvalue red'!E28-Baseline!E28)*(-1)/Baseline!E28</f>
        <v>0</v>
      </c>
      <c r="F28" s="2">
        <f>('Uvalue red'!F28-Baseline!F28)*(-1)/Baseline!F28</f>
        <v>0</v>
      </c>
      <c r="G28" s="2" t="e">
        <f>('Uvalue red'!G28-Baseline!G28)*(-1)/Baseline!G28</f>
        <v>#DIV/0!</v>
      </c>
      <c r="H28" s="2">
        <f>('Uvalue red'!H28-Baseline!H28)*(-1)/Baseline!H28</f>
        <v>0</v>
      </c>
      <c r="I28" s="2" t="e">
        <f>('Uvalue red'!I28-Baseline!I28)*(-1)/Baseline!I28</f>
        <v>#DIV/0!</v>
      </c>
      <c r="J28" s="2">
        <f>('Uvalue red'!J28-Baseline!J28)*(-1)/Baseline!J28</f>
        <v>5.9577003276744492E-4</v>
      </c>
      <c r="K28" s="2">
        <f>('Uvalue red'!K28-Baseline!K28)*(-1)/Baseline!K28</f>
        <v>0</v>
      </c>
      <c r="L28" s="2" t="e">
        <f>('Uvalue red'!L28-Baseline!L28)*(-1)/Baseline!L28</f>
        <v>#DIV/0!</v>
      </c>
      <c r="M28" s="2" t="e">
        <f>('Uvalue red'!M28-Baseline!M28)*(-1)/Baseline!M28</f>
        <v>#DIV/0!</v>
      </c>
      <c r="N28" s="2">
        <f>('Uvalue red'!N28-Baseline!N28)*(-1)/Baseline!N28</f>
        <v>0</v>
      </c>
      <c r="O28" s="2">
        <f>('Uvalue red'!O28-Baseline!O28)*(-1)/Baseline!O28</f>
        <v>0</v>
      </c>
      <c r="P28" s="2" t="e">
        <f>('Uvalue red'!P28-Baseline!P28)*(-1)/Baseline!P28</f>
        <v>#DIV/0!</v>
      </c>
      <c r="Q28" s="2">
        <f>('Uvalue red'!Q28-Baseline!Q28)/Baseline!Q28</f>
        <v>2.1951549402870403E-4</v>
      </c>
      <c r="R28" s="2">
        <f>('Uvalue red'!R28-Baseline!R28)/Baseline!R28</f>
        <v>2.1128096328663511E-3</v>
      </c>
      <c r="S28" s="2">
        <f>('Uvalue red'!S28-Baseline!S28)/Baseline!S28</f>
        <v>0</v>
      </c>
      <c r="T28" s="2" t="e">
        <f>('Uvalue red'!T28-Baseline!T28)/Baseline!T28</f>
        <v>#DIV/0!</v>
      </c>
      <c r="U28" s="2">
        <f>('Uvalue red'!U28-Baseline!U28)/Baseline!U28</f>
        <v>0</v>
      </c>
      <c r="V28" s="2" t="e">
        <f>('Uvalue red'!V28-Baseline!V28)/Baseline!V28</f>
        <v>#DIV/0!</v>
      </c>
      <c r="W28" s="2" t="e">
        <f>('Uvalue red'!W28-Baseline!W28)/Baseline!W28</f>
        <v>#DIV/0!</v>
      </c>
      <c r="X28" s="2">
        <f>('Uvalue red'!X28-Baseline!X28)/Baseline!X28</f>
        <v>0</v>
      </c>
    </row>
    <row r="29" spans="1:24" x14ac:dyDescent="0.25">
      <c r="A29" s="24" t="s">
        <v>26</v>
      </c>
      <c r="B29" s="24" t="s">
        <v>32</v>
      </c>
      <c r="C29" s="2">
        <f>('Uvalue red'!C29-Baseline!C29)*(-1)/Baseline!C29</f>
        <v>8.8057855884892886E-4</v>
      </c>
      <c r="D29" s="2">
        <f>('Uvalue red'!D29-Baseline!D29)*(-1)/Baseline!D29</f>
        <v>2.3912252430213026E-3</v>
      </c>
      <c r="E29" s="2">
        <f>('Uvalue red'!E29-Baseline!E29)*(-1)/Baseline!E29</f>
        <v>0</v>
      </c>
      <c r="F29" s="2">
        <f>('Uvalue red'!F29-Baseline!F29)*(-1)/Baseline!F29</f>
        <v>0</v>
      </c>
      <c r="G29" s="2" t="e">
        <f>('Uvalue red'!G29-Baseline!G29)*(-1)/Baseline!G29</f>
        <v>#DIV/0!</v>
      </c>
      <c r="H29" s="2">
        <f>('Uvalue red'!H29-Baseline!H29)*(-1)/Baseline!H29</f>
        <v>0</v>
      </c>
      <c r="I29" s="2" t="e">
        <f>('Uvalue red'!I29-Baseline!I29)*(-1)/Baseline!I29</f>
        <v>#DIV/0!</v>
      </c>
      <c r="J29" s="2">
        <f>('Uvalue red'!J29-Baseline!J29)*(-1)/Baseline!J29</f>
        <v>1.5822784810134676E-4</v>
      </c>
      <c r="K29" s="2">
        <f>('Uvalue red'!K29-Baseline!K29)*(-1)/Baseline!K29</f>
        <v>0</v>
      </c>
      <c r="L29" s="2" t="e">
        <f>('Uvalue red'!L29-Baseline!L29)*(-1)/Baseline!L29</f>
        <v>#DIV/0!</v>
      </c>
      <c r="M29" s="2" t="e">
        <f>('Uvalue red'!M29-Baseline!M29)*(-1)/Baseline!M29</f>
        <v>#DIV/0!</v>
      </c>
      <c r="N29" s="2">
        <f>('Uvalue red'!N29-Baseline!N29)*(-1)/Baseline!N29</f>
        <v>0</v>
      </c>
      <c r="O29" s="2">
        <f>('Uvalue red'!O29-Baseline!O29)*(-1)/Baseline!O29</f>
        <v>-1.0612331529227321E-4</v>
      </c>
      <c r="P29" s="2" t="e">
        <f>('Uvalue red'!P29-Baseline!P29)*(-1)/Baseline!P29</f>
        <v>#DIV/0!</v>
      </c>
      <c r="Q29" s="2">
        <f>('Uvalue red'!Q29-Baseline!Q29)/Baseline!Q29</f>
        <v>1.4552882622934858E-4</v>
      </c>
      <c r="R29" s="2">
        <f>('Uvalue red'!R29-Baseline!R29)/Baseline!R29</f>
        <v>2.0128868919468395E-3</v>
      </c>
      <c r="S29" s="2">
        <f>('Uvalue red'!S29-Baseline!S29)/Baseline!S29</f>
        <v>0</v>
      </c>
      <c r="T29" s="2" t="e">
        <f>('Uvalue red'!T29-Baseline!T29)/Baseline!T29</f>
        <v>#DIV/0!</v>
      </c>
      <c r="U29" s="2">
        <f>('Uvalue red'!U29-Baseline!U29)/Baseline!U29</f>
        <v>0</v>
      </c>
      <c r="V29" s="2" t="e">
        <f>('Uvalue red'!V29-Baseline!V29)/Baseline!V29</f>
        <v>#DIV/0!</v>
      </c>
      <c r="W29" s="2" t="e">
        <f>('Uvalue red'!W29-Baseline!W29)/Baseline!W29</f>
        <v>#DIV/0!</v>
      </c>
      <c r="X29" s="2">
        <f>('Uvalue red'!X29-Baseline!X29)/Baseline!X29</f>
        <v>0</v>
      </c>
    </row>
    <row r="30" spans="1:24" x14ac:dyDescent="0.25">
      <c r="A30" s="24" t="s">
        <v>27</v>
      </c>
      <c r="B30" s="24" t="s">
        <v>32</v>
      </c>
      <c r="C30" s="2">
        <f>('Uvalue red'!C30-Baseline!C30)*(-1)/Baseline!C30</f>
        <v>6.0153125797029203E-4</v>
      </c>
      <c r="D30" s="2">
        <f>('Uvalue red'!D30-Baseline!D30)*(-1)/Baseline!D30</f>
        <v>1.5168683065900203E-3</v>
      </c>
      <c r="E30" s="2">
        <f>('Uvalue red'!E30-Baseline!E30)*(-1)/Baseline!E30</f>
        <v>-9.9108027750265983E-4</v>
      </c>
      <c r="F30" s="2">
        <f>('Uvalue red'!F30-Baseline!F30)*(-1)/Baseline!F30</f>
        <v>0</v>
      </c>
      <c r="G30" s="2" t="e">
        <f>('Uvalue red'!G30-Baseline!G30)*(-1)/Baseline!G30</f>
        <v>#DIV/0!</v>
      </c>
      <c r="H30" s="2">
        <f>('Uvalue red'!H30-Baseline!H30)*(-1)/Baseline!H30</f>
        <v>0</v>
      </c>
      <c r="I30" s="2" t="e">
        <f>('Uvalue red'!I30-Baseline!I30)*(-1)/Baseline!I30</f>
        <v>#DIV/0!</v>
      </c>
      <c r="J30" s="2">
        <f>('Uvalue red'!J30-Baseline!J30)*(-1)/Baseline!J30</f>
        <v>2.9032411593927637E-3</v>
      </c>
      <c r="K30" s="2">
        <f>('Uvalue red'!K30-Baseline!K30)*(-1)/Baseline!K30</f>
        <v>2.700270027002643E-3</v>
      </c>
      <c r="L30" s="2" t="e">
        <f>('Uvalue red'!L30-Baseline!L30)*(-1)/Baseline!L30</f>
        <v>#DIV/0!</v>
      </c>
      <c r="M30" s="2" t="e">
        <f>('Uvalue red'!M30-Baseline!M30)*(-1)/Baseline!M30</f>
        <v>#DIV/0!</v>
      </c>
      <c r="N30" s="2">
        <f>('Uvalue red'!N30-Baseline!N30)*(-1)/Baseline!N30</f>
        <v>0</v>
      </c>
      <c r="O30" s="2">
        <f>('Uvalue red'!O30-Baseline!O30)*(-1)/Baseline!O30</f>
        <v>0</v>
      </c>
      <c r="P30" s="2" t="e">
        <f>('Uvalue red'!P30-Baseline!P30)*(-1)/Baseline!P30</f>
        <v>#DIV/0!</v>
      </c>
      <c r="Q30" s="2">
        <f>('Uvalue red'!Q30-Baseline!Q30)/Baseline!Q30</f>
        <v>1.7790347750030091E-3</v>
      </c>
      <c r="R30" s="2">
        <f>('Uvalue red'!R30-Baseline!R30)/Baseline!R30</f>
        <v>7.7972684827900532E-3</v>
      </c>
      <c r="S30" s="2">
        <f>('Uvalue red'!S30-Baseline!S30)/Baseline!S30</f>
        <v>0</v>
      </c>
      <c r="T30" s="2" t="e">
        <f>('Uvalue red'!T30-Baseline!T30)/Baseline!T30</f>
        <v>#DIV/0!</v>
      </c>
      <c r="U30" s="2">
        <f>('Uvalue red'!U30-Baseline!U30)/Baseline!U30</f>
        <v>0</v>
      </c>
      <c r="V30" s="2">
        <f>('Uvalue red'!V30-Baseline!V30)/Baseline!V30</f>
        <v>0</v>
      </c>
      <c r="W30" s="2" t="e">
        <f>('Uvalue red'!W30-Baseline!W30)/Baseline!W30</f>
        <v>#DIV/0!</v>
      </c>
      <c r="X30" s="2">
        <f>('Uvalue red'!X30-Baseline!X30)/Baseline!X30</f>
        <v>0</v>
      </c>
    </row>
    <row r="31" spans="1:24" x14ac:dyDescent="0.25">
      <c r="A31" s="24" t="s">
        <v>38</v>
      </c>
      <c r="B31" s="24" t="s">
        <v>32</v>
      </c>
      <c r="C31" s="2">
        <f>('Uvalue red'!C31-Baseline!C31)*(-1)/Baseline!C31</f>
        <v>4.7966974548987004E-4</v>
      </c>
      <c r="D31" s="2">
        <f>('Uvalue red'!D31-Baseline!D31)*(-1)/Baseline!D31</f>
        <v>1.3322191137109844E-3</v>
      </c>
      <c r="E31" s="2">
        <f>('Uvalue red'!E31-Baseline!E31)*(-1)/Baseline!E31</f>
        <v>-1.4050387596899296E-3</v>
      </c>
      <c r="F31" s="2">
        <f>('Uvalue red'!F31-Baseline!F31)*(-1)/Baseline!F31</f>
        <v>0</v>
      </c>
      <c r="G31" s="2" t="e">
        <f>('Uvalue red'!G31-Baseline!G31)*(-1)/Baseline!G31</f>
        <v>#DIV/0!</v>
      </c>
      <c r="H31" s="2">
        <f>('Uvalue red'!H31-Baseline!H31)*(-1)/Baseline!H31</f>
        <v>0</v>
      </c>
      <c r="I31" s="2" t="e">
        <f>('Uvalue red'!I31-Baseline!I31)*(-1)/Baseline!I31</f>
        <v>#DIV/0!</v>
      </c>
      <c r="J31" s="2">
        <f>('Uvalue red'!J31-Baseline!J31)*(-1)/Baseline!J31</f>
        <v>2.7818037308897045E-3</v>
      </c>
      <c r="K31" s="2">
        <f>('Uvalue red'!K31-Baseline!K31)*(-1)/Baseline!K31</f>
        <v>0</v>
      </c>
      <c r="L31" s="2">
        <f>('Uvalue red'!L31-Baseline!L31)*(-1)/Baseline!L31</f>
        <v>0</v>
      </c>
      <c r="M31" s="2" t="e">
        <f>('Uvalue red'!M31-Baseline!M31)*(-1)/Baseline!M31</f>
        <v>#DIV/0!</v>
      </c>
      <c r="N31" s="2">
        <f>('Uvalue red'!N31-Baseline!N31)*(-1)/Baseline!N31</f>
        <v>0</v>
      </c>
      <c r="O31" s="2">
        <f>('Uvalue red'!O31-Baseline!O31)*(-1)/Baseline!O31</f>
        <v>1.1380707424763174E-5</v>
      </c>
      <c r="P31" s="2" t="e">
        <f>('Uvalue red'!P31-Baseline!P31)*(-1)/Baseline!P31</f>
        <v>#DIV/0!</v>
      </c>
      <c r="Q31" s="2">
        <f>('Uvalue red'!Q31-Baseline!Q31)/Baseline!Q31</f>
        <v>7.6258134317943162E-4</v>
      </c>
      <c r="R31" s="2">
        <f>('Uvalue red'!R31-Baseline!R31)/Baseline!R31</f>
        <v>1.7471310575353891E-3</v>
      </c>
      <c r="S31" s="2">
        <f>('Uvalue red'!S31-Baseline!S31)/Baseline!S31</f>
        <v>0</v>
      </c>
      <c r="T31" s="2" t="e">
        <f>('Uvalue red'!T31-Baseline!T31)/Baseline!T31</f>
        <v>#DIV/0!</v>
      </c>
      <c r="U31" s="2">
        <f>('Uvalue red'!U31-Baseline!U31)/Baseline!U31</f>
        <v>0</v>
      </c>
      <c r="V31" s="2">
        <f>('Uvalue red'!V31-Baseline!V31)/Baseline!V31</f>
        <v>0</v>
      </c>
      <c r="W31" s="2" t="e">
        <f>('Uvalue red'!W31-Baseline!W31)/Baseline!W31</f>
        <v>#DIV/0!</v>
      </c>
      <c r="X31" s="2">
        <f>('Uvalue red'!X31-Baseline!X31)/Baseline!X31</f>
        <v>0</v>
      </c>
    </row>
    <row r="32" spans="1:24" x14ac:dyDescent="0.25">
      <c r="A32" s="24" t="s">
        <v>30</v>
      </c>
      <c r="B32" s="24" t="s">
        <v>32</v>
      </c>
      <c r="C32" s="2">
        <f>('Uvalue red'!C32-Baseline!C32)*(-1)/Baseline!C32</f>
        <v>5.0668887218585006E-4</v>
      </c>
      <c r="D32" s="2">
        <f>('Uvalue red'!D32-Baseline!D32)*(-1)/Baseline!D32</f>
        <v>3.3645532577482175E-3</v>
      </c>
      <c r="E32" s="2">
        <f>('Uvalue red'!E32-Baseline!E32)*(-1)/Baseline!E32</f>
        <v>-2.0088043022856546E-4</v>
      </c>
      <c r="F32" s="2">
        <f>('Uvalue red'!F32-Baseline!F32)*(-1)/Baseline!F32</f>
        <v>0</v>
      </c>
      <c r="G32" s="2" t="e">
        <f>('Uvalue red'!G32-Baseline!G32)*(-1)/Baseline!G32</f>
        <v>#DIV/0!</v>
      </c>
      <c r="H32" s="2">
        <f>('Uvalue red'!H32-Baseline!H32)*(-1)/Baseline!H32</f>
        <v>0</v>
      </c>
      <c r="I32" s="2" t="e">
        <f>('Uvalue red'!I32-Baseline!I32)*(-1)/Baseline!I32</f>
        <v>#DIV/0!</v>
      </c>
      <c r="J32" s="2">
        <f>('Uvalue red'!J32-Baseline!J32)*(-1)/Baseline!J32</f>
        <v>1.5395425584823771E-4</v>
      </c>
      <c r="K32" s="2">
        <f>('Uvalue red'!K32-Baseline!K32)*(-1)/Baseline!K32</f>
        <v>3.0316154179297495E-3</v>
      </c>
      <c r="L32" s="2">
        <f>('Uvalue red'!L32-Baseline!L32)*(-1)/Baseline!L32</f>
        <v>0</v>
      </c>
      <c r="M32" s="2" t="e">
        <f>('Uvalue red'!M32-Baseline!M32)*(-1)/Baseline!M32</f>
        <v>#DIV/0!</v>
      </c>
      <c r="N32" s="2">
        <f>('Uvalue red'!N32-Baseline!N32)*(-1)/Baseline!N32</f>
        <v>-1.0565379891431112E-4</v>
      </c>
      <c r="O32" s="2">
        <f>('Uvalue red'!O32-Baseline!O32)*(-1)/Baseline!O32</f>
        <v>0</v>
      </c>
      <c r="P32" s="2" t="e">
        <f>('Uvalue red'!P32-Baseline!P32)*(-1)/Baseline!P32</f>
        <v>#DIV/0!</v>
      </c>
      <c r="Q32" s="2">
        <f>('Uvalue red'!Q32-Baseline!Q32)/Baseline!Q32</f>
        <v>5.9855309853914715E-4</v>
      </c>
      <c r="R32" s="2">
        <f>('Uvalue red'!R32-Baseline!R32)/Baseline!R32</f>
        <v>3.2792976236601557E-3</v>
      </c>
      <c r="S32" s="2">
        <f>('Uvalue red'!S32-Baseline!S32)/Baseline!S32</f>
        <v>0</v>
      </c>
      <c r="T32" s="2" t="e">
        <f>('Uvalue red'!T32-Baseline!T32)/Baseline!T32</f>
        <v>#DIV/0!</v>
      </c>
      <c r="U32" s="2">
        <f>('Uvalue red'!U32-Baseline!U32)/Baseline!U32</f>
        <v>0</v>
      </c>
      <c r="V32" s="2">
        <f>('Uvalue red'!V32-Baseline!V32)/Baseline!V32</f>
        <v>0</v>
      </c>
      <c r="W32" s="2">
        <f>('Uvalue red'!W32-Baseline!W32)/Baseline!W32</f>
        <v>0</v>
      </c>
      <c r="X32" s="2">
        <f>('Uvalue red'!X32-Baseline!X32)/Baseline!X32</f>
        <v>0</v>
      </c>
    </row>
    <row r="33" spans="1:24" x14ac:dyDescent="0.25">
      <c r="A33" s="24" t="s">
        <v>31</v>
      </c>
      <c r="B33" s="24" t="s">
        <v>32</v>
      </c>
      <c r="C33" s="2">
        <f>('Uvalue red'!C33-Baseline!C33)*(-1)/Baseline!C33</f>
        <v>8.7384627559795652E-4</v>
      </c>
      <c r="D33" s="2">
        <f>('Uvalue red'!D33-Baseline!D33)*(-1)/Baseline!D33</f>
        <v>4.4906241779714895E-3</v>
      </c>
      <c r="E33" s="2">
        <f>('Uvalue red'!E33-Baseline!E33)*(-1)/Baseline!E33</f>
        <v>-1.0022048506724647E-4</v>
      </c>
      <c r="F33" s="2">
        <f>('Uvalue red'!F33-Baseline!F33)*(-1)/Baseline!F33</f>
        <v>0</v>
      </c>
      <c r="G33" s="2" t="e">
        <f>('Uvalue red'!G33-Baseline!G33)*(-1)/Baseline!G33</f>
        <v>#DIV/0!</v>
      </c>
      <c r="H33" s="2">
        <f>('Uvalue red'!H33-Baseline!H33)*(-1)/Baseline!H33</f>
        <v>0</v>
      </c>
      <c r="I33" s="2" t="e">
        <f>('Uvalue red'!I33-Baseline!I33)*(-1)/Baseline!I33</f>
        <v>#DIV/0!</v>
      </c>
      <c r="J33" s="2">
        <f>('Uvalue red'!J33-Baseline!J33)*(-1)/Baseline!J33</f>
        <v>3.3188352634990056E-4</v>
      </c>
      <c r="K33" s="2">
        <f>('Uvalue red'!K33-Baseline!K33)*(-1)/Baseline!K33</f>
        <v>1.3317352510322084E-3</v>
      </c>
      <c r="L33" s="2">
        <f>('Uvalue red'!L33-Baseline!L33)*(-1)/Baseline!L33</f>
        <v>0</v>
      </c>
      <c r="M33" s="2" t="e">
        <f>('Uvalue red'!M33-Baseline!M33)*(-1)/Baseline!M33</f>
        <v>#DIV/0!</v>
      </c>
      <c r="N33" s="2">
        <f>('Uvalue red'!N33-Baseline!N33)*(-1)/Baseline!N33</f>
        <v>0</v>
      </c>
      <c r="O33" s="2">
        <f>('Uvalue red'!O33-Baseline!O33)*(-1)/Baseline!O33</f>
        <v>0</v>
      </c>
      <c r="P33" s="2" t="e">
        <f>('Uvalue red'!P33-Baseline!P33)*(-1)/Baseline!P33</f>
        <v>#DIV/0!</v>
      </c>
      <c r="Q33" s="2">
        <f>('Uvalue red'!Q33-Baseline!Q33)/Baseline!Q33</f>
        <v>5.7110105189556528E-4</v>
      </c>
      <c r="R33" s="2">
        <f>('Uvalue red'!R33-Baseline!R33)/Baseline!R33</f>
        <v>3.7505217339455954E-3</v>
      </c>
      <c r="S33" s="2">
        <f>('Uvalue red'!S33-Baseline!S33)/Baseline!S33</f>
        <v>0</v>
      </c>
      <c r="T33" s="2" t="e">
        <f>('Uvalue red'!T33-Baseline!T33)/Baseline!T33</f>
        <v>#DIV/0!</v>
      </c>
      <c r="U33" s="2">
        <f>('Uvalue red'!U33-Baseline!U33)/Baseline!U33</f>
        <v>0</v>
      </c>
      <c r="V33" s="2">
        <f>('Uvalue red'!V33-Baseline!V33)/Baseline!V33</f>
        <v>0</v>
      </c>
      <c r="W33" s="2" t="e">
        <f>('Uvalue red'!W33-Baseline!W33)/Baseline!W33</f>
        <v>#DIV/0!</v>
      </c>
      <c r="X33" s="2">
        <f>('Uvalue red'!X33-Baseline!X33)/Baseline!X33</f>
        <v>0</v>
      </c>
    </row>
    <row r="34" spans="1:24" x14ac:dyDescent="0.25">
      <c r="A34" s="24" t="s">
        <v>28</v>
      </c>
      <c r="B34" s="24" t="s">
        <v>33</v>
      </c>
      <c r="C34" s="2">
        <f>('Uvalue red'!C34-Baseline!C34)*(-1)/Baseline!C34</f>
        <v>6.5643156952585819E-3</v>
      </c>
      <c r="D34" s="2">
        <f>('Uvalue red'!D34-Baseline!D34)*(-1)/Baseline!D34</f>
        <v>1.9150978062711547E-2</v>
      </c>
      <c r="E34" s="2">
        <f>('Uvalue red'!E34-Baseline!E34)*(-1)/Baseline!E34</f>
        <v>2.9333635482367429E-3</v>
      </c>
      <c r="F34" s="2">
        <f>('Uvalue red'!F34-Baseline!F34)*(-1)/Baseline!F34</f>
        <v>0</v>
      </c>
      <c r="G34" s="2" t="e">
        <f>('Uvalue red'!G34-Baseline!G34)*(-1)/Baseline!G34</f>
        <v>#DIV/0!</v>
      </c>
      <c r="H34" s="2">
        <f>('Uvalue red'!H34-Baseline!H34)*(-1)/Baseline!H34</f>
        <v>0</v>
      </c>
      <c r="I34" s="2" t="e">
        <f>('Uvalue red'!I34-Baseline!I34)*(-1)/Baseline!I34</f>
        <v>#DIV/0!</v>
      </c>
      <c r="J34" s="2">
        <f>('Uvalue red'!J34-Baseline!J34)*(-1)/Baseline!J34</f>
        <v>5.7108467674815118E-3</v>
      </c>
      <c r="K34" s="2">
        <f>('Uvalue red'!K34-Baseline!K34)*(-1)/Baseline!K34</f>
        <v>0</v>
      </c>
      <c r="L34" s="2" t="e">
        <f>('Uvalue red'!L34-Baseline!L34)*(-1)/Baseline!L34</f>
        <v>#DIV/0!</v>
      </c>
      <c r="M34" s="2" t="e">
        <f>('Uvalue red'!M34-Baseline!M34)*(-1)/Baseline!M34</f>
        <v>#DIV/0!</v>
      </c>
      <c r="N34" s="2">
        <f>('Uvalue red'!N34-Baseline!N34)*(-1)/Baseline!N34</f>
        <v>9.8688848160168301E-4</v>
      </c>
      <c r="O34" s="2">
        <f>('Uvalue red'!O34-Baseline!O34)*(-1)/Baseline!O34</f>
        <v>0</v>
      </c>
      <c r="P34" s="2" t="e">
        <f>('Uvalue red'!P34-Baseline!P34)*(-1)/Baseline!P34</f>
        <v>#DIV/0!</v>
      </c>
      <c r="Q34" s="2">
        <f>('Uvalue red'!Q34-Baseline!Q34)/Baseline!Q34</f>
        <v>6.7228343792581531E-3</v>
      </c>
      <c r="R34" s="2">
        <f>('Uvalue red'!R34-Baseline!R34)/Baseline!R34</f>
        <v>3.4722516568036726E-3</v>
      </c>
      <c r="S34" s="2">
        <f>('Uvalue red'!S34-Baseline!S34)/Baseline!S34</f>
        <v>1.3633411917324948E-2</v>
      </c>
      <c r="T34" s="2" t="e">
        <f>('Uvalue red'!T34-Baseline!T34)/Baseline!T34</f>
        <v>#DIV/0!</v>
      </c>
      <c r="U34" s="2">
        <f>('Uvalue red'!U34-Baseline!U34)/Baseline!U34</f>
        <v>0</v>
      </c>
      <c r="V34" s="2">
        <f>('Uvalue red'!V34-Baseline!V34)/Baseline!V34</f>
        <v>0</v>
      </c>
      <c r="W34" s="2" t="e">
        <f>('Uvalue red'!W34-Baseline!W34)/Baseline!W34</f>
        <v>#DIV/0!</v>
      </c>
      <c r="X34" s="2">
        <f>('Uvalue red'!X34-Baseline!X34)/Baseline!X34</f>
        <v>0</v>
      </c>
    </row>
    <row r="35" spans="1:24" x14ac:dyDescent="0.25">
      <c r="A35" s="24" t="s">
        <v>29</v>
      </c>
      <c r="B35" s="24" t="s">
        <v>33</v>
      </c>
      <c r="C35" s="2">
        <f>('Uvalue red'!C35-Baseline!C35)*(-1)/Baseline!C35</f>
        <v>1.062824060142375E-2</v>
      </c>
      <c r="D35" s="2">
        <f>('Uvalue red'!D35-Baseline!D35)*(-1)/Baseline!D35</f>
        <v>2.5945945945946017E-2</v>
      </c>
      <c r="E35" s="2">
        <f>('Uvalue red'!E35-Baseline!E35)*(-1)/Baseline!E35</f>
        <v>6.6789871283597646E-3</v>
      </c>
      <c r="F35" s="2">
        <f>('Uvalue red'!F35-Baseline!F35)*(-1)/Baseline!F35</f>
        <v>0</v>
      </c>
      <c r="G35" s="2" t="e">
        <f>('Uvalue red'!G35-Baseline!G35)*(-1)/Baseline!G35</f>
        <v>#DIV/0!</v>
      </c>
      <c r="H35" s="2">
        <f>('Uvalue red'!H35-Baseline!H35)*(-1)/Baseline!H35</f>
        <v>0</v>
      </c>
      <c r="I35" s="2" t="e">
        <f>('Uvalue red'!I35-Baseline!I35)*(-1)/Baseline!I35</f>
        <v>#DIV/0!</v>
      </c>
      <c r="J35" s="2">
        <f>('Uvalue red'!J35-Baseline!J35)*(-1)/Baseline!J35</f>
        <v>8.7175133864436441E-3</v>
      </c>
      <c r="K35" s="2">
        <f>('Uvalue red'!K35-Baseline!K35)*(-1)/Baseline!K35</f>
        <v>0</v>
      </c>
      <c r="L35" s="2" t="e">
        <f>('Uvalue red'!L35-Baseline!L35)*(-1)/Baseline!L35</f>
        <v>#DIV/0!</v>
      </c>
      <c r="M35" s="2" t="e">
        <f>('Uvalue red'!M35-Baseline!M35)*(-1)/Baseline!M35</f>
        <v>#DIV/0!</v>
      </c>
      <c r="N35" s="2">
        <f>('Uvalue red'!N35-Baseline!N35)*(-1)/Baseline!N35</f>
        <v>1.1831773690437716E-3</v>
      </c>
      <c r="O35" s="2">
        <f>('Uvalue red'!O35-Baseline!O35)*(-1)/Baseline!O35</f>
        <v>0</v>
      </c>
      <c r="P35" s="2" t="e">
        <f>('Uvalue red'!P35-Baseline!P35)*(-1)/Baseline!P35</f>
        <v>#DIV/0!</v>
      </c>
      <c r="Q35" s="2">
        <f>('Uvalue red'!Q35-Baseline!Q35)/Baseline!Q35</f>
        <v>6.707209829982852E-3</v>
      </c>
      <c r="R35" s="2">
        <f>('Uvalue red'!R35-Baseline!R35)/Baseline!R35</f>
        <v>7.1003637170360468E-4</v>
      </c>
      <c r="S35" s="2">
        <f>('Uvalue red'!S35-Baseline!S35)/Baseline!S35</f>
        <v>1.3633467918613985E-2</v>
      </c>
      <c r="T35" s="2" t="e">
        <f>('Uvalue red'!T35-Baseline!T35)/Baseline!T35</f>
        <v>#DIV/0!</v>
      </c>
      <c r="U35" s="2">
        <f>('Uvalue red'!U35-Baseline!U35)/Baseline!U35</f>
        <v>0</v>
      </c>
      <c r="V35" s="2">
        <f>('Uvalue red'!V35-Baseline!V35)/Baseline!V35</f>
        <v>0</v>
      </c>
      <c r="W35" s="2" t="e">
        <f>('Uvalue red'!W35-Baseline!W35)/Baseline!W35</f>
        <v>#DIV/0!</v>
      </c>
      <c r="X35" s="2">
        <f>('Uvalue red'!X35-Baseline!X35)/Baseline!X35</f>
        <v>0</v>
      </c>
    </row>
    <row r="36" spans="1:24" x14ac:dyDescent="0.25">
      <c r="A36" s="24" t="s">
        <v>16</v>
      </c>
      <c r="B36" s="24" t="s">
        <v>33</v>
      </c>
      <c r="C36" s="2">
        <f>('Uvalue red'!C36-Baseline!C36)*(-1)/Baseline!C36</f>
        <v>8.4921457619009464E-3</v>
      </c>
      <c r="D36" s="2">
        <f>('Uvalue red'!D36-Baseline!D36)*(-1)/Baseline!D36</f>
        <v>5.043859649122797E-2</v>
      </c>
      <c r="E36" s="2">
        <f>('Uvalue red'!E36-Baseline!E36)*(-1)/Baseline!E36</f>
        <v>-2.0517029134181661E-3</v>
      </c>
      <c r="F36" s="2">
        <f>('Uvalue red'!F36-Baseline!F36)*(-1)/Baseline!F36</f>
        <v>0</v>
      </c>
      <c r="G36" s="2" t="e">
        <f>('Uvalue red'!G36-Baseline!G36)*(-1)/Baseline!G36</f>
        <v>#DIV/0!</v>
      </c>
      <c r="H36" s="2">
        <f>('Uvalue red'!H36-Baseline!H36)*(-1)/Baseline!H36</f>
        <v>0</v>
      </c>
      <c r="I36" s="2" t="e">
        <f>('Uvalue red'!I36-Baseline!I36)*(-1)/Baseline!I36</f>
        <v>#DIV/0!</v>
      </c>
      <c r="J36" s="2">
        <f>('Uvalue red'!J36-Baseline!J36)*(-1)/Baseline!J36</f>
        <v>6.2366357804703194E-3</v>
      </c>
      <c r="K36" s="2" t="e">
        <f>('Uvalue red'!K36-Baseline!K36)*(-1)/Baseline!K36</f>
        <v>#DIV/0!</v>
      </c>
      <c r="L36" s="2" t="e">
        <f>('Uvalue red'!L36-Baseline!L36)*(-1)/Baseline!L36</f>
        <v>#DIV/0!</v>
      </c>
      <c r="M36" s="2" t="e">
        <f>('Uvalue red'!M36-Baseline!M36)*(-1)/Baseline!M36</f>
        <v>#DIV/0!</v>
      </c>
      <c r="N36" s="2">
        <f>('Uvalue red'!N36-Baseline!N36)*(-1)/Baseline!N36</f>
        <v>0</v>
      </c>
      <c r="O36" s="2">
        <f>('Uvalue red'!O36-Baseline!O36)*(-1)/Baseline!O36</f>
        <v>0</v>
      </c>
      <c r="P36" s="2" t="e">
        <f>('Uvalue red'!P36-Baseline!P36)*(-1)/Baseline!P36</f>
        <v>#DIV/0!</v>
      </c>
      <c r="Q36" s="2">
        <f>('Uvalue red'!Q36-Baseline!Q36)/Baseline!Q36</f>
        <v>7.7923026274954099E-3</v>
      </c>
      <c r="R36" s="2">
        <f>('Uvalue red'!R36-Baseline!R36)/Baseline!R36</f>
        <v>4.9795074118055729E-4</v>
      </c>
      <c r="S36" s="2">
        <f>('Uvalue red'!S36-Baseline!S36)/Baseline!S36</f>
        <v>1.3633404137720333E-2</v>
      </c>
      <c r="T36" s="2">
        <f>('Uvalue red'!T36-Baseline!T36)/Baseline!T36</f>
        <v>4.4820369724450616E-2</v>
      </c>
      <c r="U36" s="2">
        <f>('Uvalue red'!U36-Baseline!U36)/Baseline!U36</f>
        <v>0</v>
      </c>
      <c r="V36" s="2" t="e">
        <f>('Uvalue red'!V36-Baseline!V36)/Baseline!V36</f>
        <v>#DIV/0!</v>
      </c>
      <c r="W36" s="2" t="e">
        <f>('Uvalue red'!W36-Baseline!W36)/Baseline!W36</f>
        <v>#DIV/0!</v>
      </c>
      <c r="X36" s="2">
        <f>('Uvalue red'!X36-Baseline!X36)/Baseline!X36</f>
        <v>0</v>
      </c>
    </row>
    <row r="37" spans="1:24" x14ac:dyDescent="0.25">
      <c r="A37" s="24" t="s">
        <v>18</v>
      </c>
      <c r="B37" s="24" t="s">
        <v>33</v>
      </c>
      <c r="C37" s="2">
        <f>('Uvalue red'!C37-Baseline!C37)*(-1)/Baseline!C37</f>
        <v>4.8094513875112325E-3</v>
      </c>
      <c r="D37" s="2">
        <f>('Uvalue red'!D37-Baseline!D37)*(-1)/Baseline!D37</f>
        <v>1.5769320934594093E-2</v>
      </c>
      <c r="E37" s="2">
        <f>('Uvalue red'!E37-Baseline!E37)*(-1)/Baseline!E37</f>
        <v>1.8515089798186223E-3</v>
      </c>
      <c r="F37" s="2">
        <f>('Uvalue red'!F37-Baseline!F37)*(-1)/Baseline!F37</f>
        <v>0</v>
      </c>
      <c r="G37" s="2" t="e">
        <f>('Uvalue red'!G37-Baseline!G37)*(-1)/Baseline!G37</f>
        <v>#DIV/0!</v>
      </c>
      <c r="H37" s="2">
        <f>('Uvalue red'!H37-Baseline!H37)*(-1)/Baseline!H37</f>
        <v>0</v>
      </c>
      <c r="I37" s="2" t="e">
        <f>('Uvalue red'!I37-Baseline!I37)*(-1)/Baseline!I37</f>
        <v>#DIV/0!</v>
      </c>
      <c r="J37" s="2">
        <f>('Uvalue red'!J37-Baseline!J37)*(-1)/Baseline!J37</f>
        <v>1.7613755504298071E-3</v>
      </c>
      <c r="K37" s="2">
        <f>('Uvalue red'!K37-Baseline!K37)*(-1)/Baseline!K37</f>
        <v>1.3724481043060268E-3</v>
      </c>
      <c r="L37" s="2">
        <f>('Uvalue red'!L37-Baseline!L37)*(-1)/Baseline!L37</f>
        <v>1.8148820326678379E-3</v>
      </c>
      <c r="M37" s="2" t="e">
        <f>('Uvalue red'!M37-Baseline!M37)*(-1)/Baseline!M37</f>
        <v>#DIV/0!</v>
      </c>
      <c r="N37" s="2">
        <f>('Uvalue red'!N37-Baseline!N37)*(-1)/Baseline!N37</f>
        <v>2.75482093663906E-3</v>
      </c>
      <c r="O37" s="2">
        <f>('Uvalue red'!O37-Baseline!O37)*(-1)/Baseline!O37</f>
        <v>-4.5867351619075795E-5</v>
      </c>
      <c r="P37" s="2" t="e">
        <f>('Uvalue red'!P37-Baseline!P37)*(-1)/Baseline!P37</f>
        <v>#DIV/0!</v>
      </c>
      <c r="Q37" s="2">
        <f>('Uvalue red'!Q37-Baseline!Q37)/Baseline!Q37</f>
        <v>5.76584711266445E-3</v>
      </c>
      <c r="R37" s="2">
        <f>('Uvalue red'!R37-Baseline!R37)/Baseline!R37</f>
        <v>5.5138781509395573E-4</v>
      </c>
      <c r="S37" s="2">
        <f>('Uvalue red'!S37-Baseline!S37)/Baseline!S37</f>
        <v>1.3633407846186571E-2</v>
      </c>
      <c r="T37" s="2" t="e">
        <f>('Uvalue red'!T37-Baseline!T37)/Baseline!T37</f>
        <v>#DIV/0!</v>
      </c>
      <c r="U37" s="2">
        <f>('Uvalue red'!U37-Baseline!U37)/Baseline!U37</f>
        <v>0</v>
      </c>
      <c r="V37" s="2" t="e">
        <f>('Uvalue red'!V37-Baseline!V37)/Baseline!V37</f>
        <v>#DIV/0!</v>
      </c>
      <c r="W37" s="2" t="e">
        <f>('Uvalue red'!W37-Baseline!W37)/Baseline!W37</f>
        <v>#DIV/0!</v>
      </c>
      <c r="X37" s="2">
        <f>('Uvalue red'!X37-Baseline!X37)/Baseline!X37</f>
        <v>0</v>
      </c>
    </row>
    <row r="38" spans="1:24" x14ac:dyDescent="0.25">
      <c r="A38" s="24" t="s">
        <v>19</v>
      </c>
      <c r="B38" s="24" t="s">
        <v>33</v>
      </c>
      <c r="C38" s="2">
        <f>('Uvalue red'!C38-Baseline!C38)*(-1)/Baseline!C38</f>
        <v>1.2796901074767178E-3</v>
      </c>
      <c r="D38" s="2">
        <f>('Uvalue red'!D38-Baseline!D38)*(-1)/Baseline!D38</f>
        <v>9.8208469797251199E-3</v>
      </c>
      <c r="E38" s="2">
        <f>('Uvalue red'!E38-Baseline!E38)*(-1)/Baseline!E38</f>
        <v>3.9902152981387935E-4</v>
      </c>
      <c r="F38" s="2">
        <f>('Uvalue red'!F38-Baseline!F38)*(-1)/Baseline!F38</f>
        <v>0</v>
      </c>
      <c r="G38" s="2" t="e">
        <f>('Uvalue red'!G38-Baseline!G38)*(-1)/Baseline!G38</f>
        <v>#DIV/0!</v>
      </c>
      <c r="H38" s="2">
        <f>('Uvalue red'!H38-Baseline!H38)*(-1)/Baseline!H38</f>
        <v>0</v>
      </c>
      <c r="I38" s="2" t="e">
        <f>('Uvalue red'!I38-Baseline!I38)*(-1)/Baseline!I38</f>
        <v>#DIV/0!</v>
      </c>
      <c r="J38" s="2">
        <f>('Uvalue red'!J38-Baseline!J38)*(-1)/Baseline!J38</f>
        <v>-1.7784845219529974E-4</v>
      </c>
      <c r="K38" s="2">
        <f>('Uvalue red'!K38-Baseline!K38)*(-1)/Baseline!K38</f>
        <v>4.7629997043649382E-4</v>
      </c>
      <c r="L38" s="2">
        <f>('Uvalue red'!L38-Baseline!L38)*(-1)/Baseline!L38</f>
        <v>3.2023911187020851E-4</v>
      </c>
      <c r="M38" s="2" t="e">
        <f>('Uvalue red'!M38-Baseline!M38)*(-1)/Baseline!M38</f>
        <v>#DIV/0!</v>
      </c>
      <c r="N38" s="2">
        <f>('Uvalue red'!N38-Baseline!N38)*(-1)/Baseline!N38</f>
        <v>1.305163553307746E-3</v>
      </c>
      <c r="O38" s="2">
        <f>('Uvalue red'!O38-Baseline!O38)*(-1)/Baseline!O38</f>
        <v>1.6463434711490771E-5</v>
      </c>
      <c r="P38" s="2" t="e">
        <f>('Uvalue red'!P38-Baseline!P38)*(-1)/Baseline!P38</f>
        <v>#DIV/0!</v>
      </c>
      <c r="Q38" s="2">
        <f>('Uvalue red'!Q38-Baseline!Q38)/Baseline!Q38</f>
        <v>4.0633857575645442E-3</v>
      </c>
      <c r="R38" s="2">
        <f>('Uvalue red'!R38-Baseline!R38)/Baseline!R38</f>
        <v>5.5087259349643146E-4</v>
      </c>
      <c r="S38" s="2">
        <f>('Uvalue red'!S38-Baseline!S38)/Baseline!S38</f>
        <v>1.3633415258427341E-2</v>
      </c>
      <c r="T38" s="2" t="e">
        <f>('Uvalue red'!T38-Baseline!T38)/Baseline!T38</f>
        <v>#DIV/0!</v>
      </c>
      <c r="U38" s="2">
        <f>('Uvalue red'!U38-Baseline!U38)/Baseline!U38</f>
        <v>0</v>
      </c>
      <c r="V38" s="2" t="e">
        <f>('Uvalue red'!V38-Baseline!V38)/Baseline!V38</f>
        <v>#DIV/0!</v>
      </c>
      <c r="W38" s="2">
        <f>('Uvalue red'!W38-Baseline!W38)/Baseline!W38</f>
        <v>0</v>
      </c>
      <c r="X38" s="2">
        <f>('Uvalue red'!X38-Baseline!X38)/Baseline!X38</f>
        <v>0</v>
      </c>
    </row>
    <row r="39" spans="1:24" x14ac:dyDescent="0.25">
      <c r="A39" s="24" t="s">
        <v>20</v>
      </c>
      <c r="B39" s="24" t="s">
        <v>33</v>
      </c>
      <c r="C39" s="2">
        <f>('Uvalue red'!C39-Baseline!C39)*(-1)/Baseline!C39</f>
        <v>2.5645730128636222E-3</v>
      </c>
      <c r="D39" s="2">
        <f>('Uvalue red'!D39-Baseline!D39)*(-1)/Baseline!D39</f>
        <v>6.3325104647419059E-3</v>
      </c>
      <c r="E39" s="2">
        <f>('Uvalue red'!E39-Baseline!E39)*(-1)/Baseline!E39</f>
        <v>-9.2029244848922142E-4</v>
      </c>
      <c r="F39" s="2">
        <f>('Uvalue red'!F39-Baseline!F39)*(-1)/Baseline!F39</f>
        <v>0</v>
      </c>
      <c r="G39" s="2" t="e">
        <f>('Uvalue red'!G39-Baseline!G39)*(-1)/Baseline!G39</f>
        <v>#DIV/0!</v>
      </c>
      <c r="H39" s="2">
        <f>('Uvalue red'!H39-Baseline!H39)*(-1)/Baseline!H39</f>
        <v>0</v>
      </c>
      <c r="I39" s="2" t="e">
        <f>('Uvalue red'!I39-Baseline!I39)*(-1)/Baseline!I39</f>
        <v>#DIV/0!</v>
      </c>
      <c r="J39" s="2">
        <f>('Uvalue red'!J39-Baseline!J39)*(-1)/Baseline!J39</f>
        <v>4.919086615053656E-3</v>
      </c>
      <c r="K39" s="2">
        <f>('Uvalue red'!K39-Baseline!K39)*(-1)/Baseline!K39</f>
        <v>0</v>
      </c>
      <c r="L39" s="2">
        <f>('Uvalue red'!L39-Baseline!L39)*(-1)/Baseline!L39</f>
        <v>0</v>
      </c>
      <c r="M39" s="2" t="e">
        <f>('Uvalue red'!M39-Baseline!M39)*(-1)/Baseline!M39</f>
        <v>#DIV/0!</v>
      </c>
      <c r="N39" s="2">
        <f>('Uvalue red'!N39-Baseline!N39)*(-1)/Baseline!N39</f>
        <v>0</v>
      </c>
      <c r="O39" s="2">
        <f>('Uvalue red'!O39-Baseline!O39)*(-1)/Baseline!O39</f>
        <v>0</v>
      </c>
      <c r="P39" s="2" t="e">
        <f>('Uvalue red'!P39-Baseline!P39)*(-1)/Baseline!P39</f>
        <v>#DIV/0!</v>
      </c>
      <c r="Q39" s="2">
        <f>('Uvalue red'!Q39-Baseline!Q39)/Baseline!Q39</f>
        <v>5.343650969560714E-3</v>
      </c>
      <c r="R39" s="2">
        <f>('Uvalue red'!R39-Baseline!R39)/Baseline!R39</f>
        <v>1.3612403558529256E-3</v>
      </c>
      <c r="S39" s="2">
        <f>('Uvalue red'!S39-Baseline!S39)/Baseline!S39</f>
        <v>1.3633549453934758E-2</v>
      </c>
      <c r="T39" s="2" t="e">
        <f>('Uvalue red'!T39-Baseline!T39)/Baseline!T39</f>
        <v>#DIV/0!</v>
      </c>
      <c r="U39" s="2">
        <f>('Uvalue red'!U39-Baseline!U39)/Baseline!U39</f>
        <v>0</v>
      </c>
      <c r="V39" s="2">
        <f>('Uvalue red'!V39-Baseline!V39)/Baseline!V39</f>
        <v>0</v>
      </c>
      <c r="W39" s="2" t="e">
        <f>('Uvalue red'!W39-Baseline!W39)/Baseline!W39</f>
        <v>#DIV/0!</v>
      </c>
      <c r="X39" s="2">
        <f>('Uvalue red'!X39-Baseline!X39)/Baseline!X39</f>
        <v>0</v>
      </c>
    </row>
    <row r="40" spans="1:24" x14ac:dyDescent="0.25">
      <c r="A40" s="24" t="s">
        <v>21</v>
      </c>
      <c r="B40" s="24" t="s">
        <v>33</v>
      </c>
      <c r="C40" s="2">
        <f>('Uvalue red'!C40-Baseline!C40)*(-1)/Baseline!C40</f>
        <v>2.8141386157031264E-3</v>
      </c>
      <c r="D40" s="2">
        <f>('Uvalue red'!D40-Baseline!D40)*(-1)/Baseline!D40</f>
        <v>6.508485107374379E-3</v>
      </c>
      <c r="E40" s="2">
        <f>('Uvalue red'!E40-Baseline!E40)*(-1)/Baseline!E40</f>
        <v>5.7686760888385133E-4</v>
      </c>
      <c r="F40" s="2">
        <f>('Uvalue red'!F40-Baseline!F40)*(-1)/Baseline!F40</f>
        <v>0</v>
      </c>
      <c r="G40" s="2" t="e">
        <f>('Uvalue red'!G40-Baseline!G40)*(-1)/Baseline!G40</f>
        <v>#DIV/0!</v>
      </c>
      <c r="H40" s="2">
        <f>('Uvalue red'!H40-Baseline!H40)*(-1)/Baseline!H40</f>
        <v>0</v>
      </c>
      <c r="I40" s="2" t="e">
        <f>('Uvalue red'!I40-Baseline!I40)*(-1)/Baseline!I40</f>
        <v>#DIV/0!</v>
      </c>
      <c r="J40" s="2">
        <f>('Uvalue red'!J40-Baseline!J40)*(-1)/Baseline!J40</f>
        <v>3.2595040574034829E-3</v>
      </c>
      <c r="K40" s="2">
        <f>('Uvalue red'!K40-Baseline!K40)*(-1)/Baseline!K40</f>
        <v>9.0661831368984828E-4</v>
      </c>
      <c r="L40" s="2">
        <f>('Uvalue red'!L40-Baseline!L40)*(-1)/Baseline!L40</f>
        <v>3.278688524590288E-3</v>
      </c>
      <c r="M40" s="2" t="e">
        <f>('Uvalue red'!M40-Baseline!M40)*(-1)/Baseline!M40</f>
        <v>#DIV/0!</v>
      </c>
      <c r="N40" s="2">
        <f>('Uvalue red'!N40-Baseline!N40)*(-1)/Baseline!N40</f>
        <v>-1.226241569589183E-3</v>
      </c>
      <c r="O40" s="2">
        <f>('Uvalue red'!O40-Baseline!O40)*(-1)/Baseline!O40</f>
        <v>0</v>
      </c>
      <c r="P40" s="2" t="e">
        <f>('Uvalue red'!P40-Baseline!P40)*(-1)/Baseline!P40</f>
        <v>#DIV/0!</v>
      </c>
      <c r="Q40" s="2">
        <f>('Uvalue red'!Q40-Baseline!Q40)/Baseline!Q40</f>
        <v>5.4021500691767543E-3</v>
      </c>
      <c r="R40" s="2">
        <f>('Uvalue red'!R40-Baseline!R40)/Baseline!R40</f>
        <v>3.8621074486582755E-3</v>
      </c>
      <c r="S40" s="2">
        <f>('Uvalue red'!S40-Baseline!S40)/Baseline!S40</f>
        <v>1.3633251272851888E-2</v>
      </c>
      <c r="T40" s="2" t="e">
        <f>('Uvalue red'!T40-Baseline!T40)/Baseline!T40</f>
        <v>#DIV/0!</v>
      </c>
      <c r="U40" s="2">
        <f>('Uvalue red'!U40-Baseline!U40)/Baseline!U40</f>
        <v>0</v>
      </c>
      <c r="V40" s="2">
        <f>('Uvalue red'!V40-Baseline!V40)/Baseline!V40</f>
        <v>0</v>
      </c>
      <c r="W40" s="2">
        <f>('Uvalue red'!W40-Baseline!W40)/Baseline!W40</f>
        <v>0</v>
      </c>
      <c r="X40" s="2">
        <f>('Uvalue red'!X40-Baseline!X40)/Baseline!X40</f>
        <v>0</v>
      </c>
    </row>
    <row r="41" spans="1:24" x14ac:dyDescent="0.25">
      <c r="A41" s="24" t="s">
        <v>22</v>
      </c>
      <c r="B41" s="24" t="s">
        <v>33</v>
      </c>
      <c r="C41" s="2">
        <f>('Uvalue red'!C41-Baseline!C41)*(-1)/Baseline!C41</f>
        <v>1.5393868553498436E-2</v>
      </c>
      <c r="D41" s="2">
        <f>('Uvalue red'!D41-Baseline!D41)*(-1)/Baseline!D41</f>
        <v>2.6610269937367197E-2</v>
      </c>
      <c r="E41" s="2">
        <f>('Uvalue red'!E41-Baseline!E41)*(-1)/Baseline!E41</f>
        <v>6.6801109150491696E-3</v>
      </c>
      <c r="F41" s="2">
        <f>('Uvalue red'!F41-Baseline!F41)*(-1)/Baseline!F41</f>
        <v>0</v>
      </c>
      <c r="G41" s="2" t="e">
        <f>('Uvalue red'!G41-Baseline!G41)*(-1)/Baseline!G41</f>
        <v>#DIV/0!</v>
      </c>
      <c r="H41" s="2">
        <f>('Uvalue red'!H41-Baseline!H41)*(-1)/Baseline!H41</f>
        <v>0</v>
      </c>
      <c r="I41" s="2" t="e">
        <f>('Uvalue red'!I41-Baseline!I41)*(-1)/Baseline!I41</f>
        <v>#DIV/0!</v>
      </c>
      <c r="J41" s="2">
        <f>('Uvalue red'!J41-Baseline!J41)*(-1)/Baseline!J41</f>
        <v>9.2952112013177084E-3</v>
      </c>
      <c r="K41" s="2" t="e">
        <f>('Uvalue red'!K41-Baseline!K41)*(-1)/Baseline!K41</f>
        <v>#DIV/0!</v>
      </c>
      <c r="L41" s="2" t="e">
        <f>('Uvalue red'!L41-Baseline!L41)*(-1)/Baseline!L41</f>
        <v>#DIV/0!</v>
      </c>
      <c r="M41" s="2" t="e">
        <f>('Uvalue red'!M41-Baseline!M41)*(-1)/Baseline!M41</f>
        <v>#DIV/0!</v>
      </c>
      <c r="N41" s="2">
        <f>('Uvalue red'!N41-Baseline!N41)*(-1)/Baseline!N41</f>
        <v>2.6737967914439117E-3</v>
      </c>
      <c r="O41" s="2">
        <f>('Uvalue red'!O41-Baseline!O41)*(-1)/Baseline!O41</f>
        <v>0</v>
      </c>
      <c r="P41" s="2" t="e">
        <f>('Uvalue red'!P41-Baseline!P41)*(-1)/Baseline!P41</f>
        <v>#DIV/0!</v>
      </c>
      <c r="Q41" s="2">
        <f>('Uvalue red'!Q41-Baseline!Q41)/Baseline!Q41</f>
        <v>6.3366292031641304E-3</v>
      </c>
      <c r="R41" s="2">
        <f>('Uvalue red'!R41-Baseline!R41)/Baseline!R41</f>
        <v>5.9239636979675162E-4</v>
      </c>
      <c r="S41" s="2">
        <f>('Uvalue red'!S41-Baseline!S41)/Baseline!S41</f>
        <v>1.3633414267724814E-2</v>
      </c>
      <c r="T41" s="2" t="e">
        <f>('Uvalue red'!T41-Baseline!T41)/Baseline!T41</f>
        <v>#DIV/0!</v>
      </c>
      <c r="U41" s="2">
        <f>('Uvalue red'!U41-Baseline!U41)/Baseline!U41</f>
        <v>0</v>
      </c>
      <c r="V41" s="2">
        <f>('Uvalue red'!V41-Baseline!V41)/Baseline!V41</f>
        <v>0</v>
      </c>
      <c r="W41" s="2" t="e">
        <f>('Uvalue red'!W41-Baseline!W41)/Baseline!W41</f>
        <v>#DIV/0!</v>
      </c>
      <c r="X41" s="2">
        <f>('Uvalue red'!X41-Baseline!X41)/Baseline!X41</f>
        <v>0</v>
      </c>
    </row>
    <row r="42" spans="1:24" x14ac:dyDescent="0.25">
      <c r="A42" s="24" t="s">
        <v>23</v>
      </c>
      <c r="B42" s="24" t="s">
        <v>33</v>
      </c>
      <c r="C42" s="2">
        <f>('Uvalue red'!C42-Baseline!C42)*(-1)/Baseline!C42</f>
        <v>1.0139063299381369E-2</v>
      </c>
      <c r="D42" s="2">
        <f>('Uvalue red'!D42-Baseline!D42)*(-1)/Baseline!D42</f>
        <v>2.661857244411683E-2</v>
      </c>
      <c r="E42" s="2">
        <f>('Uvalue red'!E42-Baseline!E42)*(-1)/Baseline!E42</f>
        <v>4.0210942649966065E-3</v>
      </c>
      <c r="F42" s="2">
        <f>('Uvalue red'!F42-Baseline!F42)*(-1)/Baseline!F42</f>
        <v>0</v>
      </c>
      <c r="G42" s="2" t="e">
        <f>('Uvalue red'!G42-Baseline!G42)*(-1)/Baseline!G42</f>
        <v>#DIV/0!</v>
      </c>
      <c r="H42" s="2">
        <f>('Uvalue red'!H42-Baseline!H42)*(-1)/Baseline!H42</f>
        <v>0</v>
      </c>
      <c r="I42" s="2" t="e">
        <f>('Uvalue red'!I42-Baseline!I42)*(-1)/Baseline!I42</f>
        <v>#DIV/0!</v>
      </c>
      <c r="J42" s="2">
        <f>('Uvalue red'!J42-Baseline!J42)*(-1)/Baseline!J42</f>
        <v>9.3007806012290698E-3</v>
      </c>
      <c r="K42" s="2" t="e">
        <f>('Uvalue red'!K42-Baseline!K42)*(-1)/Baseline!K42</f>
        <v>#DIV/0!</v>
      </c>
      <c r="L42" s="2" t="e">
        <f>('Uvalue red'!L42-Baseline!L42)*(-1)/Baseline!L42</f>
        <v>#DIV/0!</v>
      </c>
      <c r="M42" s="2" t="e">
        <f>('Uvalue red'!M42-Baseline!M42)*(-1)/Baseline!M42</f>
        <v>#DIV/0!</v>
      </c>
      <c r="N42" s="2">
        <f>('Uvalue red'!N42-Baseline!N42)*(-1)/Baseline!N42</f>
        <v>5.0761421319798329E-3</v>
      </c>
      <c r="O42" s="2">
        <f>('Uvalue red'!O42-Baseline!O42)*(-1)/Baseline!O42</f>
        <v>0</v>
      </c>
      <c r="P42" s="2" t="e">
        <f>('Uvalue red'!P42-Baseline!P42)*(-1)/Baseline!P42</f>
        <v>#DIV/0!</v>
      </c>
      <c r="Q42" s="2">
        <f>('Uvalue red'!Q42-Baseline!Q42)/Baseline!Q42</f>
        <v>6.7328221210970042E-3</v>
      </c>
      <c r="R42" s="2">
        <f>('Uvalue red'!R42-Baseline!R42)/Baseline!R42</f>
        <v>3.4726388276639171E-3</v>
      </c>
      <c r="S42" s="2">
        <f>('Uvalue red'!S42-Baseline!S42)/Baseline!S42</f>
        <v>1.3633410312502349E-2</v>
      </c>
      <c r="T42" s="2" t="e">
        <f>('Uvalue red'!T42-Baseline!T42)/Baseline!T42</f>
        <v>#DIV/0!</v>
      </c>
      <c r="U42" s="2">
        <f>('Uvalue red'!U42-Baseline!U42)/Baseline!U42</f>
        <v>0</v>
      </c>
      <c r="V42" s="2">
        <f>('Uvalue red'!V42-Baseline!V42)/Baseline!V42</f>
        <v>0</v>
      </c>
      <c r="W42" s="2" t="e">
        <f>('Uvalue red'!W42-Baseline!W42)/Baseline!W42</f>
        <v>#DIV/0!</v>
      </c>
      <c r="X42" s="2">
        <f>('Uvalue red'!X42-Baseline!X42)/Baseline!X42</f>
        <v>0</v>
      </c>
    </row>
    <row r="43" spans="1:24" x14ac:dyDescent="0.25">
      <c r="A43" s="24" t="s">
        <v>24</v>
      </c>
      <c r="B43" s="24" t="s">
        <v>33</v>
      </c>
      <c r="C43" s="2">
        <f>('Uvalue red'!C43-Baseline!C43)*(-1)/Baseline!C43</f>
        <v>9.7551458394302994E-3</v>
      </c>
      <c r="D43" s="2">
        <f>('Uvalue red'!D43-Baseline!D43)*(-1)/Baseline!D43</f>
        <v>2.5223739419368865E-2</v>
      </c>
      <c r="E43" s="2">
        <f>('Uvalue red'!E43-Baseline!E43)*(-1)/Baseline!E43</f>
        <v>5.0169805495523748E-3</v>
      </c>
      <c r="F43" s="2">
        <f>('Uvalue red'!F43-Baseline!F43)*(-1)/Baseline!F43</f>
        <v>0</v>
      </c>
      <c r="G43" s="2" t="e">
        <f>('Uvalue red'!G43-Baseline!G43)*(-1)/Baseline!G43</f>
        <v>#DIV/0!</v>
      </c>
      <c r="H43" s="2">
        <f>('Uvalue red'!H43-Baseline!H43)*(-1)/Baseline!H43</f>
        <v>0</v>
      </c>
      <c r="I43" s="2" t="e">
        <f>('Uvalue red'!I43-Baseline!I43)*(-1)/Baseline!I43</f>
        <v>#DIV/0!</v>
      </c>
      <c r="J43" s="2">
        <f>('Uvalue red'!J43-Baseline!J43)*(-1)/Baseline!J43</f>
        <v>7.2579419364646024E-3</v>
      </c>
      <c r="K43" s="2" t="e">
        <f>('Uvalue red'!K43-Baseline!K43)*(-1)/Baseline!K43</f>
        <v>#DIV/0!</v>
      </c>
      <c r="L43" s="2" t="e">
        <f>('Uvalue red'!L43-Baseline!L43)*(-1)/Baseline!L43</f>
        <v>#DIV/0!</v>
      </c>
      <c r="M43" s="2" t="e">
        <f>('Uvalue red'!M43-Baseline!M43)*(-1)/Baseline!M43</f>
        <v>#DIV/0!</v>
      </c>
      <c r="N43" s="2">
        <f>('Uvalue red'!N43-Baseline!N43)*(-1)/Baseline!N43</f>
        <v>1.0489510489510886E-3</v>
      </c>
      <c r="O43" s="2">
        <f>('Uvalue red'!O43-Baseline!O43)*(-1)/Baseline!O43</f>
        <v>0</v>
      </c>
      <c r="P43" s="2" t="e">
        <f>('Uvalue red'!P43-Baseline!P43)*(-1)/Baseline!P43</f>
        <v>#DIV/0!</v>
      </c>
      <c r="Q43" s="2">
        <f>('Uvalue red'!Q43-Baseline!Q43)/Baseline!Q43</f>
        <v>6.7555571728588424E-3</v>
      </c>
      <c r="R43" s="2">
        <f>('Uvalue red'!R43-Baseline!R43)/Baseline!R43</f>
        <v>4.3223338686094806E-3</v>
      </c>
      <c r="S43" s="2">
        <f>('Uvalue red'!S43-Baseline!S43)/Baseline!S43</f>
        <v>1.3633105137527076E-2</v>
      </c>
      <c r="T43" s="2" t="e">
        <f>('Uvalue red'!T43-Baseline!T43)/Baseline!T43</f>
        <v>#DIV/0!</v>
      </c>
      <c r="U43" s="2">
        <f>('Uvalue red'!U43-Baseline!U43)/Baseline!U43</f>
        <v>0</v>
      </c>
      <c r="V43" s="2">
        <f>('Uvalue red'!V43-Baseline!V43)/Baseline!V43</f>
        <v>0</v>
      </c>
      <c r="W43" s="2" t="e">
        <f>('Uvalue red'!W43-Baseline!W43)/Baseline!W43</f>
        <v>#DIV/0!</v>
      </c>
      <c r="X43" s="2">
        <f>('Uvalue red'!X43-Baseline!X43)/Baseline!X43</f>
        <v>0</v>
      </c>
    </row>
    <row r="44" spans="1:24" x14ac:dyDescent="0.25">
      <c r="A44" s="24" t="s">
        <v>25</v>
      </c>
      <c r="B44" s="24" t="s">
        <v>33</v>
      </c>
      <c r="C44" s="2">
        <f>('Uvalue red'!C44-Baseline!C44)*(-1)/Baseline!C44</f>
        <v>4.935877660746572E-3</v>
      </c>
      <c r="D44" s="2">
        <f>('Uvalue red'!D44-Baseline!D44)*(-1)/Baseline!D44</f>
        <v>1.398500576701267E-2</v>
      </c>
      <c r="E44" s="2">
        <f>('Uvalue red'!E44-Baseline!E44)*(-1)/Baseline!E44</f>
        <v>5.9594755661511098E-4</v>
      </c>
      <c r="F44" s="2">
        <f>('Uvalue red'!F44-Baseline!F44)*(-1)/Baseline!F44</f>
        <v>0</v>
      </c>
      <c r="G44" s="2" t="e">
        <f>('Uvalue red'!G44-Baseline!G44)*(-1)/Baseline!G44</f>
        <v>#DIV/0!</v>
      </c>
      <c r="H44" s="2">
        <f>('Uvalue red'!H44-Baseline!H44)*(-1)/Baseline!H44</f>
        <v>0</v>
      </c>
      <c r="I44" s="2" t="e">
        <f>('Uvalue red'!I44-Baseline!I44)*(-1)/Baseline!I44</f>
        <v>#DIV/0!</v>
      </c>
      <c r="J44" s="2">
        <f>('Uvalue red'!J44-Baseline!J44)*(-1)/Baseline!J44</f>
        <v>4.849660523763291E-3</v>
      </c>
      <c r="K44" s="2" t="e">
        <f>('Uvalue red'!K44-Baseline!K44)*(-1)/Baseline!K44</f>
        <v>#DIV/0!</v>
      </c>
      <c r="L44" s="2" t="e">
        <f>('Uvalue red'!L44-Baseline!L44)*(-1)/Baseline!L44</f>
        <v>#DIV/0!</v>
      </c>
      <c r="M44" s="2" t="e">
        <f>('Uvalue red'!M44-Baseline!M44)*(-1)/Baseline!M44</f>
        <v>#DIV/0!</v>
      </c>
      <c r="N44" s="2">
        <f>('Uvalue red'!N44-Baseline!N44)*(-1)/Baseline!N44</f>
        <v>0</v>
      </c>
      <c r="O44" s="2">
        <f>('Uvalue red'!O44-Baseline!O44)*(-1)/Baseline!O44</f>
        <v>0</v>
      </c>
      <c r="P44" s="2" t="e">
        <f>('Uvalue red'!P44-Baseline!P44)*(-1)/Baseline!P44</f>
        <v>#DIV/0!</v>
      </c>
      <c r="Q44" s="2">
        <f>('Uvalue red'!Q44-Baseline!Q44)/Baseline!Q44</f>
        <v>6.5254337766247729E-3</v>
      </c>
      <c r="R44" s="2">
        <f>('Uvalue red'!R44-Baseline!R44)/Baseline!R44</f>
        <v>1.001703878656324E-3</v>
      </c>
      <c r="S44" s="2">
        <f>('Uvalue red'!S44-Baseline!S44)/Baseline!S44</f>
        <v>1.3632923814164755E-2</v>
      </c>
      <c r="T44" s="2" t="e">
        <f>('Uvalue red'!T44-Baseline!T44)/Baseline!T44</f>
        <v>#DIV/0!</v>
      </c>
      <c r="U44" s="2">
        <f>('Uvalue red'!U44-Baseline!U44)/Baseline!U44</f>
        <v>0</v>
      </c>
      <c r="V44" s="2" t="e">
        <f>('Uvalue red'!V44-Baseline!V44)/Baseline!V44</f>
        <v>#DIV/0!</v>
      </c>
      <c r="W44" s="2" t="e">
        <f>('Uvalue red'!W44-Baseline!W44)/Baseline!W44</f>
        <v>#DIV/0!</v>
      </c>
      <c r="X44" s="2">
        <f>('Uvalue red'!X44-Baseline!X44)/Baseline!X44</f>
        <v>0</v>
      </c>
    </row>
    <row r="45" spans="1:24" x14ac:dyDescent="0.25">
      <c r="A45" s="24" t="s">
        <v>26</v>
      </c>
      <c r="B45" s="24" t="s">
        <v>33</v>
      </c>
      <c r="C45" s="2">
        <f>('Uvalue red'!C45-Baseline!C45)*(-1)/Baseline!C45</f>
        <v>4.5803959055243787E-3</v>
      </c>
      <c r="D45" s="2">
        <f>('Uvalue red'!D45-Baseline!D45)*(-1)/Baseline!D45</f>
        <v>1.1321348079039764E-2</v>
      </c>
      <c r="E45" s="2">
        <f>('Uvalue red'!E45-Baseline!E45)*(-1)/Baseline!E45</f>
        <v>1.4094432699083561E-3</v>
      </c>
      <c r="F45" s="2">
        <f>('Uvalue red'!F45-Baseline!F45)*(-1)/Baseline!F45</f>
        <v>0</v>
      </c>
      <c r="G45" s="2" t="e">
        <f>('Uvalue red'!G45-Baseline!G45)*(-1)/Baseline!G45</f>
        <v>#DIV/0!</v>
      </c>
      <c r="H45" s="2">
        <f>('Uvalue red'!H45-Baseline!H45)*(-1)/Baseline!H45</f>
        <v>0</v>
      </c>
      <c r="I45" s="2" t="e">
        <f>('Uvalue red'!I45-Baseline!I45)*(-1)/Baseline!I45</f>
        <v>#DIV/0!</v>
      </c>
      <c r="J45" s="2">
        <f>('Uvalue red'!J45-Baseline!J45)*(-1)/Baseline!J45</f>
        <v>1.4701078079058527E-3</v>
      </c>
      <c r="K45" s="2" t="e">
        <f>('Uvalue red'!K45-Baseline!K45)*(-1)/Baseline!K45</f>
        <v>#DIV/0!</v>
      </c>
      <c r="L45" s="2" t="e">
        <f>('Uvalue red'!L45-Baseline!L45)*(-1)/Baseline!L45</f>
        <v>#DIV/0!</v>
      </c>
      <c r="M45" s="2" t="e">
        <f>('Uvalue red'!M45-Baseline!M45)*(-1)/Baseline!M45</f>
        <v>#DIV/0!</v>
      </c>
      <c r="N45" s="2">
        <f>('Uvalue red'!N45-Baseline!N45)*(-1)/Baseline!N45</f>
        <v>0</v>
      </c>
      <c r="O45" s="2">
        <f>('Uvalue red'!O45-Baseline!O45)*(-1)/Baseline!O45</f>
        <v>-1.2771392081743443E-4</v>
      </c>
      <c r="P45" s="2" t="e">
        <f>('Uvalue red'!P45-Baseline!P45)*(-1)/Baseline!P45</f>
        <v>#DIV/0!</v>
      </c>
      <c r="Q45" s="2">
        <f>('Uvalue red'!Q45-Baseline!Q45)/Baseline!Q45</f>
        <v>6.925840826065865E-3</v>
      </c>
      <c r="R45" s="2">
        <f>('Uvalue red'!R45-Baseline!R45)/Baseline!R45</f>
        <v>9.63031006179437E-4</v>
      </c>
      <c r="S45" s="2">
        <f>('Uvalue red'!S45-Baseline!S45)/Baseline!S45</f>
        <v>1.3633751619906367E-2</v>
      </c>
      <c r="T45" s="2" t="e">
        <f>('Uvalue red'!T45-Baseline!T45)/Baseline!T45</f>
        <v>#DIV/0!</v>
      </c>
      <c r="U45" s="2">
        <f>('Uvalue red'!U45-Baseline!U45)/Baseline!U45</f>
        <v>0</v>
      </c>
      <c r="V45" s="2" t="e">
        <f>('Uvalue red'!V45-Baseline!V45)/Baseline!V45</f>
        <v>#DIV/0!</v>
      </c>
      <c r="W45" s="2" t="e">
        <f>('Uvalue red'!W45-Baseline!W45)/Baseline!W45</f>
        <v>#DIV/0!</v>
      </c>
      <c r="X45" s="2">
        <f>('Uvalue red'!X45-Baseline!X45)/Baseline!X45</f>
        <v>0</v>
      </c>
    </row>
    <row r="46" spans="1:24" x14ac:dyDescent="0.25">
      <c r="A46" s="24" t="s">
        <v>27</v>
      </c>
      <c r="B46" s="24" t="s">
        <v>33</v>
      </c>
      <c r="C46" s="2">
        <f>('Uvalue red'!C46-Baseline!C46)*(-1)/Baseline!C46</f>
        <v>2.5169985674797779E-3</v>
      </c>
      <c r="D46" s="2">
        <f>('Uvalue red'!D46-Baseline!D46)*(-1)/Baseline!D46</f>
        <v>5.1788033321719011E-3</v>
      </c>
      <c r="E46" s="2">
        <f>('Uvalue red'!E46-Baseline!E46)*(-1)/Baseline!E46</f>
        <v>-5.965218189326639E-4</v>
      </c>
      <c r="F46" s="2">
        <f>('Uvalue red'!F46-Baseline!F46)*(-1)/Baseline!F46</f>
        <v>0</v>
      </c>
      <c r="G46" s="2" t="e">
        <f>('Uvalue red'!G46-Baseline!G46)*(-1)/Baseline!G46</f>
        <v>#DIV/0!</v>
      </c>
      <c r="H46" s="2">
        <f>('Uvalue red'!H46-Baseline!H46)*(-1)/Baseline!H46</f>
        <v>0</v>
      </c>
      <c r="I46" s="2" t="e">
        <f>('Uvalue red'!I46-Baseline!I46)*(-1)/Baseline!I46</f>
        <v>#DIV/0!</v>
      </c>
      <c r="J46" s="2">
        <f>('Uvalue red'!J46-Baseline!J46)*(-1)/Baseline!J46</f>
        <v>8.4147665580889663E-3</v>
      </c>
      <c r="K46" s="2">
        <f>('Uvalue red'!K46-Baseline!K46)*(-1)/Baseline!K46</f>
        <v>0</v>
      </c>
      <c r="L46" s="2" t="e">
        <f>('Uvalue red'!L46-Baseline!L46)*(-1)/Baseline!L46</f>
        <v>#DIV/0!</v>
      </c>
      <c r="M46" s="2" t="e">
        <f>('Uvalue red'!M46-Baseline!M46)*(-1)/Baseline!M46</f>
        <v>#DIV/0!</v>
      </c>
      <c r="N46" s="2">
        <f>('Uvalue red'!N46-Baseline!N46)*(-1)/Baseline!N46</f>
        <v>-1.221001221001195E-3</v>
      </c>
      <c r="O46" s="2">
        <f>('Uvalue red'!O46-Baseline!O46)*(-1)/Baseline!O46</f>
        <v>0</v>
      </c>
      <c r="P46" s="2" t="e">
        <f>('Uvalue red'!P46-Baseline!P46)*(-1)/Baseline!P46</f>
        <v>#DIV/0!</v>
      </c>
      <c r="Q46" s="2">
        <f>('Uvalue red'!Q46-Baseline!Q46)/Baseline!Q46</f>
        <v>5.1643450859912366E-3</v>
      </c>
      <c r="R46" s="2">
        <f>('Uvalue red'!R46-Baseline!R46)/Baseline!R46</f>
        <v>7.2066812146664625E-4</v>
      </c>
      <c r="S46" s="2">
        <f>('Uvalue red'!S46-Baseline!S46)/Baseline!S46</f>
        <v>1.3634027569805657E-2</v>
      </c>
      <c r="T46" s="2" t="e">
        <f>('Uvalue red'!T46-Baseline!T46)/Baseline!T46</f>
        <v>#DIV/0!</v>
      </c>
      <c r="U46" s="2">
        <f>('Uvalue red'!U46-Baseline!U46)/Baseline!U46</f>
        <v>0</v>
      </c>
      <c r="V46" s="2">
        <f>('Uvalue red'!V46-Baseline!V46)/Baseline!V46</f>
        <v>0</v>
      </c>
      <c r="W46" s="2" t="e">
        <f>('Uvalue red'!W46-Baseline!W46)/Baseline!W46</f>
        <v>#DIV/0!</v>
      </c>
      <c r="X46" s="2">
        <f>('Uvalue red'!X46-Baseline!X46)/Baseline!X46</f>
        <v>0</v>
      </c>
    </row>
    <row r="47" spans="1:24" x14ac:dyDescent="0.25">
      <c r="A47" s="24" t="s">
        <v>38</v>
      </c>
      <c r="B47" s="24" t="s">
        <v>33</v>
      </c>
      <c r="C47" s="2">
        <f>('Uvalue red'!C47-Baseline!C47)*(-1)/Baseline!C47</f>
        <v>1.0942099994285712E-3</v>
      </c>
      <c r="D47" s="2">
        <f>('Uvalue red'!D47-Baseline!D47)*(-1)/Baseline!D47</f>
        <v>2.7798223016665909E-3</v>
      </c>
      <c r="E47" s="2">
        <f>('Uvalue red'!E47-Baseline!E47)*(-1)/Baseline!E47</f>
        <v>-1.5129195365689528E-3</v>
      </c>
      <c r="F47" s="2">
        <f>('Uvalue red'!F47-Baseline!F47)*(-1)/Baseline!F47</f>
        <v>0</v>
      </c>
      <c r="G47" s="2" t="e">
        <f>('Uvalue red'!G47-Baseline!G47)*(-1)/Baseline!G47</f>
        <v>#DIV/0!</v>
      </c>
      <c r="H47" s="2">
        <f>('Uvalue red'!H47-Baseline!H47)*(-1)/Baseline!H47</f>
        <v>0</v>
      </c>
      <c r="I47" s="2" t="e">
        <f>('Uvalue red'!I47-Baseline!I47)*(-1)/Baseline!I47</f>
        <v>#DIV/0!</v>
      </c>
      <c r="J47" s="2">
        <f>('Uvalue red'!J47-Baseline!J47)*(-1)/Baseline!J47</f>
        <v>4.0354746375112086E-3</v>
      </c>
      <c r="K47" s="2">
        <f>('Uvalue red'!K47-Baseline!K47)*(-1)/Baseline!K47</f>
        <v>0</v>
      </c>
      <c r="L47" s="2">
        <f>('Uvalue red'!L47-Baseline!L47)*(-1)/Baseline!L47</f>
        <v>0</v>
      </c>
      <c r="M47" s="2" t="e">
        <f>('Uvalue red'!M47-Baseline!M47)*(-1)/Baseline!M47</f>
        <v>#DIV/0!</v>
      </c>
      <c r="N47" s="2">
        <f>('Uvalue red'!N47-Baseline!N47)*(-1)/Baseline!N47</f>
        <v>0</v>
      </c>
      <c r="O47" s="2">
        <f>('Uvalue red'!O47-Baseline!O47)*(-1)/Baseline!O47</f>
        <v>-6.9334664558829808E-6</v>
      </c>
      <c r="P47" s="2" t="e">
        <f>('Uvalue red'!P47-Baseline!P47)*(-1)/Baseline!P47</f>
        <v>#DIV/0!</v>
      </c>
      <c r="Q47" s="2">
        <f>('Uvalue red'!Q47-Baseline!Q47)/Baseline!Q47</f>
        <v>4.7543429775550993E-3</v>
      </c>
      <c r="R47" s="2">
        <f>('Uvalue red'!R47-Baseline!R47)/Baseline!R47</f>
        <v>4.2130234272940983E-3</v>
      </c>
      <c r="S47" s="2">
        <f>('Uvalue red'!S47-Baseline!S47)/Baseline!S47</f>
        <v>1.3634125606580312E-2</v>
      </c>
      <c r="T47" s="2" t="e">
        <f>('Uvalue red'!T47-Baseline!T47)/Baseline!T47</f>
        <v>#DIV/0!</v>
      </c>
      <c r="U47" s="2">
        <f>('Uvalue red'!U47-Baseline!U47)/Baseline!U47</f>
        <v>0</v>
      </c>
      <c r="V47" s="2">
        <f>('Uvalue red'!V47-Baseline!V47)/Baseline!V47</f>
        <v>0</v>
      </c>
      <c r="W47" s="2" t="e">
        <f>('Uvalue red'!W47-Baseline!W47)/Baseline!W47</f>
        <v>#DIV/0!</v>
      </c>
      <c r="X47" s="2">
        <f>('Uvalue red'!X47-Baseline!X47)/Baseline!X47</f>
        <v>0</v>
      </c>
    </row>
    <row r="48" spans="1:24" x14ac:dyDescent="0.25">
      <c r="A48" s="24" t="s">
        <v>30</v>
      </c>
      <c r="B48" s="24" t="s">
        <v>33</v>
      </c>
      <c r="C48" s="2">
        <f>('Uvalue red'!C48-Baseline!C48)*(-1)/Baseline!C48</f>
        <v>1.5643849476593209E-3</v>
      </c>
      <c r="D48" s="2">
        <f>('Uvalue red'!D48-Baseline!D48)*(-1)/Baseline!D48</f>
        <v>7.8177587497053336E-3</v>
      </c>
      <c r="E48" s="2">
        <f>('Uvalue red'!E48-Baseline!E48)*(-1)/Baseline!E48</f>
        <v>-1.762951948060299E-4</v>
      </c>
      <c r="F48" s="2">
        <f>('Uvalue red'!F48-Baseline!F48)*(-1)/Baseline!F48</f>
        <v>0</v>
      </c>
      <c r="G48" s="2" t="e">
        <f>('Uvalue red'!G48-Baseline!G48)*(-1)/Baseline!G48</f>
        <v>#DIV/0!</v>
      </c>
      <c r="H48" s="2">
        <f>('Uvalue red'!H48-Baseline!H48)*(-1)/Baseline!H48</f>
        <v>0</v>
      </c>
      <c r="I48" s="2" t="e">
        <f>('Uvalue red'!I48-Baseline!I48)*(-1)/Baseline!I48</f>
        <v>#DIV/0!</v>
      </c>
      <c r="J48" s="2">
        <f>('Uvalue red'!J48-Baseline!J48)*(-1)/Baseline!J48</f>
        <v>1.3612694247407289E-3</v>
      </c>
      <c r="K48" s="2">
        <f>('Uvalue red'!K48-Baseline!K48)*(-1)/Baseline!K48</f>
        <v>1.0030090270812223E-3</v>
      </c>
      <c r="L48" s="2">
        <f>('Uvalue red'!L48-Baseline!L48)*(-1)/Baseline!L48</f>
        <v>1.8656716417911705E-3</v>
      </c>
      <c r="M48" s="2" t="e">
        <f>('Uvalue red'!M48-Baseline!M48)*(-1)/Baseline!M48</f>
        <v>#DIV/0!</v>
      </c>
      <c r="N48" s="2">
        <f>('Uvalue red'!N48-Baseline!N48)*(-1)/Baseline!N48</f>
        <v>1.055200158279064E-4</v>
      </c>
      <c r="O48" s="2">
        <f>('Uvalue red'!O48-Baseline!O48)*(-1)/Baseline!O48</f>
        <v>0</v>
      </c>
      <c r="P48" s="2" t="e">
        <f>('Uvalue red'!P48-Baseline!P48)*(-1)/Baseline!P48</f>
        <v>#DIV/0!</v>
      </c>
      <c r="Q48" s="2">
        <f>('Uvalue red'!Q48-Baseline!Q48)/Baseline!Q48</f>
        <v>5.2612517267160942E-3</v>
      </c>
      <c r="R48" s="2">
        <f>('Uvalue red'!R48-Baseline!R48)/Baseline!R48</f>
        <v>1.0397926319152175E-3</v>
      </c>
      <c r="S48" s="2">
        <f>('Uvalue red'!S48-Baseline!S48)/Baseline!S48</f>
        <v>1.3633493640444508E-2</v>
      </c>
      <c r="T48" s="2" t="e">
        <f>('Uvalue red'!T48-Baseline!T48)/Baseline!T48</f>
        <v>#DIV/0!</v>
      </c>
      <c r="U48" s="2">
        <f>('Uvalue red'!U48-Baseline!U48)/Baseline!U48</f>
        <v>0</v>
      </c>
      <c r="V48" s="2">
        <f>('Uvalue red'!V48-Baseline!V48)/Baseline!V48</f>
        <v>0</v>
      </c>
      <c r="W48" s="2">
        <f>('Uvalue red'!W48-Baseline!W48)/Baseline!W48</f>
        <v>0</v>
      </c>
      <c r="X48" s="2">
        <f>('Uvalue red'!X48-Baseline!X48)/Baseline!X48</f>
        <v>0</v>
      </c>
    </row>
    <row r="49" spans="1:24" x14ac:dyDescent="0.25">
      <c r="A49" s="24" t="s">
        <v>31</v>
      </c>
      <c r="B49" s="24" t="s">
        <v>33</v>
      </c>
      <c r="C49" s="2">
        <f>('Uvalue red'!C49-Baseline!C49)*(-1)/Baseline!C49</f>
        <v>3.4120602167939081E-3</v>
      </c>
      <c r="D49" s="2">
        <f>('Uvalue red'!D49-Baseline!D49)*(-1)/Baseline!D49</f>
        <v>1.3682659455608344E-2</v>
      </c>
      <c r="E49" s="2">
        <f>('Uvalue red'!E49-Baseline!E49)*(-1)/Baseline!E49</f>
        <v>8.8544082303824068E-4</v>
      </c>
      <c r="F49" s="2">
        <f>('Uvalue red'!F49-Baseline!F49)*(-1)/Baseline!F49</f>
        <v>0</v>
      </c>
      <c r="G49" s="2" t="e">
        <f>('Uvalue red'!G49-Baseline!G49)*(-1)/Baseline!G49</f>
        <v>#DIV/0!</v>
      </c>
      <c r="H49" s="2">
        <f>('Uvalue red'!H49-Baseline!H49)*(-1)/Baseline!H49</f>
        <v>0</v>
      </c>
      <c r="I49" s="2" t="e">
        <f>('Uvalue red'!I49-Baseline!I49)*(-1)/Baseline!I49</f>
        <v>#DIV/0!</v>
      </c>
      <c r="J49" s="2">
        <f>('Uvalue red'!J49-Baseline!J49)*(-1)/Baseline!J49</f>
        <v>2.5201336766558836E-3</v>
      </c>
      <c r="K49" s="2">
        <f>('Uvalue red'!K49-Baseline!K49)*(-1)/Baseline!K49</f>
        <v>1.3774104683195649E-3</v>
      </c>
      <c r="L49" s="2">
        <f>('Uvalue red'!L49-Baseline!L49)*(-1)/Baseline!L49</f>
        <v>2.7247956403269173E-3</v>
      </c>
      <c r="M49" s="2" t="e">
        <f>('Uvalue red'!M49-Baseline!M49)*(-1)/Baseline!M49</f>
        <v>#DIV/0!</v>
      </c>
      <c r="N49" s="2">
        <f>('Uvalue red'!N49-Baseline!N49)*(-1)/Baseline!N49</f>
        <v>0</v>
      </c>
      <c r="O49" s="2">
        <f>('Uvalue red'!O49-Baseline!O49)*(-1)/Baseline!O49</f>
        <v>0</v>
      </c>
      <c r="P49" s="2" t="e">
        <f>('Uvalue red'!P49-Baseline!P49)*(-1)/Baseline!P49</f>
        <v>#DIV/0!</v>
      </c>
      <c r="Q49" s="2">
        <f>('Uvalue red'!Q49-Baseline!Q49)/Baseline!Q49</f>
        <v>5.7371821969575427E-3</v>
      </c>
      <c r="R49" s="2">
        <f>('Uvalue red'!R49-Baseline!R49)/Baseline!R49</f>
        <v>1.4712546816989587E-3</v>
      </c>
      <c r="S49" s="2">
        <f>('Uvalue red'!S49-Baseline!S49)/Baseline!S49</f>
        <v>1.3633419738073518E-2</v>
      </c>
      <c r="T49" s="2" t="e">
        <f>('Uvalue red'!T49-Baseline!T49)/Baseline!T49</f>
        <v>#DIV/0!</v>
      </c>
      <c r="U49" s="2">
        <f>('Uvalue red'!U49-Baseline!U49)/Baseline!U49</f>
        <v>0</v>
      </c>
      <c r="V49" s="2">
        <f>('Uvalue red'!V49-Baseline!V49)/Baseline!V49</f>
        <v>0</v>
      </c>
      <c r="W49" s="2" t="e">
        <f>('Uvalue red'!W49-Baseline!W49)/Baseline!W49</f>
        <v>#DIV/0!</v>
      </c>
      <c r="X49" s="2">
        <f>('Uvalue red'!X49-Baseline!X49)/Baseline!X49</f>
        <v>0</v>
      </c>
    </row>
    <row r="50" spans="1:24" x14ac:dyDescent="0.25">
      <c r="A50" s="24" t="s">
        <v>28</v>
      </c>
      <c r="B50" s="24" t="s">
        <v>34</v>
      </c>
      <c r="C50" s="2">
        <f>('Uvalue red'!C50-Baseline!C50)*(-1)/Baseline!C50</f>
        <v>6.8283597911209942E-3</v>
      </c>
      <c r="D50" s="2">
        <f>('Uvalue red'!D50-Baseline!D50)*(-1)/Baseline!D50</f>
        <v>1.5621396294429801E-2</v>
      </c>
      <c r="E50" s="2">
        <f>('Uvalue red'!E50-Baseline!E50)*(-1)/Baseline!E50</f>
        <v>4.0934675081016484E-3</v>
      </c>
      <c r="F50" s="2">
        <f>('Uvalue red'!F50-Baseline!F50)*(-1)/Baseline!F50</f>
        <v>0</v>
      </c>
      <c r="G50" s="2" t="e">
        <f>('Uvalue red'!G50-Baseline!G50)*(-1)/Baseline!G50</f>
        <v>#DIV/0!</v>
      </c>
      <c r="H50" s="2">
        <f>('Uvalue red'!H50-Baseline!H50)*(-1)/Baseline!H50</f>
        <v>0</v>
      </c>
      <c r="I50" s="2" t="e">
        <f>('Uvalue red'!I50-Baseline!I50)*(-1)/Baseline!I50</f>
        <v>#DIV/0!</v>
      </c>
      <c r="J50" s="2">
        <f>('Uvalue red'!J50-Baseline!J50)*(-1)/Baseline!J50</f>
        <v>5.4704253177535623E-3</v>
      </c>
      <c r="K50" s="2">
        <f>('Uvalue red'!K50-Baseline!K50)*(-1)/Baseline!K50</f>
        <v>1.0395010395010174E-3</v>
      </c>
      <c r="L50" s="2" t="e">
        <f>('Uvalue red'!L50-Baseline!L50)*(-1)/Baseline!L50</f>
        <v>#DIV/0!</v>
      </c>
      <c r="M50" s="2" t="e">
        <f>('Uvalue red'!M50-Baseline!M50)*(-1)/Baseline!M50</f>
        <v>#DIV/0!</v>
      </c>
      <c r="N50" s="2">
        <f>('Uvalue red'!N50-Baseline!N50)*(-1)/Baseline!N50</f>
        <v>1.4906547414286831E-3</v>
      </c>
      <c r="O50" s="2">
        <f>('Uvalue red'!O50-Baseline!O50)*(-1)/Baseline!O50</f>
        <v>-1.2008213618194881E-5</v>
      </c>
      <c r="P50" s="2" t="e">
        <f>('Uvalue red'!P50-Baseline!P50)*(-1)/Baseline!P50</f>
        <v>#DIV/0!</v>
      </c>
      <c r="Q50" s="2">
        <f>('Uvalue red'!Q50-Baseline!Q50)/Baseline!Q50</f>
        <v>4.1141104132669908E-3</v>
      </c>
      <c r="R50" s="2">
        <f>('Uvalue red'!R50-Baseline!R50)/Baseline!R50</f>
        <v>-3.1351909498493224E-3</v>
      </c>
      <c r="S50" s="2">
        <f>('Uvalue red'!S50-Baseline!S50)/Baseline!S50</f>
        <v>9.7646024748062367E-3</v>
      </c>
      <c r="T50" s="2" t="e">
        <f>('Uvalue red'!T50-Baseline!T50)/Baseline!T50</f>
        <v>#DIV/0!</v>
      </c>
      <c r="U50" s="2">
        <f>('Uvalue red'!U50-Baseline!U50)/Baseline!U50</f>
        <v>0</v>
      </c>
      <c r="V50" s="2">
        <f>('Uvalue red'!V50-Baseline!V50)/Baseline!V50</f>
        <v>0</v>
      </c>
      <c r="W50" s="2" t="e">
        <f>('Uvalue red'!W50-Baseline!W50)/Baseline!W50</f>
        <v>#DIV/0!</v>
      </c>
      <c r="X50" s="2">
        <f>('Uvalue red'!X50-Baseline!X50)/Baseline!X50</f>
        <v>0</v>
      </c>
    </row>
    <row r="51" spans="1:24" x14ac:dyDescent="0.25">
      <c r="A51" s="24" t="s">
        <v>29</v>
      </c>
      <c r="B51" s="24" t="s">
        <v>34</v>
      </c>
      <c r="C51" s="2">
        <f>('Uvalue red'!C51-Baseline!C51)*(-1)/Baseline!C51</f>
        <v>1.2365581833868414E-2</v>
      </c>
      <c r="D51" s="2">
        <f>('Uvalue red'!D51-Baseline!D51)*(-1)/Baseline!D51</f>
        <v>2.5119019437649596E-2</v>
      </c>
      <c r="E51" s="2">
        <f>('Uvalue red'!E51-Baseline!E51)*(-1)/Baseline!E51</f>
        <v>8.7651761918862287E-3</v>
      </c>
      <c r="F51" s="2">
        <f>('Uvalue red'!F51-Baseline!F51)*(-1)/Baseline!F51</f>
        <v>0</v>
      </c>
      <c r="G51" s="2" t="e">
        <f>('Uvalue red'!G51-Baseline!G51)*(-1)/Baseline!G51</f>
        <v>#DIV/0!</v>
      </c>
      <c r="H51" s="2">
        <f>('Uvalue red'!H51-Baseline!H51)*(-1)/Baseline!H51</f>
        <v>0</v>
      </c>
      <c r="I51" s="2" t="e">
        <f>('Uvalue red'!I51-Baseline!I51)*(-1)/Baseline!I51</f>
        <v>#DIV/0!</v>
      </c>
      <c r="J51" s="2">
        <f>('Uvalue red'!J51-Baseline!J51)*(-1)/Baseline!J51</f>
        <v>8.7982966998559776E-3</v>
      </c>
      <c r="K51" s="2">
        <f>('Uvalue red'!K51-Baseline!K51)*(-1)/Baseline!K51</f>
        <v>3.8043478260869533E-2</v>
      </c>
      <c r="L51" s="2" t="e">
        <f>('Uvalue red'!L51-Baseline!L51)*(-1)/Baseline!L51</f>
        <v>#DIV/0!</v>
      </c>
      <c r="M51" s="2" t="e">
        <f>('Uvalue red'!M51-Baseline!M51)*(-1)/Baseline!M51</f>
        <v>#DIV/0!</v>
      </c>
      <c r="N51" s="2">
        <f>('Uvalue red'!N51-Baseline!N51)*(-1)/Baseline!N51</f>
        <v>6.6711140760509536E-4</v>
      </c>
      <c r="O51" s="2">
        <f>('Uvalue red'!O51-Baseline!O51)*(-1)/Baseline!O51</f>
        <v>0</v>
      </c>
      <c r="P51" s="2" t="e">
        <f>('Uvalue red'!P51-Baseline!P51)*(-1)/Baseline!P51</f>
        <v>#DIV/0!</v>
      </c>
      <c r="Q51" s="2">
        <f>('Uvalue red'!Q51-Baseline!Q51)/Baseline!Q51</f>
        <v>4.6988569789493655E-3</v>
      </c>
      <c r="R51" s="2">
        <f>('Uvalue red'!R51-Baseline!R51)/Baseline!R51</f>
        <v>-6.4608877160633239E-4</v>
      </c>
      <c r="S51" s="2">
        <f>('Uvalue red'!S51-Baseline!S51)/Baseline!S51</f>
        <v>9.76461236711639E-3</v>
      </c>
      <c r="T51" s="2" t="e">
        <f>('Uvalue red'!T51-Baseline!T51)/Baseline!T51</f>
        <v>#DIV/0!</v>
      </c>
      <c r="U51" s="2">
        <f>('Uvalue red'!U51-Baseline!U51)/Baseline!U51</f>
        <v>0</v>
      </c>
      <c r="V51" s="2">
        <f>('Uvalue red'!V51-Baseline!V51)/Baseline!V51</f>
        <v>0</v>
      </c>
      <c r="W51" s="2" t="e">
        <f>('Uvalue red'!W51-Baseline!W51)/Baseline!W51</f>
        <v>#DIV/0!</v>
      </c>
      <c r="X51" s="2">
        <f>('Uvalue red'!X51-Baseline!X51)/Baseline!X51</f>
        <v>0</v>
      </c>
    </row>
    <row r="52" spans="1:24" x14ac:dyDescent="0.25">
      <c r="A52" s="24" t="s">
        <v>16</v>
      </c>
      <c r="B52" s="24" t="s">
        <v>34</v>
      </c>
      <c r="C52" s="2">
        <f>('Uvalue red'!C52-Baseline!C52)*(-1)/Baseline!C52</f>
        <v>1.039446625537856E-2</v>
      </c>
      <c r="D52" s="2">
        <f>('Uvalue red'!D52-Baseline!D52)*(-1)/Baseline!D52</f>
        <v>4.7234557932983375E-2</v>
      </c>
      <c r="E52" s="2">
        <f>('Uvalue red'!E52-Baseline!E52)*(-1)/Baseline!E52</f>
        <v>-3.9062499999998174E-3</v>
      </c>
      <c r="F52" s="2">
        <f>('Uvalue red'!F52-Baseline!F52)*(-1)/Baseline!F52</f>
        <v>0</v>
      </c>
      <c r="G52" s="2" t="e">
        <f>('Uvalue red'!G52-Baseline!G52)*(-1)/Baseline!G52</f>
        <v>#DIV/0!</v>
      </c>
      <c r="H52" s="2">
        <f>('Uvalue red'!H52-Baseline!H52)*(-1)/Baseline!H52</f>
        <v>0</v>
      </c>
      <c r="I52" s="2" t="e">
        <f>('Uvalue red'!I52-Baseline!I52)*(-1)/Baseline!I52</f>
        <v>#DIV/0!</v>
      </c>
      <c r="J52" s="2">
        <f>('Uvalue red'!J52-Baseline!J52)*(-1)/Baseline!J52</f>
        <v>8.2009226037929941E-3</v>
      </c>
      <c r="K52" s="2">
        <f>('Uvalue red'!K52-Baseline!K52)*(-1)/Baseline!K52</f>
        <v>4.878048780487796E-2</v>
      </c>
      <c r="L52" s="2" t="e">
        <f>('Uvalue red'!L52-Baseline!L52)*(-1)/Baseline!L52</f>
        <v>#DIV/0!</v>
      </c>
      <c r="M52" s="2" t="e">
        <f>('Uvalue red'!M52-Baseline!M52)*(-1)/Baseline!M52</f>
        <v>#DIV/0!</v>
      </c>
      <c r="N52" s="2">
        <f>('Uvalue red'!N52-Baseline!N52)*(-1)/Baseline!N52</f>
        <v>0</v>
      </c>
      <c r="O52" s="2">
        <f>('Uvalue red'!O52-Baseline!O52)*(-1)/Baseline!O52</f>
        <v>0</v>
      </c>
      <c r="P52" s="2" t="e">
        <f>('Uvalue red'!P52-Baseline!P52)*(-1)/Baseline!P52</f>
        <v>#DIV/0!</v>
      </c>
      <c r="Q52" s="2">
        <f>('Uvalue red'!Q52-Baseline!Q52)/Baseline!Q52</f>
        <v>8.2848670242971264E-3</v>
      </c>
      <c r="R52" s="2">
        <f>('Uvalue red'!R52-Baseline!R52)/Baseline!R52</f>
        <v>-4.391146817894541E-4</v>
      </c>
      <c r="S52" s="2">
        <f>('Uvalue red'!S52-Baseline!S52)/Baseline!S52</f>
        <v>9.7645033471639719E-3</v>
      </c>
      <c r="T52" s="2">
        <f>('Uvalue red'!T52-Baseline!T52)/Baseline!T52</f>
        <v>0.17067557236550912</v>
      </c>
      <c r="U52" s="2">
        <f>('Uvalue red'!U52-Baseline!U52)/Baseline!U52</f>
        <v>0</v>
      </c>
      <c r="V52" s="2" t="e">
        <f>('Uvalue red'!V52-Baseline!V52)/Baseline!V52</f>
        <v>#DIV/0!</v>
      </c>
      <c r="W52" s="2" t="e">
        <f>('Uvalue red'!W52-Baseline!W52)/Baseline!W52</f>
        <v>#DIV/0!</v>
      </c>
      <c r="X52" s="2">
        <f>('Uvalue red'!X52-Baseline!X52)/Baseline!X52</f>
        <v>0</v>
      </c>
    </row>
    <row r="53" spans="1:24" x14ac:dyDescent="0.25">
      <c r="A53" s="24" t="s">
        <v>18</v>
      </c>
      <c r="B53" s="24" t="s">
        <v>34</v>
      </c>
      <c r="C53" s="2">
        <f>('Uvalue red'!C53-Baseline!C53)*(-1)/Baseline!C53</f>
        <v>2.9206961802828494E-3</v>
      </c>
      <c r="D53" s="2">
        <f>('Uvalue red'!D53-Baseline!D53)*(-1)/Baseline!D53</f>
        <v>7.824876900021472E-3</v>
      </c>
      <c r="E53" s="2">
        <f>('Uvalue red'!E53-Baseline!E53)*(-1)/Baseline!E53</f>
        <v>1.5272171921021115E-3</v>
      </c>
      <c r="F53" s="2">
        <f>('Uvalue red'!F53-Baseline!F53)*(-1)/Baseline!F53</f>
        <v>0</v>
      </c>
      <c r="G53" s="2" t="e">
        <f>('Uvalue red'!G53-Baseline!G53)*(-1)/Baseline!G53</f>
        <v>#DIV/0!</v>
      </c>
      <c r="H53" s="2">
        <f>('Uvalue red'!H53-Baseline!H53)*(-1)/Baseline!H53</f>
        <v>0</v>
      </c>
      <c r="I53" s="2" t="e">
        <f>('Uvalue red'!I53-Baseline!I53)*(-1)/Baseline!I53</f>
        <v>#DIV/0!</v>
      </c>
      <c r="J53" s="2">
        <f>('Uvalue red'!J53-Baseline!J53)*(-1)/Baseline!J53</f>
        <v>7.7840482610984612E-4</v>
      </c>
      <c r="K53" s="2">
        <f>('Uvalue red'!K53-Baseline!K53)*(-1)/Baseline!K53</f>
        <v>1.4044943820225252E-3</v>
      </c>
      <c r="L53" s="2">
        <f>('Uvalue red'!L53-Baseline!L53)*(-1)/Baseline!L53</f>
        <v>2.1413276231262929E-3</v>
      </c>
      <c r="M53" s="2" t="e">
        <f>('Uvalue red'!M53-Baseline!M53)*(-1)/Baseline!M53</f>
        <v>#DIV/0!</v>
      </c>
      <c r="N53" s="2">
        <f>('Uvalue red'!N53-Baseline!N53)*(-1)/Baseline!N53</f>
        <v>-1.0101010101010111E-2</v>
      </c>
      <c r="O53" s="2">
        <f>('Uvalue red'!O53-Baseline!O53)*(-1)/Baseline!O53</f>
        <v>-3.3015286077423837E-5</v>
      </c>
      <c r="P53" s="2" t="e">
        <f>('Uvalue red'!P53-Baseline!P53)*(-1)/Baseline!P53</f>
        <v>#DIV/0!</v>
      </c>
      <c r="Q53" s="2">
        <f>('Uvalue red'!Q53-Baseline!Q53)/Baseline!Q53</f>
        <v>3.9127021612508786E-3</v>
      </c>
      <c r="R53" s="2">
        <f>('Uvalue red'!R53-Baseline!R53)/Baseline!R53</f>
        <v>-5.4474145823823106E-4</v>
      </c>
      <c r="S53" s="2">
        <f>('Uvalue red'!S53-Baseline!S53)/Baseline!S53</f>
        <v>9.7645350269899567E-3</v>
      </c>
      <c r="T53" s="2" t="e">
        <f>('Uvalue red'!T53-Baseline!T53)/Baseline!T53</f>
        <v>#DIV/0!</v>
      </c>
      <c r="U53" s="2">
        <f>('Uvalue red'!U53-Baseline!U53)/Baseline!U53</f>
        <v>0</v>
      </c>
      <c r="V53" s="2" t="e">
        <f>('Uvalue red'!V53-Baseline!V53)/Baseline!V53</f>
        <v>#DIV/0!</v>
      </c>
      <c r="W53" s="2" t="e">
        <f>('Uvalue red'!W53-Baseline!W53)/Baseline!W53</f>
        <v>#DIV/0!</v>
      </c>
      <c r="X53" s="2">
        <f>('Uvalue red'!X53-Baseline!X53)/Baseline!X53</f>
        <v>0</v>
      </c>
    </row>
    <row r="54" spans="1:24" x14ac:dyDescent="0.25">
      <c r="A54" s="24" t="s">
        <v>19</v>
      </c>
      <c r="B54" s="24" t="s">
        <v>34</v>
      </c>
      <c r="C54" s="2">
        <f>('Uvalue red'!C54-Baseline!C54)*(-1)/Baseline!C54</f>
        <v>1.2298302338988778E-3</v>
      </c>
      <c r="D54" s="2">
        <f>('Uvalue red'!D54-Baseline!D54)*(-1)/Baseline!D54</f>
        <v>6.4235554362978686E-3</v>
      </c>
      <c r="E54" s="2">
        <f>('Uvalue red'!E54-Baseline!E54)*(-1)/Baseline!E54</f>
        <v>5.2788729606237318E-4</v>
      </c>
      <c r="F54" s="2">
        <f>('Uvalue red'!F54-Baseline!F54)*(-1)/Baseline!F54</f>
        <v>0</v>
      </c>
      <c r="G54" s="2" t="e">
        <f>('Uvalue red'!G54-Baseline!G54)*(-1)/Baseline!G54</f>
        <v>#DIV/0!</v>
      </c>
      <c r="H54" s="2">
        <f>('Uvalue red'!H54-Baseline!H54)*(-1)/Baseline!H54</f>
        <v>0</v>
      </c>
      <c r="I54" s="2" t="e">
        <f>('Uvalue red'!I54-Baseline!I54)*(-1)/Baseline!I54</f>
        <v>#DIV/0!</v>
      </c>
      <c r="J54" s="2">
        <f>('Uvalue red'!J54-Baseline!J54)*(-1)/Baseline!J54</f>
        <v>6.7135076431966943E-4</v>
      </c>
      <c r="K54" s="2">
        <f>('Uvalue red'!K54-Baseline!K54)*(-1)/Baseline!K54</f>
        <v>-4.8732943469789432E-4</v>
      </c>
      <c r="L54" s="2">
        <f>('Uvalue red'!L54-Baseline!L54)*(-1)/Baseline!L54</f>
        <v>4.959087527893881E-4</v>
      </c>
      <c r="M54" s="2" t="e">
        <f>('Uvalue red'!M54-Baseline!M54)*(-1)/Baseline!M54</f>
        <v>#DIV/0!</v>
      </c>
      <c r="N54" s="2">
        <f>('Uvalue red'!N54-Baseline!N54)*(-1)/Baseline!N54</f>
        <v>9.4627105052125637E-3</v>
      </c>
      <c r="O54" s="2">
        <f>('Uvalue red'!O54-Baseline!O54)*(-1)/Baseline!O54</f>
        <v>-7.8877416606779548E-6</v>
      </c>
      <c r="P54" s="2" t="e">
        <f>('Uvalue red'!P54-Baseline!P54)*(-1)/Baseline!P54</f>
        <v>#DIV/0!</v>
      </c>
      <c r="Q54" s="2">
        <f>('Uvalue red'!Q54-Baseline!Q54)/Baseline!Q54</f>
        <v>2.544576968137092E-3</v>
      </c>
      <c r="R54" s="2">
        <f>('Uvalue red'!R54-Baseline!R54)/Baseline!R54</f>
        <v>-5.4626973294394192E-4</v>
      </c>
      <c r="S54" s="2">
        <f>('Uvalue red'!S54-Baseline!S54)/Baseline!S54</f>
        <v>9.7645609131897133E-3</v>
      </c>
      <c r="T54" s="2" t="e">
        <f>('Uvalue red'!T54-Baseline!T54)/Baseline!T54</f>
        <v>#DIV/0!</v>
      </c>
      <c r="U54" s="2">
        <f>('Uvalue red'!U54-Baseline!U54)/Baseline!U54</f>
        <v>0</v>
      </c>
      <c r="V54" s="2" t="e">
        <f>('Uvalue red'!V54-Baseline!V54)/Baseline!V54</f>
        <v>#DIV/0!</v>
      </c>
      <c r="W54" s="2">
        <f>('Uvalue red'!W54-Baseline!W54)/Baseline!W54</f>
        <v>0</v>
      </c>
      <c r="X54" s="2">
        <f>('Uvalue red'!X54-Baseline!X54)/Baseline!X54</f>
        <v>0</v>
      </c>
    </row>
    <row r="55" spans="1:24" x14ac:dyDescent="0.25">
      <c r="A55" s="24" t="s">
        <v>20</v>
      </c>
      <c r="B55" s="24" t="s">
        <v>34</v>
      </c>
      <c r="C55" s="2">
        <f>('Uvalue red'!C55-Baseline!C55)*(-1)/Baseline!C55</f>
        <v>1.6876201938800398E-3</v>
      </c>
      <c r="D55" s="2">
        <f>('Uvalue red'!D55-Baseline!D55)*(-1)/Baseline!D55</f>
        <v>3.1147870923222891E-3</v>
      </c>
      <c r="E55" s="2">
        <f>('Uvalue red'!E55-Baseline!E55)*(-1)/Baseline!E55</f>
        <v>-3.0724325985092589E-4</v>
      </c>
      <c r="F55" s="2">
        <f>('Uvalue red'!F55-Baseline!F55)*(-1)/Baseline!F55</f>
        <v>0</v>
      </c>
      <c r="G55" s="2" t="e">
        <f>('Uvalue red'!G55-Baseline!G55)*(-1)/Baseline!G55</f>
        <v>#DIV/0!</v>
      </c>
      <c r="H55" s="2">
        <f>('Uvalue red'!H55-Baseline!H55)*(-1)/Baseline!H55</f>
        <v>0</v>
      </c>
      <c r="I55" s="2" t="e">
        <f>('Uvalue red'!I55-Baseline!I55)*(-1)/Baseline!I55</f>
        <v>#DIV/0!</v>
      </c>
      <c r="J55" s="2">
        <f>('Uvalue red'!J55-Baseline!J55)*(-1)/Baseline!J55</f>
        <v>4.3069799994616886E-3</v>
      </c>
      <c r="K55" s="2">
        <f>('Uvalue red'!K55-Baseline!K55)*(-1)/Baseline!K55</f>
        <v>8.3170254403131944E-3</v>
      </c>
      <c r="L55" s="2">
        <f>('Uvalue red'!L55-Baseline!L55)*(-1)/Baseline!L55</f>
        <v>0</v>
      </c>
      <c r="M55" s="2" t="e">
        <f>('Uvalue red'!M55-Baseline!M55)*(-1)/Baseline!M55</f>
        <v>#DIV/0!</v>
      </c>
      <c r="N55" s="2">
        <f>('Uvalue red'!N55-Baseline!N55)*(-1)/Baseline!N55</f>
        <v>0</v>
      </c>
      <c r="O55" s="2">
        <f>('Uvalue red'!O55-Baseline!O55)*(-1)/Baseline!O55</f>
        <v>9.8506639347402435E-6</v>
      </c>
      <c r="P55" s="2" t="e">
        <f>('Uvalue red'!P55-Baseline!P55)*(-1)/Baseline!P55</f>
        <v>#DIV/0!</v>
      </c>
      <c r="Q55" s="2">
        <f>('Uvalue red'!Q55-Baseline!Q55)/Baseline!Q55</f>
        <v>3.2368882943399043E-3</v>
      </c>
      <c r="R55" s="2">
        <f>('Uvalue red'!R55-Baseline!R55)/Baseline!R55</f>
        <v>-1.3220265131507359E-3</v>
      </c>
      <c r="S55" s="2">
        <f>('Uvalue red'!S55-Baseline!S55)/Baseline!S55</f>
        <v>9.7646275777859975E-3</v>
      </c>
      <c r="T55" s="2" t="e">
        <f>('Uvalue red'!T55-Baseline!T55)/Baseline!T55</f>
        <v>#DIV/0!</v>
      </c>
      <c r="U55" s="2">
        <f>('Uvalue red'!U55-Baseline!U55)/Baseline!U55</f>
        <v>0</v>
      </c>
      <c r="V55" s="2">
        <f>('Uvalue red'!V55-Baseline!V55)/Baseline!V55</f>
        <v>0</v>
      </c>
      <c r="W55" s="2" t="e">
        <f>('Uvalue red'!W55-Baseline!W55)/Baseline!W55</f>
        <v>#DIV/0!</v>
      </c>
      <c r="X55" s="2">
        <f>('Uvalue red'!X55-Baseline!X55)/Baseline!X55</f>
        <v>0</v>
      </c>
    </row>
    <row r="56" spans="1:24" x14ac:dyDescent="0.25">
      <c r="A56" s="24" t="s">
        <v>21</v>
      </c>
      <c r="B56" s="24" t="s">
        <v>34</v>
      </c>
      <c r="C56" s="2">
        <f>('Uvalue red'!C56-Baseline!C56)*(-1)/Baseline!C56</f>
        <v>1.655064230672141E-3</v>
      </c>
      <c r="D56" s="2">
        <f>('Uvalue red'!D56-Baseline!D56)*(-1)/Baseline!D56</f>
        <v>3.0927402122924025E-3</v>
      </c>
      <c r="E56" s="2">
        <f>('Uvalue red'!E56-Baseline!E56)*(-1)/Baseline!E56</f>
        <v>2.0836901295882898E-3</v>
      </c>
      <c r="F56" s="2">
        <f>('Uvalue red'!F56-Baseline!F56)*(-1)/Baseline!F56</f>
        <v>0</v>
      </c>
      <c r="G56" s="2" t="e">
        <f>('Uvalue red'!G56-Baseline!G56)*(-1)/Baseline!G56</f>
        <v>#DIV/0!</v>
      </c>
      <c r="H56" s="2">
        <f>('Uvalue red'!H56-Baseline!H56)*(-1)/Baseline!H56</f>
        <v>0</v>
      </c>
      <c r="I56" s="2" t="e">
        <f>('Uvalue red'!I56-Baseline!I56)*(-1)/Baseline!I56</f>
        <v>#DIV/0!</v>
      </c>
      <c r="J56" s="2">
        <f>('Uvalue red'!J56-Baseline!J56)*(-1)/Baseline!J56</f>
        <v>1.797810523612383E-3</v>
      </c>
      <c r="K56" s="2">
        <f>('Uvalue red'!K56-Baseline!K56)*(-1)/Baseline!K56</f>
        <v>1.465201465201434E-3</v>
      </c>
      <c r="L56" s="2">
        <f>('Uvalue red'!L56-Baseline!L56)*(-1)/Baseline!L56</f>
        <v>3.5335689045937211E-3</v>
      </c>
      <c r="M56" s="2" t="e">
        <f>('Uvalue red'!M56-Baseline!M56)*(-1)/Baseline!M56</f>
        <v>#DIV/0!</v>
      </c>
      <c r="N56" s="2">
        <f>('Uvalue red'!N56-Baseline!N56)*(-1)/Baseline!N56</f>
        <v>-3.5523978685618343E-4</v>
      </c>
      <c r="O56" s="2">
        <f>('Uvalue red'!O56-Baseline!O56)*(-1)/Baseline!O56</f>
        <v>-2.8942024301626746E-5</v>
      </c>
      <c r="P56" s="2" t="e">
        <f>('Uvalue red'!P56-Baseline!P56)*(-1)/Baseline!P56</f>
        <v>#DIV/0!</v>
      </c>
      <c r="Q56" s="2">
        <f>('Uvalue red'!Q56-Baseline!Q56)/Baseline!Q56</f>
        <v>1.8236346415799352E-3</v>
      </c>
      <c r="R56" s="2">
        <f>('Uvalue red'!R56-Baseline!R56)/Baseline!R56</f>
        <v>-3.4580859450456438E-3</v>
      </c>
      <c r="S56" s="2">
        <f>('Uvalue red'!S56-Baseline!S56)/Baseline!S56</f>
        <v>9.7646090418443288E-3</v>
      </c>
      <c r="T56" s="2" t="e">
        <f>('Uvalue red'!T56-Baseline!T56)/Baseline!T56</f>
        <v>#DIV/0!</v>
      </c>
      <c r="U56" s="2">
        <f>('Uvalue red'!U56-Baseline!U56)/Baseline!U56</f>
        <v>0</v>
      </c>
      <c r="V56" s="2">
        <f>('Uvalue red'!V56-Baseline!V56)/Baseline!V56</f>
        <v>0</v>
      </c>
      <c r="W56" s="2">
        <f>('Uvalue red'!W56-Baseline!W56)/Baseline!W56</f>
        <v>0</v>
      </c>
      <c r="X56" s="2">
        <f>('Uvalue red'!X56-Baseline!X56)/Baseline!X56</f>
        <v>0</v>
      </c>
    </row>
    <row r="57" spans="1:24" x14ac:dyDescent="0.25">
      <c r="A57" s="24" t="s">
        <v>22</v>
      </c>
      <c r="B57" s="24" t="s">
        <v>34</v>
      </c>
      <c r="C57" s="2">
        <f>('Uvalue red'!C57-Baseline!C57)*(-1)/Baseline!C57</f>
        <v>1.8183621844154483E-2</v>
      </c>
      <c r="D57" s="2">
        <f>('Uvalue red'!D57-Baseline!D57)*(-1)/Baseline!D57</f>
        <v>2.7826866546554807E-2</v>
      </c>
      <c r="E57" s="2">
        <f>('Uvalue red'!E57-Baseline!E57)*(-1)/Baseline!E57</f>
        <v>8.181393174380585E-3</v>
      </c>
      <c r="F57" s="2">
        <f>('Uvalue red'!F57-Baseline!F57)*(-1)/Baseline!F57</f>
        <v>0</v>
      </c>
      <c r="G57" s="2" t="e">
        <f>('Uvalue red'!G57-Baseline!G57)*(-1)/Baseline!G57</f>
        <v>#DIV/0!</v>
      </c>
      <c r="H57" s="2">
        <f>('Uvalue red'!H57-Baseline!H57)*(-1)/Baseline!H57</f>
        <v>0</v>
      </c>
      <c r="I57" s="2" t="e">
        <f>('Uvalue red'!I57-Baseline!I57)*(-1)/Baseline!I57</f>
        <v>#DIV/0!</v>
      </c>
      <c r="J57" s="2">
        <f>('Uvalue red'!J57-Baseline!J57)*(-1)/Baseline!J57</f>
        <v>9.5549933025747269E-3</v>
      </c>
      <c r="K57" s="2">
        <f>('Uvalue red'!K57-Baseline!K57)*(-1)/Baseline!K57</f>
        <v>2.747252747252743E-2</v>
      </c>
      <c r="L57" s="2" t="e">
        <f>('Uvalue red'!L57-Baseline!L57)*(-1)/Baseline!L57</f>
        <v>#DIV/0!</v>
      </c>
      <c r="M57" s="2" t="e">
        <f>('Uvalue red'!M57-Baseline!M57)*(-1)/Baseline!M57</f>
        <v>#DIV/0!</v>
      </c>
      <c r="N57" s="2">
        <f>('Uvalue red'!N57-Baseline!N57)*(-1)/Baseline!N57</f>
        <v>3.3112582781457717E-3</v>
      </c>
      <c r="O57" s="2">
        <f>('Uvalue red'!O57-Baseline!O57)*(-1)/Baseline!O57</f>
        <v>0</v>
      </c>
      <c r="P57" s="2" t="e">
        <f>('Uvalue red'!P57-Baseline!P57)*(-1)/Baseline!P57</f>
        <v>#DIV/0!</v>
      </c>
      <c r="Q57" s="2">
        <f>('Uvalue red'!Q57-Baseline!Q57)/Baseline!Q57</f>
        <v>4.4002285419089977E-3</v>
      </c>
      <c r="R57" s="2">
        <f>('Uvalue red'!R57-Baseline!R57)/Baseline!R57</f>
        <v>-6.4873877956551928E-4</v>
      </c>
      <c r="S57" s="2">
        <f>('Uvalue red'!S57-Baseline!S57)/Baseline!S57</f>
        <v>9.7645593950823287E-3</v>
      </c>
      <c r="T57" s="2" t="e">
        <f>('Uvalue red'!T57-Baseline!T57)/Baseline!T57</f>
        <v>#DIV/0!</v>
      </c>
      <c r="U57" s="2">
        <f>('Uvalue red'!U57-Baseline!U57)/Baseline!U57</f>
        <v>0</v>
      </c>
      <c r="V57" s="2">
        <f>('Uvalue red'!V57-Baseline!V57)/Baseline!V57</f>
        <v>0</v>
      </c>
      <c r="W57" s="2" t="e">
        <f>('Uvalue red'!W57-Baseline!W57)/Baseline!W57</f>
        <v>#DIV/0!</v>
      </c>
      <c r="X57" s="2">
        <f>('Uvalue red'!X57-Baseline!X57)/Baseline!X57</f>
        <v>0</v>
      </c>
    </row>
    <row r="58" spans="1:24" x14ac:dyDescent="0.25">
      <c r="A58" s="24" t="s">
        <v>23</v>
      </c>
      <c r="B58" s="24" t="s">
        <v>34</v>
      </c>
      <c r="C58" s="2">
        <f>('Uvalue red'!C58-Baseline!C58)*(-1)/Baseline!C58</f>
        <v>1.2847265695637459E-2</v>
      </c>
      <c r="D58" s="2">
        <f>('Uvalue red'!D58-Baseline!D58)*(-1)/Baseline!D58</f>
        <v>2.6950625205945031E-2</v>
      </c>
      <c r="E58" s="2">
        <f>('Uvalue red'!E58-Baseline!E58)*(-1)/Baseline!E58</f>
        <v>7.2612686669406932E-3</v>
      </c>
      <c r="F58" s="2">
        <f>('Uvalue red'!F58-Baseline!F58)*(-1)/Baseline!F58</f>
        <v>0</v>
      </c>
      <c r="G58" s="2" t="e">
        <f>('Uvalue red'!G58-Baseline!G58)*(-1)/Baseline!G58</f>
        <v>#DIV/0!</v>
      </c>
      <c r="H58" s="2">
        <f>('Uvalue red'!H58-Baseline!H58)*(-1)/Baseline!H58</f>
        <v>0</v>
      </c>
      <c r="I58" s="2" t="e">
        <f>('Uvalue red'!I58-Baseline!I58)*(-1)/Baseline!I58</f>
        <v>#DIV/0!</v>
      </c>
      <c r="J58" s="2">
        <f>('Uvalue red'!J58-Baseline!J58)*(-1)/Baseline!J58</f>
        <v>8.2248115147362157E-3</v>
      </c>
      <c r="K58" s="2">
        <f>('Uvalue red'!K58-Baseline!K58)*(-1)/Baseline!K58</f>
        <v>2.9069767441860492E-2</v>
      </c>
      <c r="L58" s="2" t="e">
        <f>('Uvalue red'!L58-Baseline!L58)*(-1)/Baseline!L58</f>
        <v>#DIV/0!</v>
      </c>
      <c r="M58" s="2" t="e">
        <f>('Uvalue red'!M58-Baseline!M58)*(-1)/Baseline!M58</f>
        <v>#DIV/0!</v>
      </c>
      <c r="N58" s="2">
        <f>('Uvalue red'!N58-Baseline!N58)*(-1)/Baseline!N58</f>
        <v>3.2404406999351223E-3</v>
      </c>
      <c r="O58" s="2">
        <f>('Uvalue red'!O58-Baseline!O58)*(-1)/Baseline!O58</f>
        <v>-3.1084861672359371E-4</v>
      </c>
      <c r="P58" s="2" t="e">
        <f>('Uvalue red'!P58-Baseline!P58)*(-1)/Baseline!P58</f>
        <v>#DIV/0!</v>
      </c>
      <c r="Q58" s="2">
        <f>('Uvalue red'!Q58-Baseline!Q58)/Baseline!Q58</f>
        <v>4.1831619827192891E-3</v>
      </c>
      <c r="R58" s="2">
        <f>('Uvalue red'!R58-Baseline!R58)/Baseline!R58</f>
        <v>-3.0849781385452555E-3</v>
      </c>
      <c r="S58" s="2">
        <f>('Uvalue red'!S58-Baseline!S58)/Baseline!S58</f>
        <v>9.7645858798618753E-3</v>
      </c>
      <c r="T58" s="2" t="e">
        <f>('Uvalue red'!T58-Baseline!T58)/Baseline!T58</f>
        <v>#DIV/0!</v>
      </c>
      <c r="U58" s="2">
        <f>('Uvalue red'!U58-Baseline!U58)/Baseline!U58</f>
        <v>0</v>
      </c>
      <c r="V58" s="2">
        <f>('Uvalue red'!V58-Baseline!V58)/Baseline!V58</f>
        <v>0</v>
      </c>
      <c r="W58" s="2" t="e">
        <f>('Uvalue red'!W58-Baseline!W58)/Baseline!W58</f>
        <v>#DIV/0!</v>
      </c>
      <c r="X58" s="2">
        <f>('Uvalue red'!X58-Baseline!X58)/Baseline!X58</f>
        <v>0</v>
      </c>
    </row>
    <row r="59" spans="1:24" x14ac:dyDescent="0.25">
      <c r="A59" s="24" t="s">
        <v>24</v>
      </c>
      <c r="B59" s="24" t="s">
        <v>34</v>
      </c>
      <c r="C59" s="2">
        <f>('Uvalue red'!C59-Baseline!C59)*(-1)/Baseline!C59</f>
        <v>1.1087344993772596E-2</v>
      </c>
      <c r="D59" s="2">
        <f>('Uvalue red'!D59-Baseline!D59)*(-1)/Baseline!D59</f>
        <v>2.5543958959844227E-2</v>
      </c>
      <c r="E59" s="2">
        <f>('Uvalue red'!E59-Baseline!E59)*(-1)/Baseline!E59</f>
        <v>8.2105771552764151E-3</v>
      </c>
      <c r="F59" s="2">
        <f>('Uvalue red'!F59-Baseline!F59)*(-1)/Baseline!F59</f>
        <v>0</v>
      </c>
      <c r="G59" s="2" t="e">
        <f>('Uvalue red'!G59-Baseline!G59)*(-1)/Baseline!G59</f>
        <v>#DIV/0!</v>
      </c>
      <c r="H59" s="2">
        <f>('Uvalue red'!H59-Baseline!H59)*(-1)/Baseline!H59</f>
        <v>0</v>
      </c>
      <c r="I59" s="2" t="e">
        <f>('Uvalue red'!I59-Baseline!I59)*(-1)/Baseline!I59</f>
        <v>#DIV/0!</v>
      </c>
      <c r="J59" s="2">
        <f>('Uvalue red'!J59-Baseline!J59)*(-1)/Baseline!J59</f>
        <v>3.7270939020601999E-3</v>
      </c>
      <c r="K59" s="2">
        <f>('Uvalue red'!K59-Baseline!K59)*(-1)/Baseline!K59</f>
        <v>2.7624309392265095E-2</v>
      </c>
      <c r="L59" s="2" t="e">
        <f>('Uvalue red'!L59-Baseline!L59)*(-1)/Baseline!L59</f>
        <v>#DIV/0!</v>
      </c>
      <c r="M59" s="2" t="e">
        <f>('Uvalue red'!M59-Baseline!M59)*(-1)/Baseline!M59</f>
        <v>#DIV/0!</v>
      </c>
      <c r="N59" s="2">
        <f>('Uvalue red'!N59-Baseline!N59)*(-1)/Baseline!N59</f>
        <v>1.476014760147701E-3</v>
      </c>
      <c r="O59" s="2">
        <f>('Uvalue red'!O59-Baseline!O59)*(-1)/Baseline!O59</f>
        <v>0</v>
      </c>
      <c r="P59" s="2" t="e">
        <f>('Uvalue red'!P59-Baseline!P59)*(-1)/Baseline!P59</f>
        <v>#DIV/0!</v>
      </c>
      <c r="Q59" s="2">
        <f>('Uvalue red'!Q59-Baseline!Q59)/Baseline!Q59</f>
        <v>3.806680479633724E-3</v>
      </c>
      <c r="R59" s="2">
        <f>('Uvalue red'!R59-Baseline!R59)/Baseline!R59</f>
        <v>-3.8081107814031162E-3</v>
      </c>
      <c r="S59" s="2">
        <f>('Uvalue red'!S59-Baseline!S59)/Baseline!S59</f>
        <v>9.7644197715695859E-3</v>
      </c>
      <c r="T59" s="2" t="e">
        <f>('Uvalue red'!T59-Baseline!T59)/Baseline!T59</f>
        <v>#DIV/0!</v>
      </c>
      <c r="U59" s="2">
        <f>('Uvalue red'!U59-Baseline!U59)/Baseline!U59</f>
        <v>0</v>
      </c>
      <c r="V59" s="2">
        <f>('Uvalue red'!V59-Baseline!V59)/Baseline!V59</f>
        <v>0</v>
      </c>
      <c r="W59" s="2" t="e">
        <f>('Uvalue red'!W59-Baseline!W59)/Baseline!W59</f>
        <v>#DIV/0!</v>
      </c>
      <c r="X59" s="2">
        <f>('Uvalue red'!X59-Baseline!X59)/Baseline!X59</f>
        <v>0</v>
      </c>
    </row>
    <row r="60" spans="1:24" x14ac:dyDescent="0.25">
      <c r="A60" s="24" t="s">
        <v>25</v>
      </c>
      <c r="B60" s="24" t="s">
        <v>34</v>
      </c>
      <c r="C60" s="2">
        <f>('Uvalue red'!C60-Baseline!C60)*(-1)/Baseline!C60</f>
        <v>4.6152071074189015E-3</v>
      </c>
      <c r="D60" s="2">
        <f>('Uvalue red'!D60-Baseline!D60)*(-1)/Baseline!D60</f>
        <v>1.117705242334318E-2</v>
      </c>
      <c r="E60" s="2">
        <f>('Uvalue red'!E60-Baseline!E60)*(-1)/Baseline!E60</f>
        <v>-2.3752969121139636E-3</v>
      </c>
      <c r="F60" s="2">
        <f>('Uvalue red'!F60-Baseline!F60)*(-1)/Baseline!F60</f>
        <v>0</v>
      </c>
      <c r="G60" s="2" t="e">
        <f>('Uvalue red'!G60-Baseline!G60)*(-1)/Baseline!G60</f>
        <v>#DIV/0!</v>
      </c>
      <c r="H60" s="2">
        <f>('Uvalue red'!H60-Baseline!H60)*(-1)/Baseline!H60</f>
        <v>0</v>
      </c>
      <c r="I60" s="2" t="e">
        <f>('Uvalue red'!I60-Baseline!I60)*(-1)/Baseline!I60</f>
        <v>#DIV/0!</v>
      </c>
      <c r="J60" s="2">
        <f>('Uvalue red'!J60-Baseline!J60)*(-1)/Baseline!J60</f>
        <v>2.5244556642474549E-3</v>
      </c>
      <c r="K60" s="2">
        <f>('Uvalue red'!K60-Baseline!K60)*(-1)/Baseline!K60</f>
        <v>5.2631578947368467E-2</v>
      </c>
      <c r="L60" s="2" t="e">
        <f>('Uvalue red'!L60-Baseline!L60)*(-1)/Baseline!L60</f>
        <v>#DIV/0!</v>
      </c>
      <c r="M60" s="2" t="e">
        <f>('Uvalue red'!M60-Baseline!M60)*(-1)/Baseline!M60</f>
        <v>#DIV/0!</v>
      </c>
      <c r="N60" s="2">
        <f>('Uvalue red'!N60-Baseline!N60)*(-1)/Baseline!N60</f>
        <v>0</v>
      </c>
      <c r="O60" s="2">
        <f>('Uvalue red'!O60-Baseline!O60)*(-1)/Baseline!O60</f>
        <v>0</v>
      </c>
      <c r="P60" s="2" t="e">
        <f>('Uvalue red'!P60-Baseline!P60)*(-1)/Baseline!P60</f>
        <v>#DIV/0!</v>
      </c>
      <c r="Q60" s="2">
        <f>('Uvalue red'!Q60-Baseline!Q60)/Baseline!Q60</f>
        <v>4.4355417425640774E-3</v>
      </c>
      <c r="R60" s="2">
        <f>('Uvalue red'!R60-Baseline!R60)/Baseline!R60</f>
        <v>-1.104186092162844E-3</v>
      </c>
      <c r="S60" s="2">
        <f>('Uvalue red'!S60-Baseline!S60)/Baseline!S60</f>
        <v>9.7644431283517158E-3</v>
      </c>
      <c r="T60" s="2" t="e">
        <f>('Uvalue red'!T60-Baseline!T60)/Baseline!T60</f>
        <v>#DIV/0!</v>
      </c>
      <c r="U60" s="2">
        <f>('Uvalue red'!U60-Baseline!U60)/Baseline!U60</f>
        <v>0</v>
      </c>
      <c r="V60" s="2" t="e">
        <f>('Uvalue red'!V60-Baseline!V60)/Baseline!V60</f>
        <v>#DIV/0!</v>
      </c>
      <c r="W60" s="2" t="e">
        <f>('Uvalue red'!W60-Baseline!W60)/Baseline!W60</f>
        <v>#DIV/0!</v>
      </c>
      <c r="X60" s="2">
        <f>('Uvalue red'!X60-Baseline!X60)/Baseline!X60</f>
        <v>0</v>
      </c>
    </row>
    <row r="61" spans="1:24" x14ac:dyDescent="0.25">
      <c r="A61" s="24" t="s">
        <v>26</v>
      </c>
      <c r="B61" s="24" t="s">
        <v>34</v>
      </c>
      <c r="C61" s="2">
        <f>('Uvalue red'!C61-Baseline!C61)*(-1)/Baseline!C61</f>
        <v>4.8740099667255159E-3</v>
      </c>
      <c r="D61" s="2">
        <f>('Uvalue red'!D61-Baseline!D61)*(-1)/Baseline!D61</f>
        <v>9.5642259944260892E-3</v>
      </c>
      <c r="E61" s="2">
        <f>('Uvalue red'!E61-Baseline!E61)*(-1)/Baseline!E61</f>
        <v>0</v>
      </c>
      <c r="F61" s="2">
        <f>('Uvalue red'!F61-Baseline!F61)*(-1)/Baseline!F61</f>
        <v>0</v>
      </c>
      <c r="G61" s="2" t="e">
        <f>('Uvalue red'!G61-Baseline!G61)*(-1)/Baseline!G61</f>
        <v>#DIV/0!</v>
      </c>
      <c r="H61" s="2">
        <f>('Uvalue red'!H61-Baseline!H61)*(-1)/Baseline!H61</f>
        <v>0</v>
      </c>
      <c r="I61" s="2" t="e">
        <f>('Uvalue red'!I61-Baseline!I61)*(-1)/Baseline!I61</f>
        <v>#DIV/0!</v>
      </c>
      <c r="J61" s="2">
        <f>('Uvalue red'!J61-Baseline!J61)*(-1)/Baseline!J61</f>
        <v>1.1562603237528955E-3</v>
      </c>
      <c r="K61" s="2">
        <f>('Uvalue red'!K61-Baseline!K61)*(-1)/Baseline!K61</f>
        <v>6.8965517241379184E-2</v>
      </c>
      <c r="L61" s="2" t="e">
        <f>('Uvalue red'!L61-Baseline!L61)*(-1)/Baseline!L61</f>
        <v>#DIV/0!</v>
      </c>
      <c r="M61" s="2" t="e">
        <f>('Uvalue red'!M61-Baseline!M61)*(-1)/Baseline!M61</f>
        <v>#DIV/0!</v>
      </c>
      <c r="N61" s="2">
        <f>('Uvalue red'!N61-Baseline!N61)*(-1)/Baseline!N61</f>
        <v>0</v>
      </c>
      <c r="O61" s="2">
        <f>('Uvalue red'!O61-Baseline!O61)*(-1)/Baseline!O61</f>
        <v>-9.1684239479280426E-5</v>
      </c>
      <c r="P61" s="2" t="e">
        <f>('Uvalue red'!P61-Baseline!P61)*(-1)/Baseline!P61</f>
        <v>#DIV/0!</v>
      </c>
      <c r="Q61" s="2">
        <f>('Uvalue red'!Q61-Baseline!Q61)/Baseline!Q61</f>
        <v>4.7910180496199542E-3</v>
      </c>
      <c r="R61" s="2">
        <f>('Uvalue red'!R61-Baseline!R61)/Baseline!R61</f>
        <v>-1.0985468008695358E-3</v>
      </c>
      <c r="S61" s="2">
        <f>('Uvalue red'!S61-Baseline!S61)/Baseline!S61</f>
        <v>9.7645640576193918E-3</v>
      </c>
      <c r="T61" s="2" t="e">
        <f>('Uvalue red'!T61-Baseline!T61)/Baseline!T61</f>
        <v>#DIV/0!</v>
      </c>
      <c r="U61" s="2">
        <f>('Uvalue red'!U61-Baseline!U61)/Baseline!U61</f>
        <v>0</v>
      </c>
      <c r="V61" s="2" t="e">
        <f>('Uvalue red'!V61-Baseline!V61)/Baseline!V61</f>
        <v>#DIV/0!</v>
      </c>
      <c r="W61" s="2" t="e">
        <f>('Uvalue red'!W61-Baseline!W61)/Baseline!W61</f>
        <v>#DIV/0!</v>
      </c>
      <c r="X61" s="2">
        <f>('Uvalue red'!X61-Baseline!X61)/Baseline!X61</f>
        <v>0</v>
      </c>
    </row>
    <row r="62" spans="1:24" x14ac:dyDescent="0.25">
      <c r="A62" s="24" t="s">
        <v>27</v>
      </c>
      <c r="B62" s="24" t="s">
        <v>34</v>
      </c>
      <c r="C62" s="2">
        <f>('Uvalue red'!C62-Baseline!C62)*(-1)/Baseline!C62</f>
        <v>1.932931763013583E-3</v>
      </c>
      <c r="D62" s="2">
        <f>('Uvalue red'!D62-Baseline!D62)*(-1)/Baseline!D62</f>
        <v>3.3129112775130013E-3</v>
      </c>
      <c r="E62" s="2">
        <f>('Uvalue red'!E62-Baseline!E62)*(-1)/Baseline!E62</f>
        <v>7.5336114974498987E-4</v>
      </c>
      <c r="F62" s="2">
        <f>('Uvalue red'!F62-Baseline!F62)*(-1)/Baseline!F62</f>
        <v>0</v>
      </c>
      <c r="G62" s="2" t="e">
        <f>('Uvalue red'!G62-Baseline!G62)*(-1)/Baseline!G62</f>
        <v>#DIV/0!</v>
      </c>
      <c r="H62" s="2">
        <f>('Uvalue red'!H62-Baseline!H62)*(-1)/Baseline!H62</f>
        <v>0</v>
      </c>
      <c r="I62" s="2" t="e">
        <f>('Uvalue red'!I62-Baseline!I62)*(-1)/Baseline!I62</f>
        <v>#DIV/0!</v>
      </c>
      <c r="J62" s="2">
        <f>('Uvalue red'!J62-Baseline!J62)*(-1)/Baseline!J62</f>
        <v>7.543153315748047E-3</v>
      </c>
      <c r="K62" s="2">
        <f>('Uvalue red'!K62-Baseline!K62)*(-1)/Baseline!K62</f>
        <v>2.5396825396824855E-3</v>
      </c>
      <c r="L62" s="2" t="e">
        <f>('Uvalue red'!L62-Baseline!L62)*(-1)/Baseline!L62</f>
        <v>#DIV/0!</v>
      </c>
      <c r="M62" s="2" t="e">
        <f>('Uvalue red'!M62-Baseline!M62)*(-1)/Baseline!M62</f>
        <v>#DIV/0!</v>
      </c>
      <c r="N62" s="2">
        <f>('Uvalue red'!N62-Baseline!N62)*(-1)/Baseline!N62</f>
        <v>0</v>
      </c>
      <c r="O62" s="2">
        <f>('Uvalue red'!O62-Baseline!O62)*(-1)/Baseline!O62</f>
        <v>-2.4383404654769772E-5</v>
      </c>
      <c r="P62" s="2" t="e">
        <f>('Uvalue red'!P62-Baseline!P62)*(-1)/Baseline!P62</f>
        <v>#DIV/0!</v>
      </c>
      <c r="Q62" s="2">
        <f>('Uvalue red'!Q62-Baseline!Q62)/Baseline!Q62</f>
        <v>3.3535447608604991E-3</v>
      </c>
      <c r="R62" s="2">
        <f>('Uvalue red'!R62-Baseline!R62)/Baseline!R62</f>
        <v>-6.5444601206671844E-4</v>
      </c>
      <c r="S62" s="2">
        <f>('Uvalue red'!S62-Baseline!S62)/Baseline!S62</f>
        <v>9.7642706140535201E-3</v>
      </c>
      <c r="T62" s="2" t="e">
        <f>('Uvalue red'!T62-Baseline!T62)/Baseline!T62</f>
        <v>#DIV/0!</v>
      </c>
      <c r="U62" s="2">
        <f>('Uvalue red'!U62-Baseline!U62)/Baseline!U62</f>
        <v>0</v>
      </c>
      <c r="V62" s="2">
        <f>('Uvalue red'!V62-Baseline!V62)/Baseline!V62</f>
        <v>0</v>
      </c>
      <c r="W62" s="2" t="e">
        <f>('Uvalue red'!W62-Baseline!W62)/Baseline!W62</f>
        <v>#DIV/0!</v>
      </c>
      <c r="X62" s="2">
        <f>('Uvalue red'!X62-Baseline!X62)/Baseline!X62</f>
        <v>0</v>
      </c>
    </row>
    <row r="63" spans="1:24" x14ac:dyDescent="0.25">
      <c r="A63" s="24" t="s">
        <v>38</v>
      </c>
      <c r="B63" s="24" t="s">
        <v>34</v>
      </c>
      <c r="C63" s="2">
        <f>('Uvalue red'!C63-Baseline!C63)*(-1)/Baseline!C63</f>
        <v>-6.780081838452961E-4</v>
      </c>
      <c r="D63" s="2">
        <f>('Uvalue red'!D63-Baseline!D63)*(-1)/Baseline!D63</f>
        <v>-2.0655319603846661E-3</v>
      </c>
      <c r="E63" s="2">
        <f>('Uvalue red'!E63-Baseline!E63)*(-1)/Baseline!E63</f>
        <v>1.0907446327382165E-3</v>
      </c>
      <c r="F63" s="2">
        <f>('Uvalue red'!F63-Baseline!F63)*(-1)/Baseline!F63</f>
        <v>0</v>
      </c>
      <c r="G63" s="2" t="e">
        <f>('Uvalue red'!G63-Baseline!G63)*(-1)/Baseline!G63</f>
        <v>#DIV/0!</v>
      </c>
      <c r="H63" s="2">
        <f>('Uvalue red'!H63-Baseline!H63)*(-1)/Baseline!H63</f>
        <v>0</v>
      </c>
      <c r="I63" s="2" t="e">
        <f>('Uvalue red'!I63-Baseline!I63)*(-1)/Baseline!I63</f>
        <v>#DIV/0!</v>
      </c>
      <c r="J63" s="2">
        <f>('Uvalue red'!J63-Baseline!J63)*(-1)/Baseline!J63</f>
        <v>1.7917241713275929E-3</v>
      </c>
      <c r="K63" s="2">
        <f>('Uvalue red'!K63-Baseline!K63)*(-1)/Baseline!K63</f>
        <v>3.6900369003695804E-4</v>
      </c>
      <c r="L63" s="2">
        <f>('Uvalue red'!L63-Baseline!L63)*(-1)/Baseline!L63</f>
        <v>0</v>
      </c>
      <c r="M63" s="2" t="e">
        <f>('Uvalue red'!M63-Baseline!M63)*(-1)/Baseline!M63</f>
        <v>#DIV/0!</v>
      </c>
      <c r="N63" s="2">
        <f>('Uvalue red'!N63-Baseline!N63)*(-1)/Baseline!N63</f>
        <v>0</v>
      </c>
      <c r="O63" s="2">
        <f>('Uvalue red'!O63-Baseline!O63)*(-1)/Baseline!O63</f>
        <v>-4.8904060015017974E-6</v>
      </c>
      <c r="P63" s="2" t="e">
        <f>('Uvalue red'!P63-Baseline!P63)*(-1)/Baseline!P63</f>
        <v>#DIV/0!</v>
      </c>
      <c r="Q63" s="2">
        <f>('Uvalue red'!Q63-Baseline!Q63)/Baseline!Q63</f>
        <v>-7.9998309542457546E-5</v>
      </c>
      <c r="R63" s="2">
        <f>('Uvalue red'!R63-Baseline!R63)/Baseline!R63</f>
        <v>-3.7251826123188489E-3</v>
      </c>
      <c r="S63" s="2">
        <f>('Uvalue red'!S63-Baseline!S63)/Baseline!S63</f>
        <v>9.7643416520194638E-3</v>
      </c>
      <c r="T63" s="2" t="e">
        <f>('Uvalue red'!T63-Baseline!T63)/Baseline!T63</f>
        <v>#DIV/0!</v>
      </c>
      <c r="U63" s="2">
        <f>('Uvalue red'!U63-Baseline!U63)/Baseline!U63</f>
        <v>0</v>
      </c>
      <c r="V63" s="2">
        <f>('Uvalue red'!V63-Baseline!V63)/Baseline!V63</f>
        <v>0</v>
      </c>
      <c r="W63" s="2" t="e">
        <f>('Uvalue red'!W63-Baseline!W63)/Baseline!W63</f>
        <v>#DIV/0!</v>
      </c>
      <c r="X63" s="2">
        <f>('Uvalue red'!X63-Baseline!X63)/Baseline!X63</f>
        <v>0</v>
      </c>
    </row>
    <row r="64" spans="1:24" x14ac:dyDescent="0.25">
      <c r="A64" s="24" t="s">
        <v>30</v>
      </c>
      <c r="B64" s="24" t="s">
        <v>34</v>
      </c>
      <c r="C64" s="2">
        <f>('Uvalue red'!C64-Baseline!C64)*(-1)/Baseline!C64</f>
        <v>1.3966674245067504E-3</v>
      </c>
      <c r="D64" s="2">
        <f>('Uvalue red'!D64-Baseline!D64)*(-1)/Baseline!D64</f>
        <v>4.5436239531593675E-3</v>
      </c>
      <c r="E64" s="2">
        <f>('Uvalue red'!E64-Baseline!E64)*(-1)/Baseline!E64</f>
        <v>4.0137135211975764E-4</v>
      </c>
      <c r="F64" s="2">
        <f>('Uvalue red'!F64-Baseline!F64)*(-1)/Baseline!F64</f>
        <v>0</v>
      </c>
      <c r="G64" s="2" t="e">
        <f>('Uvalue red'!G64-Baseline!G64)*(-1)/Baseline!G64</f>
        <v>#DIV/0!</v>
      </c>
      <c r="H64" s="2">
        <f>('Uvalue red'!H64-Baseline!H64)*(-1)/Baseline!H64</f>
        <v>0</v>
      </c>
      <c r="I64" s="2" t="e">
        <f>('Uvalue red'!I64-Baseline!I64)*(-1)/Baseline!I64</f>
        <v>#DIV/0!</v>
      </c>
      <c r="J64" s="2">
        <f>('Uvalue red'!J64-Baseline!J64)*(-1)/Baseline!J64</f>
        <v>1.3267446294649109E-3</v>
      </c>
      <c r="K64" s="2">
        <f>('Uvalue red'!K64-Baseline!K64)*(-1)/Baseline!K64</f>
        <v>9.4550455561286609E-3</v>
      </c>
      <c r="L64" s="2">
        <f>('Uvalue red'!L64-Baseline!L64)*(-1)/Baseline!L64</f>
        <v>5.1020408163265354E-3</v>
      </c>
      <c r="M64" s="2" t="e">
        <f>('Uvalue red'!M64-Baseline!M64)*(-1)/Baseline!M64</f>
        <v>#DIV/0!</v>
      </c>
      <c r="N64" s="2">
        <f>('Uvalue red'!N64-Baseline!N64)*(-1)/Baseline!N64</f>
        <v>1.0715098913762329E-4</v>
      </c>
      <c r="O64" s="2">
        <f>('Uvalue red'!O64-Baseline!O64)*(-1)/Baseline!O64</f>
        <v>-1.5387160184170311E-5</v>
      </c>
      <c r="P64" s="2" t="e">
        <f>('Uvalue red'!P64-Baseline!P64)*(-1)/Baseline!P64</f>
        <v>#DIV/0!</v>
      </c>
      <c r="Q64" s="2">
        <f>('Uvalue red'!Q64-Baseline!Q64)/Baseline!Q64</f>
        <v>3.385754109851384E-3</v>
      </c>
      <c r="R64" s="2">
        <f>('Uvalue red'!R64-Baseline!R64)/Baseline!R64</f>
        <v>-1.0317400270908048E-3</v>
      </c>
      <c r="S64" s="2">
        <f>('Uvalue red'!S64-Baseline!S64)/Baseline!S64</f>
        <v>9.7644393373684229E-3</v>
      </c>
      <c r="T64" s="2" t="e">
        <f>('Uvalue red'!T64-Baseline!T64)/Baseline!T64</f>
        <v>#DIV/0!</v>
      </c>
      <c r="U64" s="2">
        <f>('Uvalue red'!U64-Baseline!U64)/Baseline!U64</f>
        <v>0</v>
      </c>
      <c r="V64" s="2">
        <f>('Uvalue red'!V64-Baseline!V64)/Baseline!V64</f>
        <v>0</v>
      </c>
      <c r="W64" s="2">
        <f>('Uvalue red'!W64-Baseline!W64)/Baseline!W64</f>
        <v>0</v>
      </c>
      <c r="X64" s="2">
        <f>('Uvalue red'!X64-Baseline!X64)/Baseline!X64</f>
        <v>0</v>
      </c>
    </row>
    <row r="65" spans="1:24" x14ac:dyDescent="0.25">
      <c r="A65" s="24" t="s">
        <v>31</v>
      </c>
      <c r="B65" s="24" t="s">
        <v>34</v>
      </c>
      <c r="C65" s="2">
        <f>('Uvalue red'!C65-Baseline!C65)*(-1)/Baseline!C65</f>
        <v>3.1267862384330059E-3</v>
      </c>
      <c r="D65" s="2">
        <f>('Uvalue red'!D65-Baseline!D65)*(-1)/Baseline!D65</f>
        <v>9.7840639912114558E-3</v>
      </c>
      <c r="E65" s="2">
        <f>('Uvalue red'!E65-Baseline!E65)*(-1)/Baseline!E65</f>
        <v>7.7492074674170646E-4</v>
      </c>
      <c r="F65" s="2">
        <f>('Uvalue red'!F65-Baseline!F65)*(-1)/Baseline!F65</f>
        <v>0</v>
      </c>
      <c r="G65" s="2" t="e">
        <f>('Uvalue red'!G65-Baseline!G65)*(-1)/Baseline!G65</f>
        <v>#DIV/0!</v>
      </c>
      <c r="H65" s="2">
        <f>('Uvalue red'!H65-Baseline!H65)*(-1)/Baseline!H65</f>
        <v>0</v>
      </c>
      <c r="I65" s="2" t="e">
        <f>('Uvalue red'!I65-Baseline!I65)*(-1)/Baseline!I65</f>
        <v>#DIV/0!</v>
      </c>
      <c r="J65" s="2">
        <f>('Uvalue red'!J65-Baseline!J65)*(-1)/Baseline!J65</f>
        <v>1.956705683260495E-3</v>
      </c>
      <c r="K65" s="2">
        <f>('Uvalue red'!K65-Baseline!K65)*(-1)/Baseline!K65</f>
        <v>5.6469828977088465E-3</v>
      </c>
      <c r="L65" s="2">
        <f>('Uvalue red'!L65-Baseline!L65)*(-1)/Baseline!L65</f>
        <v>6.7114093959731603E-3</v>
      </c>
      <c r="M65" s="2" t="e">
        <f>('Uvalue red'!M65-Baseline!M65)*(-1)/Baseline!M65</f>
        <v>#DIV/0!</v>
      </c>
      <c r="N65" s="2">
        <f>('Uvalue red'!N65-Baseline!N65)*(-1)/Baseline!N65</f>
        <v>0</v>
      </c>
      <c r="O65" s="2">
        <f>('Uvalue red'!O65-Baseline!O65)*(-1)/Baseline!O65</f>
        <v>-3.4570974210021799E-5</v>
      </c>
      <c r="P65" s="2" t="e">
        <f>('Uvalue red'!P65-Baseline!P65)*(-1)/Baseline!P65</f>
        <v>#DIV/0!</v>
      </c>
      <c r="Q65" s="2">
        <f>('Uvalue red'!Q65-Baseline!Q65)/Baseline!Q65</f>
        <v>3.6421939422328423E-3</v>
      </c>
      <c r="R65" s="2">
        <f>('Uvalue red'!R65-Baseline!R65)/Baseline!R65</f>
        <v>-1.4026422842448674E-3</v>
      </c>
      <c r="S65" s="2">
        <f>('Uvalue red'!S65-Baseline!S65)/Baseline!S65</f>
        <v>9.7646255251142566E-3</v>
      </c>
      <c r="T65" s="2" t="e">
        <f>('Uvalue red'!T65-Baseline!T65)/Baseline!T65</f>
        <v>#DIV/0!</v>
      </c>
      <c r="U65" s="2">
        <f>('Uvalue red'!U65-Baseline!U65)/Baseline!U65</f>
        <v>0</v>
      </c>
      <c r="V65" s="2">
        <f>('Uvalue red'!V65-Baseline!V65)/Baseline!V65</f>
        <v>0</v>
      </c>
      <c r="W65" s="2" t="e">
        <f>('Uvalue red'!W65-Baseline!W65)/Baseline!W65</f>
        <v>#DIV/0!</v>
      </c>
      <c r="X65" s="2">
        <f>('Uvalue red'!X65-Baseline!X65)/Baseline!X65</f>
        <v>0</v>
      </c>
    </row>
    <row r="66" spans="1:24" x14ac:dyDescent="0.25">
      <c r="A66" s="24" t="s">
        <v>28</v>
      </c>
      <c r="B66" s="24" t="s">
        <v>35</v>
      </c>
      <c r="C66" s="2">
        <f>('Uvalue red'!C66-Baseline!C66)*(-1)/Baseline!C66</f>
        <v>1.1422839088076678E-2</v>
      </c>
      <c r="D66" s="2">
        <f>('Uvalue red'!D66-Baseline!D66)*(-1)/Baseline!D66</f>
        <v>2.3283049021542643E-2</v>
      </c>
      <c r="E66" s="2">
        <f>('Uvalue red'!E66-Baseline!E66)*(-1)/Baseline!E66</f>
        <v>1.0175680124501691E-3</v>
      </c>
      <c r="F66" s="2">
        <f>('Uvalue red'!F66-Baseline!F66)*(-1)/Baseline!F66</f>
        <v>0</v>
      </c>
      <c r="G66" s="2" t="e">
        <f>('Uvalue red'!G66-Baseline!G66)*(-1)/Baseline!G66</f>
        <v>#DIV/0!</v>
      </c>
      <c r="H66" s="2">
        <f>('Uvalue red'!H66-Baseline!H66)*(-1)/Baseline!H66</f>
        <v>0</v>
      </c>
      <c r="I66" s="2" t="e">
        <f>('Uvalue red'!I66-Baseline!I66)*(-1)/Baseline!I66</f>
        <v>#DIV/0!</v>
      </c>
      <c r="J66" s="2">
        <f>('Uvalue red'!J66-Baseline!J66)*(-1)/Baseline!J66</f>
        <v>7.4940999489353181E-3</v>
      </c>
      <c r="K66" s="2">
        <f>('Uvalue red'!K66-Baseline!K66)*(-1)/Baseline!K66</f>
        <v>2.0838760093773974E-3</v>
      </c>
      <c r="L66" s="2" t="e">
        <f>('Uvalue red'!L66-Baseline!L66)*(-1)/Baseline!L66</f>
        <v>#DIV/0!</v>
      </c>
      <c r="M66" s="2" t="e">
        <f>('Uvalue red'!M66-Baseline!M66)*(-1)/Baseline!M66</f>
        <v>#DIV/0!</v>
      </c>
      <c r="N66" s="2">
        <f>('Uvalue red'!N66-Baseline!N66)*(-1)/Baseline!N66</f>
        <v>2.6078376092472833E-3</v>
      </c>
      <c r="O66" s="2">
        <f>('Uvalue red'!O66-Baseline!O66)*(-1)/Baseline!O66</f>
        <v>1.9699853039167995E-5</v>
      </c>
      <c r="P66" s="2" t="e">
        <f>('Uvalue red'!P66-Baseline!P66)*(-1)/Baseline!P66</f>
        <v>#DIV/0!</v>
      </c>
      <c r="Q66" s="2">
        <f>('Uvalue red'!Q66-Baseline!Q66)/Baseline!Q66</f>
        <v>6.1848291931477471E-3</v>
      </c>
      <c r="R66" s="2">
        <f>('Uvalue red'!R66-Baseline!R66)/Baseline!R66</f>
        <v>3.7560853362567583E-3</v>
      </c>
      <c r="S66" s="2">
        <f>('Uvalue red'!S66-Baseline!S66)/Baseline!S66</f>
        <v>1.2473480131350636E-2</v>
      </c>
      <c r="T66" s="2" t="e">
        <f>('Uvalue red'!T66-Baseline!T66)/Baseline!T66</f>
        <v>#DIV/0!</v>
      </c>
      <c r="U66" s="2">
        <f>('Uvalue red'!U66-Baseline!U66)/Baseline!U66</f>
        <v>0</v>
      </c>
      <c r="V66" s="2">
        <f>('Uvalue red'!V66-Baseline!V66)/Baseline!V66</f>
        <v>0</v>
      </c>
      <c r="W66" s="2" t="e">
        <f>('Uvalue red'!W66-Baseline!W66)/Baseline!W66</f>
        <v>#DIV/0!</v>
      </c>
      <c r="X66" s="2">
        <f>('Uvalue red'!X66-Baseline!X66)/Baseline!X66</f>
        <v>0</v>
      </c>
    </row>
    <row r="67" spans="1:24" x14ac:dyDescent="0.25">
      <c r="A67" s="24" t="s">
        <v>29</v>
      </c>
      <c r="B67" s="24" t="s">
        <v>35</v>
      </c>
      <c r="C67" s="2">
        <f>('Uvalue red'!C67-Baseline!C67)*(-1)/Baseline!C67</f>
        <v>1.9268513232520108E-2</v>
      </c>
      <c r="D67" s="2">
        <f>('Uvalue red'!D67-Baseline!D67)*(-1)/Baseline!D67</f>
        <v>3.6308333224390976E-2</v>
      </c>
      <c r="E67" s="2">
        <f>('Uvalue red'!E67-Baseline!E67)*(-1)/Baseline!E67</f>
        <v>7.7092511013217542E-3</v>
      </c>
      <c r="F67" s="2">
        <f>('Uvalue red'!F67-Baseline!F67)*(-1)/Baseline!F67</f>
        <v>0</v>
      </c>
      <c r="G67" s="2" t="e">
        <f>('Uvalue red'!G67-Baseline!G67)*(-1)/Baseline!G67</f>
        <v>#DIV/0!</v>
      </c>
      <c r="H67" s="2">
        <f>('Uvalue red'!H67-Baseline!H67)*(-1)/Baseline!H67</f>
        <v>0</v>
      </c>
      <c r="I67" s="2" t="e">
        <f>('Uvalue red'!I67-Baseline!I67)*(-1)/Baseline!I67</f>
        <v>#DIV/0!</v>
      </c>
      <c r="J67" s="2">
        <f>('Uvalue red'!J67-Baseline!J67)*(-1)/Baseline!J67</f>
        <v>1.2237537034651511E-2</v>
      </c>
      <c r="K67" s="2">
        <f>('Uvalue red'!K67-Baseline!K67)*(-1)/Baseline!K67</f>
        <v>8.2461538461538447E-2</v>
      </c>
      <c r="L67" s="2" t="e">
        <f>('Uvalue red'!L67-Baseline!L67)*(-1)/Baseline!L67</f>
        <v>#DIV/0!</v>
      </c>
      <c r="M67" s="2" t="e">
        <f>('Uvalue red'!M67-Baseline!M67)*(-1)/Baseline!M67</f>
        <v>#DIV/0!</v>
      </c>
      <c r="N67" s="2">
        <f>('Uvalue red'!N67-Baseline!N67)*(-1)/Baseline!N67</f>
        <v>0</v>
      </c>
      <c r="O67" s="2">
        <f>('Uvalue red'!O67-Baseline!O67)*(-1)/Baseline!O67</f>
        <v>-2.9556067860872937E-5</v>
      </c>
      <c r="P67" s="2" t="e">
        <f>('Uvalue red'!P67-Baseline!P67)*(-1)/Baseline!P67</f>
        <v>#DIV/0!</v>
      </c>
      <c r="Q67" s="2">
        <f>('Uvalue red'!Q67-Baseline!Q67)/Baseline!Q67</f>
        <v>6.2937646514596261E-3</v>
      </c>
      <c r="R67" s="2">
        <f>('Uvalue red'!R67-Baseline!R67)/Baseline!R67</f>
        <v>3.043638108628175E-3</v>
      </c>
      <c r="S67" s="2">
        <f>('Uvalue red'!S67-Baseline!S67)/Baseline!S67</f>
        <v>1.2473466926716414E-2</v>
      </c>
      <c r="T67" s="2" t="e">
        <f>('Uvalue red'!T67-Baseline!T67)/Baseline!T67</f>
        <v>#DIV/0!</v>
      </c>
      <c r="U67" s="2">
        <f>('Uvalue red'!U67-Baseline!U67)/Baseline!U67</f>
        <v>0</v>
      </c>
      <c r="V67" s="2">
        <f>('Uvalue red'!V67-Baseline!V67)/Baseline!V67</f>
        <v>0</v>
      </c>
      <c r="W67" s="2" t="e">
        <f>('Uvalue red'!W67-Baseline!W67)/Baseline!W67</f>
        <v>#DIV/0!</v>
      </c>
      <c r="X67" s="2">
        <f>('Uvalue red'!X67-Baseline!X67)/Baseline!X67</f>
        <v>0</v>
      </c>
    </row>
    <row r="68" spans="1:24" x14ac:dyDescent="0.25">
      <c r="A68" s="24" t="s">
        <v>16</v>
      </c>
      <c r="B68" s="24" t="s">
        <v>35</v>
      </c>
      <c r="C68" s="2">
        <f>('Uvalue red'!C68-Baseline!C68)*(-1)/Baseline!C68</f>
        <v>2.1919090123812178E-2</v>
      </c>
      <c r="D68" s="2">
        <f>('Uvalue red'!D68-Baseline!D68)*(-1)/Baseline!D68</f>
        <v>7.7646728447065452E-2</v>
      </c>
      <c r="E68" s="2">
        <f>('Uvalue red'!E68-Baseline!E68)*(-1)/Baseline!E68</f>
        <v>-1.2178619756427707E-2</v>
      </c>
      <c r="F68" s="2">
        <f>('Uvalue red'!F68-Baseline!F68)*(-1)/Baseline!F68</f>
        <v>0</v>
      </c>
      <c r="G68" s="2" t="e">
        <f>('Uvalue red'!G68-Baseline!G68)*(-1)/Baseline!G68</f>
        <v>#DIV/0!</v>
      </c>
      <c r="H68" s="2">
        <f>('Uvalue red'!H68-Baseline!H68)*(-1)/Baseline!H68</f>
        <v>0</v>
      </c>
      <c r="I68" s="2" t="e">
        <f>('Uvalue red'!I68-Baseline!I68)*(-1)/Baseline!I68</f>
        <v>#DIV/0!</v>
      </c>
      <c r="J68" s="2">
        <f>('Uvalue red'!J68-Baseline!J68)*(-1)/Baseline!J68</f>
        <v>1.3176282691155993E-2</v>
      </c>
      <c r="K68" s="2">
        <f>('Uvalue red'!K68-Baseline!K68)*(-1)/Baseline!K68</f>
        <v>0.10000000000000009</v>
      </c>
      <c r="L68" s="2" t="e">
        <f>('Uvalue red'!L68-Baseline!L68)*(-1)/Baseline!L68</f>
        <v>#DIV/0!</v>
      </c>
      <c r="M68" s="2" t="e">
        <f>('Uvalue red'!M68-Baseline!M68)*(-1)/Baseline!M68</f>
        <v>#DIV/0!</v>
      </c>
      <c r="N68" s="2">
        <f>('Uvalue red'!N68-Baseline!N68)*(-1)/Baseline!N68</f>
        <v>0</v>
      </c>
      <c r="O68" s="2">
        <f>('Uvalue red'!O68-Baseline!O68)*(-1)/Baseline!O68</f>
        <v>0</v>
      </c>
      <c r="P68" s="2" t="e">
        <f>('Uvalue red'!P68-Baseline!P68)*(-1)/Baseline!P68</f>
        <v>#DIV/0!</v>
      </c>
      <c r="Q68" s="2">
        <f>('Uvalue red'!Q68-Baseline!Q68)/Baseline!Q68</f>
        <v>1.3245563013112525E-2</v>
      </c>
      <c r="R68" s="2">
        <f>('Uvalue red'!R68-Baseline!R68)/Baseline!R68</f>
        <v>2.2586973029133403E-3</v>
      </c>
      <c r="S68" s="2">
        <f>('Uvalue red'!S68-Baseline!S68)/Baseline!S68</f>
        <v>1.2473847390669743E-2</v>
      </c>
      <c r="T68" s="2">
        <f>('Uvalue red'!T68-Baseline!T68)/Baseline!T68</f>
        <v>0.33392764941267189</v>
      </c>
      <c r="U68" s="2">
        <f>('Uvalue red'!U68-Baseline!U68)/Baseline!U68</f>
        <v>0</v>
      </c>
      <c r="V68" s="2" t="e">
        <f>('Uvalue red'!V68-Baseline!V68)/Baseline!V68</f>
        <v>#DIV/0!</v>
      </c>
      <c r="W68" s="2" t="e">
        <f>('Uvalue red'!W68-Baseline!W68)/Baseline!W68</f>
        <v>#DIV/0!</v>
      </c>
      <c r="X68" s="2">
        <f>('Uvalue red'!X68-Baseline!X68)/Baseline!X68</f>
        <v>0</v>
      </c>
    </row>
    <row r="69" spans="1:24" x14ac:dyDescent="0.25">
      <c r="A69" s="24" t="s">
        <v>18</v>
      </c>
      <c r="B69" s="24" t="s">
        <v>35</v>
      </c>
      <c r="C69" s="2">
        <f>('Uvalue red'!C69-Baseline!C69)*(-1)/Baseline!C69</f>
        <v>1.0819065991483653E-2</v>
      </c>
      <c r="D69" s="2">
        <f>('Uvalue red'!D69-Baseline!D69)*(-1)/Baseline!D69</f>
        <v>2.9354422990075648E-2</v>
      </c>
      <c r="E69" s="2">
        <f>('Uvalue red'!E69-Baseline!E69)*(-1)/Baseline!E69</f>
        <v>1.4393666786614435E-3</v>
      </c>
      <c r="F69" s="2">
        <f>('Uvalue red'!F69-Baseline!F69)*(-1)/Baseline!F69</f>
        <v>0</v>
      </c>
      <c r="G69" s="2" t="e">
        <f>('Uvalue red'!G69-Baseline!G69)*(-1)/Baseline!G69</f>
        <v>#DIV/0!</v>
      </c>
      <c r="H69" s="2">
        <f>('Uvalue red'!H69-Baseline!H69)*(-1)/Baseline!H69</f>
        <v>0</v>
      </c>
      <c r="I69" s="2" t="e">
        <f>('Uvalue red'!I69-Baseline!I69)*(-1)/Baseline!I69</f>
        <v>#DIV/0!</v>
      </c>
      <c r="J69" s="2">
        <f>('Uvalue red'!J69-Baseline!J69)*(-1)/Baseline!J69</f>
        <v>3.2992411745295366E-4</v>
      </c>
      <c r="K69" s="2">
        <f>('Uvalue red'!K69-Baseline!K69)*(-1)/Baseline!K69</f>
        <v>1.3793103448275078E-3</v>
      </c>
      <c r="L69" s="2">
        <f>('Uvalue red'!L69-Baseline!L69)*(-1)/Baseline!L69</f>
        <v>2.3094688221708512E-3</v>
      </c>
      <c r="M69" s="2" t="e">
        <f>('Uvalue red'!M69-Baseline!M69)*(-1)/Baseline!M69</f>
        <v>#DIV/0!</v>
      </c>
      <c r="N69" s="2">
        <f>('Uvalue red'!N69-Baseline!N69)*(-1)/Baseline!N69</f>
        <v>0</v>
      </c>
      <c r="O69" s="2">
        <f>('Uvalue red'!O69-Baseline!O69)*(-1)/Baseline!O69</f>
        <v>3.2655193808545552E-5</v>
      </c>
      <c r="P69" s="2" t="e">
        <f>('Uvalue red'!P69-Baseline!P69)*(-1)/Baseline!P69</f>
        <v>#DIV/0!</v>
      </c>
      <c r="Q69" s="2">
        <f>('Uvalue red'!Q69-Baseline!Q69)/Baseline!Q69</f>
        <v>6.540805744365579E-3</v>
      </c>
      <c r="R69" s="2">
        <f>('Uvalue red'!R69-Baseline!R69)/Baseline!R69</f>
        <v>7.0572363718126368E-3</v>
      </c>
      <c r="S69" s="2">
        <f>('Uvalue red'!S69-Baseline!S69)/Baseline!S69</f>
        <v>1.2473556199842797E-2</v>
      </c>
      <c r="T69" s="2" t="e">
        <f>('Uvalue red'!T69-Baseline!T69)/Baseline!T69</f>
        <v>#DIV/0!</v>
      </c>
      <c r="U69" s="2">
        <f>('Uvalue red'!U69-Baseline!U69)/Baseline!U69</f>
        <v>0</v>
      </c>
      <c r="V69" s="2" t="e">
        <f>('Uvalue red'!V69-Baseline!V69)/Baseline!V69</f>
        <v>#DIV/0!</v>
      </c>
      <c r="W69" s="2" t="e">
        <f>('Uvalue red'!W69-Baseline!W69)/Baseline!W69</f>
        <v>#DIV/0!</v>
      </c>
      <c r="X69" s="2">
        <f>('Uvalue red'!X69-Baseline!X69)/Baseline!X69</f>
        <v>0</v>
      </c>
    </row>
    <row r="70" spans="1:24" x14ac:dyDescent="0.25">
      <c r="A70" s="24" t="s">
        <v>19</v>
      </c>
      <c r="B70" s="24" t="s">
        <v>35</v>
      </c>
      <c r="C70" s="2">
        <f>('Uvalue red'!C70-Baseline!C70)*(-1)/Baseline!C70</f>
        <v>4.8707817432761752E-3</v>
      </c>
      <c r="D70" s="2">
        <f>('Uvalue red'!D70-Baseline!D70)*(-1)/Baseline!D70</f>
        <v>2.8574524221579925E-2</v>
      </c>
      <c r="E70" s="2">
        <f>('Uvalue red'!E70-Baseline!E70)*(-1)/Baseline!E70</f>
        <v>-9.229980343561701E-4</v>
      </c>
      <c r="F70" s="2">
        <f>('Uvalue red'!F70-Baseline!F70)*(-1)/Baseline!F70</f>
        <v>0</v>
      </c>
      <c r="G70" s="2" t="e">
        <f>('Uvalue red'!G70-Baseline!G70)*(-1)/Baseline!G70</f>
        <v>#DIV/0!</v>
      </c>
      <c r="H70" s="2">
        <f>('Uvalue red'!H70-Baseline!H70)*(-1)/Baseline!H70</f>
        <v>0</v>
      </c>
      <c r="I70" s="2" t="e">
        <f>('Uvalue red'!I70-Baseline!I70)*(-1)/Baseline!I70</f>
        <v>#DIV/0!</v>
      </c>
      <c r="J70" s="2">
        <f>('Uvalue red'!J70-Baseline!J70)*(-1)/Baseline!J70</f>
        <v>-3.9715855290142999E-3</v>
      </c>
      <c r="K70" s="2">
        <f>('Uvalue red'!K70-Baseline!K70)*(-1)/Baseline!K70</f>
        <v>2.2846526574779066E-3</v>
      </c>
      <c r="L70" s="2">
        <f>('Uvalue red'!L70-Baseline!L70)*(-1)/Baseline!L70</f>
        <v>-9.857072449482294E-4</v>
      </c>
      <c r="M70" s="2" t="e">
        <f>('Uvalue red'!M70-Baseline!M70)*(-1)/Baseline!M70</f>
        <v>#DIV/0!</v>
      </c>
      <c r="N70" s="2">
        <f>('Uvalue red'!N70-Baseline!N70)*(-1)/Baseline!N70</f>
        <v>7.0422535211266113E-4</v>
      </c>
      <c r="O70" s="2">
        <f>('Uvalue red'!O70-Baseline!O70)*(-1)/Baseline!O70</f>
        <v>9.3620540346466886E-5</v>
      </c>
      <c r="P70" s="2" t="e">
        <f>('Uvalue red'!P70-Baseline!P70)*(-1)/Baseline!P70</f>
        <v>#DIV/0!</v>
      </c>
      <c r="Q70" s="2">
        <f>('Uvalue red'!Q70-Baseline!Q70)/Baseline!Q70</f>
        <v>6.103306763445589E-3</v>
      </c>
      <c r="R70" s="2">
        <f>('Uvalue red'!R70-Baseline!R70)/Baseline!R70</f>
        <v>7.0565159958494231E-3</v>
      </c>
      <c r="S70" s="2">
        <f>('Uvalue red'!S70-Baseline!S70)/Baseline!S70</f>
        <v>1.2473538740651328E-2</v>
      </c>
      <c r="T70" s="2" t="e">
        <f>('Uvalue red'!T70-Baseline!T70)/Baseline!T70</f>
        <v>#DIV/0!</v>
      </c>
      <c r="U70" s="2">
        <f>('Uvalue red'!U70-Baseline!U70)/Baseline!U70</f>
        <v>0</v>
      </c>
      <c r="V70" s="2" t="e">
        <f>('Uvalue red'!V70-Baseline!V70)/Baseline!V70</f>
        <v>#DIV/0!</v>
      </c>
      <c r="W70" s="2">
        <f>('Uvalue red'!W70-Baseline!W70)/Baseline!W70</f>
        <v>0</v>
      </c>
      <c r="X70" s="2">
        <f>('Uvalue red'!X70-Baseline!X70)/Baseline!X70</f>
        <v>0</v>
      </c>
    </row>
    <row r="71" spans="1:24" x14ac:dyDescent="0.25">
      <c r="A71" s="24" t="s">
        <v>20</v>
      </c>
      <c r="B71" s="24" t="s">
        <v>35</v>
      </c>
      <c r="C71" s="2">
        <f>('Uvalue red'!C71-Baseline!C71)*(-1)/Baseline!C71</f>
        <v>5.680975828252278E-3</v>
      </c>
      <c r="D71" s="2">
        <f>('Uvalue red'!D71-Baseline!D71)*(-1)/Baseline!D71</f>
        <v>1.2462908011869377E-2</v>
      </c>
      <c r="E71" s="2">
        <f>('Uvalue red'!E71-Baseline!E71)*(-1)/Baseline!E71</f>
        <v>-9.1402169546002058E-3</v>
      </c>
      <c r="F71" s="2">
        <f>('Uvalue red'!F71-Baseline!F71)*(-1)/Baseline!F71</f>
        <v>0</v>
      </c>
      <c r="G71" s="2" t="e">
        <f>('Uvalue red'!G71-Baseline!G71)*(-1)/Baseline!G71</f>
        <v>#DIV/0!</v>
      </c>
      <c r="H71" s="2">
        <f>('Uvalue red'!H71-Baseline!H71)*(-1)/Baseline!H71</f>
        <v>0</v>
      </c>
      <c r="I71" s="2" t="e">
        <f>('Uvalue red'!I71-Baseline!I71)*(-1)/Baseline!I71</f>
        <v>#DIV/0!</v>
      </c>
      <c r="J71" s="2">
        <f>('Uvalue red'!J71-Baseline!J71)*(-1)/Baseline!J71</f>
        <v>9.6419169653335669E-3</v>
      </c>
      <c r="K71" s="2">
        <f>('Uvalue red'!K71-Baseline!K71)*(-1)/Baseline!K71</f>
        <v>1.4824120603014983E-2</v>
      </c>
      <c r="L71" s="2">
        <f>('Uvalue red'!L71-Baseline!L71)*(-1)/Baseline!L71</f>
        <v>0</v>
      </c>
      <c r="M71" s="2" t="e">
        <f>('Uvalue red'!M71-Baseline!M71)*(-1)/Baseline!M71</f>
        <v>#DIV/0!</v>
      </c>
      <c r="N71" s="2">
        <f>('Uvalue red'!N71-Baseline!N71)*(-1)/Baseline!N71</f>
        <v>-1.4867677668734618E-4</v>
      </c>
      <c r="O71" s="2">
        <f>('Uvalue red'!O71-Baseline!O71)*(-1)/Baseline!O71</f>
        <v>-3.8862494777816918E-5</v>
      </c>
      <c r="P71" s="2" t="e">
        <f>('Uvalue red'!P71-Baseline!P71)*(-1)/Baseline!P71</f>
        <v>#DIV/0!</v>
      </c>
      <c r="Q71" s="2">
        <f>('Uvalue red'!Q71-Baseline!Q71)/Baseline!Q71</f>
        <v>7.3314086373074292E-3</v>
      </c>
      <c r="R71" s="2">
        <f>('Uvalue red'!R71-Baseline!R71)/Baseline!R71</f>
        <v>1.0498424148497673E-2</v>
      </c>
      <c r="S71" s="2">
        <f>('Uvalue red'!S71-Baseline!S71)/Baseline!S71</f>
        <v>1.2473917374818729E-2</v>
      </c>
      <c r="T71" s="2" t="e">
        <f>('Uvalue red'!T71-Baseline!T71)/Baseline!T71</f>
        <v>#DIV/0!</v>
      </c>
      <c r="U71" s="2">
        <f>('Uvalue red'!U71-Baseline!U71)/Baseline!U71</f>
        <v>0</v>
      </c>
      <c r="V71" s="2">
        <f>('Uvalue red'!V71-Baseline!V71)/Baseline!V71</f>
        <v>0</v>
      </c>
      <c r="W71" s="2" t="e">
        <f>('Uvalue red'!W71-Baseline!W71)/Baseline!W71</f>
        <v>#DIV/0!</v>
      </c>
      <c r="X71" s="2">
        <f>('Uvalue red'!X71-Baseline!X71)/Baseline!X71</f>
        <v>0</v>
      </c>
    </row>
    <row r="72" spans="1:24" x14ac:dyDescent="0.25">
      <c r="A72" s="24" t="s">
        <v>21</v>
      </c>
      <c r="B72" s="24" t="s">
        <v>35</v>
      </c>
      <c r="C72" s="2">
        <f>('Uvalue red'!C72-Baseline!C72)*(-1)/Baseline!C72</f>
        <v>3.4714414512809718E-3</v>
      </c>
      <c r="D72" s="2">
        <f>('Uvalue red'!D72-Baseline!D72)*(-1)/Baseline!D72</f>
        <v>6.0970327773816344E-3</v>
      </c>
      <c r="E72" s="2">
        <f>('Uvalue red'!E72-Baseline!E72)*(-1)/Baseline!E72</f>
        <v>-4.5701228220509484E-3</v>
      </c>
      <c r="F72" s="2">
        <f>('Uvalue red'!F72-Baseline!F72)*(-1)/Baseline!F72</f>
        <v>0</v>
      </c>
      <c r="G72" s="2" t="e">
        <f>('Uvalue red'!G72-Baseline!G72)*(-1)/Baseline!G72</f>
        <v>#DIV/0!</v>
      </c>
      <c r="H72" s="2">
        <f>('Uvalue red'!H72-Baseline!H72)*(-1)/Baseline!H72</f>
        <v>0</v>
      </c>
      <c r="I72" s="2" t="e">
        <f>('Uvalue red'!I72-Baseline!I72)*(-1)/Baseline!I72</f>
        <v>#DIV/0!</v>
      </c>
      <c r="J72" s="2">
        <f>('Uvalue red'!J72-Baseline!J72)*(-1)/Baseline!J72</f>
        <v>7.3872895165670886E-3</v>
      </c>
      <c r="K72" s="2">
        <f>('Uvalue red'!K72-Baseline!K72)*(-1)/Baseline!K72</f>
        <v>2.0198310686742457E-3</v>
      </c>
      <c r="L72" s="2">
        <f>('Uvalue red'!L72-Baseline!L72)*(-1)/Baseline!L72</f>
        <v>6.9204152249135011E-3</v>
      </c>
      <c r="M72" s="2" t="e">
        <f>('Uvalue red'!M72-Baseline!M72)*(-1)/Baseline!M72</f>
        <v>#DIV/0!</v>
      </c>
      <c r="N72" s="2">
        <f>('Uvalue red'!N72-Baseline!N72)*(-1)/Baseline!N72</f>
        <v>-6.6500415627596251E-4</v>
      </c>
      <c r="O72" s="2">
        <f>('Uvalue red'!O72-Baseline!O72)*(-1)/Baseline!O72</f>
        <v>1.4259707295620532E-5</v>
      </c>
      <c r="P72" s="2" t="e">
        <f>('Uvalue red'!P72-Baseline!P72)*(-1)/Baseline!P72</f>
        <v>#DIV/0!</v>
      </c>
      <c r="Q72" s="2">
        <f>('Uvalue red'!Q72-Baseline!Q72)/Baseline!Q72</f>
        <v>5.40933760502564E-3</v>
      </c>
      <c r="R72" s="2">
        <f>('Uvalue red'!R72-Baseline!R72)/Baseline!R72</f>
        <v>4.8739815013751665E-3</v>
      </c>
      <c r="S72" s="2">
        <f>('Uvalue red'!S72-Baseline!S72)/Baseline!S72</f>
        <v>1.2473360638435309E-2</v>
      </c>
      <c r="T72" s="2" t="e">
        <f>('Uvalue red'!T72-Baseline!T72)/Baseline!T72</f>
        <v>#DIV/0!</v>
      </c>
      <c r="U72" s="2">
        <f>('Uvalue red'!U72-Baseline!U72)/Baseline!U72</f>
        <v>0</v>
      </c>
      <c r="V72" s="2">
        <f>('Uvalue red'!V72-Baseline!V72)/Baseline!V72</f>
        <v>0</v>
      </c>
      <c r="W72" s="2">
        <f>('Uvalue red'!W72-Baseline!W72)/Baseline!W72</f>
        <v>0</v>
      </c>
      <c r="X72" s="2">
        <f>('Uvalue red'!X72-Baseline!X72)/Baseline!X72</f>
        <v>0</v>
      </c>
    </row>
    <row r="73" spans="1:24" x14ac:dyDescent="0.25">
      <c r="A73" s="24" t="s">
        <v>22</v>
      </c>
      <c r="B73" s="24" t="s">
        <v>35</v>
      </c>
      <c r="C73" s="2">
        <f>('Uvalue red'!C73-Baseline!C73)*(-1)/Baseline!C73</f>
        <v>3.3713843960523203E-2</v>
      </c>
      <c r="D73" s="2">
        <f>('Uvalue red'!D73-Baseline!D73)*(-1)/Baseline!D73</f>
        <v>5.1529178376591107E-2</v>
      </c>
      <c r="E73" s="2">
        <f>('Uvalue red'!E73-Baseline!E73)*(-1)/Baseline!E73</f>
        <v>8.0592746652801833E-3</v>
      </c>
      <c r="F73" s="2">
        <f>('Uvalue red'!F73-Baseline!F73)*(-1)/Baseline!F73</f>
        <v>0</v>
      </c>
      <c r="G73" s="2" t="e">
        <f>('Uvalue red'!G73-Baseline!G73)*(-1)/Baseline!G73</f>
        <v>#DIV/0!</v>
      </c>
      <c r="H73" s="2">
        <f>('Uvalue red'!H73-Baseline!H73)*(-1)/Baseline!H73</f>
        <v>0</v>
      </c>
      <c r="I73" s="2" t="e">
        <f>('Uvalue red'!I73-Baseline!I73)*(-1)/Baseline!I73</f>
        <v>#DIV/0!</v>
      </c>
      <c r="J73" s="2">
        <f>('Uvalue red'!J73-Baseline!J73)*(-1)/Baseline!J73</f>
        <v>1.3847457002909408E-2</v>
      </c>
      <c r="K73" s="2">
        <f>('Uvalue red'!K73-Baseline!K73)*(-1)/Baseline!K73</f>
        <v>2.7837259100642438E-2</v>
      </c>
      <c r="L73" s="2" t="e">
        <f>('Uvalue red'!L73-Baseline!L73)*(-1)/Baseline!L73</f>
        <v>#DIV/0!</v>
      </c>
      <c r="M73" s="2" t="e">
        <f>('Uvalue red'!M73-Baseline!M73)*(-1)/Baseline!M73</f>
        <v>#DIV/0!</v>
      </c>
      <c r="N73" s="2">
        <f>('Uvalue red'!N73-Baseline!N73)*(-1)/Baseline!N73</f>
        <v>5.7306590257879706E-3</v>
      </c>
      <c r="O73" s="2">
        <f>('Uvalue red'!O73-Baseline!O73)*(-1)/Baseline!O73</f>
        <v>1.5019525383005582E-4</v>
      </c>
      <c r="P73" s="2" t="e">
        <f>('Uvalue red'!P73-Baseline!P73)*(-1)/Baseline!P73</f>
        <v>#DIV/0!</v>
      </c>
      <c r="Q73" s="2">
        <f>('Uvalue red'!Q73-Baseline!Q73)/Baseline!Q73</f>
        <v>7.1354085920411602E-3</v>
      </c>
      <c r="R73" s="2">
        <f>('Uvalue red'!R73-Baseline!R73)/Baseline!R73</f>
        <v>1.2487909240726285E-2</v>
      </c>
      <c r="S73" s="2">
        <f>('Uvalue red'!S73-Baseline!S73)/Baseline!S73</f>
        <v>1.2473549244318791E-2</v>
      </c>
      <c r="T73" s="2" t="e">
        <f>('Uvalue red'!T73-Baseline!T73)/Baseline!T73</f>
        <v>#DIV/0!</v>
      </c>
      <c r="U73" s="2">
        <f>('Uvalue red'!U73-Baseline!U73)/Baseline!U73</f>
        <v>0</v>
      </c>
      <c r="V73" s="2">
        <f>('Uvalue red'!V73-Baseline!V73)/Baseline!V73</f>
        <v>0</v>
      </c>
      <c r="W73" s="2" t="e">
        <f>('Uvalue red'!W73-Baseline!W73)/Baseline!W73</f>
        <v>#DIV/0!</v>
      </c>
      <c r="X73" s="2">
        <f>('Uvalue red'!X73-Baseline!X73)/Baseline!X73</f>
        <v>0</v>
      </c>
    </row>
    <row r="74" spans="1:24" x14ac:dyDescent="0.25">
      <c r="A74" s="24" t="s">
        <v>23</v>
      </c>
      <c r="B74" s="24" t="s">
        <v>35</v>
      </c>
      <c r="C74" s="2">
        <f>('Uvalue red'!C74-Baseline!C74)*(-1)/Baseline!C74</f>
        <v>2.1698919089802308E-2</v>
      </c>
      <c r="D74" s="2">
        <f>('Uvalue red'!D74-Baseline!D74)*(-1)/Baseline!D74</f>
        <v>4.2905465551005814E-2</v>
      </c>
      <c r="E74" s="2">
        <f>('Uvalue red'!E74-Baseline!E74)*(-1)/Baseline!E74</f>
        <v>5.388634879164033E-3</v>
      </c>
      <c r="F74" s="2">
        <f>('Uvalue red'!F74-Baseline!F74)*(-1)/Baseline!F74</f>
        <v>0</v>
      </c>
      <c r="G74" s="2" t="e">
        <f>('Uvalue red'!G74-Baseline!G74)*(-1)/Baseline!G74</f>
        <v>#DIV/0!</v>
      </c>
      <c r="H74" s="2">
        <f>('Uvalue red'!H74-Baseline!H74)*(-1)/Baseline!H74</f>
        <v>0</v>
      </c>
      <c r="I74" s="2" t="e">
        <f>('Uvalue red'!I74-Baseline!I74)*(-1)/Baseline!I74</f>
        <v>#DIV/0!</v>
      </c>
      <c r="J74" s="2">
        <f>('Uvalue red'!J74-Baseline!J74)*(-1)/Baseline!J74</f>
        <v>1.1361114809390681E-2</v>
      </c>
      <c r="K74" s="2">
        <f>('Uvalue red'!K74-Baseline!K74)*(-1)/Baseline!K74</f>
        <v>5.8727569331158289E-2</v>
      </c>
      <c r="L74" s="2" t="e">
        <f>('Uvalue red'!L74-Baseline!L74)*(-1)/Baseline!L74</f>
        <v>#DIV/0!</v>
      </c>
      <c r="M74" s="2" t="e">
        <f>('Uvalue red'!M74-Baseline!M74)*(-1)/Baseline!M74</f>
        <v>#DIV/0!</v>
      </c>
      <c r="N74" s="2">
        <f>('Uvalue red'!N74-Baseline!N74)*(-1)/Baseline!N74</f>
        <v>4.2398546335554376E-3</v>
      </c>
      <c r="O74" s="2">
        <f>('Uvalue red'!O74-Baseline!O74)*(-1)/Baseline!O74</f>
        <v>0</v>
      </c>
      <c r="P74" s="2" t="e">
        <f>('Uvalue red'!P74-Baseline!P74)*(-1)/Baseline!P74</f>
        <v>#DIV/0!</v>
      </c>
      <c r="Q74" s="2">
        <f>('Uvalue red'!Q74-Baseline!Q74)/Baseline!Q74</f>
        <v>5.9237647507092749E-3</v>
      </c>
      <c r="R74" s="2">
        <f>('Uvalue red'!R74-Baseline!R74)/Baseline!R74</f>
        <v>1.5054345887163319E-3</v>
      </c>
      <c r="S74" s="2">
        <f>('Uvalue red'!S74-Baseline!S74)/Baseline!S74</f>
        <v>1.247353228984293E-2</v>
      </c>
      <c r="T74" s="2" t="e">
        <f>('Uvalue red'!T74-Baseline!T74)/Baseline!T74</f>
        <v>#DIV/0!</v>
      </c>
      <c r="U74" s="2">
        <f>('Uvalue red'!U74-Baseline!U74)/Baseline!U74</f>
        <v>0</v>
      </c>
      <c r="V74" s="2">
        <f>('Uvalue red'!V74-Baseline!V74)/Baseline!V74</f>
        <v>0</v>
      </c>
      <c r="W74" s="2" t="e">
        <f>('Uvalue red'!W74-Baseline!W74)/Baseline!W74</f>
        <v>#DIV/0!</v>
      </c>
      <c r="X74" s="2">
        <f>('Uvalue red'!X74-Baseline!X74)/Baseline!X74</f>
        <v>0</v>
      </c>
    </row>
    <row r="75" spans="1:24" x14ac:dyDescent="0.25">
      <c r="A75" s="24" t="s">
        <v>24</v>
      </c>
      <c r="B75" s="24" t="s">
        <v>35</v>
      </c>
      <c r="C75" s="2">
        <f>('Uvalue red'!C75-Baseline!C75)*(-1)/Baseline!C75</f>
        <v>1.9938375906967593E-2</v>
      </c>
      <c r="D75" s="2">
        <f>('Uvalue red'!D75-Baseline!D75)*(-1)/Baseline!D75</f>
        <v>4.1293600869338996E-2</v>
      </c>
      <c r="E75" s="2">
        <f>('Uvalue red'!E75-Baseline!E75)*(-1)/Baseline!E75</f>
        <v>6.2310030395136265E-3</v>
      </c>
      <c r="F75" s="2">
        <f>('Uvalue red'!F75-Baseline!F75)*(-1)/Baseline!F75</f>
        <v>0</v>
      </c>
      <c r="G75" s="2" t="e">
        <f>('Uvalue red'!G75-Baseline!G75)*(-1)/Baseline!G75</f>
        <v>#DIV/0!</v>
      </c>
      <c r="H75" s="2">
        <f>('Uvalue red'!H75-Baseline!H75)*(-1)/Baseline!H75</f>
        <v>0</v>
      </c>
      <c r="I75" s="2" t="e">
        <f>('Uvalue red'!I75-Baseline!I75)*(-1)/Baseline!I75</f>
        <v>#DIV/0!</v>
      </c>
      <c r="J75" s="2">
        <f>('Uvalue red'!J75-Baseline!J75)*(-1)/Baseline!J75</f>
        <v>9.4584347687273196E-3</v>
      </c>
      <c r="K75" s="2">
        <f>('Uvalue red'!K75-Baseline!K75)*(-1)/Baseline!K75</f>
        <v>5.7736720554272515E-2</v>
      </c>
      <c r="L75" s="2" t="e">
        <f>('Uvalue red'!L75-Baseline!L75)*(-1)/Baseline!L75</f>
        <v>#DIV/0!</v>
      </c>
      <c r="M75" s="2" t="e">
        <f>('Uvalue red'!M75-Baseline!M75)*(-1)/Baseline!M75</f>
        <v>#DIV/0!</v>
      </c>
      <c r="N75" s="2">
        <f>('Uvalue red'!N75-Baseline!N75)*(-1)/Baseline!N75</f>
        <v>3.2385750269881201E-3</v>
      </c>
      <c r="O75" s="2">
        <f>('Uvalue red'!O75-Baseline!O75)*(-1)/Baseline!O75</f>
        <v>0</v>
      </c>
      <c r="P75" s="2" t="e">
        <f>('Uvalue red'!P75-Baseline!P75)*(-1)/Baseline!P75</f>
        <v>#DIV/0!</v>
      </c>
      <c r="Q75" s="2">
        <f>('Uvalue red'!Q75-Baseline!Q75)/Baseline!Q75</f>
        <v>5.7953803155317545E-3</v>
      </c>
      <c r="R75" s="2">
        <f>('Uvalue red'!R75-Baseline!R75)/Baseline!R75</f>
        <v>1.8537268886526226E-3</v>
      </c>
      <c r="S75" s="2">
        <f>('Uvalue red'!S75-Baseline!S75)/Baseline!S75</f>
        <v>1.247355597850865E-2</v>
      </c>
      <c r="T75" s="2" t="e">
        <f>('Uvalue red'!T75-Baseline!T75)/Baseline!T75</f>
        <v>#DIV/0!</v>
      </c>
      <c r="U75" s="2">
        <f>('Uvalue red'!U75-Baseline!U75)/Baseline!U75</f>
        <v>0</v>
      </c>
      <c r="V75" s="2">
        <f>('Uvalue red'!V75-Baseline!V75)/Baseline!V75</f>
        <v>0</v>
      </c>
      <c r="W75" s="2" t="e">
        <f>('Uvalue red'!W75-Baseline!W75)/Baseline!W75</f>
        <v>#DIV/0!</v>
      </c>
      <c r="X75" s="2">
        <f>('Uvalue red'!X75-Baseline!X75)/Baseline!X75</f>
        <v>0</v>
      </c>
    </row>
    <row r="76" spans="1:24" x14ac:dyDescent="0.25">
      <c r="A76" s="24" t="s">
        <v>25</v>
      </c>
      <c r="B76" s="24" t="s">
        <v>35</v>
      </c>
      <c r="C76" s="2">
        <f>('Uvalue red'!C76-Baseline!C76)*(-1)/Baseline!C76</f>
        <v>1.0639407531035171E-2</v>
      </c>
      <c r="D76" s="2">
        <f>('Uvalue red'!D76-Baseline!D76)*(-1)/Baseline!D76</f>
        <v>2.2569832402234646E-2</v>
      </c>
      <c r="E76" s="2">
        <f>('Uvalue red'!E76-Baseline!E76)*(-1)/Baseline!E76</f>
        <v>-7.2780203784570336E-3</v>
      </c>
      <c r="F76" s="2">
        <f>('Uvalue red'!F76-Baseline!F76)*(-1)/Baseline!F76</f>
        <v>0</v>
      </c>
      <c r="G76" s="2" t="e">
        <f>('Uvalue red'!G76-Baseline!G76)*(-1)/Baseline!G76</f>
        <v>#DIV/0!</v>
      </c>
      <c r="H76" s="2">
        <f>('Uvalue red'!H76-Baseline!H76)*(-1)/Baseline!H76</f>
        <v>0</v>
      </c>
      <c r="I76" s="2" t="e">
        <f>('Uvalue red'!I76-Baseline!I76)*(-1)/Baseline!I76</f>
        <v>#DIV/0!</v>
      </c>
      <c r="J76" s="2">
        <f>('Uvalue red'!J76-Baseline!J76)*(-1)/Baseline!J76</f>
        <v>2.5725836089673017E-3</v>
      </c>
      <c r="K76" s="2">
        <f>('Uvalue red'!K76-Baseline!K76)*(-1)/Baseline!K76</f>
        <v>6.2500000000000056E-2</v>
      </c>
      <c r="L76" s="2" t="e">
        <f>('Uvalue red'!L76-Baseline!L76)*(-1)/Baseline!L76</f>
        <v>#DIV/0!</v>
      </c>
      <c r="M76" s="2" t="e">
        <f>('Uvalue red'!M76-Baseline!M76)*(-1)/Baseline!M76</f>
        <v>#DIV/0!</v>
      </c>
      <c r="N76" s="2">
        <f>('Uvalue red'!N76-Baseline!N76)*(-1)/Baseline!N76</f>
        <v>0</v>
      </c>
      <c r="O76" s="2">
        <f>('Uvalue red'!O76-Baseline!O76)*(-1)/Baseline!O76</f>
        <v>0</v>
      </c>
      <c r="P76" s="2" t="e">
        <f>('Uvalue red'!P76-Baseline!P76)*(-1)/Baseline!P76</f>
        <v>#DIV/0!</v>
      </c>
      <c r="Q76" s="2">
        <f>('Uvalue red'!Q76-Baseline!Q76)/Baseline!Q76</f>
        <v>1.0896643939980475E-2</v>
      </c>
      <c r="R76" s="2">
        <f>('Uvalue red'!R76-Baseline!R76)/Baseline!R76</f>
        <v>3.8460181984903738E-2</v>
      </c>
      <c r="S76" s="2">
        <f>('Uvalue red'!S76-Baseline!S76)/Baseline!S76</f>
        <v>1.2473687660141364E-2</v>
      </c>
      <c r="T76" s="2" t="e">
        <f>('Uvalue red'!T76-Baseline!T76)/Baseline!T76</f>
        <v>#DIV/0!</v>
      </c>
      <c r="U76" s="2">
        <f>('Uvalue red'!U76-Baseline!U76)/Baseline!U76</f>
        <v>0</v>
      </c>
      <c r="V76" s="2" t="e">
        <f>('Uvalue red'!V76-Baseline!V76)/Baseline!V76</f>
        <v>#DIV/0!</v>
      </c>
      <c r="W76" s="2" t="e">
        <f>('Uvalue red'!W76-Baseline!W76)/Baseline!W76</f>
        <v>#DIV/0!</v>
      </c>
      <c r="X76" s="2">
        <f>('Uvalue red'!X76-Baseline!X76)/Baseline!X76</f>
        <v>0</v>
      </c>
    </row>
    <row r="77" spans="1:24" x14ac:dyDescent="0.25">
      <c r="A77" s="24" t="s">
        <v>26</v>
      </c>
      <c r="B77" s="24" t="s">
        <v>35</v>
      </c>
      <c r="C77" s="2">
        <f>('Uvalue red'!C77-Baseline!C77)*(-1)/Baseline!C77</f>
        <v>8.9210384365362109E-3</v>
      </c>
      <c r="D77" s="2">
        <f>('Uvalue red'!D77-Baseline!D77)*(-1)/Baseline!D77</f>
        <v>1.6063455638422583E-2</v>
      </c>
      <c r="E77" s="2">
        <f>('Uvalue red'!E77-Baseline!E77)*(-1)/Baseline!E77</f>
        <v>-3.1185031185032371E-3</v>
      </c>
      <c r="F77" s="2">
        <f>('Uvalue red'!F77-Baseline!F77)*(-1)/Baseline!F77</f>
        <v>0</v>
      </c>
      <c r="G77" s="2" t="e">
        <f>('Uvalue red'!G77-Baseline!G77)*(-1)/Baseline!G77</f>
        <v>#DIV/0!</v>
      </c>
      <c r="H77" s="2">
        <f>('Uvalue red'!H77-Baseline!H77)*(-1)/Baseline!H77</f>
        <v>0</v>
      </c>
      <c r="I77" s="2" t="e">
        <f>('Uvalue red'!I77-Baseline!I77)*(-1)/Baseline!I77</f>
        <v>#DIV/0!</v>
      </c>
      <c r="J77" s="2">
        <f>('Uvalue red'!J77-Baseline!J77)*(-1)/Baseline!J77</f>
        <v>0</v>
      </c>
      <c r="K77" s="2">
        <f>('Uvalue red'!K77-Baseline!K77)*(-1)/Baseline!K77</f>
        <v>0.12</v>
      </c>
      <c r="L77" s="2" t="e">
        <f>('Uvalue red'!L77-Baseline!L77)*(-1)/Baseline!L77</f>
        <v>#DIV/0!</v>
      </c>
      <c r="M77" s="2" t="e">
        <f>('Uvalue red'!M77-Baseline!M77)*(-1)/Baseline!M77</f>
        <v>#DIV/0!</v>
      </c>
      <c r="N77" s="2">
        <f>('Uvalue red'!N77-Baseline!N77)*(-1)/Baseline!N77</f>
        <v>0</v>
      </c>
      <c r="O77" s="2">
        <f>('Uvalue red'!O77-Baseline!O77)*(-1)/Baseline!O77</f>
        <v>0</v>
      </c>
      <c r="P77" s="2" t="e">
        <f>('Uvalue red'!P77-Baseline!P77)*(-1)/Baseline!P77</f>
        <v>#DIV/0!</v>
      </c>
      <c r="Q77" s="2">
        <f>('Uvalue red'!Q77-Baseline!Q77)/Baseline!Q77</f>
        <v>1.0409090104255895E-2</v>
      </c>
      <c r="R77" s="2">
        <f>('Uvalue red'!R77-Baseline!R77)/Baseline!R77</f>
        <v>4.5452691119225924E-2</v>
      </c>
      <c r="S77" s="2">
        <f>('Uvalue red'!S77-Baseline!S77)/Baseline!S77</f>
        <v>1.2473608092075036E-2</v>
      </c>
      <c r="T77" s="2" t="e">
        <f>('Uvalue red'!T77-Baseline!T77)/Baseline!T77</f>
        <v>#DIV/0!</v>
      </c>
      <c r="U77" s="2">
        <f>('Uvalue red'!U77-Baseline!U77)/Baseline!U77</f>
        <v>0</v>
      </c>
      <c r="V77" s="2" t="e">
        <f>('Uvalue red'!V77-Baseline!V77)/Baseline!V77</f>
        <v>#DIV/0!</v>
      </c>
      <c r="W77" s="2" t="e">
        <f>('Uvalue red'!W77-Baseline!W77)/Baseline!W77</f>
        <v>#DIV/0!</v>
      </c>
      <c r="X77" s="2">
        <f>('Uvalue red'!X77-Baseline!X77)/Baseline!X77</f>
        <v>0</v>
      </c>
    </row>
    <row r="78" spans="1:24" x14ac:dyDescent="0.25">
      <c r="A78" s="24" t="s">
        <v>27</v>
      </c>
      <c r="B78" s="24" t="s">
        <v>35</v>
      </c>
      <c r="C78" s="2">
        <f>('Uvalue red'!C78-Baseline!C78)*(-1)/Baseline!C78</f>
        <v>6.7104962657374596E-3</v>
      </c>
      <c r="D78" s="2">
        <f>('Uvalue red'!D78-Baseline!D78)*(-1)/Baseline!D78</f>
        <v>2.0897803247373552E-2</v>
      </c>
      <c r="E78" s="2">
        <f>('Uvalue red'!E78-Baseline!E78)*(-1)/Baseline!E78</f>
        <v>-8.9150800846175444E-3</v>
      </c>
      <c r="F78" s="2">
        <f>('Uvalue red'!F78-Baseline!F78)*(-1)/Baseline!F78</f>
        <v>0</v>
      </c>
      <c r="G78" s="2" t="e">
        <f>('Uvalue red'!G78-Baseline!G78)*(-1)/Baseline!G78</f>
        <v>#DIV/0!</v>
      </c>
      <c r="H78" s="2">
        <f>('Uvalue red'!H78-Baseline!H78)*(-1)/Baseline!H78</f>
        <v>0</v>
      </c>
      <c r="I78" s="2" t="e">
        <f>('Uvalue red'!I78-Baseline!I78)*(-1)/Baseline!I78</f>
        <v>#DIV/0!</v>
      </c>
      <c r="J78" s="2">
        <f>('Uvalue red'!J78-Baseline!J78)*(-1)/Baseline!J78</f>
        <v>1.9721699100230229E-2</v>
      </c>
      <c r="K78" s="2">
        <f>('Uvalue red'!K78-Baseline!K78)*(-1)/Baseline!K78</f>
        <v>1.2888551933282786E-2</v>
      </c>
      <c r="L78" s="2" t="e">
        <f>('Uvalue red'!L78-Baseline!L78)*(-1)/Baseline!L78</f>
        <v>#DIV/0!</v>
      </c>
      <c r="M78" s="2" t="e">
        <f>('Uvalue red'!M78-Baseline!M78)*(-1)/Baseline!M78</f>
        <v>#DIV/0!</v>
      </c>
      <c r="N78" s="2">
        <f>('Uvalue red'!N78-Baseline!N78)*(-1)/Baseline!N78</f>
        <v>0</v>
      </c>
      <c r="O78" s="2">
        <f>('Uvalue red'!O78-Baseline!O78)*(-1)/Baseline!O78</f>
        <v>-7.2128388531520621E-5</v>
      </c>
      <c r="P78" s="2" t="e">
        <f>('Uvalue red'!P78-Baseline!P78)*(-1)/Baseline!P78</f>
        <v>#DIV/0!</v>
      </c>
      <c r="Q78" s="2">
        <f>('Uvalue red'!Q78-Baseline!Q78)/Baseline!Q78</f>
        <v>5.1519472781395613E-3</v>
      </c>
      <c r="R78" s="2">
        <f>('Uvalue red'!R78-Baseline!R78)/Baseline!R78</f>
        <v>2.5452263043951625E-3</v>
      </c>
      <c r="S78" s="2">
        <f>('Uvalue red'!S78-Baseline!S78)/Baseline!S78</f>
        <v>1.2473195896814056E-2</v>
      </c>
      <c r="T78" s="2" t="e">
        <f>('Uvalue red'!T78-Baseline!T78)/Baseline!T78</f>
        <v>#DIV/0!</v>
      </c>
      <c r="U78" s="2">
        <f>('Uvalue red'!U78-Baseline!U78)/Baseline!U78</f>
        <v>0</v>
      </c>
      <c r="V78" s="2">
        <f>('Uvalue red'!V78-Baseline!V78)/Baseline!V78</f>
        <v>0</v>
      </c>
      <c r="W78" s="2" t="e">
        <f>('Uvalue red'!W78-Baseline!W78)/Baseline!W78</f>
        <v>#DIV/0!</v>
      </c>
      <c r="X78" s="2">
        <f>('Uvalue red'!X78-Baseline!X78)/Baseline!X78</f>
        <v>0</v>
      </c>
    </row>
    <row r="79" spans="1:24" x14ac:dyDescent="0.25">
      <c r="A79" s="24" t="s">
        <v>38</v>
      </c>
      <c r="B79" s="24" t="s">
        <v>35</v>
      </c>
      <c r="C79" s="2">
        <f>('Uvalue red'!C79-Baseline!C79)*(-1)/Baseline!C79</f>
        <v>2.0085598438219811E-3</v>
      </c>
      <c r="D79" s="2">
        <f>('Uvalue red'!D79-Baseline!D79)*(-1)/Baseline!D79</f>
        <v>4.1038746556374874E-3</v>
      </c>
      <c r="E79" s="2">
        <f>('Uvalue red'!E79-Baseline!E79)*(-1)/Baseline!E79</f>
        <v>-1.0529194584985782E-2</v>
      </c>
      <c r="F79" s="2">
        <f>('Uvalue red'!F79-Baseline!F79)*(-1)/Baseline!F79</f>
        <v>0</v>
      </c>
      <c r="G79" s="2" t="e">
        <f>('Uvalue red'!G79-Baseline!G79)*(-1)/Baseline!G79</f>
        <v>#DIV/0!</v>
      </c>
      <c r="H79" s="2">
        <f>('Uvalue red'!H79-Baseline!H79)*(-1)/Baseline!H79</f>
        <v>0</v>
      </c>
      <c r="I79" s="2" t="e">
        <f>('Uvalue red'!I79-Baseline!I79)*(-1)/Baseline!I79</f>
        <v>#DIV/0!</v>
      </c>
      <c r="J79" s="2">
        <f>('Uvalue red'!J79-Baseline!J79)*(-1)/Baseline!J79</f>
        <v>1.1329324627732293E-2</v>
      </c>
      <c r="K79" s="2">
        <f>('Uvalue red'!K79-Baseline!K79)*(-1)/Baseline!K79</f>
        <v>7.3583517292124991E-4</v>
      </c>
      <c r="L79" s="2">
        <f>('Uvalue red'!L79-Baseline!L79)*(-1)/Baseline!L79</f>
        <v>0</v>
      </c>
      <c r="M79" s="2" t="e">
        <f>('Uvalue red'!M79-Baseline!M79)*(-1)/Baseline!M79</f>
        <v>#DIV/0!</v>
      </c>
      <c r="N79" s="2">
        <f>('Uvalue red'!N79-Baseline!N79)*(-1)/Baseline!N79</f>
        <v>0</v>
      </c>
      <c r="O79" s="2">
        <f>('Uvalue red'!O79-Baseline!O79)*(-1)/Baseline!O79</f>
        <v>-4.8222517988051813E-6</v>
      </c>
      <c r="P79" s="2" t="e">
        <f>('Uvalue red'!P79-Baseline!P79)*(-1)/Baseline!P79</f>
        <v>#DIV/0!</v>
      </c>
      <c r="Q79" s="2">
        <f>('Uvalue red'!Q79-Baseline!Q79)/Baseline!Q79</f>
        <v>3.4192427333722799E-3</v>
      </c>
      <c r="R79" s="2">
        <f>('Uvalue red'!R79-Baseline!R79)/Baseline!R79</f>
        <v>2.0675831854847357E-3</v>
      </c>
      <c r="S79" s="2">
        <f>('Uvalue red'!S79-Baseline!S79)/Baseline!S79</f>
        <v>1.2473287215702763E-2</v>
      </c>
      <c r="T79" s="2" t="e">
        <f>('Uvalue red'!T79-Baseline!T79)/Baseline!T79</f>
        <v>#DIV/0!</v>
      </c>
      <c r="U79" s="2">
        <f>('Uvalue red'!U79-Baseline!U79)/Baseline!U79</f>
        <v>0</v>
      </c>
      <c r="V79" s="2">
        <f>('Uvalue red'!V79-Baseline!V79)/Baseline!V79</f>
        <v>0</v>
      </c>
      <c r="W79" s="2" t="e">
        <f>('Uvalue red'!W79-Baseline!W79)/Baseline!W79</f>
        <v>#DIV/0!</v>
      </c>
      <c r="X79" s="2">
        <f>('Uvalue red'!X79-Baseline!X79)/Baseline!X79</f>
        <v>0</v>
      </c>
    </row>
    <row r="80" spans="1:24" x14ac:dyDescent="0.25">
      <c r="A80" s="24" t="s">
        <v>30</v>
      </c>
      <c r="B80" s="24" t="s">
        <v>35</v>
      </c>
      <c r="C80" s="2">
        <f>('Uvalue red'!C80-Baseline!C80)*(-1)/Baseline!C80</f>
        <v>3.6897747226748183E-3</v>
      </c>
      <c r="D80" s="2">
        <f>('Uvalue red'!D80-Baseline!D80)*(-1)/Baseline!D80</f>
        <v>1.0141362728752256E-2</v>
      </c>
      <c r="E80" s="2">
        <f>('Uvalue red'!E80-Baseline!E80)*(-1)/Baseline!E80</f>
        <v>-3.0111945585943843E-3</v>
      </c>
      <c r="F80" s="2">
        <f>('Uvalue red'!F80-Baseline!F80)*(-1)/Baseline!F80</f>
        <v>0</v>
      </c>
      <c r="G80" s="2" t="e">
        <f>('Uvalue red'!G80-Baseline!G80)*(-1)/Baseline!G80</f>
        <v>#DIV/0!</v>
      </c>
      <c r="H80" s="2">
        <f>('Uvalue red'!H80-Baseline!H80)*(-1)/Baseline!H80</f>
        <v>0</v>
      </c>
      <c r="I80" s="2" t="e">
        <f>('Uvalue red'!I80-Baseline!I80)*(-1)/Baseline!I80</f>
        <v>#DIV/0!</v>
      </c>
      <c r="J80" s="2">
        <f>('Uvalue red'!J80-Baseline!J80)*(-1)/Baseline!J80</f>
        <v>2.0511823032479974E-3</v>
      </c>
      <c r="K80" s="2">
        <f>('Uvalue red'!K80-Baseline!K80)*(-1)/Baseline!K80</f>
        <v>3.7815126050420041E-2</v>
      </c>
      <c r="L80" s="2">
        <f>('Uvalue red'!L80-Baseline!L80)*(-1)/Baseline!L80</f>
        <v>4.8543689320389473E-3</v>
      </c>
      <c r="M80" s="2" t="e">
        <f>('Uvalue red'!M80-Baseline!M80)*(-1)/Baseline!M80</f>
        <v>#DIV/0!</v>
      </c>
      <c r="N80" s="2">
        <f>('Uvalue red'!N80-Baseline!N80)*(-1)/Baseline!N80</f>
        <v>1.5851000594413123E-4</v>
      </c>
      <c r="O80" s="2">
        <f>('Uvalue red'!O80-Baseline!O80)*(-1)/Baseline!O80</f>
        <v>-1.894973015591152E-5</v>
      </c>
      <c r="P80" s="2" t="e">
        <f>('Uvalue red'!P80-Baseline!P80)*(-1)/Baseline!P80</f>
        <v>#DIV/0!</v>
      </c>
      <c r="Q80" s="2">
        <f>('Uvalue red'!Q80-Baseline!Q80)/Baseline!Q80</f>
        <v>7.5687215931607172E-3</v>
      </c>
      <c r="R80" s="2">
        <f>('Uvalue red'!R80-Baseline!R80)/Baseline!R80</f>
        <v>1.3261939004188161E-2</v>
      </c>
      <c r="S80" s="2">
        <f>('Uvalue red'!S80-Baseline!S80)/Baseline!S80</f>
        <v>1.2473446984562441E-2</v>
      </c>
      <c r="T80" s="2" t="e">
        <f>('Uvalue red'!T80-Baseline!T80)/Baseline!T80</f>
        <v>#DIV/0!</v>
      </c>
      <c r="U80" s="2">
        <f>('Uvalue red'!U80-Baseline!U80)/Baseline!U80</f>
        <v>0</v>
      </c>
      <c r="V80" s="2">
        <f>('Uvalue red'!V80-Baseline!V80)/Baseline!V80</f>
        <v>0</v>
      </c>
      <c r="W80" s="2">
        <f>('Uvalue red'!W80-Baseline!W80)/Baseline!W80</f>
        <v>0</v>
      </c>
      <c r="X80" s="2">
        <f>('Uvalue red'!X80-Baseline!X80)/Baseline!X80</f>
        <v>0</v>
      </c>
    </row>
    <row r="81" spans="1:24" x14ac:dyDescent="0.25">
      <c r="A81" s="24" t="s">
        <v>31</v>
      </c>
      <c r="B81" s="24" t="s">
        <v>35</v>
      </c>
      <c r="C81" s="2">
        <f>('Uvalue red'!C81-Baseline!C81)*(-1)/Baseline!C81</f>
        <v>7.61101457880386E-3</v>
      </c>
      <c r="D81" s="2">
        <f>('Uvalue red'!D81-Baseline!D81)*(-1)/Baseline!D81</f>
        <v>2.0249564024854876E-2</v>
      </c>
      <c r="E81" s="2">
        <f>('Uvalue red'!E81-Baseline!E81)*(-1)/Baseline!E81</f>
        <v>-1.1793446213461424E-3</v>
      </c>
      <c r="F81" s="2">
        <f>('Uvalue red'!F81-Baseline!F81)*(-1)/Baseline!F81</f>
        <v>0</v>
      </c>
      <c r="G81" s="2" t="e">
        <f>('Uvalue red'!G81-Baseline!G81)*(-1)/Baseline!G81</f>
        <v>#DIV/0!</v>
      </c>
      <c r="H81" s="2">
        <f>('Uvalue red'!H81-Baseline!H81)*(-1)/Baseline!H81</f>
        <v>0</v>
      </c>
      <c r="I81" s="2" t="e">
        <f>('Uvalue red'!I81-Baseline!I81)*(-1)/Baseline!I81</f>
        <v>#DIV/0!</v>
      </c>
      <c r="J81" s="2">
        <f>('Uvalue red'!J81-Baseline!J81)*(-1)/Baseline!J81</f>
        <v>3.01266549165875E-3</v>
      </c>
      <c r="K81" s="2">
        <f>('Uvalue red'!K81-Baseline!K81)*(-1)/Baseline!K81</f>
        <v>1.6800305460099321E-2</v>
      </c>
      <c r="L81" s="2">
        <f>('Uvalue red'!L81-Baseline!L81)*(-1)/Baseline!L81</f>
        <v>0</v>
      </c>
      <c r="M81" s="2" t="e">
        <f>('Uvalue red'!M81-Baseline!M81)*(-1)/Baseline!M81</f>
        <v>#DIV/0!</v>
      </c>
      <c r="N81" s="2">
        <f>('Uvalue red'!N81-Baseline!N81)*(-1)/Baseline!N81</f>
        <v>0</v>
      </c>
      <c r="O81" s="2">
        <f>('Uvalue red'!O81-Baseline!O81)*(-1)/Baseline!O81</f>
        <v>6.8184917496187813E-5</v>
      </c>
      <c r="P81" s="2" t="e">
        <f>('Uvalue red'!P81-Baseline!P81)*(-1)/Baseline!P81</f>
        <v>#DIV/0!</v>
      </c>
      <c r="Q81" s="2">
        <f>('Uvalue red'!Q81-Baseline!Q81)/Baseline!Q81</f>
        <v>6.6773449921132405E-3</v>
      </c>
      <c r="R81" s="2">
        <f>('Uvalue red'!R81-Baseline!R81)/Baseline!R81</f>
        <v>8.7534314811928311E-3</v>
      </c>
      <c r="S81" s="2">
        <f>('Uvalue red'!S81-Baseline!S81)/Baseline!S81</f>
        <v>1.2473099428149051E-2</v>
      </c>
      <c r="T81" s="2" t="e">
        <f>('Uvalue red'!T81-Baseline!T81)/Baseline!T81</f>
        <v>#DIV/0!</v>
      </c>
      <c r="U81" s="2">
        <f>('Uvalue red'!U81-Baseline!U81)/Baseline!U81</f>
        <v>0</v>
      </c>
      <c r="V81" s="2">
        <f>('Uvalue red'!V81-Baseline!V81)/Baseline!V81</f>
        <v>0</v>
      </c>
      <c r="W81" s="2" t="e">
        <f>('Uvalue red'!W81-Baseline!W81)/Baseline!W81</f>
        <v>#DIV/0!</v>
      </c>
      <c r="X81" s="2">
        <f>('Uvalue red'!X81-Baseline!X81)/Baseline!X81</f>
        <v>0</v>
      </c>
    </row>
    <row r="82" spans="1:24" x14ac:dyDescent="0.25">
      <c r="A82" s="24" t="s">
        <v>28</v>
      </c>
      <c r="B82" s="24" t="s">
        <v>36</v>
      </c>
      <c r="C82" s="2">
        <f>('Uvalue red'!C82-Baseline!C82)*(-1)/Baseline!C82</f>
        <v>8.1714363012867983E-3</v>
      </c>
      <c r="D82" s="2">
        <f>('Uvalue red'!D82-Baseline!D82)*(-1)/Baseline!D82</f>
        <v>1.4838328754980885E-2</v>
      </c>
      <c r="E82" s="2">
        <f>('Uvalue red'!E82-Baseline!E82)*(-1)/Baseline!E82</f>
        <v>-4.0692679839039389E-4</v>
      </c>
      <c r="F82" s="2">
        <f>('Uvalue red'!F82-Baseline!F82)*(-1)/Baseline!F82</f>
        <v>0</v>
      </c>
      <c r="G82" s="2" t="e">
        <f>('Uvalue red'!G82-Baseline!G82)*(-1)/Baseline!G82</f>
        <v>#DIV/0!</v>
      </c>
      <c r="H82" s="2">
        <f>('Uvalue red'!H82-Baseline!H82)*(-1)/Baseline!H82</f>
        <v>0</v>
      </c>
      <c r="I82" s="2" t="e">
        <f>('Uvalue red'!I82-Baseline!I82)*(-1)/Baseline!I82</f>
        <v>#DIV/0!</v>
      </c>
      <c r="J82" s="2">
        <f>('Uvalue red'!J82-Baseline!J82)*(-1)/Baseline!J82</f>
        <v>2.9079811125186884E-3</v>
      </c>
      <c r="K82" s="2">
        <f>('Uvalue red'!K82-Baseline!K82)*(-1)/Baseline!K82</f>
        <v>1.5560165975104323E-3</v>
      </c>
      <c r="L82" s="2" t="e">
        <f>('Uvalue red'!L82-Baseline!L82)*(-1)/Baseline!L82</f>
        <v>#DIV/0!</v>
      </c>
      <c r="M82" s="2" t="e">
        <f>('Uvalue red'!M82-Baseline!M82)*(-1)/Baseline!M82</f>
        <v>#DIV/0!</v>
      </c>
      <c r="N82" s="2">
        <f>('Uvalue red'!N82-Baseline!N82)*(-1)/Baseline!N82</f>
        <v>1.0976948408343509E-3</v>
      </c>
      <c r="O82" s="2">
        <f>('Uvalue red'!O82-Baseline!O82)*(-1)/Baseline!O82</f>
        <v>5.1364497886304198E-6</v>
      </c>
      <c r="P82" s="2" t="e">
        <f>('Uvalue red'!P82-Baseline!P82)*(-1)/Baseline!P82</f>
        <v>#DIV/0!</v>
      </c>
      <c r="Q82" s="2">
        <f>('Uvalue red'!Q82-Baseline!Q82)/Baseline!Q82</f>
        <v>6.2403393234942107E-3</v>
      </c>
      <c r="R82" s="2">
        <f>('Uvalue red'!R82-Baseline!R82)/Baseline!R82</f>
        <v>4.9425947910171977E-3</v>
      </c>
      <c r="S82" s="2">
        <f>('Uvalue red'!S82-Baseline!S82)/Baseline!S82</f>
        <v>1.2393150017004424E-2</v>
      </c>
      <c r="T82" s="2" t="e">
        <f>('Uvalue red'!T82-Baseline!T82)/Baseline!T82</f>
        <v>#DIV/0!</v>
      </c>
      <c r="U82" s="2">
        <f>('Uvalue red'!U82-Baseline!U82)/Baseline!U82</f>
        <v>0</v>
      </c>
      <c r="V82" s="2">
        <f>('Uvalue red'!V82-Baseline!V82)/Baseline!V82</f>
        <v>0</v>
      </c>
      <c r="W82" s="2" t="e">
        <f>('Uvalue red'!W82-Baseline!W82)/Baseline!W82</f>
        <v>#DIV/0!</v>
      </c>
      <c r="X82" s="2">
        <f>('Uvalue red'!X82-Baseline!X82)/Baseline!X82</f>
        <v>0</v>
      </c>
    </row>
    <row r="83" spans="1:24" x14ac:dyDescent="0.25">
      <c r="A83" s="24" t="s">
        <v>29</v>
      </c>
      <c r="B83" s="24" t="s">
        <v>36</v>
      </c>
      <c r="C83" s="2">
        <f>('Uvalue red'!C83-Baseline!C83)*(-1)/Baseline!C83</f>
        <v>1.353047062758715E-2</v>
      </c>
      <c r="D83" s="2">
        <f>('Uvalue red'!D83-Baseline!D83)*(-1)/Baseline!D83</f>
        <v>2.3536537269705386E-2</v>
      </c>
      <c r="E83" s="2">
        <f>('Uvalue red'!E83-Baseline!E83)*(-1)/Baseline!E83</f>
        <v>2.1258896385987981E-3</v>
      </c>
      <c r="F83" s="2">
        <f>('Uvalue red'!F83-Baseline!F83)*(-1)/Baseline!F83</f>
        <v>0</v>
      </c>
      <c r="G83" s="2" t="e">
        <f>('Uvalue red'!G83-Baseline!G83)*(-1)/Baseline!G83</f>
        <v>#DIV/0!</v>
      </c>
      <c r="H83" s="2">
        <f>('Uvalue red'!H83-Baseline!H83)*(-1)/Baseline!H83</f>
        <v>0</v>
      </c>
      <c r="I83" s="2" t="e">
        <f>('Uvalue red'!I83-Baseline!I83)*(-1)/Baseline!I83</f>
        <v>#DIV/0!</v>
      </c>
      <c r="J83" s="2">
        <f>('Uvalue red'!J83-Baseline!J83)*(-1)/Baseline!J83</f>
        <v>3.6684070573164075E-3</v>
      </c>
      <c r="K83" s="2">
        <f>('Uvalue red'!K83-Baseline!K83)*(-1)/Baseline!K83</f>
        <v>6.1006289308176143E-2</v>
      </c>
      <c r="L83" s="2" t="e">
        <f>('Uvalue red'!L83-Baseline!L83)*(-1)/Baseline!L83</f>
        <v>#DIV/0!</v>
      </c>
      <c r="M83" s="2" t="e">
        <f>('Uvalue red'!M83-Baseline!M83)*(-1)/Baseline!M83</f>
        <v>#DIV/0!</v>
      </c>
      <c r="N83" s="2">
        <f>('Uvalue red'!N83-Baseline!N83)*(-1)/Baseline!N83</f>
        <v>2.6633522727273739E-4</v>
      </c>
      <c r="O83" s="2">
        <f>('Uvalue red'!O83-Baseline!O83)*(-1)/Baseline!O83</f>
        <v>3.5217467864028544E-5</v>
      </c>
      <c r="P83" s="2" t="e">
        <f>('Uvalue red'!P83-Baseline!P83)*(-1)/Baseline!P83</f>
        <v>#DIV/0!</v>
      </c>
      <c r="Q83" s="2">
        <f>('Uvalue red'!Q83-Baseline!Q83)/Baseline!Q83</f>
        <v>6.2670638463310753E-3</v>
      </c>
      <c r="R83" s="2">
        <f>('Uvalue red'!R83-Baseline!R83)/Baseline!R83</f>
        <v>4.0890062990180231E-3</v>
      </c>
      <c r="S83" s="2">
        <f>('Uvalue red'!S83-Baseline!S83)/Baseline!S83</f>
        <v>1.2393108693043591E-2</v>
      </c>
      <c r="T83" s="2" t="e">
        <f>('Uvalue red'!T83-Baseline!T83)/Baseline!T83</f>
        <v>#DIV/0!</v>
      </c>
      <c r="U83" s="2">
        <f>('Uvalue red'!U83-Baseline!U83)/Baseline!U83</f>
        <v>0</v>
      </c>
      <c r="V83" s="2">
        <f>('Uvalue red'!V83-Baseline!V83)/Baseline!V83</f>
        <v>0</v>
      </c>
      <c r="W83" s="2" t="e">
        <f>('Uvalue red'!W83-Baseline!W83)/Baseline!W83</f>
        <v>#DIV/0!</v>
      </c>
      <c r="X83" s="2">
        <f>('Uvalue red'!X83-Baseline!X83)/Baseline!X83</f>
        <v>0</v>
      </c>
    </row>
    <row r="84" spans="1:24" x14ac:dyDescent="0.25">
      <c r="A84" s="24" t="s">
        <v>16</v>
      </c>
      <c r="B84" s="24" t="s">
        <v>36</v>
      </c>
      <c r="C84" s="2">
        <f>('Uvalue red'!C84-Baseline!C84)*(-1)/Baseline!C84</f>
        <v>1.4976923312039717E-2</v>
      </c>
      <c r="D84" s="2">
        <f>('Uvalue red'!D84-Baseline!D84)*(-1)/Baseline!D84</f>
        <v>4.6430644225188597E-2</v>
      </c>
      <c r="E84" s="2">
        <f>('Uvalue red'!E84-Baseline!E84)*(-1)/Baseline!E84</f>
        <v>-9.3123209169053717E-3</v>
      </c>
      <c r="F84" s="2">
        <f>('Uvalue red'!F84-Baseline!F84)*(-1)/Baseline!F84</f>
        <v>0</v>
      </c>
      <c r="G84" s="2" t="e">
        <f>('Uvalue red'!G84-Baseline!G84)*(-1)/Baseline!G84</f>
        <v>#DIV/0!</v>
      </c>
      <c r="H84" s="2">
        <f>('Uvalue red'!H84-Baseline!H84)*(-1)/Baseline!H84</f>
        <v>0</v>
      </c>
      <c r="I84" s="2" t="e">
        <f>('Uvalue red'!I84-Baseline!I84)*(-1)/Baseline!I84</f>
        <v>#DIV/0!</v>
      </c>
      <c r="J84" s="2">
        <f>('Uvalue red'!J84-Baseline!J84)*(-1)/Baseline!J84</f>
        <v>2.6204687727470173E-3</v>
      </c>
      <c r="K84" s="2">
        <f>('Uvalue red'!K84-Baseline!K84)*(-1)/Baseline!K84</f>
        <v>7.792207792207799E-2</v>
      </c>
      <c r="L84" s="2" t="e">
        <f>('Uvalue red'!L84-Baseline!L84)*(-1)/Baseline!L84</f>
        <v>#DIV/0!</v>
      </c>
      <c r="M84" s="2" t="e">
        <f>('Uvalue red'!M84-Baseline!M84)*(-1)/Baseline!M84</f>
        <v>#DIV/0!</v>
      </c>
      <c r="N84" s="2">
        <f>('Uvalue red'!N84-Baseline!N84)*(-1)/Baseline!N84</f>
        <v>0</v>
      </c>
      <c r="O84" s="2">
        <f>('Uvalue red'!O84-Baseline!O84)*(-1)/Baseline!O84</f>
        <v>0</v>
      </c>
      <c r="P84" s="2" t="e">
        <f>('Uvalue red'!P84-Baseline!P84)*(-1)/Baseline!P84</f>
        <v>#DIV/0!</v>
      </c>
      <c r="Q84" s="2">
        <f>('Uvalue red'!Q84-Baseline!Q84)/Baseline!Q84</f>
        <v>1.2504971914745068E-2</v>
      </c>
      <c r="R84" s="2">
        <f>('Uvalue red'!R84-Baseline!R84)/Baseline!R84</f>
        <v>3.0924965374900444E-3</v>
      </c>
      <c r="S84" s="2">
        <f>('Uvalue red'!S84-Baseline!S84)/Baseline!S84</f>
        <v>1.2393106517086637E-2</v>
      </c>
      <c r="T84" s="2">
        <f>('Uvalue red'!T84-Baseline!T84)/Baseline!T84</f>
        <v>0.26353333333333334</v>
      </c>
      <c r="U84" s="2">
        <f>('Uvalue red'!U84-Baseline!U84)/Baseline!U84</f>
        <v>0</v>
      </c>
      <c r="V84" s="2" t="e">
        <f>('Uvalue red'!V84-Baseline!V84)/Baseline!V84</f>
        <v>#DIV/0!</v>
      </c>
      <c r="W84" s="2" t="e">
        <f>('Uvalue red'!W84-Baseline!W84)/Baseline!W84</f>
        <v>#DIV/0!</v>
      </c>
      <c r="X84" s="2">
        <f>('Uvalue red'!X84-Baseline!X84)/Baseline!X84</f>
        <v>0</v>
      </c>
    </row>
    <row r="85" spans="1:24" x14ac:dyDescent="0.25">
      <c r="A85" s="24" t="s">
        <v>18</v>
      </c>
      <c r="B85" s="24" t="s">
        <v>36</v>
      </c>
      <c r="C85" s="2">
        <f>('Uvalue red'!C85-Baseline!C85)*(-1)/Baseline!C85</f>
        <v>1.103656920363482E-2</v>
      </c>
      <c r="D85" s="2">
        <f>('Uvalue red'!D85-Baseline!D85)*(-1)/Baseline!D85</f>
        <v>3.4102008748461858E-2</v>
      </c>
      <c r="E85" s="2">
        <f>('Uvalue red'!E85-Baseline!E85)*(-1)/Baseline!E85</f>
        <v>-3.5379444542713641E-4</v>
      </c>
      <c r="F85" s="2">
        <f>('Uvalue red'!F85-Baseline!F85)*(-1)/Baseline!F85</f>
        <v>0</v>
      </c>
      <c r="G85" s="2" t="e">
        <f>('Uvalue red'!G85-Baseline!G85)*(-1)/Baseline!G85</f>
        <v>#DIV/0!</v>
      </c>
      <c r="H85" s="2">
        <f>('Uvalue red'!H85-Baseline!H85)*(-1)/Baseline!H85</f>
        <v>0</v>
      </c>
      <c r="I85" s="2" t="e">
        <f>('Uvalue red'!I85-Baseline!I85)*(-1)/Baseline!I85</f>
        <v>#DIV/0!</v>
      </c>
      <c r="J85" s="2">
        <f>('Uvalue red'!J85-Baseline!J85)*(-1)/Baseline!J85</f>
        <v>-8.8399960711131923E-4</v>
      </c>
      <c r="K85" s="2">
        <f>('Uvalue red'!K85-Baseline!K85)*(-1)/Baseline!K85</f>
        <v>9.6618357487923291E-3</v>
      </c>
      <c r="L85" s="2">
        <f>('Uvalue red'!L85-Baseline!L85)*(-1)/Baseline!L85</f>
        <v>0</v>
      </c>
      <c r="M85" s="2" t="e">
        <f>('Uvalue red'!M85-Baseline!M85)*(-1)/Baseline!M85</f>
        <v>#DIV/0!</v>
      </c>
      <c r="N85" s="2">
        <f>('Uvalue red'!N85-Baseline!N85)*(-1)/Baseline!N85</f>
        <v>0</v>
      </c>
      <c r="O85" s="2">
        <f>('Uvalue red'!O85-Baseline!O85)*(-1)/Baseline!O85</f>
        <v>0</v>
      </c>
      <c r="P85" s="2" t="e">
        <f>('Uvalue red'!P85-Baseline!P85)*(-1)/Baseline!P85</f>
        <v>#DIV/0!</v>
      </c>
      <c r="Q85" s="2">
        <f>('Uvalue red'!Q85-Baseline!Q85)/Baseline!Q85</f>
        <v>6.7493726040322383E-3</v>
      </c>
      <c r="R85" s="2">
        <f>('Uvalue red'!R85-Baseline!R85)/Baseline!R85</f>
        <v>8.5033331997391663E-3</v>
      </c>
      <c r="S85" s="2">
        <f>('Uvalue red'!S85-Baseline!S85)/Baseline!S85</f>
        <v>1.2393152045875865E-2</v>
      </c>
      <c r="T85" s="2" t="e">
        <f>('Uvalue red'!T85-Baseline!T85)/Baseline!T85</f>
        <v>#DIV/0!</v>
      </c>
      <c r="U85" s="2">
        <f>('Uvalue red'!U85-Baseline!U85)/Baseline!U85</f>
        <v>0</v>
      </c>
      <c r="V85" s="2" t="e">
        <f>('Uvalue red'!V85-Baseline!V85)/Baseline!V85</f>
        <v>#DIV/0!</v>
      </c>
      <c r="W85" s="2" t="e">
        <f>('Uvalue red'!W85-Baseline!W85)/Baseline!W85</f>
        <v>#DIV/0!</v>
      </c>
      <c r="X85" s="2">
        <f>('Uvalue red'!X85-Baseline!X85)/Baseline!X85</f>
        <v>0</v>
      </c>
    </row>
    <row r="86" spans="1:24" x14ac:dyDescent="0.25">
      <c r="A86" s="24" t="s">
        <v>19</v>
      </c>
      <c r="B86" s="24" t="s">
        <v>36</v>
      </c>
      <c r="C86" s="2">
        <f>('Uvalue red'!C86-Baseline!C86)*(-1)/Baseline!C86</f>
        <v>5.2426729082739269E-3</v>
      </c>
      <c r="D86" s="2">
        <f>('Uvalue red'!D86-Baseline!D86)*(-1)/Baseline!D86</f>
        <v>2.6952921648737086E-2</v>
      </c>
      <c r="E86" s="2">
        <f>('Uvalue red'!E86-Baseline!E86)*(-1)/Baseline!E86</f>
        <v>-2.508528998595794E-4</v>
      </c>
      <c r="F86" s="2">
        <f>('Uvalue red'!F86-Baseline!F86)*(-1)/Baseline!F86</f>
        <v>0</v>
      </c>
      <c r="G86" s="2" t="e">
        <f>('Uvalue red'!G86-Baseline!G86)*(-1)/Baseline!G86</f>
        <v>#DIV/0!</v>
      </c>
      <c r="H86" s="2">
        <f>('Uvalue red'!H86-Baseline!H86)*(-1)/Baseline!H86</f>
        <v>0</v>
      </c>
      <c r="I86" s="2" t="e">
        <f>('Uvalue red'!I86-Baseline!I86)*(-1)/Baseline!I86</f>
        <v>#DIV/0!</v>
      </c>
      <c r="J86" s="2">
        <f>('Uvalue red'!J86-Baseline!J86)*(-1)/Baseline!J86</f>
        <v>-3.4633400883692178E-3</v>
      </c>
      <c r="K86" s="2">
        <f>('Uvalue red'!K86-Baseline!K86)*(-1)/Baseline!K86</f>
        <v>1.377094330961723E-3</v>
      </c>
      <c r="L86" s="2">
        <f>('Uvalue red'!L86-Baseline!L86)*(-1)/Baseline!L86</f>
        <v>-3.7037037037042825E-4</v>
      </c>
      <c r="M86" s="2" t="e">
        <f>('Uvalue red'!M86-Baseline!M86)*(-1)/Baseline!M86</f>
        <v>#DIV/0!</v>
      </c>
      <c r="N86" s="2">
        <f>('Uvalue red'!N86-Baseline!N86)*(-1)/Baseline!N86</f>
        <v>-8.077544426494652E-4</v>
      </c>
      <c r="O86" s="2">
        <f>('Uvalue red'!O86-Baseline!O86)*(-1)/Baseline!O86</f>
        <v>4.6548867001593266E-6</v>
      </c>
      <c r="P86" s="2" t="e">
        <f>('Uvalue red'!P86-Baseline!P86)*(-1)/Baseline!P86</f>
        <v>#DIV/0!</v>
      </c>
      <c r="Q86" s="2">
        <f>('Uvalue red'!Q86-Baseline!Q86)/Baseline!Q86</f>
        <v>6.4892034200402567E-3</v>
      </c>
      <c r="R86" s="2">
        <f>('Uvalue red'!R86-Baseline!R86)/Baseline!R86</f>
        <v>8.502977721611734E-3</v>
      </c>
      <c r="S86" s="2">
        <f>('Uvalue red'!S86-Baseline!S86)/Baseline!S86</f>
        <v>1.2393121009460701E-2</v>
      </c>
      <c r="T86" s="2" t="e">
        <f>('Uvalue red'!T86-Baseline!T86)/Baseline!T86</f>
        <v>#DIV/0!</v>
      </c>
      <c r="U86" s="2">
        <f>('Uvalue red'!U86-Baseline!U86)/Baseline!U86</f>
        <v>0</v>
      </c>
      <c r="V86" s="2" t="e">
        <f>('Uvalue red'!V86-Baseline!V86)/Baseline!V86</f>
        <v>#DIV/0!</v>
      </c>
      <c r="W86" s="2">
        <f>('Uvalue red'!W86-Baseline!W86)/Baseline!W86</f>
        <v>0</v>
      </c>
      <c r="X86" s="2">
        <f>('Uvalue red'!X86-Baseline!X86)/Baseline!X86</f>
        <v>0</v>
      </c>
    </row>
    <row r="87" spans="1:24" x14ac:dyDescent="0.25">
      <c r="A87" s="24" t="s">
        <v>20</v>
      </c>
      <c r="B87" s="24" t="s">
        <v>36</v>
      </c>
      <c r="C87" s="2">
        <f>('Uvalue red'!C87-Baseline!C87)*(-1)/Baseline!C87</f>
        <v>5.6474348614628696E-3</v>
      </c>
      <c r="D87" s="2">
        <f>('Uvalue red'!D87-Baseline!D87)*(-1)/Baseline!D87</f>
        <v>1.0062985474778298E-2</v>
      </c>
      <c r="E87" s="2">
        <f>('Uvalue red'!E87-Baseline!E87)*(-1)/Baseline!E87</f>
        <v>-6.6166740185266242E-3</v>
      </c>
      <c r="F87" s="2">
        <f>('Uvalue red'!F87-Baseline!F87)*(-1)/Baseline!F87</f>
        <v>0</v>
      </c>
      <c r="G87" s="2" t="e">
        <f>('Uvalue red'!G87-Baseline!G87)*(-1)/Baseline!G87</f>
        <v>#DIV/0!</v>
      </c>
      <c r="H87" s="2">
        <f>('Uvalue red'!H87-Baseline!H87)*(-1)/Baseline!H87</f>
        <v>0</v>
      </c>
      <c r="I87" s="2" t="e">
        <f>('Uvalue red'!I87-Baseline!I87)*(-1)/Baseline!I87</f>
        <v>#DIV/0!</v>
      </c>
      <c r="J87" s="2">
        <f>('Uvalue red'!J87-Baseline!J87)*(-1)/Baseline!J87</f>
        <v>8.2603667602841567E-3</v>
      </c>
      <c r="K87" s="2">
        <f>('Uvalue red'!K87-Baseline!K87)*(-1)/Baseline!K87</f>
        <v>1.4722222222222255E-2</v>
      </c>
      <c r="L87" s="2">
        <f>('Uvalue red'!L87-Baseline!L87)*(-1)/Baseline!L87</f>
        <v>0</v>
      </c>
      <c r="M87" s="2" t="e">
        <f>('Uvalue red'!M87-Baseline!M87)*(-1)/Baseline!M87</f>
        <v>#DIV/0!</v>
      </c>
      <c r="N87" s="2">
        <f>('Uvalue red'!N87-Baseline!N87)*(-1)/Baseline!N87</f>
        <v>0</v>
      </c>
      <c r="O87" s="2">
        <f>('Uvalue red'!O87-Baseline!O87)*(-1)/Baseline!O87</f>
        <v>0</v>
      </c>
      <c r="P87" s="2" t="e">
        <f>('Uvalue red'!P87-Baseline!P87)*(-1)/Baseline!P87</f>
        <v>#DIV/0!</v>
      </c>
      <c r="Q87" s="2">
        <f>('Uvalue red'!Q87-Baseline!Q87)/Baseline!Q87</f>
        <v>8.068841885149388E-3</v>
      </c>
      <c r="R87" s="2">
        <f>('Uvalue red'!R87-Baseline!R87)/Baseline!R87</f>
        <v>1.3008871118952804E-2</v>
      </c>
      <c r="S87" s="2">
        <f>('Uvalue red'!S87-Baseline!S87)/Baseline!S87</f>
        <v>1.2393003167805883E-2</v>
      </c>
      <c r="T87" s="2" t="e">
        <f>('Uvalue red'!T87-Baseline!T87)/Baseline!T87</f>
        <v>#DIV/0!</v>
      </c>
      <c r="U87" s="2">
        <f>('Uvalue red'!U87-Baseline!U87)/Baseline!U87</f>
        <v>0</v>
      </c>
      <c r="V87" s="2">
        <f>('Uvalue red'!V87-Baseline!V87)/Baseline!V87</f>
        <v>0</v>
      </c>
      <c r="W87" s="2" t="e">
        <f>('Uvalue red'!W87-Baseline!W87)/Baseline!W87</f>
        <v>#DIV/0!</v>
      </c>
      <c r="X87" s="2">
        <f>('Uvalue red'!X87-Baseline!X87)/Baseline!X87</f>
        <v>0</v>
      </c>
    </row>
    <row r="88" spans="1:24" x14ac:dyDescent="0.25">
      <c r="A88" s="24" t="s">
        <v>21</v>
      </c>
      <c r="B88" s="24" t="s">
        <v>36</v>
      </c>
      <c r="C88" s="2">
        <f>('Uvalue red'!C88-Baseline!C88)*(-1)/Baseline!C88</f>
        <v>4.1722914543012527E-3</v>
      </c>
      <c r="D88" s="2">
        <f>('Uvalue red'!D88-Baseline!D88)*(-1)/Baseline!D88</f>
        <v>6.6324091778184879E-3</v>
      </c>
      <c r="E88" s="2">
        <f>('Uvalue red'!E88-Baseline!E88)*(-1)/Baseline!E88</f>
        <v>-6.3596491228069679E-3</v>
      </c>
      <c r="F88" s="2">
        <f>('Uvalue red'!F88-Baseline!F88)*(-1)/Baseline!F88</f>
        <v>0</v>
      </c>
      <c r="G88" s="2" t="e">
        <f>('Uvalue red'!G88-Baseline!G88)*(-1)/Baseline!G88</f>
        <v>#DIV/0!</v>
      </c>
      <c r="H88" s="2">
        <f>('Uvalue red'!H88-Baseline!H88)*(-1)/Baseline!H88</f>
        <v>0</v>
      </c>
      <c r="I88" s="2" t="e">
        <f>('Uvalue red'!I88-Baseline!I88)*(-1)/Baseline!I88</f>
        <v>#DIV/0!</v>
      </c>
      <c r="J88" s="2">
        <f>('Uvalue red'!J88-Baseline!J88)*(-1)/Baseline!J88</f>
        <v>8.1175106300734375E-3</v>
      </c>
      <c r="K88" s="2">
        <f>('Uvalue red'!K88-Baseline!K88)*(-1)/Baseline!K88</f>
        <v>7.180469123983039E-4</v>
      </c>
      <c r="L88" s="2">
        <f>('Uvalue red'!L88-Baseline!L88)*(-1)/Baseline!L88</f>
        <v>0</v>
      </c>
      <c r="M88" s="2" t="e">
        <f>('Uvalue red'!M88-Baseline!M88)*(-1)/Baseline!M88</f>
        <v>#DIV/0!</v>
      </c>
      <c r="N88" s="2">
        <f>('Uvalue red'!N88-Baseline!N88)*(-1)/Baseline!N88</f>
        <v>-2.8537098227695663E-3</v>
      </c>
      <c r="O88" s="2">
        <f>('Uvalue red'!O88-Baseline!O88)*(-1)/Baseline!O88</f>
        <v>0</v>
      </c>
      <c r="P88" s="2" t="e">
        <f>('Uvalue red'!P88-Baseline!P88)*(-1)/Baseline!P88</f>
        <v>#DIV/0!</v>
      </c>
      <c r="Q88" s="2">
        <f>('Uvalue red'!Q88-Baseline!Q88)/Baseline!Q88</f>
        <v>5.8540155561664876E-3</v>
      </c>
      <c r="R88" s="2">
        <f>('Uvalue red'!R88-Baseline!R88)/Baseline!R88</f>
        <v>6.5342057525726947E-3</v>
      </c>
      <c r="S88" s="2">
        <f>('Uvalue red'!S88-Baseline!S88)/Baseline!S88</f>
        <v>1.2393495333080606E-2</v>
      </c>
      <c r="T88" s="2" t="e">
        <f>('Uvalue red'!T88-Baseline!T88)/Baseline!T88</f>
        <v>#DIV/0!</v>
      </c>
      <c r="U88" s="2">
        <f>('Uvalue red'!U88-Baseline!U88)/Baseline!U88</f>
        <v>0</v>
      </c>
      <c r="V88" s="2">
        <f>('Uvalue red'!V88-Baseline!V88)/Baseline!V88</f>
        <v>0</v>
      </c>
      <c r="W88" s="2">
        <f>('Uvalue red'!W88-Baseline!W88)/Baseline!W88</f>
        <v>0</v>
      </c>
      <c r="X88" s="2">
        <f>('Uvalue red'!X88-Baseline!X88)/Baseline!X88</f>
        <v>0</v>
      </c>
    </row>
    <row r="89" spans="1:24" x14ac:dyDescent="0.25">
      <c r="A89" s="24" t="s">
        <v>22</v>
      </c>
      <c r="B89" s="24" t="s">
        <v>36</v>
      </c>
      <c r="C89" s="2">
        <f>('Uvalue red'!C89-Baseline!C89)*(-1)/Baseline!C89</f>
        <v>2.3743437423248765E-2</v>
      </c>
      <c r="D89" s="2">
        <f>('Uvalue red'!D89-Baseline!D89)*(-1)/Baseline!D89</f>
        <v>3.4197990556029484E-2</v>
      </c>
      <c r="E89" s="2">
        <f>('Uvalue red'!E89-Baseline!E89)*(-1)/Baseline!E89</f>
        <v>6.1817432515971847E-4</v>
      </c>
      <c r="F89" s="2">
        <f>('Uvalue red'!F89-Baseline!F89)*(-1)/Baseline!F89</f>
        <v>0</v>
      </c>
      <c r="G89" s="2" t="e">
        <f>('Uvalue red'!G89-Baseline!G89)*(-1)/Baseline!G89</f>
        <v>#DIV/0!</v>
      </c>
      <c r="H89" s="2">
        <f>('Uvalue red'!H89-Baseline!H89)*(-1)/Baseline!H89</f>
        <v>0</v>
      </c>
      <c r="I89" s="2" t="e">
        <f>('Uvalue red'!I89-Baseline!I89)*(-1)/Baseline!I89</f>
        <v>#DIV/0!</v>
      </c>
      <c r="J89" s="2">
        <f>('Uvalue red'!J89-Baseline!J89)*(-1)/Baseline!J89</f>
        <v>6.4878713996447028E-3</v>
      </c>
      <c r="K89" s="2">
        <f>('Uvalue red'!K89-Baseline!K89)*(-1)/Baseline!K89</f>
        <v>1.8973998594518593E-2</v>
      </c>
      <c r="L89" s="2" t="e">
        <f>('Uvalue red'!L89-Baseline!L89)*(-1)/Baseline!L89</f>
        <v>#DIV/0!</v>
      </c>
      <c r="M89" s="2" t="e">
        <f>('Uvalue red'!M89-Baseline!M89)*(-1)/Baseline!M89</f>
        <v>#DIV/0!</v>
      </c>
      <c r="N89" s="2">
        <f>('Uvalue red'!N89-Baseline!N89)*(-1)/Baseline!N89</f>
        <v>7.9470198675496168E-3</v>
      </c>
      <c r="O89" s="2">
        <f>('Uvalue red'!O89-Baseline!O89)*(-1)/Baseline!O89</f>
        <v>0</v>
      </c>
      <c r="P89" s="2" t="e">
        <f>('Uvalue red'!P89-Baseline!P89)*(-1)/Baseline!P89</f>
        <v>#DIV/0!</v>
      </c>
      <c r="Q89" s="2">
        <f>('Uvalue red'!Q89-Baseline!Q89)/Baseline!Q89</f>
        <v>7.4345330771113981E-3</v>
      </c>
      <c r="R89" s="2">
        <f>('Uvalue red'!R89-Baseline!R89)/Baseline!R89</f>
        <v>1.4973379101685898E-2</v>
      </c>
      <c r="S89" s="2">
        <f>('Uvalue red'!S89-Baseline!S89)/Baseline!S89</f>
        <v>1.2393138086869079E-2</v>
      </c>
      <c r="T89" s="2" t="e">
        <f>('Uvalue red'!T89-Baseline!T89)/Baseline!T89</f>
        <v>#DIV/0!</v>
      </c>
      <c r="U89" s="2">
        <f>('Uvalue red'!U89-Baseline!U89)/Baseline!U89</f>
        <v>0</v>
      </c>
      <c r="V89" s="2">
        <f>('Uvalue red'!V89-Baseline!V89)/Baseline!V89</f>
        <v>0</v>
      </c>
      <c r="W89" s="2" t="e">
        <f>('Uvalue red'!W89-Baseline!W89)/Baseline!W89</f>
        <v>#DIV/0!</v>
      </c>
      <c r="X89" s="2">
        <f>('Uvalue red'!X89-Baseline!X89)/Baseline!X89</f>
        <v>0</v>
      </c>
    </row>
    <row r="90" spans="1:24" x14ac:dyDescent="0.25">
      <c r="A90" s="24" t="s">
        <v>23</v>
      </c>
      <c r="B90" s="24" t="s">
        <v>36</v>
      </c>
      <c r="C90" s="2">
        <f>('Uvalue red'!C90-Baseline!C90)*(-1)/Baseline!C90</f>
        <v>1.5484912298399774E-2</v>
      </c>
      <c r="D90" s="2">
        <f>('Uvalue red'!D90-Baseline!D90)*(-1)/Baseline!D90</f>
        <v>2.9047410283708976E-2</v>
      </c>
      <c r="E90" s="2">
        <f>('Uvalue red'!E90-Baseline!E90)*(-1)/Baseline!E90</f>
        <v>-7.5786282682832791E-4</v>
      </c>
      <c r="F90" s="2">
        <f>('Uvalue red'!F90-Baseline!F90)*(-1)/Baseline!F90</f>
        <v>0</v>
      </c>
      <c r="G90" s="2" t="e">
        <f>('Uvalue red'!G90-Baseline!G90)*(-1)/Baseline!G90</f>
        <v>#DIV/0!</v>
      </c>
      <c r="H90" s="2">
        <f>('Uvalue red'!H90-Baseline!H90)*(-1)/Baseline!H90</f>
        <v>0</v>
      </c>
      <c r="I90" s="2" t="e">
        <f>('Uvalue red'!I90-Baseline!I90)*(-1)/Baseline!I90</f>
        <v>#DIV/0!</v>
      </c>
      <c r="J90" s="2">
        <f>('Uvalue red'!J90-Baseline!J90)*(-1)/Baseline!J90</f>
        <v>5.3401327816800419E-3</v>
      </c>
      <c r="K90" s="2">
        <f>('Uvalue red'!K90-Baseline!K90)*(-1)/Baseline!K90</f>
        <v>4.2589437819420782E-2</v>
      </c>
      <c r="L90" s="2" t="e">
        <f>('Uvalue red'!L90-Baseline!L90)*(-1)/Baseline!L90</f>
        <v>#DIV/0!</v>
      </c>
      <c r="M90" s="2" t="e">
        <f>('Uvalue red'!M90-Baseline!M90)*(-1)/Baseline!M90</f>
        <v>#DIV/0!</v>
      </c>
      <c r="N90" s="2">
        <f>('Uvalue red'!N90-Baseline!N90)*(-1)/Baseline!N90</f>
        <v>2.2988505747126762E-3</v>
      </c>
      <c r="O90" s="2">
        <f>('Uvalue red'!O90-Baseline!O90)*(-1)/Baseline!O90</f>
        <v>0</v>
      </c>
      <c r="P90" s="2" t="e">
        <f>('Uvalue red'!P90-Baseline!P90)*(-1)/Baseline!P90</f>
        <v>#DIV/0!</v>
      </c>
      <c r="Q90" s="2">
        <f>('Uvalue red'!Q90-Baseline!Q90)/Baseline!Q90</f>
        <v>5.7972271041158993E-3</v>
      </c>
      <c r="R90" s="2">
        <f>('Uvalue red'!R90-Baseline!R90)/Baseline!R90</f>
        <v>2.0866931861773103E-3</v>
      </c>
      <c r="S90" s="2">
        <f>('Uvalue red'!S90-Baseline!S90)/Baseline!S90</f>
        <v>1.2393138265645613E-2</v>
      </c>
      <c r="T90" s="2" t="e">
        <f>('Uvalue red'!T90-Baseline!T90)/Baseline!T90</f>
        <v>#DIV/0!</v>
      </c>
      <c r="U90" s="2">
        <f>('Uvalue red'!U90-Baseline!U90)/Baseline!U90</f>
        <v>0</v>
      </c>
      <c r="V90" s="2">
        <f>('Uvalue red'!V90-Baseline!V90)/Baseline!V90</f>
        <v>0</v>
      </c>
      <c r="W90" s="2" t="e">
        <f>('Uvalue red'!W90-Baseline!W90)/Baseline!W90</f>
        <v>#DIV/0!</v>
      </c>
      <c r="X90" s="2">
        <f>('Uvalue red'!X90-Baseline!X90)/Baseline!X90</f>
        <v>0</v>
      </c>
    </row>
    <row r="91" spans="1:24" x14ac:dyDescent="0.25">
      <c r="A91" s="24" t="s">
        <v>24</v>
      </c>
      <c r="B91" s="24" t="s">
        <v>36</v>
      </c>
      <c r="C91" s="2">
        <f>('Uvalue red'!C91-Baseline!C91)*(-1)/Baseline!C91</f>
        <v>1.4249810603783141E-2</v>
      </c>
      <c r="D91" s="2">
        <f>('Uvalue red'!D91-Baseline!D91)*(-1)/Baseline!D91</f>
        <v>2.6419799557709542E-2</v>
      </c>
      <c r="E91" s="2">
        <f>('Uvalue red'!E91-Baseline!E91)*(-1)/Baseline!E91</f>
        <v>2.0053475935829634E-3</v>
      </c>
      <c r="F91" s="2">
        <f>('Uvalue red'!F91-Baseline!F91)*(-1)/Baseline!F91</f>
        <v>0</v>
      </c>
      <c r="G91" s="2" t="e">
        <f>('Uvalue red'!G91-Baseline!G91)*(-1)/Baseline!G91</f>
        <v>#DIV/0!</v>
      </c>
      <c r="H91" s="2">
        <f>('Uvalue red'!H91-Baseline!H91)*(-1)/Baseline!H91</f>
        <v>0</v>
      </c>
      <c r="I91" s="2" t="e">
        <f>('Uvalue red'!I91-Baseline!I91)*(-1)/Baseline!I91</f>
        <v>#DIV/0!</v>
      </c>
      <c r="J91" s="2">
        <f>('Uvalue red'!J91-Baseline!J91)*(-1)/Baseline!J91</f>
        <v>4.0419676642586763E-3</v>
      </c>
      <c r="K91" s="2">
        <f>('Uvalue red'!K91-Baseline!K91)*(-1)/Baseline!K91</f>
        <v>3.8369304556354948E-2</v>
      </c>
      <c r="L91" s="2" t="e">
        <f>('Uvalue red'!L91-Baseline!L91)*(-1)/Baseline!L91</f>
        <v>#DIV/0!</v>
      </c>
      <c r="M91" s="2" t="e">
        <f>('Uvalue red'!M91-Baseline!M91)*(-1)/Baseline!M91</f>
        <v>#DIV/0!</v>
      </c>
      <c r="N91" s="2">
        <f>('Uvalue red'!N91-Baseline!N91)*(-1)/Baseline!N91</f>
        <v>2.0920502092049765E-3</v>
      </c>
      <c r="O91" s="2">
        <f>('Uvalue red'!O91-Baseline!O91)*(-1)/Baseline!O91</f>
        <v>0</v>
      </c>
      <c r="P91" s="2" t="e">
        <f>('Uvalue red'!P91-Baseline!P91)*(-1)/Baseline!P91</f>
        <v>#DIV/0!</v>
      </c>
      <c r="Q91" s="2">
        <f>('Uvalue red'!Q91-Baseline!Q91)/Baseline!Q91</f>
        <v>5.7327703668071826E-3</v>
      </c>
      <c r="R91" s="2">
        <f>('Uvalue red'!R91-Baseline!R91)/Baseline!R91</f>
        <v>2.6395225544549304E-3</v>
      </c>
      <c r="S91" s="2">
        <f>('Uvalue red'!S91-Baseline!S91)/Baseline!S91</f>
        <v>1.2393052118276694E-2</v>
      </c>
      <c r="T91" s="2" t="e">
        <f>('Uvalue red'!T91-Baseline!T91)/Baseline!T91</f>
        <v>#DIV/0!</v>
      </c>
      <c r="U91" s="2">
        <f>('Uvalue red'!U91-Baseline!U91)/Baseline!U91</f>
        <v>0</v>
      </c>
      <c r="V91" s="2">
        <f>('Uvalue red'!V91-Baseline!V91)/Baseline!V91</f>
        <v>0</v>
      </c>
      <c r="W91" s="2" t="e">
        <f>('Uvalue red'!W91-Baseline!W91)/Baseline!W91</f>
        <v>#DIV/0!</v>
      </c>
      <c r="X91" s="2">
        <f>('Uvalue red'!X91-Baseline!X91)/Baseline!X91</f>
        <v>0</v>
      </c>
    </row>
    <row r="92" spans="1:24" x14ac:dyDescent="0.25">
      <c r="A92" s="24" t="s">
        <v>25</v>
      </c>
      <c r="B92" s="24" t="s">
        <v>36</v>
      </c>
      <c r="C92" s="2">
        <f>('Uvalue red'!C92-Baseline!C92)*(-1)/Baseline!C92</f>
        <v>1.0297622685326666E-2</v>
      </c>
      <c r="D92" s="2">
        <f>('Uvalue red'!D92-Baseline!D92)*(-1)/Baseline!D92</f>
        <v>1.1857047428189688E-2</v>
      </c>
      <c r="E92" s="2">
        <f>('Uvalue red'!E92-Baseline!E92)*(-1)/Baseline!E92</f>
        <v>8.1168831168830884E-3</v>
      </c>
      <c r="F92" s="2">
        <f>('Uvalue red'!F92-Baseline!F92)*(-1)/Baseline!F92</f>
        <v>0</v>
      </c>
      <c r="G92" s="2" t="e">
        <f>('Uvalue red'!G92-Baseline!G92)*(-1)/Baseline!G92</f>
        <v>#DIV/0!</v>
      </c>
      <c r="H92" s="2">
        <f>('Uvalue red'!H92-Baseline!H92)*(-1)/Baseline!H92</f>
        <v>0</v>
      </c>
      <c r="I92" s="2" t="e">
        <f>('Uvalue red'!I92-Baseline!I92)*(-1)/Baseline!I92</f>
        <v>#DIV/0!</v>
      </c>
      <c r="J92" s="2">
        <f>('Uvalue red'!J92-Baseline!J92)*(-1)/Baseline!J92</f>
        <v>4.4134288947567019E-2</v>
      </c>
      <c r="K92" s="2">
        <f>('Uvalue red'!K92-Baseline!K92)*(-1)/Baseline!K92</f>
        <v>6.2500000000000056E-2</v>
      </c>
      <c r="L92" s="2" t="e">
        <f>('Uvalue red'!L92-Baseline!L92)*(-1)/Baseline!L92</f>
        <v>#DIV/0!</v>
      </c>
      <c r="M92" s="2" t="e">
        <f>('Uvalue red'!M92-Baseline!M92)*(-1)/Baseline!M92</f>
        <v>#DIV/0!</v>
      </c>
      <c r="N92" s="2">
        <f>('Uvalue red'!N92-Baseline!N92)*(-1)/Baseline!N92</f>
        <v>0</v>
      </c>
      <c r="O92" s="2">
        <f>('Uvalue red'!O92-Baseline!O92)*(-1)/Baseline!O92</f>
        <v>0</v>
      </c>
      <c r="P92" s="2" t="e">
        <f>('Uvalue red'!P92-Baseline!P92)*(-1)/Baseline!P92</f>
        <v>#DIV/0!</v>
      </c>
      <c r="Q92" s="2">
        <f>('Uvalue red'!Q92-Baseline!Q92)/Baseline!Q92</f>
        <v>1.3085489890410633E-2</v>
      </c>
      <c r="R92" s="2">
        <f>('Uvalue red'!R92-Baseline!R92)/Baseline!R92</f>
        <v>4.9924445527662724E-2</v>
      </c>
      <c r="S92" s="2">
        <f>('Uvalue red'!S92-Baseline!S92)/Baseline!S92</f>
        <v>1.2392539753698563E-2</v>
      </c>
      <c r="T92" s="2" t="e">
        <f>('Uvalue red'!T92-Baseline!T92)/Baseline!T92</f>
        <v>#DIV/0!</v>
      </c>
      <c r="U92" s="2">
        <f>('Uvalue red'!U92-Baseline!U92)/Baseline!U92</f>
        <v>0</v>
      </c>
      <c r="V92" s="2" t="e">
        <f>('Uvalue red'!V92-Baseline!V92)/Baseline!V92</f>
        <v>#DIV/0!</v>
      </c>
      <c r="W92" s="2" t="e">
        <f>('Uvalue red'!W92-Baseline!W92)/Baseline!W92</f>
        <v>#DIV/0!</v>
      </c>
      <c r="X92" s="2">
        <f>('Uvalue red'!X92-Baseline!X92)/Baseline!X92</f>
        <v>0</v>
      </c>
    </row>
    <row r="93" spans="1:24" x14ac:dyDescent="0.25">
      <c r="A93" s="24" t="s">
        <v>26</v>
      </c>
      <c r="B93" s="24" t="s">
        <v>36</v>
      </c>
      <c r="C93" s="2">
        <f>('Uvalue red'!C93-Baseline!C93)*(-1)/Baseline!C93</f>
        <v>6.4890842038986783E-3</v>
      </c>
      <c r="D93" s="2">
        <f>('Uvalue red'!D93-Baseline!D93)*(-1)/Baseline!D93</f>
        <v>1.0623527431839025E-2</v>
      </c>
      <c r="E93" s="2">
        <f>('Uvalue red'!E93-Baseline!E93)*(-1)/Baseline!E93</f>
        <v>0</v>
      </c>
      <c r="F93" s="2">
        <f>('Uvalue red'!F93-Baseline!F93)*(-1)/Baseline!F93</f>
        <v>0</v>
      </c>
      <c r="G93" s="2" t="e">
        <f>('Uvalue red'!G93-Baseline!G93)*(-1)/Baseline!G93</f>
        <v>#DIV/0!</v>
      </c>
      <c r="H93" s="2">
        <f>('Uvalue red'!H93-Baseline!H93)*(-1)/Baseline!H93</f>
        <v>0</v>
      </c>
      <c r="I93" s="2" t="e">
        <f>('Uvalue red'!I93-Baseline!I93)*(-1)/Baseline!I93</f>
        <v>#DIV/0!</v>
      </c>
      <c r="J93" s="2">
        <f>('Uvalue red'!J93-Baseline!J93)*(-1)/Baseline!J93</f>
        <v>-3.4328870580163282E-4</v>
      </c>
      <c r="K93" s="2">
        <f>('Uvalue red'!K93-Baseline!K93)*(-1)/Baseline!K93</f>
        <v>7.999999999999996E-2</v>
      </c>
      <c r="L93" s="2" t="e">
        <f>('Uvalue red'!L93-Baseline!L93)*(-1)/Baseline!L93</f>
        <v>#DIV/0!</v>
      </c>
      <c r="M93" s="2" t="e">
        <f>('Uvalue red'!M93-Baseline!M93)*(-1)/Baseline!M93</f>
        <v>#DIV/0!</v>
      </c>
      <c r="N93" s="2">
        <f>('Uvalue red'!N93-Baseline!N93)*(-1)/Baseline!N93</f>
        <v>0</v>
      </c>
      <c r="O93" s="2">
        <f>('Uvalue red'!O93-Baseline!O93)*(-1)/Baseline!O93</f>
        <v>0</v>
      </c>
      <c r="P93" s="2" t="e">
        <f>('Uvalue red'!P93-Baseline!P93)*(-1)/Baseline!P93</f>
        <v>#DIV/0!</v>
      </c>
      <c r="Q93" s="2">
        <f>('Uvalue red'!Q93-Baseline!Q93)/Baseline!Q93</f>
        <v>1.2352669646523599E-2</v>
      </c>
      <c r="R93" s="2">
        <f>('Uvalue red'!R93-Baseline!R93)/Baseline!R93</f>
        <v>5.8855521759880659E-2</v>
      </c>
      <c r="S93" s="2">
        <f>('Uvalue red'!S93-Baseline!S93)/Baseline!S93</f>
        <v>1.2392983352478737E-2</v>
      </c>
      <c r="T93" s="2" t="e">
        <f>('Uvalue red'!T93-Baseline!T93)/Baseline!T93</f>
        <v>#DIV/0!</v>
      </c>
      <c r="U93" s="2">
        <f>('Uvalue red'!U93-Baseline!U93)/Baseline!U93</f>
        <v>0</v>
      </c>
      <c r="V93" s="2" t="e">
        <f>('Uvalue red'!V93-Baseline!V93)/Baseline!V93</f>
        <v>#DIV/0!</v>
      </c>
      <c r="W93" s="2" t="e">
        <f>('Uvalue red'!W93-Baseline!W93)/Baseline!W93</f>
        <v>#DIV/0!</v>
      </c>
      <c r="X93" s="2">
        <f>('Uvalue red'!X93-Baseline!X93)/Baseline!X93</f>
        <v>0</v>
      </c>
    </row>
    <row r="94" spans="1:24" x14ac:dyDescent="0.25">
      <c r="A94" s="24" t="s">
        <v>27</v>
      </c>
      <c r="B94" s="24" t="s">
        <v>36</v>
      </c>
      <c r="C94" s="2">
        <f>('Uvalue red'!C94-Baseline!C94)*(-1)/Baseline!C94</f>
        <v>6.440148043237193E-3</v>
      </c>
      <c r="D94" s="2">
        <f>('Uvalue red'!D94-Baseline!D94)*(-1)/Baseline!D94</f>
        <v>1.3990885262934216E-2</v>
      </c>
      <c r="E94" s="2">
        <f>('Uvalue red'!E94-Baseline!E94)*(-1)/Baseline!E94</f>
        <v>-8.7133550488599949E-3</v>
      </c>
      <c r="F94" s="2">
        <f>('Uvalue red'!F94-Baseline!F94)*(-1)/Baseline!F94</f>
        <v>0</v>
      </c>
      <c r="G94" s="2" t="e">
        <f>('Uvalue red'!G94-Baseline!G94)*(-1)/Baseline!G94</f>
        <v>#DIV/0!</v>
      </c>
      <c r="H94" s="2">
        <f>('Uvalue red'!H94-Baseline!H94)*(-1)/Baseline!H94</f>
        <v>0</v>
      </c>
      <c r="I94" s="2" t="e">
        <f>('Uvalue red'!I94-Baseline!I94)*(-1)/Baseline!I94</f>
        <v>#DIV/0!</v>
      </c>
      <c r="J94" s="2">
        <f>('Uvalue red'!J94-Baseline!J94)*(-1)/Baseline!J94</f>
        <v>1.6627785774556977E-2</v>
      </c>
      <c r="K94" s="2">
        <f>('Uvalue red'!K94-Baseline!K94)*(-1)/Baseline!K94</f>
        <v>1.233183856502249E-2</v>
      </c>
      <c r="L94" s="2" t="e">
        <f>('Uvalue red'!L94-Baseline!L94)*(-1)/Baseline!L94</f>
        <v>#DIV/0!</v>
      </c>
      <c r="M94" s="2" t="e">
        <f>('Uvalue red'!M94-Baseline!M94)*(-1)/Baseline!M94</f>
        <v>#DIV/0!</v>
      </c>
      <c r="N94" s="2">
        <f>('Uvalue red'!N94-Baseline!N94)*(-1)/Baseline!N94</f>
        <v>0</v>
      </c>
      <c r="O94" s="2">
        <f>('Uvalue red'!O94-Baseline!O94)*(-1)/Baseline!O94</f>
        <v>0</v>
      </c>
      <c r="P94" s="2" t="e">
        <f>('Uvalue red'!P94-Baseline!P94)*(-1)/Baseline!P94</f>
        <v>#DIV/0!</v>
      </c>
      <c r="Q94" s="2">
        <f>('Uvalue red'!Q94-Baseline!Q94)/Baseline!Q94</f>
        <v>5.2613899673263579E-3</v>
      </c>
      <c r="R94" s="2">
        <f>('Uvalue red'!R94-Baseline!R94)/Baseline!R94</f>
        <v>3.4598084878852148E-3</v>
      </c>
      <c r="S94" s="2">
        <f>('Uvalue red'!S94-Baseline!S94)/Baseline!S94</f>
        <v>1.2393242221325736E-2</v>
      </c>
      <c r="T94" s="2" t="e">
        <f>('Uvalue red'!T94-Baseline!T94)/Baseline!T94</f>
        <v>#DIV/0!</v>
      </c>
      <c r="U94" s="2">
        <f>('Uvalue red'!U94-Baseline!U94)/Baseline!U94</f>
        <v>0</v>
      </c>
      <c r="V94" s="2">
        <f>('Uvalue red'!V94-Baseline!V94)/Baseline!V94</f>
        <v>0</v>
      </c>
      <c r="W94" s="2" t="e">
        <f>('Uvalue red'!W94-Baseline!W94)/Baseline!W94</f>
        <v>#DIV/0!</v>
      </c>
      <c r="X94" s="2">
        <f>('Uvalue red'!X94-Baseline!X94)/Baseline!X94</f>
        <v>0</v>
      </c>
    </row>
    <row r="95" spans="1:24" x14ac:dyDescent="0.25">
      <c r="A95" s="24" t="s">
        <v>38</v>
      </c>
      <c r="B95" s="24" t="s">
        <v>36</v>
      </c>
      <c r="C95" s="2">
        <f>('Uvalue red'!C95-Baseline!C95)*(-1)/Baseline!C95</f>
        <v>3.0073988511013501E-3</v>
      </c>
      <c r="D95" s="2">
        <f>('Uvalue red'!D95-Baseline!D95)*(-1)/Baseline!D95</f>
        <v>5.112376080756916E-3</v>
      </c>
      <c r="E95" s="2">
        <f>('Uvalue red'!E95-Baseline!E95)*(-1)/Baseline!E95</f>
        <v>-1.0006185642033257E-2</v>
      </c>
      <c r="F95" s="2">
        <f>('Uvalue red'!F95-Baseline!F95)*(-1)/Baseline!F95</f>
        <v>0</v>
      </c>
      <c r="G95" s="2" t="e">
        <f>('Uvalue red'!G95-Baseline!G95)*(-1)/Baseline!G95</f>
        <v>#DIV/0!</v>
      </c>
      <c r="H95" s="2">
        <f>('Uvalue red'!H95-Baseline!H95)*(-1)/Baseline!H95</f>
        <v>0</v>
      </c>
      <c r="I95" s="2" t="e">
        <f>('Uvalue red'!I95-Baseline!I95)*(-1)/Baseline!I95</f>
        <v>#DIV/0!</v>
      </c>
      <c r="J95" s="2">
        <f>('Uvalue red'!J95-Baseline!J95)*(-1)/Baseline!J95</f>
        <v>1.2405476202243955E-2</v>
      </c>
      <c r="K95" s="2">
        <f>('Uvalue red'!K95-Baseline!K95)*(-1)/Baseline!K95</f>
        <v>7.0646414694452758E-4</v>
      </c>
      <c r="L95" s="2">
        <f>('Uvalue red'!L95-Baseline!L95)*(-1)/Baseline!L95</f>
        <v>0</v>
      </c>
      <c r="M95" s="2" t="e">
        <f>('Uvalue red'!M95-Baseline!M95)*(-1)/Baseline!M95</f>
        <v>#DIV/0!</v>
      </c>
      <c r="N95" s="2">
        <f>('Uvalue red'!N95-Baseline!N95)*(-1)/Baseline!N95</f>
        <v>0</v>
      </c>
      <c r="O95" s="2">
        <f>('Uvalue red'!O95-Baseline!O95)*(-1)/Baseline!O95</f>
        <v>-5.7950186021362054E-6</v>
      </c>
      <c r="P95" s="2" t="e">
        <f>('Uvalue red'!P95-Baseline!P95)*(-1)/Baseline!P95</f>
        <v>#DIV/0!</v>
      </c>
      <c r="Q95" s="2">
        <f>('Uvalue red'!Q95-Baseline!Q95)/Baseline!Q95</f>
        <v>3.6466440312090524E-3</v>
      </c>
      <c r="R95" s="2">
        <f>('Uvalue red'!R95-Baseline!R95)/Baseline!R95</f>
        <v>2.8990786205056736E-3</v>
      </c>
      <c r="S95" s="2">
        <f>('Uvalue red'!S95-Baseline!S95)/Baseline!S95</f>
        <v>1.2393324840104846E-2</v>
      </c>
      <c r="T95" s="2" t="e">
        <f>('Uvalue red'!T95-Baseline!T95)/Baseline!T95</f>
        <v>#DIV/0!</v>
      </c>
      <c r="U95" s="2">
        <f>('Uvalue red'!U95-Baseline!U95)/Baseline!U95</f>
        <v>0</v>
      </c>
      <c r="V95" s="2">
        <f>('Uvalue red'!V95-Baseline!V95)/Baseline!V95</f>
        <v>0</v>
      </c>
      <c r="W95" s="2" t="e">
        <f>('Uvalue red'!W95-Baseline!W95)/Baseline!W95</f>
        <v>#DIV/0!</v>
      </c>
      <c r="X95" s="2">
        <f>('Uvalue red'!X95-Baseline!X95)/Baseline!X95</f>
        <v>0</v>
      </c>
    </row>
    <row r="96" spans="1:24" x14ac:dyDescent="0.25">
      <c r="A96" s="24" t="s">
        <v>30</v>
      </c>
      <c r="B96" s="24" t="s">
        <v>36</v>
      </c>
      <c r="C96" s="2">
        <f>('Uvalue red'!C96-Baseline!C96)*(-1)/Baseline!C96</f>
        <v>2.7306513188975617E-3</v>
      </c>
      <c r="D96" s="2">
        <f>('Uvalue red'!D96-Baseline!D96)*(-1)/Baseline!D96</f>
        <v>6.1254678182927954E-3</v>
      </c>
      <c r="E96" s="2">
        <f>('Uvalue red'!E96-Baseline!E96)*(-1)/Baseline!E96</f>
        <v>-2.1919260044319495E-3</v>
      </c>
      <c r="F96" s="2">
        <f>('Uvalue red'!F96-Baseline!F96)*(-1)/Baseline!F96</f>
        <v>0</v>
      </c>
      <c r="G96" s="2" t="e">
        <f>('Uvalue red'!G96-Baseline!G96)*(-1)/Baseline!G96</f>
        <v>#DIV/0!</v>
      </c>
      <c r="H96" s="2">
        <f>('Uvalue red'!H96-Baseline!H96)*(-1)/Baseline!H96</f>
        <v>0</v>
      </c>
      <c r="I96" s="2" t="e">
        <f>('Uvalue red'!I96-Baseline!I96)*(-1)/Baseline!I96</f>
        <v>#DIV/0!</v>
      </c>
      <c r="J96" s="2">
        <f>('Uvalue red'!J96-Baseline!J96)*(-1)/Baseline!J96</f>
        <v>1.045921612415492E-3</v>
      </c>
      <c r="K96" s="2">
        <f>('Uvalue red'!K96-Baseline!K96)*(-1)/Baseline!K96</f>
        <v>1.805177111716625E-2</v>
      </c>
      <c r="L96" s="2">
        <f>('Uvalue red'!L96-Baseline!L96)*(-1)/Baseline!L96</f>
        <v>0</v>
      </c>
      <c r="M96" s="2" t="e">
        <f>('Uvalue red'!M96-Baseline!M96)*(-1)/Baseline!M96</f>
        <v>#DIV/0!</v>
      </c>
      <c r="N96" s="2">
        <f>('Uvalue red'!N96-Baseline!N96)*(-1)/Baseline!N96</f>
        <v>3.3979377131878002E-4</v>
      </c>
      <c r="O96" s="2">
        <f>('Uvalue red'!O96-Baseline!O96)*(-1)/Baseline!O96</f>
        <v>0</v>
      </c>
      <c r="P96" s="2" t="e">
        <f>('Uvalue red'!P96-Baseline!P96)*(-1)/Baseline!P96</f>
        <v>#DIV/0!</v>
      </c>
      <c r="Q96" s="2">
        <f>('Uvalue red'!Q96-Baseline!Q96)/Baseline!Q96</f>
        <v>8.5280429628537113E-3</v>
      </c>
      <c r="R96" s="2">
        <f>('Uvalue red'!R96-Baseline!R96)/Baseline!R96</f>
        <v>1.6892918737826258E-2</v>
      </c>
      <c r="S96" s="2">
        <f>('Uvalue red'!S96-Baseline!S96)/Baseline!S96</f>
        <v>1.2392935493264614E-2</v>
      </c>
      <c r="T96" s="2" t="e">
        <f>('Uvalue red'!T96-Baseline!T96)/Baseline!T96</f>
        <v>#DIV/0!</v>
      </c>
      <c r="U96" s="2">
        <f>('Uvalue red'!U96-Baseline!U96)/Baseline!U96</f>
        <v>0</v>
      </c>
      <c r="V96" s="2">
        <f>('Uvalue red'!V96-Baseline!V96)/Baseline!V96</f>
        <v>0</v>
      </c>
      <c r="W96" s="2">
        <f>('Uvalue red'!W96-Baseline!W96)/Baseline!W96</f>
        <v>0</v>
      </c>
      <c r="X96" s="2">
        <f>('Uvalue red'!X96-Baseline!X96)/Baseline!X96</f>
        <v>0</v>
      </c>
    </row>
    <row r="97" spans="1:24" x14ac:dyDescent="0.25">
      <c r="A97" s="24" t="s">
        <v>31</v>
      </c>
      <c r="B97" s="24" t="s">
        <v>36</v>
      </c>
      <c r="C97" s="2">
        <f>('Uvalue red'!C97-Baseline!C97)*(-1)/Baseline!C97</f>
        <v>5.5544482791175399E-3</v>
      </c>
      <c r="D97" s="2">
        <f>('Uvalue red'!D97-Baseline!D97)*(-1)/Baseline!D97</f>
        <v>1.2200813387553246E-2</v>
      </c>
      <c r="E97" s="2">
        <f>('Uvalue red'!E97-Baseline!E97)*(-1)/Baseline!E97</f>
        <v>-1.3861935126144136E-3</v>
      </c>
      <c r="F97" s="2">
        <f>('Uvalue red'!F97-Baseline!F97)*(-1)/Baseline!F97</f>
        <v>0</v>
      </c>
      <c r="G97" s="2" t="e">
        <f>('Uvalue red'!G97-Baseline!G97)*(-1)/Baseline!G97</f>
        <v>#DIV/0!</v>
      </c>
      <c r="H97" s="2">
        <f>('Uvalue red'!H97-Baseline!H97)*(-1)/Baseline!H97</f>
        <v>0</v>
      </c>
      <c r="I97" s="2" t="e">
        <f>('Uvalue red'!I97-Baseline!I97)*(-1)/Baseline!I97</f>
        <v>#DIV/0!</v>
      </c>
      <c r="J97" s="2">
        <f>('Uvalue red'!J97-Baseline!J97)*(-1)/Baseline!J97</f>
        <v>2.0307389752249601E-3</v>
      </c>
      <c r="K97" s="2">
        <f>('Uvalue red'!K97-Baseline!K97)*(-1)/Baseline!K97</f>
        <v>8.1539465101108932E-3</v>
      </c>
      <c r="L97" s="2">
        <f>('Uvalue red'!L97-Baseline!L97)*(-1)/Baseline!L97</f>
        <v>0</v>
      </c>
      <c r="M97" s="2" t="e">
        <f>('Uvalue red'!M97-Baseline!M97)*(-1)/Baseline!M97</f>
        <v>#DIV/0!</v>
      </c>
      <c r="N97" s="2">
        <f>('Uvalue red'!N97-Baseline!N97)*(-1)/Baseline!N97</f>
        <v>0</v>
      </c>
      <c r="O97" s="2">
        <f>('Uvalue red'!O97-Baseline!O97)*(-1)/Baseline!O97</f>
        <v>0</v>
      </c>
      <c r="P97" s="2" t="e">
        <f>('Uvalue red'!P97-Baseline!P97)*(-1)/Baseline!P97</f>
        <v>#DIV/0!</v>
      </c>
      <c r="Q97" s="2">
        <f>('Uvalue red'!Q97-Baseline!Q97)/Baseline!Q97</f>
        <v>7.0260011110883222E-3</v>
      </c>
      <c r="R97" s="2">
        <f>('Uvalue red'!R97-Baseline!R97)/Baseline!R97</f>
        <v>1.0927335606892441E-2</v>
      </c>
      <c r="S97" s="2">
        <f>('Uvalue red'!S97-Baseline!S97)/Baseline!S97</f>
        <v>1.2393277207030916E-2</v>
      </c>
      <c r="T97" s="2" t="e">
        <f>('Uvalue red'!T97-Baseline!T97)/Baseline!T97</f>
        <v>#DIV/0!</v>
      </c>
      <c r="U97" s="2">
        <f>('Uvalue red'!U97-Baseline!U97)/Baseline!U97</f>
        <v>0</v>
      </c>
      <c r="V97" s="2">
        <f>('Uvalue red'!V97-Baseline!V97)/Baseline!V97</f>
        <v>0</v>
      </c>
      <c r="W97" s="2" t="e">
        <f>('Uvalue red'!W97-Baseline!W97)/Baseline!W97</f>
        <v>#DIV/0!</v>
      </c>
      <c r="X97" s="2">
        <f>('Uvalue red'!X97-Baseline!X97)/Baseline!X97</f>
        <v>0</v>
      </c>
    </row>
    <row r="98" spans="1:24" x14ac:dyDescent="0.25">
      <c r="Q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4"/>
  <sheetViews>
    <sheetView tabSelected="1" workbookViewId="0">
      <selection activeCell="B2" sqref="B2:I2"/>
    </sheetView>
  </sheetViews>
  <sheetFormatPr defaultRowHeight="15" x14ac:dyDescent="0.25"/>
  <cols>
    <col min="2" max="2" width="26.28515625" customWidth="1"/>
    <col min="3" max="3" width="11.28515625" customWidth="1"/>
    <col min="4" max="4" width="11" customWidth="1"/>
    <col min="5" max="5" width="10.7109375" customWidth="1"/>
    <col min="6" max="6" width="11.140625" customWidth="1"/>
    <col min="7" max="7" width="10.7109375" customWidth="1"/>
    <col min="8" max="8" width="10.85546875" customWidth="1"/>
    <col min="9" max="9" width="13" customWidth="1"/>
    <col min="10" max="10" width="13" style="40" customWidth="1"/>
    <col min="11" max="11" width="25.42578125" customWidth="1"/>
    <col min="12" max="12" width="11" bestFit="1" customWidth="1"/>
    <col min="13" max="13" width="10" bestFit="1" customWidth="1"/>
    <col min="14" max="17" width="11" bestFit="1" customWidth="1"/>
    <col min="18" max="18" width="12.28515625" customWidth="1"/>
    <col min="20" max="20" width="25.42578125" style="31" customWidth="1"/>
    <col min="21" max="22" width="13.7109375" style="31" bestFit="1" customWidth="1"/>
    <col min="23" max="23" width="16.85546875" style="31" customWidth="1"/>
    <col min="24" max="24" width="14.140625" style="31" customWidth="1"/>
    <col min="25" max="27" width="13.7109375" style="31" bestFit="1" customWidth="1"/>
    <col min="28" max="28" width="9.140625" style="31"/>
    <col min="29" max="29" width="25.42578125" style="31" customWidth="1"/>
    <col min="30" max="36" width="13.7109375" style="31" bestFit="1" customWidth="1"/>
  </cols>
  <sheetData>
    <row r="2" spans="2:36" x14ac:dyDescent="0.25">
      <c r="B2" s="46" t="s">
        <v>48</v>
      </c>
      <c r="C2" s="46"/>
      <c r="D2" s="46"/>
      <c r="E2" s="46"/>
      <c r="F2" s="46"/>
      <c r="G2" s="46"/>
      <c r="H2" s="46"/>
      <c r="I2" s="47"/>
      <c r="J2" s="39"/>
      <c r="K2" s="46" t="s">
        <v>79</v>
      </c>
      <c r="L2" s="46"/>
      <c r="M2" s="46"/>
      <c r="N2" s="46"/>
      <c r="O2" s="46"/>
      <c r="P2" s="46"/>
      <c r="Q2" s="46"/>
      <c r="R2" s="47"/>
      <c r="T2" s="50" t="s">
        <v>73</v>
      </c>
      <c r="U2" s="50"/>
      <c r="V2" s="50"/>
      <c r="W2" s="50"/>
      <c r="X2" s="50"/>
      <c r="Y2" s="50"/>
      <c r="Z2" s="50"/>
      <c r="AA2" s="50"/>
      <c r="AB2" s="29"/>
      <c r="AC2" s="50" t="s">
        <v>74</v>
      </c>
      <c r="AD2" s="50"/>
      <c r="AE2" s="50"/>
      <c r="AF2" s="50"/>
      <c r="AG2" s="50"/>
      <c r="AH2" s="50"/>
      <c r="AI2" s="50"/>
      <c r="AJ2" s="50"/>
    </row>
    <row r="3" spans="2:36" ht="15" customHeight="1" x14ac:dyDescent="0.25">
      <c r="B3" s="48" t="s">
        <v>42</v>
      </c>
      <c r="C3" s="52" t="s">
        <v>43</v>
      </c>
      <c r="D3" s="53"/>
      <c r="E3" s="53"/>
      <c r="F3" s="53"/>
      <c r="G3" s="53"/>
      <c r="H3" s="53"/>
      <c r="I3" s="54" t="s">
        <v>46</v>
      </c>
      <c r="J3" s="20"/>
      <c r="K3" s="48" t="s">
        <v>42</v>
      </c>
      <c r="L3" s="52" t="s">
        <v>43</v>
      </c>
      <c r="M3" s="53"/>
      <c r="N3" s="53"/>
      <c r="O3" s="53"/>
      <c r="P3" s="53"/>
      <c r="Q3" s="53"/>
      <c r="R3" s="54" t="s">
        <v>46</v>
      </c>
      <c r="T3" s="48" t="s">
        <v>42</v>
      </c>
      <c r="U3" s="52" t="s">
        <v>43</v>
      </c>
      <c r="V3" s="53"/>
      <c r="W3" s="53"/>
      <c r="X3" s="53"/>
      <c r="Y3" s="53"/>
      <c r="Z3" s="53"/>
      <c r="AA3" s="25"/>
      <c r="AB3" s="29"/>
      <c r="AC3" s="48" t="s">
        <v>42</v>
      </c>
      <c r="AD3" s="52" t="s">
        <v>43</v>
      </c>
      <c r="AE3" s="53"/>
      <c r="AF3" s="53"/>
      <c r="AG3" s="53"/>
      <c r="AH3" s="53"/>
      <c r="AI3" s="53"/>
      <c r="AJ3" s="25"/>
    </row>
    <row r="4" spans="2:36" ht="30" x14ac:dyDescent="0.25">
      <c r="B4" s="49"/>
      <c r="C4" s="35">
        <v>4</v>
      </c>
      <c r="D4" s="35">
        <v>5</v>
      </c>
      <c r="E4" s="35">
        <v>6</v>
      </c>
      <c r="F4" s="35" t="s">
        <v>44</v>
      </c>
      <c r="G4" s="35" t="s">
        <v>45</v>
      </c>
      <c r="H4" s="35">
        <v>8</v>
      </c>
      <c r="I4" s="54"/>
      <c r="J4" s="20"/>
      <c r="K4" s="49"/>
      <c r="L4" s="35">
        <v>4</v>
      </c>
      <c r="M4" s="35">
        <v>5</v>
      </c>
      <c r="N4" s="35">
        <v>6</v>
      </c>
      <c r="O4" s="35" t="s">
        <v>44</v>
      </c>
      <c r="P4" s="35" t="s">
        <v>45</v>
      </c>
      <c r="Q4" s="35">
        <v>8</v>
      </c>
      <c r="R4" s="54"/>
      <c r="T4" s="51"/>
      <c r="U4" s="22">
        <v>4</v>
      </c>
      <c r="V4" s="22">
        <v>5</v>
      </c>
      <c r="W4" s="22">
        <v>6</v>
      </c>
      <c r="X4" s="22" t="s">
        <v>44</v>
      </c>
      <c r="Y4" s="22" t="s">
        <v>45</v>
      </c>
      <c r="Z4" s="22">
        <v>8</v>
      </c>
      <c r="AA4" s="22" t="s">
        <v>75</v>
      </c>
      <c r="AB4" s="29"/>
      <c r="AC4" s="51"/>
      <c r="AD4" s="22">
        <v>4</v>
      </c>
      <c r="AE4" s="22">
        <v>5</v>
      </c>
      <c r="AF4" s="22">
        <v>6</v>
      </c>
      <c r="AG4" s="22" t="s">
        <v>44</v>
      </c>
      <c r="AH4" s="22" t="s">
        <v>45</v>
      </c>
      <c r="AI4" s="22">
        <v>8</v>
      </c>
      <c r="AJ4" s="22" t="s">
        <v>75</v>
      </c>
    </row>
    <row r="5" spans="2:36" x14ac:dyDescent="0.25">
      <c r="B5" s="23" t="s">
        <v>60</v>
      </c>
      <c r="C5" s="19">
        <f>'%Diff'!C2</f>
        <v>9.3685623981705855E-3</v>
      </c>
      <c r="D5" s="19">
        <f>'%Diff'!C18</f>
        <v>7.4660612604632325E-4</v>
      </c>
      <c r="E5" s="19">
        <f>'%Diff'!C34</f>
        <v>6.5643156952585819E-3</v>
      </c>
      <c r="F5" s="19">
        <f>'%Diff'!C50</f>
        <v>6.8283597911209942E-3</v>
      </c>
      <c r="G5" s="19">
        <f>'%Diff'!C66</f>
        <v>1.1422839088076678E-2</v>
      </c>
      <c r="H5" s="19">
        <f>'%Diff'!C82</f>
        <v>8.1714363012867983E-3</v>
      </c>
      <c r="I5" s="19">
        <f>AVERAGE(C5:H5)</f>
        <v>7.183686566659994E-3</v>
      </c>
      <c r="J5" s="34"/>
      <c r="K5" s="37" t="s">
        <v>60</v>
      </c>
      <c r="L5" s="41">
        <f>Diff!C2*-1</f>
        <v>90.909999999999854</v>
      </c>
      <c r="M5" s="41">
        <f>Diff!C18*-1</f>
        <v>8.0900000000001455</v>
      </c>
      <c r="N5" s="41">
        <f>Diff!C34*-1</f>
        <v>65.199999999998909</v>
      </c>
      <c r="O5" s="41">
        <f>Diff!C50*-1</f>
        <v>83.739999999999782</v>
      </c>
      <c r="P5" s="41">
        <f>Diff!C66*-1</f>
        <v>156</v>
      </c>
      <c r="Q5" s="41">
        <f>Diff!C82*-1</f>
        <v>117.19000000000051</v>
      </c>
      <c r="R5" s="41">
        <f>AVERAGE(L5:Q5)</f>
        <v>86.854999999999862</v>
      </c>
      <c r="T5" s="22" t="s">
        <v>60</v>
      </c>
      <c r="U5" s="27">
        <f>Baseline!Q2</f>
        <v>2412563.69</v>
      </c>
      <c r="V5" s="27">
        <f>Baseline!Q18</f>
        <v>2471504.44</v>
      </c>
      <c r="W5" s="27">
        <f>Baseline!Q34</f>
        <v>2577390.58</v>
      </c>
      <c r="X5" s="27">
        <f>Baseline!Q50</f>
        <v>2592621.23</v>
      </c>
      <c r="Y5" s="27">
        <f>Baseline!Q66</f>
        <v>2594194.52</v>
      </c>
      <c r="Z5" s="27">
        <f>Baseline!Q82</f>
        <v>2468596.5299999998</v>
      </c>
      <c r="AA5" s="27">
        <f>AVERAGE(U5:Z5)</f>
        <v>2519478.4983333331</v>
      </c>
      <c r="AB5" s="29"/>
      <c r="AC5" s="22" t="s">
        <v>60</v>
      </c>
      <c r="AD5" s="27">
        <f>'Uvalue red'!Q2</f>
        <v>2431997.2400000002</v>
      </c>
      <c r="AE5" s="27">
        <f>'Uvalue red'!Q18</f>
        <v>2472033.17</v>
      </c>
      <c r="AF5" s="27">
        <f>'Uvalue red'!Q34</f>
        <v>2594717.9500000002</v>
      </c>
      <c r="AG5" s="27">
        <f>'Uvalue red'!Q50</f>
        <v>2603287.56</v>
      </c>
      <c r="AH5" s="27">
        <f>'Uvalue red'!Q66</f>
        <v>2610239.17</v>
      </c>
      <c r="AI5" s="27">
        <f>'Uvalue red'!Q82</f>
        <v>2484001.41</v>
      </c>
      <c r="AJ5" s="27">
        <f>AVERAGE(AD5:AI5)</f>
        <v>2532712.75</v>
      </c>
    </row>
    <row r="6" spans="2:36" x14ac:dyDescent="0.25">
      <c r="B6" s="23" t="s">
        <v>61</v>
      </c>
      <c r="C6" s="19">
        <f>'%Diff'!C3</f>
        <v>1.571861676172492E-2</v>
      </c>
      <c r="D6" s="19">
        <f>'%Diff'!C19</f>
        <v>7.6215677791550117E-4</v>
      </c>
      <c r="E6" s="19">
        <f>'%Diff'!C35</f>
        <v>1.062824060142375E-2</v>
      </c>
      <c r="F6" s="19">
        <f>'%Diff'!C51</f>
        <v>1.2365581833868414E-2</v>
      </c>
      <c r="G6" s="19">
        <f>'%Diff'!C67</f>
        <v>1.9268513232520108E-2</v>
      </c>
      <c r="H6" s="19">
        <f>'%Diff'!C83</f>
        <v>1.353047062758715E-2</v>
      </c>
      <c r="I6" s="19">
        <f t="shared" ref="I6:I20" si="0">AVERAGE(C6:H6)</f>
        <v>1.2045596639173308E-2</v>
      </c>
      <c r="J6" s="34"/>
      <c r="K6" s="37" t="s">
        <v>61</v>
      </c>
      <c r="L6" s="41">
        <f>Diff!C3*-1</f>
        <v>58.949999999999818</v>
      </c>
      <c r="M6" s="41">
        <f>Diff!C19*-1</f>
        <v>3.0300000000097498</v>
      </c>
      <c r="N6" s="41">
        <f>Diff!C35*-1</f>
        <v>39.910000000000309</v>
      </c>
      <c r="O6" s="41">
        <f>Diff!C51*-1</f>
        <v>55.609999999999673</v>
      </c>
      <c r="P6" s="41">
        <f>Diff!C67*-1</f>
        <v>92.480000000009568</v>
      </c>
      <c r="Q6" s="41">
        <f>Diff!C83*-1</f>
        <v>69.979999999999563</v>
      </c>
      <c r="R6" s="41">
        <f t="shared" ref="R6:R11" si="1">AVERAGE(L6:Q6)</f>
        <v>53.32666666666978</v>
      </c>
      <c r="T6" s="22" t="s">
        <v>61</v>
      </c>
      <c r="U6" s="27">
        <f>Baseline!Q3</f>
        <v>1323465.79</v>
      </c>
      <c r="V6" s="27">
        <f>Baseline!Q19</f>
        <v>1371094.14</v>
      </c>
      <c r="W6" s="27">
        <f>Baseline!Q35</f>
        <v>1421831.17</v>
      </c>
      <c r="X6" s="27">
        <f>Baseline!Q51</f>
        <v>1414767.47</v>
      </c>
      <c r="Y6" s="27">
        <f>Baseline!Q67</f>
        <v>1403328.61</v>
      </c>
      <c r="Z6" s="27">
        <f>Baseline!Q83</f>
        <v>1319298.83</v>
      </c>
      <c r="AA6" s="27">
        <f t="shared" ref="AA6:AA20" si="2">AVERAGE(U6:Z6)</f>
        <v>1375631.0016666667</v>
      </c>
      <c r="AB6" s="29"/>
      <c r="AC6" s="22" t="s">
        <v>61</v>
      </c>
      <c r="AD6" s="27">
        <f>'Uvalue red'!Q3</f>
        <v>1334990.5</v>
      </c>
      <c r="AE6" s="27">
        <f>'Uvalue red'!Q19</f>
        <v>1371681.31</v>
      </c>
      <c r="AF6" s="27">
        <f>'Uvalue red'!Q35</f>
        <v>1431367.69</v>
      </c>
      <c r="AG6" s="27">
        <f>'Uvalue red'!Q51</f>
        <v>1421415.26</v>
      </c>
      <c r="AH6" s="27">
        <f>'Uvalue red'!Q67</f>
        <v>1412160.83</v>
      </c>
      <c r="AI6" s="27">
        <f>'Uvalue red'!Q83</f>
        <v>1327566.96</v>
      </c>
      <c r="AJ6" s="27">
        <f t="shared" ref="AJ6:AJ20" si="3">AVERAGE(AD6:AI6)</f>
        <v>1383197.0916666666</v>
      </c>
    </row>
    <row r="7" spans="2:36" x14ac:dyDescent="0.25">
      <c r="B7" s="23" t="s">
        <v>49</v>
      </c>
      <c r="C7" s="19">
        <f>'%Diff'!C4</f>
        <v>1.0106681639528369E-2</v>
      </c>
      <c r="D7" s="19">
        <f>'%Diff'!C20</f>
        <v>1.194933482036212E-3</v>
      </c>
      <c r="E7" s="19">
        <f>'%Diff'!C36</f>
        <v>8.4921457619009464E-3</v>
      </c>
      <c r="F7" s="19">
        <f>'%Diff'!C52</f>
        <v>1.039446625537856E-2</v>
      </c>
      <c r="G7" s="19">
        <f>'%Diff'!C68</f>
        <v>2.1919090123812178E-2</v>
      </c>
      <c r="H7" s="19">
        <f>'%Diff'!C84</f>
        <v>1.4976923312039717E-2</v>
      </c>
      <c r="I7" s="19">
        <f t="shared" si="0"/>
        <v>1.118070676244933E-2</v>
      </c>
      <c r="J7" s="34"/>
      <c r="K7" s="37" t="s">
        <v>49</v>
      </c>
      <c r="L7" s="41">
        <f>Diff!C4*-1</f>
        <v>2.3400000000000034</v>
      </c>
      <c r="M7" s="41">
        <f>Diff!C20*-1</f>
        <v>0.30000000000001137</v>
      </c>
      <c r="N7" s="41">
        <f>Diff!C36*-1</f>
        <v>2.1299999999999955</v>
      </c>
      <c r="O7" s="41">
        <f>Diff!C52*-1</f>
        <v>2.7800000000009959</v>
      </c>
      <c r="P7" s="41">
        <f>Diff!C68*-1</f>
        <v>6.089999999999975</v>
      </c>
      <c r="Q7" s="41">
        <f>Diff!C84*-1</f>
        <v>4.9000000000000341</v>
      </c>
      <c r="R7" s="41">
        <f t="shared" si="1"/>
        <v>3.0900000000001691</v>
      </c>
      <c r="T7" s="22" t="s">
        <v>49</v>
      </c>
      <c r="U7" s="27">
        <f>Baseline!Q4</f>
        <v>114617.57</v>
      </c>
      <c r="V7" s="27">
        <f>Baseline!Q20</f>
        <v>118674.96</v>
      </c>
      <c r="W7" s="27">
        <f>Baseline!Q36</f>
        <v>123248.55</v>
      </c>
      <c r="X7" s="27">
        <f>Baseline!Q52</f>
        <v>122657.37</v>
      </c>
      <c r="Y7" s="27">
        <f>Baseline!Q68</f>
        <v>121602.23</v>
      </c>
      <c r="Z7" s="27">
        <f>Baseline!Q84</f>
        <v>115448.48</v>
      </c>
      <c r="AA7" s="27">
        <f t="shared" si="2"/>
        <v>119374.86</v>
      </c>
      <c r="AB7" s="29"/>
      <c r="AC7" s="22" t="s">
        <v>49</v>
      </c>
      <c r="AD7" s="27">
        <f>'Uvalue red'!Q4</f>
        <v>115691.22</v>
      </c>
      <c r="AE7" s="27">
        <f>'Uvalue red'!Q20</f>
        <v>118752.68</v>
      </c>
      <c r="AF7" s="27">
        <f>'Uvalue red'!Q36</f>
        <v>124208.94</v>
      </c>
      <c r="AG7" s="27">
        <f>'Uvalue red'!Q52</f>
        <v>123673.57</v>
      </c>
      <c r="AH7" s="27">
        <f>'Uvalue red'!Q68</f>
        <v>123212.92</v>
      </c>
      <c r="AI7" s="27">
        <f>'Uvalue red'!Q84</f>
        <v>116892.16</v>
      </c>
      <c r="AJ7" s="27">
        <f t="shared" si="3"/>
        <v>120405.24833333334</v>
      </c>
    </row>
    <row r="8" spans="2:36" x14ac:dyDescent="0.25">
      <c r="B8" s="23" t="s">
        <v>50</v>
      </c>
      <c r="C8" s="19">
        <f>'%Diff'!C5</f>
        <v>7.9896413612783653E-3</v>
      </c>
      <c r="D8" s="19">
        <f>'%Diff'!C21</f>
        <v>8.7884149858160547E-4</v>
      </c>
      <c r="E8" s="19">
        <f>'%Diff'!C37</f>
        <v>4.8094513875112325E-3</v>
      </c>
      <c r="F8" s="19">
        <f>'%Diff'!C53</f>
        <v>2.9206961802828494E-3</v>
      </c>
      <c r="G8" s="19">
        <f>'%Diff'!C69</f>
        <v>1.0819065991483653E-2</v>
      </c>
      <c r="H8" s="19">
        <f>'%Diff'!C85</f>
        <v>1.103656920363482E-2</v>
      </c>
      <c r="I8" s="19">
        <f t="shared" si="0"/>
        <v>6.4090442704620868E-3</v>
      </c>
      <c r="J8" s="34"/>
      <c r="K8" s="37" t="s">
        <v>50</v>
      </c>
      <c r="L8" s="41">
        <f>Diff!C5*-1</f>
        <v>19.190000000000055</v>
      </c>
      <c r="M8" s="41">
        <f>Diff!C21*-1</f>
        <v>2.2399999999997817</v>
      </c>
      <c r="N8" s="41">
        <f>Diff!C37*-1</f>
        <v>10.909999999999854</v>
      </c>
      <c r="O8" s="41">
        <f>Diff!C53*-1</f>
        <v>7.8099999999999454</v>
      </c>
      <c r="P8" s="41">
        <f>Diff!C69*-1</f>
        <v>26.920000000009622</v>
      </c>
      <c r="Q8" s="41">
        <f>Diff!C85*-1</f>
        <v>24.150000000009641</v>
      </c>
      <c r="R8" s="41">
        <f t="shared" si="1"/>
        <v>15.203333333336483</v>
      </c>
      <c r="T8" s="22" t="s">
        <v>50</v>
      </c>
      <c r="U8" s="27">
        <f>Baseline!Q5</f>
        <v>388521.84</v>
      </c>
      <c r="V8" s="27">
        <f>Baseline!Q21</f>
        <v>396734.17</v>
      </c>
      <c r="W8" s="27">
        <f>Baseline!Q37</f>
        <v>412071.28</v>
      </c>
      <c r="X8" s="27">
        <f>Baseline!Q53</f>
        <v>412264.96000000002</v>
      </c>
      <c r="Y8" s="27">
        <f>Baseline!Q69</f>
        <v>412631.12</v>
      </c>
      <c r="Z8" s="27">
        <f>Baseline!Q85</f>
        <v>399074.13</v>
      </c>
      <c r="AA8" s="27">
        <f t="shared" si="2"/>
        <v>403549.58333333331</v>
      </c>
      <c r="AB8" s="29"/>
      <c r="AC8" s="22" t="s">
        <v>50</v>
      </c>
      <c r="AD8" s="27">
        <f>'Uvalue red'!Q5</f>
        <v>391445.74</v>
      </c>
      <c r="AE8" s="27">
        <f>'Uvalue red'!Q21</f>
        <v>396985.7</v>
      </c>
      <c r="AF8" s="27">
        <f>'Uvalue red'!Q37</f>
        <v>414447.22</v>
      </c>
      <c r="AG8" s="27">
        <f>'Uvalue red'!Q53</f>
        <v>413878.03</v>
      </c>
      <c r="AH8" s="27">
        <f>'Uvalue red'!Q69</f>
        <v>415330.06</v>
      </c>
      <c r="AI8" s="27">
        <f>'Uvalue red'!Q85</f>
        <v>401767.63</v>
      </c>
      <c r="AJ8" s="27">
        <f t="shared" si="3"/>
        <v>405642.39666666667</v>
      </c>
    </row>
    <row r="9" spans="2:36" x14ac:dyDescent="0.25">
      <c r="B9" s="23" t="s">
        <v>51</v>
      </c>
      <c r="C9" s="19">
        <f>'%Diff'!C6</f>
        <v>1.9864090255529271E-3</v>
      </c>
      <c r="D9" s="19">
        <f>'%Diff'!C22</f>
        <v>3.2992200045014054E-4</v>
      </c>
      <c r="E9" s="19">
        <f>'%Diff'!C38</f>
        <v>1.2796901074767178E-3</v>
      </c>
      <c r="F9" s="19">
        <f>'%Diff'!C54</f>
        <v>1.2298302338988778E-3</v>
      </c>
      <c r="G9" s="19">
        <f>'%Diff'!C70</f>
        <v>4.8707817432761752E-3</v>
      </c>
      <c r="H9" s="19">
        <f>'%Diff'!C86</f>
        <v>5.2426729082739269E-3</v>
      </c>
      <c r="I9" s="19">
        <f t="shared" si="0"/>
        <v>2.4898843364881277E-3</v>
      </c>
      <c r="J9" s="34"/>
      <c r="K9" s="37" t="s">
        <v>51</v>
      </c>
      <c r="L9" s="41">
        <f>Diff!C6*-1</f>
        <v>34.109999999996944</v>
      </c>
      <c r="M9" s="41">
        <f>Diff!C22*-1</f>
        <v>6.1699999999982538</v>
      </c>
      <c r="N9" s="41">
        <f>Diff!C38*-1</f>
        <v>22.200000000000728</v>
      </c>
      <c r="O9" s="41">
        <f>Diff!C54*-1</f>
        <v>22.349999999900319</v>
      </c>
      <c r="P9" s="41">
        <f>Diff!C70*-1</f>
        <v>87.819999999999709</v>
      </c>
      <c r="Q9" s="41">
        <f>Diff!C86*-1</f>
        <v>90.759999999998399</v>
      </c>
      <c r="R9" s="41">
        <f t="shared" si="1"/>
        <v>43.901666666649056</v>
      </c>
      <c r="T9" s="22" t="s">
        <v>51</v>
      </c>
      <c r="U9" s="27">
        <f>Baseline!Q6</f>
        <v>1239701.48</v>
      </c>
      <c r="V9" s="27">
        <f>Baseline!Q22</f>
        <v>1236613.27</v>
      </c>
      <c r="W9" s="27">
        <f>Baseline!Q38</f>
        <v>1290089.18</v>
      </c>
      <c r="X9" s="27">
        <f>Baseline!Q54</f>
        <v>1299838.8500000001</v>
      </c>
      <c r="Y9" s="27">
        <f>Baseline!Q70</f>
        <v>1313178.3</v>
      </c>
      <c r="Z9" s="27">
        <f>Baseline!Q86</f>
        <v>1327713.04</v>
      </c>
      <c r="AA9" s="27">
        <f t="shared" si="2"/>
        <v>1284522.3533333333</v>
      </c>
      <c r="AB9" s="29"/>
      <c r="AC9" s="22" t="s">
        <v>51</v>
      </c>
      <c r="AD9" s="27">
        <f>'Uvalue red'!Q6</f>
        <v>1246465.17</v>
      </c>
      <c r="AE9" s="27">
        <f>'Uvalue red'!Q22</f>
        <v>1238087.58</v>
      </c>
      <c r="AF9" s="27">
        <f>'Uvalue red'!Q38</f>
        <v>1295331.31</v>
      </c>
      <c r="AG9" s="27">
        <f>'Uvalue red'!Q54</f>
        <v>1303146.3899999999</v>
      </c>
      <c r="AH9" s="27">
        <f>'Uvalue red'!Q70</f>
        <v>1321193.03</v>
      </c>
      <c r="AI9" s="27">
        <f>'Uvalue red'!Q86</f>
        <v>1336328.8400000001</v>
      </c>
      <c r="AJ9" s="27">
        <f t="shared" si="3"/>
        <v>1290092.0533333335</v>
      </c>
    </row>
    <row r="10" spans="2:36" x14ac:dyDescent="0.25">
      <c r="B10" s="23" t="s">
        <v>52</v>
      </c>
      <c r="C10" s="19">
        <f>'%Diff'!C7</f>
        <v>3.0619122772406696E-3</v>
      </c>
      <c r="D10" s="19">
        <f>'%Diff'!C23</f>
        <v>7.9391307980921353E-4</v>
      </c>
      <c r="E10" s="19">
        <f>'%Diff'!C39</f>
        <v>2.5645730128636222E-3</v>
      </c>
      <c r="F10" s="19">
        <f>'%Diff'!C55</f>
        <v>1.6876201938800398E-3</v>
      </c>
      <c r="G10" s="19">
        <f>'%Diff'!C71</f>
        <v>5.680975828252278E-3</v>
      </c>
      <c r="H10" s="19">
        <f>'%Diff'!C87</f>
        <v>5.6474348614628696E-3</v>
      </c>
      <c r="I10" s="19">
        <f t="shared" si="0"/>
        <v>3.2394048755847817E-3</v>
      </c>
      <c r="J10" s="34"/>
      <c r="K10" s="37" t="s">
        <v>52</v>
      </c>
      <c r="L10" s="41">
        <f>Diff!C7*-1</f>
        <v>7.4499999999998181</v>
      </c>
      <c r="M10" s="41">
        <f>Diff!C23*-1</f>
        <v>2.0899999999901411</v>
      </c>
      <c r="N10" s="41">
        <f>Diff!C39*-1</f>
        <v>6.2899999999999636</v>
      </c>
      <c r="O10" s="41">
        <f>Diff!C55*-1</f>
        <v>5.1599999999998545</v>
      </c>
      <c r="P10" s="41">
        <f>Diff!C71*-1</f>
        <v>18.010000000000218</v>
      </c>
      <c r="Q10" s="41">
        <f>Diff!C87*-1</f>
        <v>18.870000000000346</v>
      </c>
      <c r="R10" s="41">
        <f t="shared" si="1"/>
        <v>9.6449999999983902</v>
      </c>
      <c r="T10" s="22" t="s">
        <v>52</v>
      </c>
      <c r="U10" s="27">
        <f>Baseline!Q7</f>
        <v>257146.92</v>
      </c>
      <c r="V10" s="27">
        <f>Baseline!Q23</f>
        <v>264323.90999999997</v>
      </c>
      <c r="W10" s="27">
        <f>Baseline!Q39</f>
        <v>274716.67</v>
      </c>
      <c r="X10" s="27">
        <f>Baseline!Q55</f>
        <v>275338.51</v>
      </c>
      <c r="Y10" s="27">
        <f>Baseline!Q71</f>
        <v>278870.01</v>
      </c>
      <c r="Z10" s="27">
        <f>Baseline!Q87</f>
        <v>275991.28000000003</v>
      </c>
      <c r="AA10" s="27">
        <f t="shared" si="2"/>
        <v>271064.55</v>
      </c>
      <c r="AB10" s="29"/>
      <c r="AC10" s="22" t="s">
        <v>52</v>
      </c>
      <c r="AD10" s="27">
        <f>'Uvalue red'!Q7</f>
        <v>259581.65</v>
      </c>
      <c r="AE10" s="27">
        <f>'Uvalue red'!Q23</f>
        <v>264494.84000000003</v>
      </c>
      <c r="AF10" s="27">
        <f>'Uvalue red'!Q39</f>
        <v>276184.65999999997</v>
      </c>
      <c r="AG10" s="27">
        <f>'Uvalue red'!Q55</f>
        <v>276229.75</v>
      </c>
      <c r="AH10" s="27">
        <f>'Uvalue red'!Q71</f>
        <v>280914.52</v>
      </c>
      <c r="AI10" s="27">
        <f>'Uvalue red'!Q87</f>
        <v>278218.21000000002</v>
      </c>
      <c r="AJ10" s="27">
        <f t="shared" si="3"/>
        <v>272603.9383333333</v>
      </c>
    </row>
    <row r="11" spans="2:36" x14ac:dyDescent="0.25">
      <c r="B11" s="23" t="s">
        <v>53</v>
      </c>
      <c r="C11" s="19">
        <f>'%Diff'!C8</f>
        <v>3.5353342902021525E-3</v>
      </c>
      <c r="D11" s="19">
        <f>'%Diff'!C24</f>
        <v>2.7066851161368366E-4</v>
      </c>
      <c r="E11" s="19">
        <f>'%Diff'!C40</f>
        <v>2.8141386157031264E-3</v>
      </c>
      <c r="F11" s="19">
        <f>'%Diff'!C56</f>
        <v>1.655064230672141E-3</v>
      </c>
      <c r="G11" s="19">
        <f>'%Diff'!C72</f>
        <v>3.4714414512809718E-3</v>
      </c>
      <c r="H11" s="19">
        <f>'%Diff'!C88</f>
        <v>4.1722914543012527E-3</v>
      </c>
      <c r="I11" s="19">
        <f t="shared" si="0"/>
        <v>2.6531564256288879E-3</v>
      </c>
      <c r="J11" s="34"/>
      <c r="K11" s="37" t="s">
        <v>53</v>
      </c>
      <c r="L11" s="41">
        <f>Diff!C8*-1</f>
        <v>25.049999999999272</v>
      </c>
      <c r="M11" s="41">
        <f>Diff!C24*-1</f>
        <v>2.0500000000001819</v>
      </c>
      <c r="N11" s="41">
        <f>Diff!C40*-1</f>
        <v>19.970000000000255</v>
      </c>
      <c r="O11" s="41">
        <f>Diff!C56*-1</f>
        <v>14.940000000000509</v>
      </c>
      <c r="P11" s="41">
        <f>Diff!C72*-1</f>
        <v>32.420000000000073</v>
      </c>
      <c r="Q11" s="41">
        <f>Diff!C88*-1</f>
        <v>40.889999999990323</v>
      </c>
      <c r="R11" s="41">
        <f t="shared" si="1"/>
        <v>22.553333333331768</v>
      </c>
      <c r="T11" s="22" t="s">
        <v>53</v>
      </c>
      <c r="U11" s="27">
        <f>Baseline!Q8</f>
        <v>609865.59</v>
      </c>
      <c r="V11" s="27">
        <f>Baseline!Q24</f>
        <v>596910.78</v>
      </c>
      <c r="W11" s="27">
        <f>Baseline!Q40</f>
        <v>634982.36</v>
      </c>
      <c r="X11" s="27">
        <f>Baseline!Q56</f>
        <v>657110.79</v>
      </c>
      <c r="Y11" s="27">
        <f>Baseline!Q72</f>
        <v>669895.32999999996</v>
      </c>
      <c r="Z11" s="27">
        <f>Baseline!Q88</f>
        <v>678380.5</v>
      </c>
      <c r="AA11" s="27">
        <f t="shared" si="2"/>
        <v>641190.89166666672</v>
      </c>
      <c r="AB11" s="29"/>
      <c r="AC11" s="22" t="s">
        <v>53</v>
      </c>
      <c r="AD11" s="27">
        <f>'Uvalue red'!Q8</f>
        <v>612786.19999999995</v>
      </c>
      <c r="AE11" s="27">
        <f>'Uvalue red'!Q24</f>
        <v>597190.28</v>
      </c>
      <c r="AF11" s="27">
        <f>'Uvalue red'!Q40</f>
        <v>638412.63</v>
      </c>
      <c r="AG11" s="27">
        <f>'Uvalue red'!Q56</f>
        <v>658309.12</v>
      </c>
      <c r="AH11" s="27">
        <f>'Uvalue red'!Q72</f>
        <v>673519.02</v>
      </c>
      <c r="AI11" s="27">
        <f>'Uvalue red'!Q88</f>
        <v>682351.75</v>
      </c>
      <c r="AJ11" s="27">
        <f t="shared" si="3"/>
        <v>643761.5</v>
      </c>
    </row>
    <row r="12" spans="2:36" x14ac:dyDescent="0.25">
      <c r="B12" s="23" t="s">
        <v>22</v>
      </c>
      <c r="C12" s="19">
        <f>'%Diff'!C9</f>
        <v>2.6464530817163143E-2</v>
      </c>
      <c r="D12" s="19">
        <f>'%Diff'!C25</f>
        <v>1.6442831412298393E-3</v>
      </c>
      <c r="E12" s="19">
        <f>'%Diff'!C41</f>
        <v>1.5393868553498436E-2</v>
      </c>
      <c r="F12" s="19">
        <f>'%Diff'!C57</f>
        <v>1.8183621844154483E-2</v>
      </c>
      <c r="G12" s="19">
        <f>'%Diff'!C73</f>
        <v>3.3713843960523203E-2</v>
      </c>
      <c r="H12" s="19">
        <f>'%Diff'!C89</f>
        <v>2.3743437423248765E-2</v>
      </c>
      <c r="I12" s="19">
        <f>AVERAGE(C12:H12)</f>
        <v>1.9857264289969642E-2</v>
      </c>
      <c r="J12" s="34"/>
      <c r="K12" s="37" t="s">
        <v>22</v>
      </c>
      <c r="L12" s="41">
        <f>Diff!C9*-1</f>
        <v>40.220000000000027</v>
      </c>
      <c r="M12" s="41">
        <f>Diff!C25*-1</f>
        <v>3.0399999999999636</v>
      </c>
      <c r="N12" s="41">
        <f>Diff!C41*-1</f>
        <v>27.130000000000109</v>
      </c>
      <c r="O12" s="41">
        <f>Diff!C57*-1</f>
        <v>36.659999999999854</v>
      </c>
      <c r="P12" s="41">
        <f>Diff!C73*-1</f>
        <v>67.159999999999854</v>
      </c>
      <c r="Q12" s="41">
        <f>Diff!C89*-1</f>
        <v>51.239999999990232</v>
      </c>
      <c r="R12" s="41">
        <f>AVERAGE(L12:Q12)</f>
        <v>37.57499999999834</v>
      </c>
      <c r="T12" s="22" t="s">
        <v>22</v>
      </c>
      <c r="U12" s="27">
        <f>Baseline!Q9</f>
        <v>950542.79</v>
      </c>
      <c r="V12" s="27">
        <f>Baseline!Q25</f>
        <v>975402.22</v>
      </c>
      <c r="W12" s="27">
        <f>Baseline!Q41</f>
        <v>1009588.82</v>
      </c>
      <c r="X12" s="27">
        <f>Baseline!Q57</f>
        <v>1005277.33</v>
      </c>
      <c r="Y12" s="27">
        <f>Baseline!Q73</f>
        <v>1000175.38</v>
      </c>
      <c r="Z12" s="27">
        <f>Baseline!Q89</f>
        <v>958569.95</v>
      </c>
      <c r="AA12" s="27">
        <f t="shared" si="2"/>
        <v>983259.41500000004</v>
      </c>
      <c r="AB12" s="29"/>
      <c r="AC12" s="22" t="s">
        <v>22</v>
      </c>
      <c r="AD12" s="27">
        <f>'Uvalue red'!Q9</f>
        <v>958310.06</v>
      </c>
      <c r="AE12" s="27">
        <f>'Uvalue red'!Q25</f>
        <v>975463.25</v>
      </c>
      <c r="AF12" s="27">
        <f>'Uvalue red'!Q41</f>
        <v>1015986.21</v>
      </c>
      <c r="AG12" s="27">
        <f>'Uvalue red'!Q57</f>
        <v>1009700.78</v>
      </c>
      <c r="AH12" s="27">
        <f>'Uvalue red'!Q73</f>
        <v>1007312.04</v>
      </c>
      <c r="AI12" s="27">
        <f>'Uvalue red'!Q89</f>
        <v>965696.47</v>
      </c>
      <c r="AJ12" s="27">
        <f t="shared" si="3"/>
        <v>988744.80166666664</v>
      </c>
    </row>
    <row r="13" spans="2:36" x14ac:dyDescent="0.25">
      <c r="B13" s="23" t="s">
        <v>54</v>
      </c>
      <c r="C13" s="19">
        <f>'%Diff'!C10</f>
        <v>1.8026496778397228E-2</v>
      </c>
      <c r="D13" s="19">
        <f>'%Diff'!C26</f>
        <v>1.0221973512478234E-3</v>
      </c>
      <c r="E13" s="19">
        <f>'%Diff'!C42</f>
        <v>1.0139063299381369E-2</v>
      </c>
      <c r="F13" s="19">
        <f>'%Diff'!C58</f>
        <v>1.2847265695637459E-2</v>
      </c>
      <c r="G13" s="19">
        <f>'%Diff'!C74</f>
        <v>2.1698919089802308E-2</v>
      </c>
      <c r="H13" s="19">
        <f>'%Diff'!C90</f>
        <v>1.5484912298399774E-2</v>
      </c>
      <c r="I13" s="19">
        <f t="shared" si="0"/>
        <v>1.3203142418810992E-2</v>
      </c>
      <c r="J13" s="34"/>
      <c r="K13" s="37" t="s">
        <v>54</v>
      </c>
      <c r="L13" s="41">
        <f>Diff!C10*-1</f>
        <v>22.410000000000082</v>
      </c>
      <c r="M13" s="41">
        <f>Diff!C26*-1</f>
        <v>1.3700000000098953</v>
      </c>
      <c r="N13" s="41">
        <f>Diff!C42*-1</f>
        <v>13.079999999999927</v>
      </c>
      <c r="O13" s="41">
        <f>Diff!C58*-1</f>
        <v>18.469999999990023</v>
      </c>
      <c r="P13" s="41">
        <f>Diff!C74*-1</f>
        <v>32.259999999999991</v>
      </c>
      <c r="Q13" s="41">
        <f>Diff!C90*-1</f>
        <v>24.559999999999945</v>
      </c>
      <c r="R13" s="41">
        <f t="shared" ref="R13:R20" si="4">AVERAGE(L13:Q13)</f>
        <v>18.691666666666645</v>
      </c>
      <c r="T13" s="22" t="s">
        <v>54</v>
      </c>
      <c r="U13" s="27">
        <f>Baseline!Q10</f>
        <v>462338.9</v>
      </c>
      <c r="V13" s="27">
        <f>Baseline!Q26</f>
        <v>472057.77</v>
      </c>
      <c r="W13" s="27">
        <f>Baseline!Q42</f>
        <v>493221.11</v>
      </c>
      <c r="X13" s="27">
        <f>Baseline!Q58</f>
        <v>496330.29</v>
      </c>
      <c r="Y13" s="27">
        <f>Baseline!Q74</f>
        <v>495080.43</v>
      </c>
      <c r="Z13" s="27">
        <f>Baseline!Q90</f>
        <v>474730.41</v>
      </c>
      <c r="AA13" s="27">
        <f t="shared" si="2"/>
        <v>482293.15166666667</v>
      </c>
      <c r="AB13" s="29"/>
      <c r="AC13" s="22" t="s">
        <v>54</v>
      </c>
      <c r="AD13" s="27">
        <f>'Uvalue red'!Q10</f>
        <v>466067.72</v>
      </c>
      <c r="AE13" s="27">
        <f>'Uvalue red'!Q26</f>
        <v>472180.39</v>
      </c>
      <c r="AF13" s="27">
        <f>'Uvalue red'!Q42</f>
        <v>496541.88</v>
      </c>
      <c r="AG13" s="27">
        <f>'Uvalue red'!Q58</f>
        <v>498406.52</v>
      </c>
      <c r="AH13" s="27">
        <f>'Uvalue red'!Q74</f>
        <v>498013.17</v>
      </c>
      <c r="AI13" s="27">
        <f>'Uvalue red'!Q90</f>
        <v>477482.53</v>
      </c>
      <c r="AJ13" s="27">
        <f t="shared" si="3"/>
        <v>484782.03499999997</v>
      </c>
    </row>
    <row r="14" spans="2:36" x14ac:dyDescent="0.25">
      <c r="B14" s="23" t="s">
        <v>55</v>
      </c>
      <c r="C14" s="19">
        <f>'%Diff'!C11</f>
        <v>1.8914447770608158E-2</v>
      </c>
      <c r="D14" s="19">
        <f>'%Diff'!C27</f>
        <v>1.1483810008357941E-3</v>
      </c>
      <c r="E14" s="19">
        <f>'%Diff'!C43</f>
        <v>9.7551458394302994E-3</v>
      </c>
      <c r="F14" s="19">
        <f>'%Diff'!C59</f>
        <v>1.1087344993772596E-2</v>
      </c>
      <c r="G14" s="19">
        <f>'%Diff'!C75</f>
        <v>1.9938375906967593E-2</v>
      </c>
      <c r="H14" s="19">
        <f>'%Diff'!C91</f>
        <v>1.4249810603783141E-2</v>
      </c>
      <c r="I14" s="19">
        <f t="shared" si="0"/>
        <v>1.2515584352566264E-2</v>
      </c>
      <c r="J14" s="34"/>
      <c r="K14" s="37" t="s">
        <v>55</v>
      </c>
      <c r="L14" s="41">
        <f>Diff!C11*-1</f>
        <v>24.010000000009995</v>
      </c>
      <c r="M14" s="41">
        <f>Diff!C27*-1</f>
        <v>1.5799999999999272</v>
      </c>
      <c r="N14" s="41">
        <f>Diff!C43*-1</f>
        <v>13</v>
      </c>
      <c r="O14" s="41">
        <f>Diff!C59*-1</f>
        <v>16.379999999999882</v>
      </c>
      <c r="P14" s="41">
        <f>Diff!C75*-1</f>
        <v>30.090000000000146</v>
      </c>
      <c r="Q14" s="41">
        <f>Diff!C91*-1</f>
        <v>23.700000000000045</v>
      </c>
      <c r="R14" s="41">
        <f t="shared" si="4"/>
        <v>18.126666666668331</v>
      </c>
      <c r="T14" s="22" t="s">
        <v>55</v>
      </c>
      <c r="U14" s="27">
        <f>Baseline!Q11</f>
        <v>435039.84</v>
      </c>
      <c r="V14" s="27">
        <f>Baseline!Q27</f>
        <v>440854.28</v>
      </c>
      <c r="W14" s="27">
        <f>Baseline!Q43</f>
        <v>462773.08</v>
      </c>
      <c r="X14" s="27">
        <f>Baseline!Q59</f>
        <v>469322.29</v>
      </c>
      <c r="Y14" s="27">
        <f>Baseline!Q75</f>
        <v>471125.25</v>
      </c>
      <c r="Z14" s="27">
        <f>Baseline!Q91</f>
        <v>453194.5</v>
      </c>
      <c r="AA14" s="27">
        <f t="shared" si="2"/>
        <v>455384.87333333335</v>
      </c>
      <c r="AB14" s="29"/>
      <c r="AC14" s="22" t="s">
        <v>55</v>
      </c>
      <c r="AD14" s="27">
        <f>'Uvalue red'!Q11</f>
        <v>438215.09</v>
      </c>
      <c r="AE14" s="27">
        <f>'Uvalue red'!Q27</f>
        <v>440933.83</v>
      </c>
      <c r="AF14" s="27">
        <f>'Uvalue red'!Q43</f>
        <v>465899.37</v>
      </c>
      <c r="AG14" s="27">
        <f>'Uvalue red'!Q59</f>
        <v>471108.85</v>
      </c>
      <c r="AH14" s="27">
        <f>'Uvalue red'!Q75</f>
        <v>473855.6</v>
      </c>
      <c r="AI14" s="27">
        <f>'Uvalue red'!Q91</f>
        <v>455792.56</v>
      </c>
      <c r="AJ14" s="27">
        <f t="shared" si="3"/>
        <v>457634.21666666673</v>
      </c>
    </row>
    <row r="15" spans="2:36" x14ac:dyDescent="0.25">
      <c r="B15" s="23" t="s">
        <v>56</v>
      </c>
      <c r="C15" s="19">
        <f>'%Diff'!C12</f>
        <v>7.7623382846238589E-3</v>
      </c>
      <c r="D15" s="19">
        <f>'%Diff'!C28</f>
        <v>1.223348479552609E-3</v>
      </c>
      <c r="E15" s="19">
        <f>'%Diff'!C44</f>
        <v>4.935877660746572E-3</v>
      </c>
      <c r="F15" s="19">
        <f>'%Diff'!C60</f>
        <v>4.6152071074189015E-3</v>
      </c>
      <c r="G15" s="19">
        <f>'%Diff'!C76</f>
        <v>1.0639407531035171E-2</v>
      </c>
      <c r="H15" s="19">
        <f>'%Diff'!C92</f>
        <v>1.0297622685326666E-2</v>
      </c>
      <c r="I15" s="19">
        <f t="shared" si="0"/>
        <v>6.5789669581172968E-3</v>
      </c>
      <c r="J15" s="34"/>
      <c r="K15" s="37" t="s">
        <v>56</v>
      </c>
      <c r="L15" s="41">
        <f>Diff!C12*-1</f>
        <v>1.6200000000009993</v>
      </c>
      <c r="M15" s="41">
        <f>Diff!C28*-1</f>
        <v>0.28000000000000114</v>
      </c>
      <c r="N15" s="41">
        <f>Diff!C44*-1</f>
        <v>1.1200000000000045</v>
      </c>
      <c r="O15" s="41">
        <f>Diff!C60*-1</f>
        <v>1.1999999999999886</v>
      </c>
      <c r="P15" s="41">
        <f>Diff!C76*-1</f>
        <v>3.0600000000010255</v>
      </c>
      <c r="Q15" s="41">
        <f>Diff!C92*-1</f>
        <v>3.3700000000000045</v>
      </c>
      <c r="R15" s="41">
        <f t="shared" si="4"/>
        <v>1.7750000000003372</v>
      </c>
      <c r="T15" s="22" t="s">
        <v>56</v>
      </c>
      <c r="U15" s="27">
        <f>Baseline!Q12</f>
        <v>53083.46</v>
      </c>
      <c r="V15" s="27">
        <f>Baseline!Q28</f>
        <v>54711.4</v>
      </c>
      <c r="W15" s="27">
        <f>Baseline!Q44</f>
        <v>56762.51</v>
      </c>
      <c r="X15" s="27">
        <f>Baseline!Q60</f>
        <v>56507.19</v>
      </c>
      <c r="Y15" s="27">
        <f>Baseline!Q76</f>
        <v>56060.38</v>
      </c>
      <c r="Z15" s="27">
        <f>Baseline!Q92</f>
        <v>54294.49</v>
      </c>
      <c r="AA15" s="27">
        <f t="shared" si="2"/>
        <v>55236.571666666663</v>
      </c>
      <c r="AB15" s="29"/>
      <c r="AC15" s="22" t="s">
        <v>56</v>
      </c>
      <c r="AD15" s="27">
        <f>'Uvalue red'!Q12</f>
        <v>53619.28</v>
      </c>
      <c r="AE15" s="27">
        <f>'Uvalue red'!Q28</f>
        <v>54723.41</v>
      </c>
      <c r="AF15" s="27">
        <f>'Uvalue red'!Q44</f>
        <v>57132.91</v>
      </c>
      <c r="AG15" s="27">
        <f>'Uvalue red'!Q60</f>
        <v>56757.83</v>
      </c>
      <c r="AH15" s="27">
        <f>'Uvalue red'!Q76</f>
        <v>56671.25</v>
      </c>
      <c r="AI15" s="27">
        <f>'Uvalue red'!Q92</f>
        <v>55004.959999999999</v>
      </c>
      <c r="AJ15" s="27">
        <f t="shared" si="3"/>
        <v>55651.606666666667</v>
      </c>
    </row>
    <row r="16" spans="2:36" x14ac:dyDescent="0.25">
      <c r="B16" s="23" t="s">
        <v>57</v>
      </c>
      <c r="C16" s="19">
        <f>'%Diff'!C13</f>
        <v>7.2454583861448528E-3</v>
      </c>
      <c r="D16" s="19">
        <f>'%Diff'!C29</f>
        <v>8.8057855884892886E-4</v>
      </c>
      <c r="E16" s="19">
        <f>'%Diff'!C45</f>
        <v>4.5803959055243787E-3</v>
      </c>
      <c r="F16" s="19">
        <f>'%Diff'!C61</f>
        <v>4.8740099667255159E-3</v>
      </c>
      <c r="G16" s="19">
        <f>'%Diff'!C77</f>
        <v>8.9210384365362109E-3</v>
      </c>
      <c r="H16" s="19">
        <f>'%Diff'!C93</f>
        <v>6.4890842038986783E-3</v>
      </c>
      <c r="I16" s="19">
        <f t="shared" si="0"/>
        <v>5.4984275762797602E-3</v>
      </c>
      <c r="J16" s="34"/>
      <c r="K16" s="37" t="s">
        <v>57</v>
      </c>
      <c r="L16" s="41">
        <f>Diff!C13*-1</f>
        <v>3.4300000000009732</v>
      </c>
      <c r="M16" s="41">
        <f>Diff!C29*-1</f>
        <v>0.47000000000002728</v>
      </c>
      <c r="N16" s="41">
        <f>Diff!C45*-1</f>
        <v>2.3000000000000114</v>
      </c>
      <c r="O16" s="41">
        <f>Diff!C61*-1</f>
        <v>3.1200000000000045</v>
      </c>
      <c r="P16" s="41">
        <f>Diff!C77*-1</f>
        <v>6.4500000000000455</v>
      </c>
      <c r="Q16" s="41">
        <f>Diff!C93*-1</f>
        <v>5.0500000000000682</v>
      </c>
      <c r="R16" s="41">
        <f t="shared" si="4"/>
        <v>3.4700000000001885</v>
      </c>
      <c r="T16" s="22" t="s">
        <v>57</v>
      </c>
      <c r="U16" s="27">
        <f>Baseline!Q13</f>
        <v>108851.23</v>
      </c>
      <c r="V16" s="27">
        <f>Baseline!Q29</f>
        <v>112829.88</v>
      </c>
      <c r="W16" s="27">
        <f>Baseline!Q45</f>
        <v>116938.87</v>
      </c>
      <c r="X16" s="27">
        <f>Baseline!Q61</f>
        <v>116263.39</v>
      </c>
      <c r="Y16" s="27">
        <f>Baseline!Q77</f>
        <v>115212.76</v>
      </c>
      <c r="Z16" s="27">
        <f>Baseline!Q93</f>
        <v>109900.13</v>
      </c>
      <c r="AA16" s="27">
        <f t="shared" si="2"/>
        <v>113332.71</v>
      </c>
      <c r="AB16" s="29"/>
      <c r="AC16" s="22" t="s">
        <v>57</v>
      </c>
      <c r="AD16" s="27">
        <f>'Uvalue red'!Q13</f>
        <v>109956.09</v>
      </c>
      <c r="AE16" s="27">
        <f>'Uvalue red'!Q29</f>
        <v>112846.3</v>
      </c>
      <c r="AF16" s="27">
        <f>'Uvalue red'!Q45</f>
        <v>117748.77</v>
      </c>
      <c r="AG16" s="27">
        <f>'Uvalue red'!Q61</f>
        <v>116820.41</v>
      </c>
      <c r="AH16" s="27">
        <f>'Uvalue red'!Q77</f>
        <v>116412.02</v>
      </c>
      <c r="AI16" s="27">
        <f>'Uvalue red'!Q93</f>
        <v>111257.69</v>
      </c>
      <c r="AJ16" s="27">
        <f t="shared" si="3"/>
        <v>114173.54666666668</v>
      </c>
    </row>
    <row r="17" spans="2:36" x14ac:dyDescent="0.25">
      <c r="B17" s="23" t="s">
        <v>58</v>
      </c>
      <c r="C17" s="19">
        <f>'%Diff'!C14</f>
        <v>3.7329214247563045E-3</v>
      </c>
      <c r="D17" s="19">
        <f>'%Diff'!C30</f>
        <v>6.0153125797029203E-4</v>
      </c>
      <c r="E17" s="19">
        <f>'%Diff'!C46</f>
        <v>2.5169985674797779E-3</v>
      </c>
      <c r="F17" s="19">
        <f>'%Diff'!C62</f>
        <v>1.932931763013583E-3</v>
      </c>
      <c r="G17" s="19">
        <f>'%Diff'!C78</f>
        <v>6.7104962657374596E-3</v>
      </c>
      <c r="H17" s="19">
        <f>'%Diff'!C94</f>
        <v>6.440148043237193E-3</v>
      </c>
      <c r="I17" s="19">
        <f t="shared" si="0"/>
        <v>3.6558378870324352E-3</v>
      </c>
      <c r="J17" s="34"/>
      <c r="K17" s="37" t="s">
        <v>58</v>
      </c>
      <c r="L17" s="41">
        <f>Diff!C14*-1</f>
        <v>6.0899999999901411</v>
      </c>
      <c r="M17" s="41">
        <f>Diff!C30*-1</f>
        <v>1.25</v>
      </c>
      <c r="N17" s="41">
        <f>Diff!C46*-1</f>
        <v>4.9900000000000091</v>
      </c>
      <c r="O17" s="41">
        <f>Diff!C62*-1</f>
        <v>4.7300000000000182</v>
      </c>
      <c r="P17" s="41">
        <f>Diff!C78*-1</f>
        <v>13.809999999999718</v>
      </c>
      <c r="Q17" s="41">
        <f>Diff!C94*-1</f>
        <v>14.460000000000036</v>
      </c>
      <c r="R17" s="41">
        <f t="shared" si="4"/>
        <v>7.5549999999983202</v>
      </c>
      <c r="T17" s="22" t="s">
        <v>58</v>
      </c>
      <c r="U17" s="27">
        <f>Baseline!Q14</f>
        <v>199961.27</v>
      </c>
      <c r="V17" s="27">
        <f>Baseline!Q30</f>
        <v>207337.15</v>
      </c>
      <c r="W17" s="27">
        <f>Baseline!Q46</f>
        <v>216596.68</v>
      </c>
      <c r="X17" s="27">
        <f>Baseline!Q62</f>
        <v>217024.09</v>
      </c>
      <c r="Y17" s="27">
        <f>Baseline!Q78</f>
        <v>220095.42</v>
      </c>
      <c r="Z17" s="27">
        <f>Baseline!Q94</f>
        <v>213333.36</v>
      </c>
      <c r="AA17" s="27">
        <f t="shared" si="2"/>
        <v>212391.32833333328</v>
      </c>
      <c r="AB17" s="29"/>
      <c r="AC17" s="22" t="s">
        <v>58</v>
      </c>
      <c r="AD17" s="27">
        <f>'Uvalue red'!Q14</f>
        <v>201341.34</v>
      </c>
      <c r="AE17" s="27">
        <f>'Uvalue red'!Q30</f>
        <v>207706.01</v>
      </c>
      <c r="AF17" s="27">
        <f>'Uvalue red'!Q46</f>
        <v>217715.26</v>
      </c>
      <c r="AG17" s="27">
        <f>'Uvalue red'!Q62</f>
        <v>217751.89</v>
      </c>
      <c r="AH17" s="27">
        <f>'Uvalue red'!Q78</f>
        <v>221229.34</v>
      </c>
      <c r="AI17" s="27">
        <f>'Uvalue red'!Q94</f>
        <v>214455.79</v>
      </c>
      <c r="AJ17" s="27">
        <f t="shared" si="3"/>
        <v>213366.60500000001</v>
      </c>
    </row>
    <row r="18" spans="2:36" x14ac:dyDescent="0.25">
      <c r="B18" s="23" t="s">
        <v>59</v>
      </c>
      <c r="C18" s="19">
        <f>'%Diff'!C15</f>
        <v>7.5070876371813398E-4</v>
      </c>
      <c r="D18" s="19">
        <f>'%Diff'!C31</f>
        <v>4.7966974548987004E-4</v>
      </c>
      <c r="E18" s="19">
        <f>'%Diff'!C47</f>
        <v>1.0942099994285712E-3</v>
      </c>
      <c r="F18" s="19">
        <f>'%Diff'!C63</f>
        <v>-6.780081838452961E-4</v>
      </c>
      <c r="G18" s="19">
        <f>'%Diff'!C79</f>
        <v>2.0085598438219811E-3</v>
      </c>
      <c r="H18" s="19">
        <f>'%Diff'!C95</f>
        <v>3.0073988511013501E-3</v>
      </c>
      <c r="I18" s="19">
        <f t="shared" si="0"/>
        <v>1.1104231699524351E-3</v>
      </c>
      <c r="J18" s="34"/>
      <c r="K18" s="37" t="s">
        <v>59</v>
      </c>
      <c r="L18" s="41">
        <f>Diff!C15*-1</f>
        <v>3.4899999999997817</v>
      </c>
      <c r="M18" s="41">
        <f>Diff!C31*-1</f>
        <v>2.5399999999899592</v>
      </c>
      <c r="N18" s="41">
        <f>Diff!C47*-1</f>
        <v>5.1700000000000728</v>
      </c>
      <c r="O18" s="41">
        <f>Diff!C63*-1</f>
        <v>-4.2600000000002183</v>
      </c>
      <c r="P18" s="41">
        <f>Diff!C79*-1</f>
        <v>12.84000000001015</v>
      </c>
      <c r="Q18" s="41">
        <f>Diff!C95*-1</f>
        <v>20.359999999990578</v>
      </c>
      <c r="R18" s="41">
        <f t="shared" si="4"/>
        <v>6.6899999999983875</v>
      </c>
      <c r="T18" s="22" t="s">
        <v>59</v>
      </c>
      <c r="U18" s="27">
        <f>Baseline!Q15</f>
        <v>382352.22</v>
      </c>
      <c r="V18" s="27">
        <f>Baseline!Q31</f>
        <v>356289.86</v>
      </c>
      <c r="W18" s="27">
        <f>Baseline!Q47</f>
        <v>388261.85</v>
      </c>
      <c r="X18" s="27">
        <f>Baseline!Q63</f>
        <v>415508.78</v>
      </c>
      <c r="Y18" s="27">
        <f>Baseline!Q79</f>
        <v>430896.58</v>
      </c>
      <c r="Z18" s="27">
        <f>Baseline!Q95</f>
        <v>455465.35</v>
      </c>
      <c r="AA18" s="27">
        <f t="shared" si="2"/>
        <v>404795.77333333337</v>
      </c>
      <c r="AB18" s="29"/>
      <c r="AC18" s="22" t="s">
        <v>59</v>
      </c>
      <c r="AD18" s="27">
        <f>'Uvalue red'!Q15</f>
        <v>382867.08</v>
      </c>
      <c r="AE18" s="27">
        <f>'Uvalue red'!Q31</f>
        <v>356561.56</v>
      </c>
      <c r="AF18" s="27">
        <f>'Uvalue red'!Q47</f>
        <v>390107.78</v>
      </c>
      <c r="AG18" s="27">
        <f>'Uvalue red'!Q63</f>
        <v>415475.54</v>
      </c>
      <c r="AH18" s="27">
        <f>'Uvalue red'!Q79</f>
        <v>432369.91999999998</v>
      </c>
      <c r="AI18" s="27">
        <f>'Uvalue red'!Q95</f>
        <v>457126.27</v>
      </c>
      <c r="AJ18" s="27">
        <f t="shared" si="3"/>
        <v>405751.35833333334</v>
      </c>
    </row>
    <row r="19" spans="2:36" x14ac:dyDescent="0.25">
      <c r="B19" s="23" t="s">
        <v>30</v>
      </c>
      <c r="C19" s="19">
        <f>'%Diff'!C16</f>
        <v>2.8044048731137522E-3</v>
      </c>
      <c r="D19" s="19">
        <f>'%Diff'!C32</f>
        <v>5.0668887218585006E-4</v>
      </c>
      <c r="E19" s="19">
        <f>'%Diff'!C48</f>
        <v>1.5643849476593209E-3</v>
      </c>
      <c r="F19" s="19">
        <f>'%Diff'!C64</f>
        <v>1.3966674245067504E-3</v>
      </c>
      <c r="G19" s="19">
        <f>'%Diff'!C80</f>
        <v>3.6897747226748183E-3</v>
      </c>
      <c r="H19" s="19">
        <f>'%Diff'!C96</f>
        <v>2.7306513188975617E-3</v>
      </c>
      <c r="I19" s="19">
        <f t="shared" si="0"/>
        <v>2.1154286931730089E-3</v>
      </c>
      <c r="J19" s="34"/>
      <c r="K19" s="37" t="s">
        <v>30</v>
      </c>
      <c r="L19" s="41">
        <f>Diff!C16*-1</f>
        <v>43.409999999999854</v>
      </c>
      <c r="M19" s="41">
        <f>Diff!C32*-1</f>
        <v>8.75</v>
      </c>
      <c r="N19" s="41">
        <f>Diff!C48*-1</f>
        <v>26.130000000001019</v>
      </c>
      <c r="O19" s="41">
        <f>Diff!C64*-1</f>
        <v>26.169999999998254</v>
      </c>
      <c r="P19" s="41">
        <f>Diff!C80*-1</f>
        <v>76.340000000000146</v>
      </c>
      <c r="Q19" s="41">
        <f>Diff!C96*-1</f>
        <v>62.020000000000437</v>
      </c>
      <c r="R19" s="41">
        <f t="shared" si="4"/>
        <v>40.469999999999949</v>
      </c>
      <c r="T19" s="22" t="s">
        <v>30</v>
      </c>
      <c r="U19" s="27">
        <f>Baseline!Q16</f>
        <v>954387.29</v>
      </c>
      <c r="V19" s="27">
        <f>Baseline!Q32</f>
        <v>982068.26</v>
      </c>
      <c r="W19" s="27">
        <f>Baseline!Q48</f>
        <v>1018052.41</v>
      </c>
      <c r="X19" s="27">
        <f>Baseline!Q64</f>
        <v>1015826.87</v>
      </c>
      <c r="Y19" s="27">
        <f>Baseline!Q80</f>
        <v>1022966.68</v>
      </c>
      <c r="Z19" s="27">
        <f>Baseline!Q96</f>
        <v>999538.82</v>
      </c>
      <c r="AA19" s="27">
        <f t="shared" si="2"/>
        <v>998806.72166666668</v>
      </c>
      <c r="AB19" s="29"/>
      <c r="AC19" s="22" t="s">
        <v>30</v>
      </c>
      <c r="AD19" s="27">
        <f>'Uvalue red'!Q16</f>
        <v>963098.21</v>
      </c>
      <c r="AE19" s="27">
        <f>'Uvalue red'!Q32</f>
        <v>982656.08</v>
      </c>
      <c r="AF19" s="27">
        <f>'Uvalue red'!Q48</f>
        <v>1023408.64</v>
      </c>
      <c r="AG19" s="27">
        <f>'Uvalue red'!Q64</f>
        <v>1019266.21</v>
      </c>
      <c r="AH19" s="27">
        <f>'Uvalue red'!Q80</f>
        <v>1030709.23</v>
      </c>
      <c r="AI19" s="27">
        <f>'Uvalue red'!Q96</f>
        <v>1008062.93</v>
      </c>
      <c r="AJ19" s="27">
        <f t="shared" si="3"/>
        <v>1004533.5499999999</v>
      </c>
    </row>
    <row r="20" spans="2:36" x14ac:dyDescent="0.25">
      <c r="B20" s="23" t="s">
        <v>31</v>
      </c>
      <c r="C20" s="19">
        <f>'%Diff'!C17</f>
        <v>4.3581907732376532E-3</v>
      </c>
      <c r="D20" s="19">
        <f>'%Diff'!C33</f>
        <v>8.7384627559795652E-4</v>
      </c>
      <c r="E20" s="19">
        <f>'%Diff'!C49</f>
        <v>3.4120602167939081E-3</v>
      </c>
      <c r="F20" s="19">
        <f>'%Diff'!C65</f>
        <v>3.1267862384330059E-3</v>
      </c>
      <c r="G20" s="19">
        <f>'%Diff'!C81</f>
        <v>7.61101457880386E-3</v>
      </c>
      <c r="H20" s="19">
        <f>'%Diff'!C97</f>
        <v>5.5544482791175399E-3</v>
      </c>
      <c r="I20" s="19">
        <f t="shared" si="0"/>
        <v>4.1560577269973203E-3</v>
      </c>
      <c r="J20" s="34"/>
      <c r="K20" s="37" t="s">
        <v>31</v>
      </c>
      <c r="L20" s="41">
        <f>Diff!C17*-1</f>
        <v>12.450000000000273</v>
      </c>
      <c r="M20" s="41">
        <f>Diff!C33*-1</f>
        <v>2.6499999999900865</v>
      </c>
      <c r="N20" s="41">
        <f>Diff!C49*-1</f>
        <v>10.119999999999891</v>
      </c>
      <c r="O20" s="41">
        <f>Diff!C65*-1</f>
        <v>10.120000000000346</v>
      </c>
      <c r="P20" s="41">
        <f>Diff!C81*-1</f>
        <v>26.150000000000091</v>
      </c>
      <c r="Q20" s="41">
        <f>Diff!C97*-1</f>
        <v>21.179999999999836</v>
      </c>
      <c r="R20" s="41">
        <f t="shared" si="4"/>
        <v>13.778333333331753</v>
      </c>
      <c r="T20" s="22" t="s">
        <v>31</v>
      </c>
      <c r="U20" s="27">
        <f>Baseline!Q17</f>
        <v>324833.93</v>
      </c>
      <c r="V20" s="27">
        <f>Baseline!Q33</f>
        <v>330396.87</v>
      </c>
      <c r="W20" s="27">
        <f>Baseline!Q49</f>
        <v>344195.1</v>
      </c>
      <c r="X20" s="27">
        <f>Baseline!Q65</f>
        <v>344962.41</v>
      </c>
      <c r="Y20" s="27">
        <f>Baseline!Q81</f>
        <v>344479.73</v>
      </c>
      <c r="Z20" s="27">
        <f>Baseline!Q97</f>
        <v>339108.97</v>
      </c>
      <c r="AA20" s="27">
        <f t="shared" si="2"/>
        <v>337996.16833333333</v>
      </c>
      <c r="AB20" s="29"/>
      <c r="AC20" s="22" t="s">
        <v>31</v>
      </c>
      <c r="AD20" s="27">
        <f>'Uvalue red'!Q17</f>
        <v>327643.53000000003</v>
      </c>
      <c r="AE20" s="27">
        <f>'Uvalue red'!Q33</f>
        <v>330585.56</v>
      </c>
      <c r="AF20" s="27">
        <f>'Uvalue red'!Q49</f>
        <v>346169.81</v>
      </c>
      <c r="AG20" s="27">
        <f>'Uvalue red'!Q65</f>
        <v>346218.83</v>
      </c>
      <c r="AH20" s="27">
        <f>'Uvalue red'!Q81</f>
        <v>346779.94</v>
      </c>
      <c r="AI20" s="27">
        <f>'Uvalue red'!Q97</f>
        <v>341491.55</v>
      </c>
      <c r="AJ20" s="27">
        <f t="shared" si="3"/>
        <v>339814.87000000005</v>
      </c>
    </row>
    <row r="21" spans="2:36" x14ac:dyDescent="0.25">
      <c r="B21" s="18" t="s">
        <v>47</v>
      </c>
      <c r="C21" s="19">
        <f>AVERAGE(C5:C20)</f>
        <v>8.8641659765913185E-3</v>
      </c>
      <c r="D21" s="19">
        <f t="shared" ref="D21:H21" si="5">AVERAGE(D5:D20)</f>
        <v>8.3484788496322759E-4</v>
      </c>
      <c r="E21" s="44">
        <f t="shared" si="5"/>
        <v>5.6590350107550372E-3</v>
      </c>
      <c r="F21" s="44">
        <f t="shared" si="5"/>
        <v>5.9042153480574292E-3</v>
      </c>
      <c r="G21" s="19">
        <f t="shared" si="5"/>
        <v>1.2024008612162792E-2</v>
      </c>
      <c r="H21" s="19">
        <f t="shared" si="5"/>
        <v>9.4234570234748259E-3</v>
      </c>
      <c r="I21" s="20"/>
      <c r="J21" s="20"/>
      <c r="K21" s="36" t="s">
        <v>47</v>
      </c>
      <c r="L21" s="41">
        <f t="shared" ref="L21:P21" si="6">AVERAGE(L5:L20)</f>
        <v>24.695624999999872</v>
      </c>
      <c r="M21" s="41">
        <f t="shared" si="6"/>
        <v>2.8687499999992578</v>
      </c>
      <c r="N21" s="41">
        <f t="shared" si="6"/>
        <v>16.853125000000066</v>
      </c>
      <c r="O21" s="41">
        <f t="shared" si="6"/>
        <v>19.061249999993077</v>
      </c>
      <c r="P21" s="41">
        <f t="shared" si="6"/>
        <v>42.993750000001896</v>
      </c>
      <c r="Q21" s="41">
        <f>AVERAGE(Q5:Q20)</f>
        <v>37.042499999998753</v>
      </c>
      <c r="R21" s="42"/>
      <c r="T21" s="22"/>
      <c r="U21" s="28"/>
      <c r="V21" s="28"/>
      <c r="W21" s="28"/>
      <c r="X21" s="28"/>
      <c r="Y21" s="28"/>
      <c r="Z21" s="28"/>
      <c r="AA21" s="20"/>
      <c r="AC21" s="22"/>
      <c r="AD21" s="28"/>
      <c r="AE21" s="28"/>
      <c r="AF21" s="28"/>
      <c r="AG21" s="28"/>
      <c r="AH21" s="28"/>
      <c r="AI21" s="28"/>
      <c r="AJ21" s="20"/>
    </row>
    <row r="24" spans="2:36" x14ac:dyDescent="0.25">
      <c r="B24" s="46" t="s">
        <v>71</v>
      </c>
      <c r="C24" s="46"/>
      <c r="D24" s="46"/>
      <c r="E24" s="46"/>
      <c r="F24" s="46"/>
      <c r="G24" s="46"/>
      <c r="H24" s="46"/>
      <c r="T24" s="45"/>
      <c r="U24" s="45"/>
      <c r="V24" s="45"/>
      <c r="W24" s="45"/>
      <c r="X24" s="45"/>
      <c r="Y24" s="45"/>
      <c r="Z24" s="45"/>
      <c r="AC24" s="45"/>
      <c r="AD24" s="45"/>
      <c r="AE24" s="45"/>
      <c r="AF24" s="45"/>
      <c r="AG24" s="45"/>
      <c r="AH24" s="45"/>
      <c r="AI24" s="45"/>
    </row>
    <row r="25" spans="2:36" x14ac:dyDescent="0.25">
      <c r="B25" s="21" t="str">
        <f>C3</f>
        <v>Climate Zone</v>
      </c>
      <c r="C25" s="21">
        <f t="shared" ref="C25:H25" si="7">C4</f>
        <v>4</v>
      </c>
      <c r="D25" s="21">
        <f t="shared" si="7"/>
        <v>5</v>
      </c>
      <c r="E25" s="21">
        <f t="shared" si="7"/>
        <v>6</v>
      </c>
      <c r="F25" s="21" t="str">
        <f t="shared" si="7"/>
        <v>7A</v>
      </c>
      <c r="G25" s="21" t="str">
        <f t="shared" si="7"/>
        <v>7B</v>
      </c>
      <c r="H25" s="21">
        <f t="shared" si="7"/>
        <v>8</v>
      </c>
      <c r="T25" s="22"/>
      <c r="U25" s="22"/>
      <c r="V25" s="22"/>
      <c r="W25" s="22"/>
      <c r="X25" s="22"/>
      <c r="Y25" s="22"/>
      <c r="Z25" s="22"/>
      <c r="AC25" s="22"/>
      <c r="AD25" s="22"/>
      <c r="AE25" s="22"/>
      <c r="AF25" s="22"/>
      <c r="AG25" s="22"/>
      <c r="AH25" s="22"/>
      <c r="AI25" s="22"/>
    </row>
    <row r="26" spans="2:36" x14ac:dyDescent="0.25">
      <c r="B26" s="21" t="str">
        <f>B21</f>
        <v>Climate zone average</v>
      </c>
      <c r="C26" s="19">
        <f>C21</f>
        <v>8.8641659765913185E-3</v>
      </c>
      <c r="D26" s="19">
        <f t="shared" ref="D26:H26" si="8">D21</f>
        <v>8.3484788496322759E-4</v>
      </c>
      <c r="E26" s="19">
        <f t="shared" si="8"/>
        <v>5.6590350107550372E-3</v>
      </c>
      <c r="F26" s="19">
        <f t="shared" si="8"/>
        <v>5.9042153480574292E-3</v>
      </c>
      <c r="G26" s="19">
        <f t="shared" si="8"/>
        <v>1.2024008612162792E-2</v>
      </c>
      <c r="H26" s="19">
        <f t="shared" si="8"/>
        <v>9.4234570234748259E-3</v>
      </c>
      <c r="T26" s="22"/>
      <c r="U26" s="19"/>
      <c r="V26" s="19"/>
      <c r="W26" s="19"/>
      <c r="X26" s="19"/>
      <c r="Y26" s="19"/>
      <c r="Z26" s="19"/>
      <c r="AC26" s="22"/>
      <c r="AD26" s="19"/>
      <c r="AE26" s="19"/>
      <c r="AF26" s="19"/>
      <c r="AG26" s="19"/>
      <c r="AH26" s="19"/>
      <c r="AI26" s="19"/>
    </row>
    <row r="29" spans="2:36" ht="15" customHeight="1" x14ac:dyDescent="0.25">
      <c r="T29" s="54" t="s">
        <v>42</v>
      </c>
      <c r="U29" s="55" t="s">
        <v>75</v>
      </c>
      <c r="V29" s="55"/>
      <c r="W29" s="55" t="s">
        <v>77</v>
      </c>
      <c r="X29" s="56" t="s">
        <v>78</v>
      </c>
      <c r="Y29" s="56"/>
    </row>
    <row r="30" spans="2:36" x14ac:dyDescent="0.25">
      <c r="B30" s="46" t="s">
        <v>70</v>
      </c>
      <c r="C30" s="46"/>
      <c r="D30" s="46"/>
      <c r="E30" s="46"/>
      <c r="F30" s="46"/>
      <c r="G30" s="46"/>
      <c r="H30" s="46"/>
      <c r="I30" s="47"/>
      <c r="J30" s="39"/>
      <c r="K30" s="46" t="s">
        <v>70</v>
      </c>
      <c r="L30" s="46"/>
      <c r="M30" s="46"/>
      <c r="N30" s="46"/>
      <c r="O30" s="46"/>
      <c r="P30" s="46"/>
      <c r="Q30" s="46"/>
      <c r="R30" s="47"/>
      <c r="T30" s="54"/>
      <c r="U30" s="32" t="s">
        <v>37</v>
      </c>
      <c r="V30" s="32" t="s">
        <v>76</v>
      </c>
      <c r="W30" s="55"/>
      <c r="X30" s="56"/>
      <c r="Y30" s="56"/>
    </row>
    <row r="31" spans="2:36" ht="15" customHeight="1" x14ac:dyDescent="0.25">
      <c r="B31" s="48" t="s">
        <v>42</v>
      </c>
      <c r="C31" s="52" t="s">
        <v>43</v>
      </c>
      <c r="D31" s="53"/>
      <c r="E31" s="53"/>
      <c r="F31" s="53"/>
      <c r="G31" s="53"/>
      <c r="H31" s="53"/>
      <c r="I31" s="54" t="s">
        <v>46</v>
      </c>
      <c r="J31" s="20"/>
      <c r="K31" s="48" t="s">
        <v>42</v>
      </c>
      <c r="L31" s="52" t="s">
        <v>43</v>
      </c>
      <c r="M31" s="53"/>
      <c r="N31" s="53"/>
      <c r="O31" s="53"/>
      <c r="P31" s="53"/>
      <c r="Q31" s="53"/>
      <c r="R31" s="54" t="s">
        <v>46</v>
      </c>
      <c r="T31" s="22" t="s">
        <v>60</v>
      </c>
      <c r="U31" s="30">
        <f>AA5</f>
        <v>2519478.4983333331</v>
      </c>
      <c r="V31" s="30">
        <f>AJ5</f>
        <v>2532712.75</v>
      </c>
      <c r="W31" s="30">
        <f>V31-U31</f>
        <v>13234.25166666694</v>
      </c>
      <c r="X31" s="57">
        <f>(V31-U31)/U31</f>
        <v>5.252774205226028E-3</v>
      </c>
      <c r="Y31" s="57"/>
    </row>
    <row r="32" spans="2:36" x14ac:dyDescent="0.25">
      <c r="B32" s="49"/>
      <c r="C32" s="21">
        <v>4</v>
      </c>
      <c r="D32" s="21">
        <v>5</v>
      </c>
      <c r="E32" s="21">
        <v>6</v>
      </c>
      <c r="F32" s="21" t="s">
        <v>44</v>
      </c>
      <c r="G32" s="21" t="s">
        <v>45</v>
      </c>
      <c r="H32" s="21">
        <v>8</v>
      </c>
      <c r="I32" s="54"/>
      <c r="J32" s="20"/>
      <c r="K32" s="49"/>
      <c r="L32" s="36">
        <v>4</v>
      </c>
      <c r="M32" s="36">
        <v>5</v>
      </c>
      <c r="N32" s="36">
        <v>6</v>
      </c>
      <c r="O32" s="36" t="s">
        <v>44</v>
      </c>
      <c r="P32" s="36" t="s">
        <v>45</v>
      </c>
      <c r="Q32" s="36">
        <v>8</v>
      </c>
      <c r="R32" s="54"/>
      <c r="T32" s="22" t="s">
        <v>61</v>
      </c>
      <c r="U32" s="30">
        <f t="shared" ref="U32" si="9">AA6</f>
        <v>1375631.0016666667</v>
      </c>
      <c r="V32" s="30">
        <f t="shared" ref="V32" si="10">AJ6</f>
        <v>1383197.0916666666</v>
      </c>
      <c r="W32" s="30">
        <f t="shared" ref="W32:W46" si="11">V32-U32</f>
        <v>7566.089999999851</v>
      </c>
      <c r="X32" s="57">
        <f t="shared" ref="X32:X46" si="12">(V32-U32)/U32</f>
        <v>5.5000868625620092E-3</v>
      </c>
      <c r="Y32" s="57"/>
    </row>
    <row r="33" spans="2:25" x14ac:dyDescent="0.25">
      <c r="B33" s="21" t="s">
        <v>60</v>
      </c>
      <c r="C33" s="26">
        <f>'%Diff'!Q2</f>
        <v>8.0551448571292549E-3</v>
      </c>
      <c r="D33" s="26">
        <f>'%Diff'!Q18</f>
        <v>2.1393042692651663E-4</v>
      </c>
      <c r="E33" s="26">
        <f>'%Diff'!Q34</f>
        <v>6.7228343792581531E-3</v>
      </c>
      <c r="F33" s="26">
        <f>'%Diff'!Q50</f>
        <v>4.1141104132669908E-3</v>
      </c>
      <c r="G33" s="26">
        <f>'%Diff'!Q66</f>
        <v>6.1848291931477471E-3</v>
      </c>
      <c r="H33" s="26">
        <f>'%Diff'!Q82</f>
        <v>6.2403393234942107E-3</v>
      </c>
      <c r="I33" s="19">
        <f t="shared" ref="I33:I48" si="13">AVERAGE(C33:H33)</f>
        <v>5.2551980988704795E-3</v>
      </c>
      <c r="J33" s="34"/>
      <c r="K33" s="36" t="s">
        <v>60</v>
      </c>
      <c r="L33" s="27">
        <f>Diff!Q2</f>
        <v>19433.550000000279</v>
      </c>
      <c r="M33" s="27">
        <f>Diff!Q18</f>
        <v>528.72999999998137</v>
      </c>
      <c r="N33" s="27">
        <f>Diff!Q34</f>
        <v>17327.370000000112</v>
      </c>
      <c r="O33" s="27">
        <f>Diff!Q50</f>
        <v>10666.330000000075</v>
      </c>
      <c r="P33" s="27">
        <f>Diff!Q66</f>
        <v>16044.649999999907</v>
      </c>
      <c r="Q33" s="27">
        <f>Diff!Q82</f>
        <v>15404.880000000354</v>
      </c>
      <c r="R33" s="27">
        <f t="shared" ref="R33:R48" si="14">AVERAGE(L33:Q33)</f>
        <v>13234.251666666785</v>
      </c>
      <c r="T33" s="22" t="s">
        <v>49</v>
      </c>
      <c r="U33" s="30">
        <f t="shared" ref="U33:U46" si="15">AA7</f>
        <v>119374.86</v>
      </c>
      <c r="V33" s="30">
        <f t="shared" ref="V33:V46" si="16">AJ7</f>
        <v>120405.24833333334</v>
      </c>
      <c r="W33" s="30">
        <f t="shared" si="11"/>
        <v>1030.388333333336</v>
      </c>
      <c r="X33" s="57">
        <f t="shared" si="12"/>
        <v>8.6315354282579769E-3</v>
      </c>
      <c r="Y33" s="57"/>
    </row>
    <row r="34" spans="2:25" x14ac:dyDescent="0.25">
      <c r="B34" s="21" t="s">
        <v>61</v>
      </c>
      <c r="C34" s="26">
        <f>'%Diff'!Q3</f>
        <v>8.7079772571982857E-3</v>
      </c>
      <c r="D34" s="26">
        <f>'%Diff'!Q19</f>
        <v>4.2824922291634794E-4</v>
      </c>
      <c r="E34" s="26">
        <f>'%Diff'!Q35</f>
        <v>6.707209829982852E-3</v>
      </c>
      <c r="F34" s="26">
        <f>'%Diff'!Q51</f>
        <v>4.6988569789493655E-3</v>
      </c>
      <c r="G34" s="26">
        <f>'%Diff'!Q67</f>
        <v>6.2937646514596261E-3</v>
      </c>
      <c r="H34" s="26">
        <f>'%Diff'!Q83</f>
        <v>6.2670638463310753E-3</v>
      </c>
      <c r="I34" s="19">
        <f t="shared" si="13"/>
        <v>5.5171869644729254E-3</v>
      </c>
      <c r="J34" s="34"/>
      <c r="K34" s="36" t="s">
        <v>61</v>
      </c>
      <c r="L34" s="27">
        <f>Diff!Q3</f>
        <v>11524.709999999963</v>
      </c>
      <c r="M34" s="27">
        <f>Diff!Q19</f>
        <v>587.17000000015832</v>
      </c>
      <c r="N34" s="27">
        <f>Diff!Q35</f>
        <v>9536.5200000000186</v>
      </c>
      <c r="O34" s="27">
        <f>Diff!Q51</f>
        <v>6647.7900000000373</v>
      </c>
      <c r="P34" s="27">
        <f>Diff!Q67</f>
        <v>8832.2199999999721</v>
      </c>
      <c r="Q34" s="27">
        <f>Diff!Q83</f>
        <v>8268.1299999998882</v>
      </c>
      <c r="R34" s="27">
        <f t="shared" si="14"/>
        <v>7566.0900000000065</v>
      </c>
      <c r="T34" s="22" t="s">
        <v>50</v>
      </c>
      <c r="U34" s="30">
        <f t="shared" si="15"/>
        <v>403549.58333333331</v>
      </c>
      <c r="V34" s="30">
        <f t="shared" si="16"/>
        <v>405642.39666666667</v>
      </c>
      <c r="W34" s="30">
        <f t="shared" si="11"/>
        <v>2092.8133333333535</v>
      </c>
      <c r="X34" s="57">
        <f t="shared" si="12"/>
        <v>5.1860128711982405E-3</v>
      </c>
      <c r="Y34" s="57"/>
    </row>
    <row r="35" spans="2:25" x14ac:dyDescent="0.25">
      <c r="B35" s="21" t="s">
        <v>49</v>
      </c>
      <c r="C35" s="26">
        <f>'%Diff'!Q4</f>
        <v>9.3672375011963193E-3</v>
      </c>
      <c r="D35" s="26">
        <f>'%Diff'!Q20</f>
        <v>6.5489805094509071E-4</v>
      </c>
      <c r="E35" s="26">
        <f>'%Diff'!Q36</f>
        <v>7.7923026274954099E-3</v>
      </c>
      <c r="F35" s="26">
        <f>'%Diff'!Q52</f>
        <v>8.2848670242971264E-3</v>
      </c>
      <c r="G35" s="26">
        <f>'%Diff'!Q68</f>
        <v>1.3245563013112525E-2</v>
      </c>
      <c r="H35" s="26">
        <f>'%Diff'!Q84</f>
        <v>1.2504971914745068E-2</v>
      </c>
      <c r="I35" s="19">
        <f t="shared" si="13"/>
        <v>8.6416400219652568E-3</v>
      </c>
      <c r="J35" s="34"/>
      <c r="K35" s="36" t="s">
        <v>49</v>
      </c>
      <c r="L35" s="27">
        <f>Diff!Q4</f>
        <v>1073.6499999999942</v>
      </c>
      <c r="M35" s="27">
        <f>Diff!Q20</f>
        <v>77.719999999986612</v>
      </c>
      <c r="N35" s="27">
        <f>Diff!Q36</f>
        <v>960.38999999999942</v>
      </c>
      <c r="O35" s="27">
        <f>Diff!Q52</f>
        <v>1016.2000000000116</v>
      </c>
      <c r="P35" s="27">
        <f>Diff!Q68</f>
        <v>1610.6900000000023</v>
      </c>
      <c r="Q35" s="27">
        <f>Diff!Q84</f>
        <v>1443.6800000000076</v>
      </c>
      <c r="R35" s="27">
        <f t="shared" si="14"/>
        <v>1030.3883333333335</v>
      </c>
      <c r="T35" s="22" t="s">
        <v>51</v>
      </c>
      <c r="U35" s="30">
        <f t="shared" si="15"/>
        <v>1284522.3533333333</v>
      </c>
      <c r="V35" s="30">
        <f t="shared" si="16"/>
        <v>1290092.0533333335</v>
      </c>
      <c r="W35" s="30">
        <f t="shared" si="11"/>
        <v>5569.7000000001863</v>
      </c>
      <c r="X35" s="57">
        <f t="shared" si="12"/>
        <v>4.3360086226190029E-3</v>
      </c>
      <c r="Y35" s="57"/>
    </row>
    <row r="36" spans="2:25" x14ac:dyDescent="0.25">
      <c r="B36" s="21" t="s">
        <v>50</v>
      </c>
      <c r="C36" s="26">
        <f>'%Diff'!Q5</f>
        <v>7.5257030595756594E-3</v>
      </c>
      <c r="D36" s="26">
        <f>'%Diff'!Q21</f>
        <v>6.3400135158518851E-4</v>
      </c>
      <c r="E36" s="26">
        <f>'%Diff'!Q37</f>
        <v>5.76584711266445E-3</v>
      </c>
      <c r="F36" s="26">
        <f>'%Diff'!Q53</f>
        <v>3.9127021612508786E-3</v>
      </c>
      <c r="G36" s="26">
        <f>'%Diff'!Q69</f>
        <v>6.540805744365579E-3</v>
      </c>
      <c r="H36" s="26">
        <f>'%Diff'!Q85</f>
        <v>6.7493726040322383E-3</v>
      </c>
      <c r="I36" s="19">
        <f t="shared" si="13"/>
        <v>5.1880720055789992E-3</v>
      </c>
      <c r="J36" s="34"/>
      <c r="K36" s="36" t="s">
        <v>50</v>
      </c>
      <c r="L36" s="27">
        <f>Diff!Q5</f>
        <v>2923.8999999999651</v>
      </c>
      <c r="M36" s="27">
        <f>Diff!Q21</f>
        <v>251.53000000002794</v>
      </c>
      <c r="N36" s="27">
        <f>Diff!Q37</f>
        <v>2375.9399999999441</v>
      </c>
      <c r="O36" s="27">
        <f>Diff!Q53</f>
        <v>1613.070000000007</v>
      </c>
      <c r="P36" s="27">
        <f>Diff!Q69</f>
        <v>2698.9400000000023</v>
      </c>
      <c r="Q36" s="27">
        <f>Diff!Q85</f>
        <v>2693.5</v>
      </c>
      <c r="R36" s="27">
        <f t="shared" si="14"/>
        <v>2092.8133333333244</v>
      </c>
      <c r="T36" s="22" t="s">
        <v>52</v>
      </c>
      <c r="U36" s="30">
        <f t="shared" si="15"/>
        <v>271064.55</v>
      </c>
      <c r="V36" s="30">
        <f t="shared" si="16"/>
        <v>272603.9383333333</v>
      </c>
      <c r="W36" s="30">
        <f t="shared" si="11"/>
        <v>1539.3883333333069</v>
      </c>
      <c r="X36" s="57">
        <f t="shared" si="12"/>
        <v>5.6790470510928379E-3</v>
      </c>
      <c r="Y36" s="57"/>
    </row>
    <row r="37" spans="2:25" x14ac:dyDescent="0.25">
      <c r="B37" s="21" t="s">
        <v>51</v>
      </c>
      <c r="C37" s="26">
        <f>'%Diff'!Q6</f>
        <v>5.4559021741265841E-3</v>
      </c>
      <c r="D37" s="26">
        <f>'%Diff'!Q22</f>
        <v>1.1922158978611445E-3</v>
      </c>
      <c r="E37" s="26">
        <f>'%Diff'!Q38</f>
        <v>4.0633857575645442E-3</v>
      </c>
      <c r="F37" s="26">
        <f>'%Diff'!Q54</f>
        <v>2.544576968137092E-3</v>
      </c>
      <c r="G37" s="26">
        <f>'%Diff'!Q70</f>
        <v>6.103306763445589E-3</v>
      </c>
      <c r="H37" s="26">
        <f>'%Diff'!Q86</f>
        <v>6.4892034200402567E-3</v>
      </c>
      <c r="I37" s="19">
        <f t="shared" si="13"/>
        <v>4.3080984968625361E-3</v>
      </c>
      <c r="J37" s="34"/>
      <c r="K37" s="36" t="s">
        <v>51</v>
      </c>
      <c r="L37" s="27">
        <f>Diff!Q6</f>
        <v>6763.6899999999441</v>
      </c>
      <c r="M37" s="27">
        <f>Diff!Q22</f>
        <v>1474.3100000000559</v>
      </c>
      <c r="N37" s="27">
        <f>Diff!Q38</f>
        <v>5242.1300000001211</v>
      </c>
      <c r="O37" s="27">
        <f>Diff!Q54</f>
        <v>3307.5399999998044</v>
      </c>
      <c r="P37" s="27">
        <f>Diff!Q70</f>
        <v>8014.7299999999814</v>
      </c>
      <c r="Q37" s="27">
        <f>Diff!Q86</f>
        <v>8615.8000000000466</v>
      </c>
      <c r="R37" s="27">
        <f t="shared" si="14"/>
        <v>5569.6999999999925</v>
      </c>
      <c r="T37" s="22" t="s">
        <v>53</v>
      </c>
      <c r="U37" s="30">
        <f t="shared" si="15"/>
        <v>641190.89166666672</v>
      </c>
      <c r="V37" s="30">
        <f t="shared" si="16"/>
        <v>643761.5</v>
      </c>
      <c r="W37" s="30">
        <f t="shared" si="11"/>
        <v>2570.608333333279</v>
      </c>
      <c r="X37" s="57">
        <f t="shared" si="12"/>
        <v>4.0091154861096349E-3</v>
      </c>
      <c r="Y37" s="57"/>
    </row>
    <row r="38" spans="2:25" x14ac:dyDescent="0.25">
      <c r="B38" s="21" t="s">
        <v>52</v>
      </c>
      <c r="C38" s="26">
        <f>'%Diff'!Q7</f>
        <v>9.468244846175802E-3</v>
      </c>
      <c r="D38" s="26">
        <f>'%Diff'!Q23</f>
        <v>6.4666870280502141E-4</v>
      </c>
      <c r="E38" s="26">
        <f>'%Diff'!Q39</f>
        <v>5.343650969560714E-3</v>
      </c>
      <c r="F38" s="26">
        <f>'%Diff'!Q55</f>
        <v>3.2368882943399043E-3</v>
      </c>
      <c r="G38" s="26">
        <f>'%Diff'!Q71</f>
        <v>7.3314086373074292E-3</v>
      </c>
      <c r="H38" s="26">
        <f>'%Diff'!Q87</f>
        <v>8.068841885149388E-3</v>
      </c>
      <c r="I38" s="19">
        <f t="shared" si="13"/>
        <v>5.682617222556377E-3</v>
      </c>
      <c r="J38" s="34"/>
      <c r="K38" s="36" t="s">
        <v>52</v>
      </c>
      <c r="L38" s="27">
        <f>Diff!Q7</f>
        <v>2434.7299999999814</v>
      </c>
      <c r="M38" s="27">
        <f>Diff!Q23</f>
        <v>170.93000000005122</v>
      </c>
      <c r="N38" s="27">
        <f>Diff!Q39</f>
        <v>1467.9899999999907</v>
      </c>
      <c r="O38" s="27">
        <f>Diff!Q55</f>
        <v>891.23999999999069</v>
      </c>
      <c r="P38" s="27">
        <f>Diff!Q71</f>
        <v>2044.5100000000093</v>
      </c>
      <c r="Q38" s="27">
        <f>Diff!Q87</f>
        <v>2226.929999999993</v>
      </c>
      <c r="R38" s="27">
        <f t="shared" si="14"/>
        <v>1539.388333333336</v>
      </c>
      <c r="T38" s="22" t="s">
        <v>22</v>
      </c>
      <c r="U38" s="30">
        <f t="shared" si="15"/>
        <v>983259.41500000004</v>
      </c>
      <c r="V38" s="30">
        <f t="shared" si="16"/>
        <v>988744.80166666664</v>
      </c>
      <c r="W38" s="30">
        <f t="shared" si="11"/>
        <v>5485.3866666665999</v>
      </c>
      <c r="X38" s="57">
        <f t="shared" si="12"/>
        <v>5.5787786854465055E-3</v>
      </c>
      <c r="Y38" s="57"/>
    </row>
    <row r="39" spans="2:25" x14ac:dyDescent="0.25">
      <c r="B39" s="21" t="s">
        <v>53</v>
      </c>
      <c r="C39" s="26">
        <f>'%Diff'!Q8</f>
        <v>4.7889404614547713E-3</v>
      </c>
      <c r="D39" s="26">
        <f>'%Diff'!Q24</f>
        <v>4.6824418215398958E-4</v>
      </c>
      <c r="E39" s="26">
        <f>'%Diff'!Q40</f>
        <v>5.4021500691767543E-3</v>
      </c>
      <c r="F39" s="26">
        <f>'%Diff'!Q56</f>
        <v>1.8236346415799352E-3</v>
      </c>
      <c r="G39" s="26">
        <f>'%Diff'!Q72</f>
        <v>5.40933760502564E-3</v>
      </c>
      <c r="H39" s="26">
        <f>'%Diff'!Q88</f>
        <v>5.8540155561664876E-3</v>
      </c>
      <c r="I39" s="19">
        <f t="shared" si="13"/>
        <v>3.9577204192595963E-3</v>
      </c>
      <c r="J39" s="34"/>
      <c r="K39" s="36" t="s">
        <v>53</v>
      </c>
      <c r="L39" s="27">
        <f>Diff!Q8</f>
        <v>2920.609999999986</v>
      </c>
      <c r="M39" s="27">
        <f>Diff!Q24</f>
        <v>279.5</v>
      </c>
      <c r="N39" s="27">
        <f>Diff!Q40</f>
        <v>3430.2700000000186</v>
      </c>
      <c r="O39" s="27">
        <f>Diff!Q56</f>
        <v>1198.3299999999581</v>
      </c>
      <c r="P39" s="27">
        <f>Diff!Q72</f>
        <v>3623.6900000000605</v>
      </c>
      <c r="Q39" s="27">
        <f>Diff!Q88</f>
        <v>3971.25</v>
      </c>
      <c r="R39" s="27">
        <f t="shared" si="14"/>
        <v>2570.6083333333372</v>
      </c>
      <c r="T39" s="22" t="s">
        <v>54</v>
      </c>
      <c r="U39" s="30">
        <f t="shared" si="15"/>
        <v>482293.15166666667</v>
      </c>
      <c r="V39" s="30">
        <f t="shared" si="16"/>
        <v>484782.03499999997</v>
      </c>
      <c r="W39" s="30">
        <f t="shared" si="11"/>
        <v>2488.8833333333023</v>
      </c>
      <c r="X39" s="57">
        <f t="shared" si="12"/>
        <v>5.1605197476523069E-3</v>
      </c>
      <c r="Y39" s="57"/>
    </row>
    <row r="40" spans="2:25" x14ac:dyDescent="0.25">
      <c r="B40" s="21" t="s">
        <v>22</v>
      </c>
      <c r="C40" s="26">
        <f>'%Diff'!Q9</f>
        <v>8.1714048875169715E-3</v>
      </c>
      <c r="D40" s="26">
        <f>'%Diff'!Q25</f>
        <v>6.2569059972026657E-5</v>
      </c>
      <c r="E40" s="26">
        <f>'%Diff'!Q41</f>
        <v>6.3366292031641304E-3</v>
      </c>
      <c r="F40" s="26">
        <f>'%Diff'!Q57</f>
        <v>4.4002285419089977E-3</v>
      </c>
      <c r="G40" s="26">
        <f>'%Diff'!Q73</f>
        <v>7.1354085920411602E-3</v>
      </c>
      <c r="H40" s="26">
        <f>'%Diff'!Q89</f>
        <v>7.4345330771113981E-3</v>
      </c>
      <c r="I40" s="19">
        <f t="shared" si="13"/>
        <v>5.5901288936191151E-3</v>
      </c>
      <c r="J40" s="34"/>
      <c r="K40" s="36" t="s">
        <v>22</v>
      </c>
      <c r="L40" s="27">
        <f>Diff!Q9</f>
        <v>7767.2700000000186</v>
      </c>
      <c r="M40" s="27">
        <f>Diff!Q25</f>
        <v>61.03000000002794</v>
      </c>
      <c r="N40" s="27">
        <f>Diff!Q41</f>
        <v>6397.390000000014</v>
      </c>
      <c r="O40" s="27">
        <f>Diff!Q57</f>
        <v>4423.4500000000698</v>
      </c>
      <c r="P40" s="27">
        <f>Diff!Q73</f>
        <v>7136.6600000000326</v>
      </c>
      <c r="Q40" s="27">
        <f>Diff!Q89</f>
        <v>7126.5200000000186</v>
      </c>
      <c r="R40" s="27">
        <f t="shared" si="14"/>
        <v>5485.3866666666972</v>
      </c>
      <c r="T40" s="22" t="s">
        <v>55</v>
      </c>
      <c r="U40" s="30">
        <f t="shared" si="15"/>
        <v>455384.87333333335</v>
      </c>
      <c r="V40" s="30">
        <f t="shared" si="16"/>
        <v>457634.21666666673</v>
      </c>
      <c r="W40" s="30">
        <f t="shared" si="11"/>
        <v>2249.3433333333815</v>
      </c>
      <c r="X40" s="57">
        <f t="shared" si="12"/>
        <v>4.9394335759741044E-3</v>
      </c>
      <c r="Y40" s="57"/>
    </row>
    <row r="41" spans="2:25" x14ac:dyDescent="0.25">
      <c r="B41" s="21" t="s">
        <v>54</v>
      </c>
      <c r="C41" s="26">
        <f>'%Diff'!Q10</f>
        <v>8.0651227919605051E-3</v>
      </c>
      <c r="D41" s="26">
        <f>'%Diff'!Q26</f>
        <v>2.5975634295775989E-4</v>
      </c>
      <c r="E41" s="26">
        <f>'%Diff'!Q42</f>
        <v>6.7328221210970042E-3</v>
      </c>
      <c r="F41" s="26">
        <f>'%Diff'!Q58</f>
        <v>4.1831619827192891E-3</v>
      </c>
      <c r="G41" s="26">
        <f>'%Diff'!Q74</f>
        <v>5.9237647507092749E-3</v>
      </c>
      <c r="H41" s="26">
        <f>'%Diff'!Q90</f>
        <v>5.7972271041158993E-3</v>
      </c>
      <c r="I41" s="19">
        <f t="shared" si="13"/>
        <v>5.1603091822599546E-3</v>
      </c>
      <c r="J41" s="34"/>
      <c r="K41" s="36" t="s">
        <v>54</v>
      </c>
      <c r="L41" s="27">
        <f>Diff!Q10</f>
        <v>3728.8199999999488</v>
      </c>
      <c r="M41" s="27">
        <f>Diff!Q26</f>
        <v>122.61999999999534</v>
      </c>
      <c r="N41" s="27">
        <f>Diff!Q42</f>
        <v>3320.7700000000186</v>
      </c>
      <c r="O41" s="27">
        <f>Diff!Q58</f>
        <v>2076.2300000000396</v>
      </c>
      <c r="P41" s="27">
        <f>Diff!Q74</f>
        <v>2932.7399999999907</v>
      </c>
      <c r="Q41" s="27">
        <f>Diff!Q90</f>
        <v>2752.1200000000536</v>
      </c>
      <c r="R41" s="27">
        <f t="shared" si="14"/>
        <v>2488.8833333333409</v>
      </c>
      <c r="T41" s="22" t="s">
        <v>56</v>
      </c>
      <c r="U41" s="30">
        <f t="shared" si="15"/>
        <v>55236.571666666663</v>
      </c>
      <c r="V41" s="30">
        <f t="shared" si="16"/>
        <v>55651.606666666667</v>
      </c>
      <c r="W41" s="30">
        <f t="shared" si="11"/>
        <v>415.03500000000349</v>
      </c>
      <c r="X41" s="57">
        <f t="shared" si="12"/>
        <v>7.5137718992517163E-3</v>
      </c>
      <c r="Y41" s="57"/>
    </row>
    <row r="42" spans="2:25" x14ac:dyDescent="0.25">
      <c r="B42" s="21" t="s">
        <v>55</v>
      </c>
      <c r="C42" s="26">
        <f>'%Diff'!Q11</f>
        <v>7.2987568219039425E-3</v>
      </c>
      <c r="D42" s="26">
        <f>'%Diff'!Q27</f>
        <v>1.8044511215812252E-4</v>
      </c>
      <c r="E42" s="26">
        <f>'%Diff'!Q43</f>
        <v>6.7555571728588424E-3</v>
      </c>
      <c r="F42" s="26">
        <f>'%Diff'!Q59</f>
        <v>3.806680479633724E-3</v>
      </c>
      <c r="G42" s="26">
        <f>'%Diff'!Q75</f>
        <v>5.7953803155317545E-3</v>
      </c>
      <c r="H42" s="26">
        <f>'%Diff'!Q91</f>
        <v>5.7327703668071826E-3</v>
      </c>
      <c r="I42" s="19">
        <f t="shared" si="13"/>
        <v>4.9282650448155951E-3</v>
      </c>
      <c r="J42" s="34"/>
      <c r="K42" s="36" t="s">
        <v>55</v>
      </c>
      <c r="L42" s="27">
        <f>Diff!Q11</f>
        <v>3175.25</v>
      </c>
      <c r="M42" s="27">
        <f>Diff!Q27</f>
        <v>79.549999999988358</v>
      </c>
      <c r="N42" s="27">
        <f>Diff!Q43</f>
        <v>3126.289999999979</v>
      </c>
      <c r="O42" s="27">
        <f>Diff!Q59</f>
        <v>1786.5599999999977</v>
      </c>
      <c r="P42" s="27">
        <f>Diff!Q75</f>
        <v>2730.3499999999767</v>
      </c>
      <c r="Q42" s="27">
        <f>Diff!Q91</f>
        <v>2598.0599999999977</v>
      </c>
      <c r="R42" s="27">
        <f t="shared" si="14"/>
        <v>2249.3433333333232</v>
      </c>
      <c r="T42" s="22" t="s">
        <v>57</v>
      </c>
      <c r="U42" s="30">
        <f t="shared" si="15"/>
        <v>113332.71</v>
      </c>
      <c r="V42" s="30">
        <f t="shared" si="16"/>
        <v>114173.54666666668</v>
      </c>
      <c r="W42" s="30">
        <f t="shared" si="11"/>
        <v>840.83666666666977</v>
      </c>
      <c r="X42" s="57">
        <f t="shared" si="12"/>
        <v>7.4191878643568099E-3</v>
      </c>
      <c r="Y42" s="57"/>
    </row>
    <row r="43" spans="2:25" x14ac:dyDescent="0.25">
      <c r="B43" s="21" t="s">
        <v>56</v>
      </c>
      <c r="C43" s="26">
        <f>'%Diff'!Q12</f>
        <v>1.0093916259414885E-2</v>
      </c>
      <c r="D43" s="26">
        <f>'%Diff'!Q28</f>
        <v>2.1951549402870403E-4</v>
      </c>
      <c r="E43" s="26">
        <f>'%Diff'!Q44</f>
        <v>6.5254337766247729E-3</v>
      </c>
      <c r="F43" s="26">
        <f>'%Diff'!Q60</f>
        <v>4.4355417425640774E-3</v>
      </c>
      <c r="G43" s="26">
        <f>'%Diff'!Q76</f>
        <v>1.0896643939980475E-2</v>
      </c>
      <c r="H43" s="26">
        <f>'%Diff'!Q92</f>
        <v>1.3085489890410633E-2</v>
      </c>
      <c r="I43" s="19">
        <f t="shared" si="13"/>
        <v>7.5427568505039245E-3</v>
      </c>
      <c r="J43" s="34"/>
      <c r="K43" s="36" t="s">
        <v>56</v>
      </c>
      <c r="L43" s="27">
        <f>Diff!Q12</f>
        <v>535.81999999999971</v>
      </c>
      <c r="M43" s="27">
        <f>Diff!Q28</f>
        <v>12.010000000002037</v>
      </c>
      <c r="N43" s="27">
        <f>Diff!Q44</f>
        <v>370.40000000000146</v>
      </c>
      <c r="O43" s="27">
        <f>Diff!Q60</f>
        <v>250.63999999999942</v>
      </c>
      <c r="P43" s="27">
        <f>Diff!Q76</f>
        <v>610.87000000000262</v>
      </c>
      <c r="Q43" s="27">
        <f>Diff!Q92</f>
        <v>710.47000000000116</v>
      </c>
      <c r="R43" s="27">
        <f t="shared" si="14"/>
        <v>415.03500000000105</v>
      </c>
      <c r="T43" s="22" t="s">
        <v>58</v>
      </c>
      <c r="U43" s="30">
        <f t="shared" si="15"/>
        <v>212391.32833333328</v>
      </c>
      <c r="V43" s="30">
        <f t="shared" si="16"/>
        <v>213366.60500000001</v>
      </c>
      <c r="W43" s="30">
        <f t="shared" si="11"/>
        <v>975.27666666673031</v>
      </c>
      <c r="X43" s="57">
        <f t="shared" si="12"/>
        <v>4.5918855271534532E-3</v>
      </c>
      <c r="Y43" s="57"/>
    </row>
    <row r="44" spans="2:25" x14ac:dyDescent="0.25">
      <c r="B44" s="21" t="s">
        <v>57</v>
      </c>
      <c r="C44" s="26">
        <f>'%Diff'!Q13</f>
        <v>1.0150183879410463E-2</v>
      </c>
      <c r="D44" s="26">
        <f>'%Diff'!Q29</f>
        <v>1.4552882622934858E-4</v>
      </c>
      <c r="E44" s="26">
        <f>'%Diff'!Q45</f>
        <v>6.925840826065865E-3</v>
      </c>
      <c r="F44" s="26">
        <f>'%Diff'!Q61</f>
        <v>4.7910180496199542E-3</v>
      </c>
      <c r="G44" s="26">
        <f>'%Diff'!Q77</f>
        <v>1.0409090104255895E-2</v>
      </c>
      <c r="H44" s="26">
        <f>'%Diff'!Q93</f>
        <v>1.2352669646523599E-2</v>
      </c>
      <c r="I44" s="19">
        <f t="shared" si="13"/>
        <v>7.4623885553508533E-3</v>
      </c>
      <c r="J44" s="34"/>
      <c r="K44" s="36" t="s">
        <v>57</v>
      </c>
      <c r="L44" s="27">
        <f>Diff!Q13</f>
        <v>1104.8600000000006</v>
      </c>
      <c r="M44" s="27">
        <f>Diff!Q29</f>
        <v>16.419999999998254</v>
      </c>
      <c r="N44" s="27">
        <f>Diff!Q45</f>
        <v>809.90000000000873</v>
      </c>
      <c r="O44" s="27">
        <f>Diff!Q61</f>
        <v>557.02000000000407</v>
      </c>
      <c r="P44" s="27">
        <f>Diff!Q77</f>
        <v>1199.2600000000093</v>
      </c>
      <c r="Q44" s="27">
        <f>Diff!Q93</f>
        <v>1357.5599999999977</v>
      </c>
      <c r="R44" s="27">
        <f t="shared" si="14"/>
        <v>840.83666666666977</v>
      </c>
      <c r="T44" s="22" t="s">
        <v>59</v>
      </c>
      <c r="U44" s="30">
        <f t="shared" si="15"/>
        <v>404795.77333333337</v>
      </c>
      <c r="V44" s="30">
        <f t="shared" si="16"/>
        <v>405751.35833333334</v>
      </c>
      <c r="W44" s="30">
        <f t="shared" si="11"/>
        <v>955.58499999996275</v>
      </c>
      <c r="X44" s="57">
        <f t="shared" si="12"/>
        <v>2.3606595299429573E-3</v>
      </c>
      <c r="Y44" s="57"/>
    </row>
    <row r="45" spans="2:25" x14ac:dyDescent="0.25">
      <c r="B45" s="21" t="s">
        <v>58</v>
      </c>
      <c r="C45" s="26">
        <f>'%Diff'!Q14</f>
        <v>6.9016865115930056E-3</v>
      </c>
      <c r="D45" s="26">
        <f>'%Diff'!Q30</f>
        <v>1.7790347750030091E-3</v>
      </c>
      <c r="E45" s="26">
        <f>'%Diff'!Q46</f>
        <v>5.1643450859912366E-3</v>
      </c>
      <c r="F45" s="26">
        <f>'%Diff'!Q62</f>
        <v>3.3535447608604991E-3</v>
      </c>
      <c r="G45" s="26">
        <f>'%Diff'!Q78</f>
        <v>5.1519472781395613E-3</v>
      </c>
      <c r="H45" s="26">
        <f>'%Diff'!Q94</f>
        <v>5.2613899673263579E-3</v>
      </c>
      <c r="I45" s="19">
        <f t="shared" si="13"/>
        <v>4.6019913964856114E-3</v>
      </c>
      <c r="J45" s="34"/>
      <c r="K45" s="36" t="s">
        <v>58</v>
      </c>
      <c r="L45" s="27">
        <f>Diff!Q14</f>
        <v>1380.070000000007</v>
      </c>
      <c r="M45" s="27">
        <f>Diff!Q30</f>
        <v>368.86000000001513</v>
      </c>
      <c r="N45" s="27">
        <f>Diff!Q46</f>
        <v>1118.5800000000163</v>
      </c>
      <c r="O45" s="27">
        <f>Diff!Q62</f>
        <v>727.80000000001746</v>
      </c>
      <c r="P45" s="27">
        <f>Diff!Q78</f>
        <v>1133.9199999999837</v>
      </c>
      <c r="Q45" s="27">
        <f>Diff!Q94</f>
        <v>1122.4300000000221</v>
      </c>
      <c r="R45" s="27">
        <f t="shared" si="14"/>
        <v>975.27666666667699</v>
      </c>
      <c r="T45" s="22" t="s">
        <v>30</v>
      </c>
      <c r="U45" s="30">
        <f t="shared" si="15"/>
        <v>998806.72166666668</v>
      </c>
      <c r="V45" s="30">
        <f t="shared" si="16"/>
        <v>1004533.5499999999</v>
      </c>
      <c r="W45" s="30">
        <f t="shared" si="11"/>
        <v>5726.8283333332511</v>
      </c>
      <c r="X45" s="57">
        <f t="shared" si="12"/>
        <v>5.7336701977507062E-3</v>
      </c>
      <c r="Y45" s="57"/>
    </row>
    <row r="46" spans="2:25" x14ac:dyDescent="0.25">
      <c r="B46" s="21" t="s">
        <v>59</v>
      </c>
      <c r="C46" s="26">
        <f>'%Diff'!Q15</f>
        <v>1.3465594628953488E-3</v>
      </c>
      <c r="D46" s="26">
        <f>'%Diff'!Q31</f>
        <v>7.6258134317943162E-4</v>
      </c>
      <c r="E46" s="26">
        <f>'%Diff'!Q47</f>
        <v>4.7543429775550993E-3</v>
      </c>
      <c r="F46" s="26">
        <f>'%Diff'!Q63</f>
        <v>-7.9998309542457546E-5</v>
      </c>
      <c r="G46" s="26">
        <f>'%Diff'!Q79</f>
        <v>3.4192427333722799E-3</v>
      </c>
      <c r="H46" s="26">
        <f>'%Diff'!Q95</f>
        <v>3.6466440312090524E-3</v>
      </c>
      <c r="I46" s="19">
        <f t="shared" si="13"/>
        <v>2.3082287064447927E-3</v>
      </c>
      <c r="J46" s="34"/>
      <c r="K46" s="36" t="s">
        <v>59</v>
      </c>
      <c r="L46" s="27">
        <f>Diff!Q15</f>
        <v>514.86000000004424</v>
      </c>
      <c r="M46" s="27">
        <f>Diff!Q31</f>
        <v>271.70000000001164</v>
      </c>
      <c r="N46" s="27">
        <f>Diff!Q47</f>
        <v>1845.9300000000512</v>
      </c>
      <c r="O46" s="27">
        <f>Diff!Q63</f>
        <v>-33.240000000048894</v>
      </c>
      <c r="P46" s="27">
        <f>Diff!Q79</f>
        <v>1473.3399999999674</v>
      </c>
      <c r="Q46" s="27">
        <f>Diff!Q95</f>
        <v>1660.9200000000419</v>
      </c>
      <c r="R46" s="27">
        <f t="shared" si="14"/>
        <v>955.58500000001129</v>
      </c>
      <c r="T46" s="22" t="s">
        <v>31</v>
      </c>
      <c r="U46" s="30">
        <f t="shared" si="15"/>
        <v>337996.16833333333</v>
      </c>
      <c r="V46" s="30">
        <f t="shared" si="16"/>
        <v>339814.87000000005</v>
      </c>
      <c r="W46" s="30">
        <f t="shared" si="11"/>
        <v>1818.7016666667187</v>
      </c>
      <c r="X46" s="57">
        <f t="shared" si="12"/>
        <v>5.38083516045397E-3</v>
      </c>
      <c r="Y46" s="57"/>
    </row>
    <row r="47" spans="2:25" x14ac:dyDescent="0.25">
      <c r="B47" s="21" t="s">
        <v>30</v>
      </c>
      <c r="C47" s="26">
        <f>'%Diff'!Q16</f>
        <v>9.1272380628622217E-3</v>
      </c>
      <c r="D47" s="26">
        <f>'%Diff'!Q32</f>
        <v>5.9855309853914715E-4</v>
      </c>
      <c r="E47" s="26">
        <f>'%Diff'!Q48</f>
        <v>5.2612517267160942E-3</v>
      </c>
      <c r="F47" s="26">
        <f>'%Diff'!Q64</f>
        <v>3.385754109851384E-3</v>
      </c>
      <c r="G47" s="26">
        <f>'%Diff'!Q80</f>
        <v>7.5687215931607172E-3</v>
      </c>
      <c r="H47" s="26">
        <f>'%Diff'!Q96</f>
        <v>8.5280429628537113E-3</v>
      </c>
      <c r="I47" s="19">
        <f t="shared" si="13"/>
        <v>5.7449269256638798E-3</v>
      </c>
      <c r="J47" s="34"/>
      <c r="K47" s="36" t="s">
        <v>30</v>
      </c>
      <c r="L47" s="27">
        <f>Diff!Q16</f>
        <v>8710.9199999999255</v>
      </c>
      <c r="M47" s="27">
        <f>Diff!Q32</f>
        <v>587.81999999994878</v>
      </c>
      <c r="N47" s="27">
        <f>Diff!Q48</f>
        <v>5356.2299999999814</v>
      </c>
      <c r="O47" s="27">
        <f>Diff!Q64</f>
        <v>3439.3399999999674</v>
      </c>
      <c r="P47" s="27">
        <f>Diff!Q80</f>
        <v>7742.5499999999302</v>
      </c>
      <c r="Q47" s="27">
        <f>Diff!Q96</f>
        <v>8524.1100000001024</v>
      </c>
      <c r="R47" s="27">
        <f t="shared" si="14"/>
        <v>5726.8283333333093</v>
      </c>
    </row>
    <row r="48" spans="2:25" x14ac:dyDescent="0.25">
      <c r="B48" s="21" t="s">
        <v>31</v>
      </c>
      <c r="C48" s="26">
        <f>'%Diff'!Q17</f>
        <v>8.6493427580057146E-3</v>
      </c>
      <c r="D48" s="26">
        <f>'%Diff'!Q33</f>
        <v>5.7110105189556528E-4</v>
      </c>
      <c r="E48" s="26">
        <f>'%Diff'!Q49</f>
        <v>5.7371821969575427E-3</v>
      </c>
      <c r="F48" s="26">
        <f>'%Diff'!Q65</f>
        <v>3.6421939422328423E-3</v>
      </c>
      <c r="G48" s="26">
        <f>'%Diff'!Q81</f>
        <v>6.6773449921132405E-3</v>
      </c>
      <c r="H48" s="26">
        <f>'%Diff'!Q97</f>
        <v>7.0260011110883222E-3</v>
      </c>
      <c r="I48" s="19">
        <f t="shared" si="13"/>
        <v>5.383861008715538E-3</v>
      </c>
      <c r="J48" s="34"/>
      <c r="K48" s="36" t="s">
        <v>31</v>
      </c>
      <c r="L48" s="27">
        <f>Diff!Q17</f>
        <v>2809.6000000000349</v>
      </c>
      <c r="M48" s="27">
        <f>Diff!Q33</f>
        <v>188.69000000000233</v>
      </c>
      <c r="N48" s="27">
        <f>Diff!Q49</f>
        <v>1974.710000000021</v>
      </c>
      <c r="O48" s="27">
        <f>Diff!Q65</f>
        <v>1256.4200000000419</v>
      </c>
      <c r="P48" s="27">
        <f>Diff!Q81</f>
        <v>2300.210000000021</v>
      </c>
      <c r="Q48" s="27">
        <f>Diff!Q97</f>
        <v>2382.5800000000163</v>
      </c>
      <c r="R48" s="27">
        <f t="shared" si="14"/>
        <v>1818.7016666666896</v>
      </c>
    </row>
    <row r="49" spans="2:18" x14ac:dyDescent="0.25">
      <c r="B49" s="21" t="s">
        <v>47</v>
      </c>
      <c r="C49" s="19">
        <f>AVERAGE(C33:C48)</f>
        <v>7.6983350995262333E-3</v>
      </c>
      <c r="D49" s="19">
        <f t="shared" ref="D49:H49" si="17">AVERAGE(D33:D48)</f>
        <v>5.5108080869727594E-4</v>
      </c>
      <c r="E49" s="19">
        <f t="shared" si="17"/>
        <v>5.9994241145458422E-3</v>
      </c>
      <c r="F49" s="19">
        <f t="shared" si="17"/>
        <v>3.7833601113543493E-3</v>
      </c>
      <c r="G49" s="19">
        <f t="shared" si="17"/>
        <v>7.1304099941980311E-3</v>
      </c>
      <c r="H49" s="19">
        <f t="shared" si="17"/>
        <v>7.564911044212805E-3</v>
      </c>
      <c r="I49" s="34"/>
      <c r="J49" s="34"/>
      <c r="K49" s="36" t="s">
        <v>47</v>
      </c>
      <c r="L49" s="27">
        <f>AVERAGE(L33:L48)</f>
        <v>4800.1443750000053</v>
      </c>
      <c r="M49" s="27">
        <f t="shared" ref="M49:Q49" si="18">AVERAGE(M33:M48)</f>
        <v>317.4118750000157</v>
      </c>
      <c r="N49" s="27">
        <f t="shared" si="18"/>
        <v>4041.3006250000185</v>
      </c>
      <c r="O49" s="27">
        <f t="shared" si="18"/>
        <v>2489.0449999999983</v>
      </c>
      <c r="P49" s="27">
        <f t="shared" si="18"/>
        <v>4383.0831249999901</v>
      </c>
      <c r="Q49" s="27">
        <f t="shared" si="18"/>
        <v>4428.6837500000338</v>
      </c>
      <c r="R49" s="43"/>
    </row>
    <row r="50" spans="2:18" x14ac:dyDescent="0.25">
      <c r="C50" s="1">
        <f>MAX(C33:H48)</f>
        <v>1.3245563013112525E-2</v>
      </c>
    </row>
    <row r="52" spans="2:18" x14ac:dyDescent="0.25">
      <c r="B52" s="45" t="s">
        <v>72</v>
      </c>
      <c r="C52" s="45"/>
      <c r="D52" s="45"/>
      <c r="E52" s="45"/>
      <c r="F52" s="45"/>
      <c r="G52" s="45"/>
      <c r="H52" s="45"/>
    </row>
    <row r="53" spans="2:18" x14ac:dyDescent="0.25">
      <c r="B53" s="21" t="str">
        <f>C31</f>
        <v>Climate Zone</v>
      </c>
      <c r="C53" s="21">
        <f t="shared" ref="C53:H53" si="19">C32</f>
        <v>4</v>
      </c>
      <c r="D53" s="21">
        <f t="shared" si="19"/>
        <v>5</v>
      </c>
      <c r="E53" s="21">
        <f t="shared" si="19"/>
        <v>6</v>
      </c>
      <c r="F53" s="21" t="str">
        <f t="shared" si="19"/>
        <v>7A</v>
      </c>
      <c r="G53" s="21" t="str">
        <f t="shared" si="19"/>
        <v>7B</v>
      </c>
      <c r="H53" s="21">
        <f t="shared" si="19"/>
        <v>8</v>
      </c>
    </row>
    <row r="54" spans="2:18" x14ac:dyDescent="0.25">
      <c r="B54" s="21" t="str">
        <f>B49</f>
        <v>Climate zone average</v>
      </c>
      <c r="C54" s="19">
        <f>C49</f>
        <v>7.6983350995262333E-3</v>
      </c>
      <c r="D54" s="19">
        <f t="shared" ref="D54:H54" si="20">D49</f>
        <v>5.5108080869727594E-4</v>
      </c>
      <c r="E54" s="19">
        <f t="shared" si="20"/>
        <v>5.9994241145458422E-3</v>
      </c>
      <c r="F54" s="19">
        <f t="shared" si="20"/>
        <v>3.7833601113543493E-3</v>
      </c>
      <c r="G54" s="19">
        <f t="shared" si="20"/>
        <v>7.1304099941980311E-3</v>
      </c>
      <c r="H54" s="19">
        <f t="shared" si="20"/>
        <v>7.564911044212805E-3</v>
      </c>
    </row>
  </sheetData>
  <mergeCells count="46">
    <mergeCell ref="K31:K32"/>
    <mergeCell ref="L31:Q31"/>
    <mergeCell ref="R31:R32"/>
    <mergeCell ref="K30:R30"/>
    <mergeCell ref="K2:R2"/>
    <mergeCell ref="L3:Q3"/>
    <mergeCell ref="R3:R4"/>
    <mergeCell ref="K3:K4"/>
    <mergeCell ref="C3:H3"/>
    <mergeCell ref="B31:B32"/>
    <mergeCell ref="C31:H31"/>
    <mergeCell ref="I31:I32"/>
    <mergeCell ref="I3:I4"/>
    <mergeCell ref="B24:H24"/>
    <mergeCell ref="X46:Y46"/>
    <mergeCell ref="X31:Y31"/>
    <mergeCell ref="X32:Y32"/>
    <mergeCell ref="X33:Y33"/>
    <mergeCell ref="X34:Y34"/>
    <mergeCell ref="X35:Y35"/>
    <mergeCell ref="X36:Y36"/>
    <mergeCell ref="X37:Y37"/>
    <mergeCell ref="X38:Y38"/>
    <mergeCell ref="X39:Y39"/>
    <mergeCell ref="X40:Y40"/>
    <mergeCell ref="X41:Y41"/>
    <mergeCell ref="X42:Y42"/>
    <mergeCell ref="X43:Y43"/>
    <mergeCell ref="X44:Y44"/>
    <mergeCell ref="X45:Y45"/>
    <mergeCell ref="B52:H52"/>
    <mergeCell ref="B30:I30"/>
    <mergeCell ref="B2:I2"/>
    <mergeCell ref="B3:B4"/>
    <mergeCell ref="AC2:AJ2"/>
    <mergeCell ref="AC3:AC4"/>
    <mergeCell ref="AD3:AI3"/>
    <mergeCell ref="AC24:AI24"/>
    <mergeCell ref="T29:T30"/>
    <mergeCell ref="U29:V29"/>
    <mergeCell ref="W29:W30"/>
    <mergeCell ref="T3:T4"/>
    <mergeCell ref="T2:AA2"/>
    <mergeCell ref="T24:Z24"/>
    <mergeCell ref="U3:Z3"/>
    <mergeCell ref="X29:Y3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zoomScaleNormal="100" workbookViewId="0">
      <pane ySplit="1" topLeftCell="A2" activePane="bottomLeft" state="frozen"/>
      <selection pane="bottomLeft" activeCell="S66" sqref="S66"/>
    </sheetView>
  </sheetViews>
  <sheetFormatPr defaultRowHeight="15" x14ac:dyDescent="0.25"/>
  <cols>
    <col min="1" max="16384" width="9.140625" style="33"/>
  </cols>
  <sheetData>
    <row r="1" spans="1:28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62</v>
      </c>
      <c r="R1" s="33" t="s">
        <v>63</v>
      </c>
      <c r="S1" s="33" t="s">
        <v>64</v>
      </c>
      <c r="T1" s="33" t="s">
        <v>65</v>
      </c>
      <c r="U1" s="33" t="s">
        <v>66</v>
      </c>
      <c r="V1" s="33" t="s">
        <v>67</v>
      </c>
      <c r="W1" s="33" t="s">
        <v>68</v>
      </c>
      <c r="X1" s="33" t="s">
        <v>69</v>
      </c>
    </row>
    <row r="2" spans="1:28" x14ac:dyDescent="0.25">
      <c r="A2" s="33" t="s">
        <v>28</v>
      </c>
      <c r="B2" s="33" t="s">
        <v>17</v>
      </c>
      <c r="C2" s="33">
        <f>'Uvalue red'!C2-Baseline!C2</f>
        <v>-90.909999999999854</v>
      </c>
      <c r="D2" s="33">
        <f>'Uvalue red'!D2-Baseline!D2</f>
        <v>-75.129999999999654</v>
      </c>
      <c r="E2" s="33">
        <f>'Uvalue red'!E2-Baseline!E2</f>
        <v>-1.5699999999999932</v>
      </c>
      <c r="F2" s="33">
        <f>'Uvalue red'!F2-Baseline!F2</f>
        <v>0</v>
      </c>
      <c r="G2" s="33">
        <f>'Uvalue red'!G2-Baseline!G2</f>
        <v>0</v>
      </c>
      <c r="H2" s="33">
        <f>'Uvalue red'!H2-Baseline!H2</f>
        <v>0</v>
      </c>
      <c r="I2" s="33">
        <f>'Uvalue red'!I2-Baseline!I2</f>
        <v>0</v>
      </c>
      <c r="J2" s="33">
        <f>'Uvalue red'!J2-Baseline!J2</f>
        <v>-13.75</v>
      </c>
      <c r="K2" s="33">
        <f>'Uvalue red'!K2-Baseline!K2</f>
        <v>-6.0000000000002274E-2</v>
      </c>
      <c r="L2" s="33">
        <f>'Uvalue red'!L2-Baseline!L2</f>
        <v>0</v>
      </c>
      <c r="M2" s="33">
        <f>'Uvalue red'!M2-Baseline!M2</f>
        <v>0</v>
      </c>
      <c r="N2" s="33">
        <f>'Uvalue red'!N2-Baseline!N2</f>
        <v>-0.45000000000001705</v>
      </c>
      <c r="O2" s="33">
        <f>'Uvalue red'!O2-Baseline!O2</f>
        <v>5.0000000000181899E-2</v>
      </c>
      <c r="P2" s="33">
        <f>'Uvalue red'!P2-Baseline!P2</f>
        <v>0</v>
      </c>
      <c r="Q2" s="33">
        <f>'Uvalue red'!Q2-Baseline!Q2</f>
        <v>19433.550000000279</v>
      </c>
      <c r="R2" s="33">
        <f>'Uvalue red'!R2-Baseline!R2</f>
        <v>-174.6099999989965</v>
      </c>
      <c r="S2" s="33">
        <f>'Uvalue red'!S2-Baseline!S2</f>
        <v>19608.309999990044</v>
      </c>
      <c r="T2" s="33">
        <f>'Uvalue red'!T2-Baseline!T2</f>
        <v>0</v>
      </c>
      <c r="U2" s="33">
        <f>'Uvalue red'!U2-Baseline!U2</f>
        <v>0</v>
      </c>
      <c r="V2" s="33">
        <f>'Uvalue red'!V2-Baseline!V2</f>
        <v>0</v>
      </c>
      <c r="W2" s="33">
        <f>'Uvalue red'!W2-Baseline!W2</f>
        <v>0</v>
      </c>
      <c r="X2" s="33">
        <f>'Uvalue red'!X2-Baseline!X2</f>
        <v>0</v>
      </c>
      <c r="Y2" s="33">
        <f>IF(S2&gt;U2,0,1)</f>
        <v>0</v>
      </c>
      <c r="Z2" s="33">
        <f>IF(U2&gt;R2,0,1)</f>
        <v>0</v>
      </c>
    </row>
    <row r="3" spans="1:28" x14ac:dyDescent="0.25">
      <c r="A3" s="33" t="s">
        <v>29</v>
      </c>
      <c r="B3" s="33" t="s">
        <v>17</v>
      </c>
      <c r="C3" s="33">
        <f>'Uvalue red'!C3-Baseline!C3</f>
        <v>-58.949999999999818</v>
      </c>
      <c r="D3" s="33">
        <f>'Uvalue red'!D3-Baseline!D3</f>
        <v>-49.450000000000045</v>
      </c>
      <c r="E3" s="33">
        <f>'Uvalue red'!E3-Baseline!E3</f>
        <v>-2.1200000000000045</v>
      </c>
      <c r="F3" s="33">
        <f>'Uvalue red'!F3-Baseline!F3</f>
        <v>0</v>
      </c>
      <c r="G3" s="33">
        <f>'Uvalue red'!G3-Baseline!G3</f>
        <v>0</v>
      </c>
      <c r="H3" s="33">
        <f>'Uvalue red'!H3-Baseline!H3</f>
        <v>0</v>
      </c>
      <c r="I3" s="33">
        <f>'Uvalue red'!I3-Baseline!I3</f>
        <v>0</v>
      </c>
      <c r="J3" s="33">
        <f>'Uvalue red'!J3-Baseline!J3</f>
        <v>-6.4500000000000455</v>
      </c>
      <c r="K3" s="33">
        <f>'Uvalue red'!K3-Baseline!K3</f>
        <v>-0.8100000000000005</v>
      </c>
      <c r="L3" s="33">
        <f>'Uvalue red'!L3-Baseline!L3</f>
        <v>0</v>
      </c>
      <c r="M3" s="33">
        <f>'Uvalue red'!M3-Baseline!M3</f>
        <v>0</v>
      </c>
      <c r="N3" s="33">
        <f>'Uvalue red'!N3-Baseline!N3</f>
        <v>-0.12000000000000099</v>
      </c>
      <c r="O3" s="33">
        <f>'Uvalue red'!O3-Baseline!O3</f>
        <v>9.9999999999909051E-3</v>
      </c>
      <c r="P3" s="33">
        <f>'Uvalue red'!P3-Baseline!P3</f>
        <v>0</v>
      </c>
      <c r="Q3" s="33">
        <f>'Uvalue red'!Q3-Baseline!Q3</f>
        <v>11524.709999999963</v>
      </c>
      <c r="R3" s="33">
        <f>'Uvalue red'!R3-Baseline!R3</f>
        <v>204.86999999989348</v>
      </c>
      <c r="S3" s="33">
        <f>'Uvalue red'!S3-Baseline!S3</f>
        <v>11319.820000000997</v>
      </c>
      <c r="T3" s="33">
        <f>'Uvalue red'!T3-Baseline!T3</f>
        <v>0</v>
      </c>
      <c r="U3" s="33">
        <f>'Uvalue red'!U3-Baseline!U3</f>
        <v>0</v>
      </c>
      <c r="V3" s="33">
        <f>'Uvalue red'!V3-Baseline!V3</f>
        <v>0</v>
      </c>
      <c r="W3" s="33">
        <f>'Uvalue red'!W3-Baseline!W3</f>
        <v>0</v>
      </c>
      <c r="X3" s="33">
        <f>'Uvalue red'!X3-Baseline!X3</f>
        <v>0</v>
      </c>
      <c r="Y3" s="33">
        <f t="shared" ref="Y3:Y66" si="0">IF(S3&gt;U3,0,1)</f>
        <v>0</v>
      </c>
      <c r="Z3" s="33">
        <f t="shared" ref="Z3:Z66" si="1">IF(U3&gt;R3,0,1)</f>
        <v>1</v>
      </c>
    </row>
    <row r="4" spans="1:28" x14ac:dyDescent="0.25">
      <c r="A4" s="33" t="s">
        <v>16</v>
      </c>
      <c r="B4" s="33" t="s">
        <v>17</v>
      </c>
      <c r="C4" s="33">
        <f>'Uvalue red'!C4-Baseline!C4</f>
        <v>-2.3400000000000034</v>
      </c>
      <c r="D4" s="33">
        <f>'Uvalue red'!D4-Baseline!D4</f>
        <v>-2.1000000000000014</v>
      </c>
      <c r="E4" s="33">
        <f>'Uvalue red'!E4-Baseline!E4</f>
        <v>0.23000000000000043</v>
      </c>
      <c r="F4" s="33">
        <f>'Uvalue red'!F4-Baseline!F4</f>
        <v>0</v>
      </c>
      <c r="G4" s="33">
        <f>'Uvalue red'!G4-Baseline!G4</f>
        <v>0</v>
      </c>
      <c r="H4" s="33">
        <f>'Uvalue red'!H4-Baseline!H4</f>
        <v>0</v>
      </c>
      <c r="I4" s="33">
        <f>'Uvalue red'!I4-Baseline!I4</f>
        <v>0</v>
      </c>
      <c r="J4" s="33">
        <f>'Uvalue red'!J4-Baseline!J4</f>
        <v>-0.42999999999999972</v>
      </c>
      <c r="K4" s="33">
        <f>'Uvalue red'!K4-Baseline!K4</f>
        <v>-3.0000000000000027E-2</v>
      </c>
      <c r="L4" s="33">
        <f>'Uvalue red'!L4-Baseline!L4</f>
        <v>0</v>
      </c>
      <c r="M4" s="33">
        <f>'Uvalue red'!M4-Baseline!M4</f>
        <v>0</v>
      </c>
      <c r="N4" s="33">
        <f>'Uvalue red'!N4-Baseline!N4</f>
        <v>0</v>
      </c>
      <c r="O4" s="33">
        <f>'Uvalue red'!O4-Baseline!O4</f>
        <v>0</v>
      </c>
      <c r="P4" s="33">
        <f>'Uvalue red'!P4-Baseline!P4</f>
        <v>0</v>
      </c>
      <c r="Q4" s="33">
        <f>'Uvalue red'!Q4-Baseline!Q4</f>
        <v>1073.6499999999942</v>
      </c>
      <c r="R4" s="33">
        <f>'Uvalue red'!R4-Baseline!R4</f>
        <v>15.399999999999636</v>
      </c>
      <c r="S4" s="33">
        <f>'Uvalue red'!S4-Baseline!S4</f>
        <v>1006.5600000000995</v>
      </c>
      <c r="T4" s="33">
        <f>'Uvalue red'!T4-Baseline!T4</f>
        <v>51.639999999999873</v>
      </c>
      <c r="U4" s="33">
        <f>'Uvalue red'!U4-Baseline!U4</f>
        <v>0</v>
      </c>
      <c r="V4" s="33">
        <f>'Uvalue red'!V4-Baseline!V4</f>
        <v>0</v>
      </c>
      <c r="W4" s="33">
        <f>'Uvalue red'!W4-Baseline!W4</f>
        <v>0</v>
      </c>
      <c r="X4" s="33">
        <f>'Uvalue red'!X4-Baseline!X4</f>
        <v>0</v>
      </c>
      <c r="Y4" s="33">
        <f t="shared" si="0"/>
        <v>0</v>
      </c>
      <c r="Z4" s="33">
        <f t="shared" si="1"/>
        <v>1</v>
      </c>
    </row>
    <row r="5" spans="1:28" x14ac:dyDescent="0.25">
      <c r="A5" s="33" t="s">
        <v>18</v>
      </c>
      <c r="B5" s="33" t="s">
        <v>17</v>
      </c>
      <c r="C5" s="33">
        <f>'Uvalue red'!C5-Baseline!C5</f>
        <v>-19.190000000000055</v>
      </c>
      <c r="D5" s="33">
        <f>'Uvalue red'!D5-Baseline!D5</f>
        <v>-17.360000000000014</v>
      </c>
      <c r="E5" s="33">
        <f>'Uvalue red'!E5-Baseline!E5</f>
        <v>-0.25</v>
      </c>
      <c r="F5" s="33">
        <f>'Uvalue red'!F5-Baseline!F5</f>
        <v>0</v>
      </c>
      <c r="G5" s="33">
        <f>'Uvalue red'!G5-Baseline!G5</f>
        <v>0</v>
      </c>
      <c r="H5" s="33">
        <f>'Uvalue red'!H5-Baseline!H5</f>
        <v>0</v>
      </c>
      <c r="I5" s="33">
        <f>'Uvalue red'!I5-Baseline!I5</f>
        <v>0</v>
      </c>
      <c r="J5" s="33">
        <f>'Uvalue red'!J5-Baseline!J5</f>
        <v>-0.75</v>
      </c>
      <c r="K5" s="33">
        <f>'Uvalue red'!K5-Baseline!K5</f>
        <v>-0.82999999999999829</v>
      </c>
      <c r="L5" s="33">
        <f>'Uvalue red'!L5-Baseline!L5</f>
        <v>-9.9999999999997868E-3</v>
      </c>
      <c r="M5" s="33">
        <f>'Uvalue red'!M5-Baseline!M5</f>
        <v>0</v>
      </c>
      <c r="N5" s="33">
        <f>'Uvalue red'!N5-Baseline!N5</f>
        <v>0</v>
      </c>
      <c r="O5" s="33">
        <f>'Uvalue red'!O5-Baseline!O5</f>
        <v>9.9999999999909051E-3</v>
      </c>
      <c r="P5" s="33">
        <f>'Uvalue red'!P5-Baseline!P5</f>
        <v>0</v>
      </c>
      <c r="Q5" s="33">
        <f>'Uvalue red'!Q5-Baseline!Q5</f>
        <v>2923.8999999999651</v>
      </c>
      <c r="R5" s="33">
        <f>'Uvalue red'!R5-Baseline!R5</f>
        <v>132.11999999999534</v>
      </c>
      <c r="S5" s="33">
        <f>'Uvalue red'!S5-Baseline!S5</f>
        <v>2791.8600000000151</v>
      </c>
      <c r="T5" s="33">
        <f>'Uvalue red'!T5-Baseline!T5</f>
        <v>0</v>
      </c>
      <c r="U5" s="33">
        <f>'Uvalue red'!U5-Baseline!U5</f>
        <v>0</v>
      </c>
      <c r="V5" s="33">
        <f>'Uvalue red'!V5-Baseline!V5</f>
        <v>0</v>
      </c>
      <c r="W5" s="33">
        <f>'Uvalue red'!W5-Baseline!W5</f>
        <v>0</v>
      </c>
      <c r="X5" s="33">
        <f>'Uvalue red'!X5-Baseline!X5</f>
        <v>0</v>
      </c>
      <c r="Y5" s="33">
        <f t="shared" si="0"/>
        <v>0</v>
      </c>
      <c r="Z5" s="33">
        <f t="shared" si="1"/>
        <v>1</v>
      </c>
    </row>
    <row r="6" spans="1:28" x14ac:dyDescent="0.25">
      <c r="A6" s="33" t="s">
        <v>19</v>
      </c>
      <c r="B6" s="33" t="s">
        <v>17</v>
      </c>
      <c r="C6" s="33">
        <f>'Uvalue red'!C6-Baseline!C6</f>
        <v>-34.109999999996944</v>
      </c>
      <c r="D6" s="33">
        <f>'Uvalue red'!D6-Baseline!D6</f>
        <v>-40.319999999999709</v>
      </c>
      <c r="E6" s="33">
        <f>'Uvalue red'!E6-Baseline!E6</f>
        <v>0.25999999999999091</v>
      </c>
      <c r="F6" s="33">
        <f>'Uvalue red'!F6-Baseline!F6</f>
        <v>0</v>
      </c>
      <c r="G6" s="33">
        <f>'Uvalue red'!G6-Baseline!G6</f>
        <v>0</v>
      </c>
      <c r="H6" s="33">
        <f>'Uvalue red'!H6-Baseline!H6</f>
        <v>0</v>
      </c>
      <c r="I6" s="33">
        <f>'Uvalue red'!I6-Baseline!I6</f>
        <v>0</v>
      </c>
      <c r="J6" s="33">
        <f>'Uvalue red'!J6-Baseline!J6</f>
        <v>6.0599999999999454</v>
      </c>
      <c r="K6" s="33">
        <f>'Uvalue red'!K6-Baseline!K6</f>
        <v>-0.43000000000006366</v>
      </c>
      <c r="L6" s="33">
        <f>'Uvalue red'!L6-Baseline!L6</f>
        <v>1.9999999999996021E-2</v>
      </c>
      <c r="M6" s="33">
        <f>'Uvalue red'!M6-Baseline!M6</f>
        <v>0</v>
      </c>
      <c r="N6" s="33">
        <f>'Uvalue red'!N6-Baseline!N6</f>
        <v>0.32999999999999829</v>
      </c>
      <c r="O6" s="33">
        <f>'Uvalue red'!O6-Baseline!O6</f>
        <v>-1.999999999998181E-2</v>
      </c>
      <c r="P6" s="33">
        <f>'Uvalue red'!P6-Baseline!P6</f>
        <v>0</v>
      </c>
      <c r="Q6" s="33">
        <f>'Uvalue red'!Q6-Baseline!Q6</f>
        <v>6763.6899999999441</v>
      </c>
      <c r="R6" s="33">
        <f>'Uvalue red'!R6-Baseline!R6</f>
        <v>773.79999999998836</v>
      </c>
      <c r="S6" s="33">
        <f>'Uvalue red'!S6-Baseline!S6</f>
        <v>5989.9499999999534</v>
      </c>
      <c r="T6" s="33">
        <f>'Uvalue red'!T6-Baseline!T6</f>
        <v>0</v>
      </c>
      <c r="U6" s="33">
        <f>'Uvalue red'!U6-Baseline!U6</f>
        <v>0</v>
      </c>
      <c r="V6" s="33">
        <f>'Uvalue red'!V6-Baseline!V6</f>
        <v>0</v>
      </c>
      <c r="W6" s="33">
        <f>'Uvalue red'!W6-Baseline!W6</f>
        <v>0</v>
      </c>
      <c r="X6" s="33">
        <f>'Uvalue red'!X6-Baseline!X6</f>
        <v>0</v>
      </c>
      <c r="Y6" s="33">
        <f t="shared" si="0"/>
        <v>0</v>
      </c>
      <c r="Z6" s="33">
        <f t="shared" si="1"/>
        <v>1</v>
      </c>
    </row>
    <row r="7" spans="1:28" x14ac:dyDescent="0.25">
      <c r="A7" s="33" t="s">
        <v>20</v>
      </c>
      <c r="B7" s="33" t="s">
        <v>17</v>
      </c>
      <c r="C7" s="33">
        <f>'Uvalue red'!C7-Baseline!C7</f>
        <v>-7.4499999999998181</v>
      </c>
      <c r="D7" s="33">
        <f>'Uvalue red'!D7-Baseline!D7</f>
        <v>-5.6500000000000909</v>
      </c>
      <c r="E7" s="33">
        <f>'Uvalue red'!E7-Baseline!E7</f>
        <v>0.91000000000002501</v>
      </c>
      <c r="F7" s="33">
        <f>'Uvalue red'!F7-Baseline!F7</f>
        <v>0</v>
      </c>
      <c r="G7" s="33">
        <f>'Uvalue red'!G7-Baseline!G7</f>
        <v>0</v>
      </c>
      <c r="H7" s="33">
        <f>'Uvalue red'!H7-Baseline!H7</f>
        <v>0</v>
      </c>
      <c r="I7" s="33">
        <f>'Uvalue red'!I7-Baseline!I7</f>
        <v>0</v>
      </c>
      <c r="J7" s="33">
        <f>'Uvalue red'!J7-Baseline!J7</f>
        <v>-2.4300000000000068</v>
      </c>
      <c r="K7" s="33">
        <f>'Uvalue red'!K7-Baseline!K7</f>
        <v>-0.32000000000000028</v>
      </c>
      <c r="L7" s="33">
        <f>'Uvalue red'!L7-Baseline!L7</f>
        <v>0</v>
      </c>
      <c r="M7" s="33">
        <f>'Uvalue red'!M7-Baseline!M7</f>
        <v>0</v>
      </c>
      <c r="N7" s="33">
        <f>'Uvalue red'!N7-Baseline!N7</f>
        <v>0</v>
      </c>
      <c r="O7" s="33">
        <f>'Uvalue red'!O7-Baseline!O7</f>
        <v>5.0000000000068212E-2</v>
      </c>
      <c r="P7" s="33">
        <f>'Uvalue red'!P7-Baseline!P7</f>
        <v>0</v>
      </c>
      <c r="Q7" s="33">
        <f>'Uvalue red'!Q7-Baseline!Q7</f>
        <v>2434.7299999999814</v>
      </c>
      <c r="R7" s="33">
        <f>'Uvalue red'!R7-Baseline!R7</f>
        <v>781.74000000000524</v>
      </c>
      <c r="S7" s="33">
        <f>'Uvalue red'!S7-Baseline!S7</f>
        <v>1653.1100000000006</v>
      </c>
      <c r="T7" s="33">
        <f>'Uvalue red'!T7-Baseline!T7</f>
        <v>0</v>
      </c>
      <c r="U7" s="33">
        <f>'Uvalue red'!U7-Baseline!U7</f>
        <v>0</v>
      </c>
      <c r="V7" s="33">
        <f>'Uvalue red'!V7-Baseline!V7</f>
        <v>0</v>
      </c>
      <c r="W7" s="33">
        <f>'Uvalue red'!W7-Baseline!W7</f>
        <v>0</v>
      </c>
      <c r="X7" s="33">
        <f>'Uvalue red'!X7-Baseline!X7</f>
        <v>0</v>
      </c>
      <c r="Y7" s="33">
        <f t="shared" si="0"/>
        <v>0</v>
      </c>
      <c r="Z7" s="33">
        <f t="shared" si="1"/>
        <v>1</v>
      </c>
    </row>
    <row r="8" spans="1:28" x14ac:dyDescent="0.25">
      <c r="A8" s="33" t="s">
        <v>21</v>
      </c>
      <c r="B8" s="33" t="s">
        <v>17</v>
      </c>
      <c r="C8" s="33">
        <f>'Uvalue red'!C8-Baseline!C8</f>
        <v>-25.049999999999272</v>
      </c>
      <c r="D8" s="33">
        <f>'Uvalue red'!D8-Baseline!D8</f>
        <v>-20.440000000000055</v>
      </c>
      <c r="E8" s="33">
        <f>'Uvalue red'!E8-Baseline!E8</f>
        <v>0.6400000000000432</v>
      </c>
      <c r="F8" s="33">
        <f>'Uvalue red'!F8-Baseline!F8</f>
        <v>0</v>
      </c>
      <c r="G8" s="33">
        <f>'Uvalue red'!G8-Baseline!G8</f>
        <v>0</v>
      </c>
      <c r="H8" s="33">
        <f>'Uvalue red'!H8-Baseline!H8</f>
        <v>0</v>
      </c>
      <c r="I8" s="33">
        <f>'Uvalue red'!I8-Baseline!I8</f>
        <v>0</v>
      </c>
      <c r="J8" s="33">
        <f>'Uvalue red'!J8-Baseline!J8</f>
        <v>-5.2800000000000864</v>
      </c>
      <c r="K8" s="33">
        <f>'Uvalue red'!K8-Baseline!K8</f>
        <v>-9.0000000000003411E-2</v>
      </c>
      <c r="L8" s="33">
        <f>'Uvalue red'!L8-Baseline!L8</f>
        <v>-1.0000000000000231E-2</v>
      </c>
      <c r="M8" s="33">
        <f>'Uvalue red'!M8-Baseline!M8</f>
        <v>0</v>
      </c>
      <c r="N8" s="33">
        <f>'Uvalue red'!N8-Baseline!N8</f>
        <v>9.9999999999980105E-3</v>
      </c>
      <c r="O8" s="33">
        <f>'Uvalue red'!O8-Baseline!O8</f>
        <v>0.12000000000011823</v>
      </c>
      <c r="P8" s="33">
        <f>'Uvalue red'!P8-Baseline!P8</f>
        <v>0</v>
      </c>
      <c r="Q8" s="33">
        <f>'Uvalue red'!Q8-Baseline!Q8</f>
        <v>2920.609999999986</v>
      </c>
      <c r="R8" s="33">
        <f>'Uvalue red'!R8-Baseline!R8</f>
        <v>-339.4399999990128</v>
      </c>
      <c r="S8" s="33">
        <f>'Uvalue red'!S8-Baseline!S8</f>
        <v>3260.0499999999884</v>
      </c>
      <c r="T8" s="33">
        <f>'Uvalue red'!T8-Baseline!T8</f>
        <v>0</v>
      </c>
      <c r="U8" s="33">
        <f>'Uvalue red'!U8-Baseline!U8</f>
        <v>0</v>
      </c>
      <c r="V8" s="33">
        <f>'Uvalue red'!V8-Baseline!V8</f>
        <v>0</v>
      </c>
      <c r="W8" s="33">
        <f>'Uvalue red'!W8-Baseline!W8</f>
        <v>0</v>
      </c>
      <c r="X8" s="33">
        <f>'Uvalue red'!X8-Baseline!X8</f>
        <v>0</v>
      </c>
      <c r="Y8" s="33">
        <f t="shared" si="0"/>
        <v>0</v>
      </c>
      <c r="Z8" s="33">
        <f t="shared" si="1"/>
        <v>0</v>
      </c>
    </row>
    <row r="9" spans="1:28" x14ac:dyDescent="0.25">
      <c r="A9" s="33" t="s">
        <v>22</v>
      </c>
      <c r="B9" s="33" t="s">
        <v>17</v>
      </c>
      <c r="C9" s="33">
        <f>'Uvalue red'!C9-Baseline!C9</f>
        <v>-40.220000000000027</v>
      </c>
      <c r="D9" s="33">
        <f>'Uvalue red'!D9-Baseline!D9</f>
        <v>-34.519999999999982</v>
      </c>
      <c r="E9" s="33">
        <f>'Uvalue red'!E9-Baseline!E9</f>
        <v>-0.71999999999999886</v>
      </c>
      <c r="F9" s="33">
        <f>'Uvalue red'!F9-Baseline!F9</f>
        <v>0</v>
      </c>
      <c r="G9" s="33">
        <f>'Uvalue red'!G9-Baseline!G9</f>
        <v>0</v>
      </c>
      <c r="H9" s="33">
        <f>'Uvalue red'!H9-Baseline!H9</f>
        <v>0</v>
      </c>
      <c r="I9" s="33">
        <f>'Uvalue red'!I9-Baseline!I9</f>
        <v>0</v>
      </c>
      <c r="J9" s="33">
        <f>'Uvalue red'!J9-Baseline!J9</f>
        <v>-4.4900000000000091</v>
      </c>
      <c r="K9" s="33">
        <f>'Uvalue red'!K9-Baseline!K9</f>
        <v>-0.49000000000000021</v>
      </c>
      <c r="L9" s="33">
        <f>'Uvalue red'!L9-Baseline!L9</f>
        <v>0</v>
      </c>
      <c r="M9" s="33">
        <f>'Uvalue red'!M9-Baseline!M9</f>
        <v>0</v>
      </c>
      <c r="N9" s="33">
        <f>'Uvalue red'!N9-Baseline!N9</f>
        <v>0</v>
      </c>
      <c r="O9" s="33">
        <f>'Uvalue red'!O9-Baseline!O9</f>
        <v>0</v>
      </c>
      <c r="P9" s="33">
        <f>'Uvalue red'!P9-Baseline!P9</f>
        <v>0</v>
      </c>
      <c r="Q9" s="33">
        <f>'Uvalue red'!Q9-Baseline!Q9</f>
        <v>7767.2700000000186</v>
      </c>
      <c r="R9" s="33">
        <f>'Uvalue red'!R9-Baseline!R9</f>
        <v>191.72999999990861</v>
      </c>
      <c r="S9" s="33">
        <f>'Uvalue red'!S9-Baseline!S9</f>
        <v>7575.5299999999697</v>
      </c>
      <c r="T9" s="33">
        <f>'Uvalue red'!T9-Baseline!T9</f>
        <v>0</v>
      </c>
      <c r="U9" s="33">
        <f>'Uvalue red'!U9-Baseline!U9</f>
        <v>0</v>
      </c>
      <c r="V9" s="33">
        <f>'Uvalue red'!V9-Baseline!V9</f>
        <v>0</v>
      </c>
      <c r="W9" s="33">
        <f>'Uvalue red'!W9-Baseline!W9</f>
        <v>0</v>
      </c>
      <c r="X9" s="33">
        <f>'Uvalue red'!X9-Baseline!X9</f>
        <v>0</v>
      </c>
      <c r="Y9" s="33">
        <f t="shared" si="0"/>
        <v>0</v>
      </c>
      <c r="Z9" s="33">
        <f t="shared" si="1"/>
        <v>1</v>
      </c>
    </row>
    <row r="10" spans="1:28" x14ac:dyDescent="0.25">
      <c r="A10" s="33" t="s">
        <v>23</v>
      </c>
      <c r="B10" s="33" t="s">
        <v>17</v>
      </c>
      <c r="C10" s="33">
        <f>'Uvalue red'!C10-Baseline!C10</f>
        <v>-22.410000000000082</v>
      </c>
      <c r="D10" s="33">
        <f>'Uvalue red'!D10-Baseline!D10</f>
        <v>-17.860000000000014</v>
      </c>
      <c r="E10" s="33">
        <f>'Uvalue red'!E10-Baseline!E10</f>
        <v>-0.63000000000000966</v>
      </c>
      <c r="F10" s="33">
        <f>'Uvalue red'!F10-Baseline!F10</f>
        <v>0</v>
      </c>
      <c r="G10" s="33">
        <f>'Uvalue red'!G10-Baseline!G10</f>
        <v>0</v>
      </c>
      <c r="H10" s="33">
        <f>'Uvalue red'!H10-Baseline!H10</f>
        <v>0</v>
      </c>
      <c r="I10" s="33">
        <f>'Uvalue red'!I10-Baseline!I10</f>
        <v>0</v>
      </c>
      <c r="J10" s="33">
        <f>'Uvalue red'!J10-Baseline!J10</f>
        <v>-3.6899999999999977</v>
      </c>
      <c r="K10" s="33">
        <f>'Uvalue red'!K10-Baseline!K10</f>
        <v>-0.20999999999999996</v>
      </c>
      <c r="L10" s="33">
        <f>'Uvalue red'!L10-Baseline!L10</f>
        <v>0</v>
      </c>
      <c r="M10" s="33">
        <f>'Uvalue red'!M10-Baseline!M10</f>
        <v>0</v>
      </c>
      <c r="N10" s="33">
        <f>'Uvalue red'!N10-Baseline!N10</f>
        <v>0</v>
      </c>
      <c r="O10" s="33">
        <f>'Uvalue red'!O10-Baseline!O10</f>
        <v>0</v>
      </c>
      <c r="P10" s="33">
        <f>'Uvalue red'!P10-Baseline!P10</f>
        <v>0</v>
      </c>
      <c r="Q10" s="33">
        <f>'Uvalue red'!Q10-Baseline!Q10</f>
        <v>3728.8199999999488</v>
      </c>
      <c r="R10" s="33">
        <f>'Uvalue red'!R10-Baseline!R10</f>
        <v>-50.510000000002037</v>
      </c>
      <c r="S10" s="33">
        <f>'Uvalue red'!S10-Baseline!S10</f>
        <v>3779.3099999990081</v>
      </c>
      <c r="T10" s="33">
        <f>'Uvalue red'!T10-Baseline!T10</f>
        <v>0</v>
      </c>
      <c r="U10" s="33">
        <f>'Uvalue red'!U10-Baseline!U10</f>
        <v>0</v>
      </c>
      <c r="V10" s="33">
        <f>'Uvalue red'!V10-Baseline!V10</f>
        <v>0</v>
      </c>
      <c r="W10" s="33">
        <f>'Uvalue red'!W10-Baseline!W10</f>
        <v>0</v>
      </c>
      <c r="X10" s="33">
        <f>'Uvalue red'!X10-Baseline!X10</f>
        <v>0</v>
      </c>
      <c r="Y10" s="33">
        <f t="shared" si="0"/>
        <v>0</v>
      </c>
      <c r="Z10" s="33">
        <f t="shared" si="1"/>
        <v>0</v>
      </c>
      <c r="AB10" s="33">
        <f>AVERAGE(S2,S34,S50,S66,S82)</f>
        <v>15188.765999998013</v>
      </c>
    </row>
    <row r="11" spans="1:28" x14ac:dyDescent="0.25">
      <c r="A11" s="33" t="s">
        <v>24</v>
      </c>
      <c r="B11" s="33" t="s">
        <v>17</v>
      </c>
      <c r="C11" s="33">
        <f>'Uvalue red'!C11-Baseline!C11</f>
        <v>-24.010000000009995</v>
      </c>
      <c r="D11" s="33">
        <f>'Uvalue red'!D11-Baseline!D11</f>
        <v>-12.900000000000034</v>
      </c>
      <c r="E11" s="33">
        <f>'Uvalue red'!E11-Baseline!E11</f>
        <v>-0.15999999999999659</v>
      </c>
      <c r="F11" s="33">
        <f>'Uvalue red'!F11-Baseline!F11</f>
        <v>0</v>
      </c>
      <c r="G11" s="33">
        <f>'Uvalue red'!G11-Baseline!G11</f>
        <v>0</v>
      </c>
      <c r="H11" s="33">
        <f>'Uvalue red'!H11-Baseline!H11</f>
        <v>0</v>
      </c>
      <c r="I11" s="33">
        <f>'Uvalue red'!I11-Baseline!I11</f>
        <v>0</v>
      </c>
      <c r="J11" s="33">
        <f>'Uvalue red'!J11-Baseline!J11</f>
        <v>-10.699999999999989</v>
      </c>
      <c r="K11" s="33">
        <f>'Uvalue red'!K11-Baseline!K11</f>
        <v>-0.26000000000000023</v>
      </c>
      <c r="L11" s="33">
        <f>'Uvalue red'!L11-Baseline!L11</f>
        <v>0</v>
      </c>
      <c r="M11" s="33">
        <f>'Uvalue red'!M11-Baseline!M11</f>
        <v>0</v>
      </c>
      <c r="N11" s="33">
        <f>'Uvalue red'!N11-Baseline!N11</f>
        <v>0</v>
      </c>
      <c r="O11" s="33">
        <f>'Uvalue red'!O11-Baseline!O11</f>
        <v>0</v>
      </c>
      <c r="P11" s="33">
        <f>'Uvalue red'!P11-Baseline!P11</f>
        <v>0</v>
      </c>
      <c r="Q11" s="33">
        <f>'Uvalue red'!Q11-Baseline!Q11</f>
        <v>3175.25</v>
      </c>
      <c r="R11" s="33">
        <f>'Uvalue red'!R11-Baseline!R11</f>
        <v>-268.49999999989814</v>
      </c>
      <c r="S11" s="33">
        <f>'Uvalue red'!S11-Baseline!S11</f>
        <v>3443.7600000009988</v>
      </c>
      <c r="T11" s="33">
        <f>'Uvalue red'!T11-Baseline!T11</f>
        <v>0</v>
      </c>
      <c r="U11" s="33">
        <f>'Uvalue red'!U11-Baseline!U11</f>
        <v>0</v>
      </c>
      <c r="V11" s="33">
        <f>'Uvalue red'!V11-Baseline!V11</f>
        <v>0</v>
      </c>
      <c r="W11" s="33">
        <f>'Uvalue red'!W11-Baseline!W11</f>
        <v>0</v>
      </c>
      <c r="X11" s="33">
        <f>'Uvalue red'!X11-Baseline!X11</f>
        <v>0</v>
      </c>
      <c r="Y11" s="33">
        <f t="shared" si="0"/>
        <v>0</v>
      </c>
      <c r="Z11" s="33">
        <f t="shared" si="1"/>
        <v>0</v>
      </c>
    </row>
    <row r="12" spans="1:28" x14ac:dyDescent="0.25">
      <c r="A12" s="33" t="s">
        <v>25</v>
      </c>
      <c r="B12" s="33" t="s">
        <v>17</v>
      </c>
      <c r="C12" s="33">
        <f>'Uvalue red'!C12-Baseline!C12</f>
        <v>-1.6200000000009993</v>
      </c>
      <c r="D12" s="33">
        <f>'Uvalue red'!D12-Baseline!D12</f>
        <v>-1.4399999999999977</v>
      </c>
      <c r="E12" s="33">
        <f>'Uvalue red'!E12-Baseline!E12</f>
        <v>3.9999999999999147E-2</v>
      </c>
      <c r="F12" s="33">
        <f>'Uvalue red'!F12-Baseline!F12</f>
        <v>0</v>
      </c>
      <c r="G12" s="33">
        <f>'Uvalue red'!G12-Baseline!G12</f>
        <v>0</v>
      </c>
      <c r="H12" s="33">
        <f>'Uvalue red'!H12-Baseline!H12</f>
        <v>0</v>
      </c>
      <c r="I12" s="33">
        <f>'Uvalue red'!I12-Baseline!I12</f>
        <v>0</v>
      </c>
      <c r="J12" s="33">
        <f>'Uvalue red'!J12-Baseline!J12</f>
        <v>-0.23000000000000043</v>
      </c>
      <c r="K12" s="33">
        <f>'Uvalue red'!K12-Baseline!K12</f>
        <v>0</v>
      </c>
      <c r="L12" s="33">
        <f>'Uvalue red'!L12-Baseline!L12</f>
        <v>0</v>
      </c>
      <c r="M12" s="33">
        <f>'Uvalue red'!M12-Baseline!M12</f>
        <v>0</v>
      </c>
      <c r="N12" s="33">
        <f>'Uvalue red'!N12-Baseline!N12</f>
        <v>0</v>
      </c>
      <c r="O12" s="33">
        <f>'Uvalue red'!O12-Baseline!O12</f>
        <v>0</v>
      </c>
      <c r="P12" s="33">
        <f>'Uvalue red'!P12-Baseline!P12</f>
        <v>0</v>
      </c>
      <c r="Q12" s="33">
        <f>'Uvalue red'!Q12-Baseline!Q12</f>
        <v>535.81999999999971</v>
      </c>
      <c r="R12" s="33">
        <f>'Uvalue red'!R12-Baseline!R12</f>
        <v>100.64999999999964</v>
      </c>
      <c r="S12" s="33">
        <f>'Uvalue red'!S12-Baseline!S12</f>
        <v>435.17999999990207</v>
      </c>
      <c r="T12" s="33">
        <f>'Uvalue red'!T12-Baseline!T12</f>
        <v>0</v>
      </c>
      <c r="U12" s="33">
        <f>'Uvalue red'!U12-Baseline!U12</f>
        <v>0</v>
      </c>
      <c r="V12" s="33">
        <f>'Uvalue red'!V12-Baseline!V12</f>
        <v>0</v>
      </c>
      <c r="W12" s="33">
        <f>'Uvalue red'!W12-Baseline!W12</f>
        <v>0</v>
      </c>
      <c r="X12" s="33">
        <f>'Uvalue red'!X12-Baseline!X12</f>
        <v>0</v>
      </c>
      <c r="Y12" s="33">
        <f t="shared" si="0"/>
        <v>0</v>
      </c>
      <c r="Z12" s="33">
        <f t="shared" si="1"/>
        <v>1</v>
      </c>
    </row>
    <row r="13" spans="1:28" x14ac:dyDescent="0.25">
      <c r="A13" s="33" t="s">
        <v>26</v>
      </c>
      <c r="B13" s="33" t="s">
        <v>17</v>
      </c>
      <c r="C13" s="33">
        <f>'Uvalue red'!C13-Baseline!C13</f>
        <v>-3.4300000000009732</v>
      </c>
      <c r="D13" s="33">
        <f>'Uvalue red'!D13-Baseline!D13</f>
        <v>-3.3800000000000239</v>
      </c>
      <c r="E13" s="33">
        <f>'Uvalue red'!E13-Baseline!E13</f>
        <v>1.9999999999999574E-2</v>
      </c>
      <c r="F13" s="33">
        <f>'Uvalue red'!F13-Baseline!F13</f>
        <v>0</v>
      </c>
      <c r="G13" s="33">
        <f>'Uvalue red'!G13-Baseline!G13</f>
        <v>0</v>
      </c>
      <c r="H13" s="33">
        <f>'Uvalue red'!H13-Baseline!H13</f>
        <v>0</v>
      </c>
      <c r="I13" s="33">
        <f>'Uvalue red'!I13-Baseline!I13</f>
        <v>0</v>
      </c>
      <c r="J13" s="33">
        <f>'Uvalue red'!J13-Baseline!J13</f>
        <v>-7.0000000000000284E-2</v>
      </c>
      <c r="K13" s="33">
        <f>'Uvalue red'!K13-Baseline!K13</f>
        <v>-1.0000000000000009E-2</v>
      </c>
      <c r="L13" s="33">
        <f>'Uvalue red'!L13-Baseline!L13</f>
        <v>0</v>
      </c>
      <c r="M13" s="33">
        <f>'Uvalue red'!M13-Baseline!M13</f>
        <v>0</v>
      </c>
      <c r="N13" s="33">
        <f>'Uvalue red'!N13-Baseline!N13</f>
        <v>0</v>
      </c>
      <c r="O13" s="33">
        <f>'Uvalue red'!O13-Baseline!O13</f>
        <v>0</v>
      </c>
      <c r="P13" s="33">
        <f>'Uvalue red'!P13-Baseline!P13</f>
        <v>0</v>
      </c>
      <c r="Q13" s="33">
        <f>'Uvalue red'!Q13-Baseline!Q13</f>
        <v>1104.8600000000006</v>
      </c>
      <c r="R13" s="33">
        <f>'Uvalue red'!R13-Baseline!R13</f>
        <v>147.44999999999982</v>
      </c>
      <c r="S13" s="33">
        <f>'Uvalue red'!S13-Baseline!S13</f>
        <v>957.40999999999622</v>
      </c>
      <c r="T13" s="33">
        <f>'Uvalue red'!T13-Baseline!T13</f>
        <v>0</v>
      </c>
      <c r="U13" s="33">
        <f>'Uvalue red'!U13-Baseline!U13</f>
        <v>0</v>
      </c>
      <c r="V13" s="33">
        <f>'Uvalue red'!V13-Baseline!V13</f>
        <v>0</v>
      </c>
      <c r="W13" s="33">
        <f>'Uvalue red'!W13-Baseline!W13</f>
        <v>0</v>
      </c>
      <c r="X13" s="33">
        <f>'Uvalue red'!X13-Baseline!X13</f>
        <v>0</v>
      </c>
      <c r="Y13" s="33">
        <f t="shared" si="0"/>
        <v>0</v>
      </c>
      <c r="Z13" s="33">
        <f t="shared" si="1"/>
        <v>1</v>
      </c>
    </row>
    <row r="14" spans="1:28" x14ac:dyDescent="0.25">
      <c r="A14" s="33" t="s">
        <v>27</v>
      </c>
      <c r="B14" s="33" t="s">
        <v>17</v>
      </c>
      <c r="C14" s="33">
        <f>'Uvalue red'!C14-Baseline!C14</f>
        <v>-6.0899999999901411</v>
      </c>
      <c r="D14" s="33">
        <f>'Uvalue red'!D14-Baseline!D14</f>
        <v>-3.2800000000000011</v>
      </c>
      <c r="E14" s="33">
        <f>'Uvalue red'!E14-Baseline!E14</f>
        <v>0.81000000000000227</v>
      </c>
      <c r="F14" s="33">
        <f>'Uvalue red'!F14-Baseline!F14</f>
        <v>0</v>
      </c>
      <c r="G14" s="33">
        <f>'Uvalue red'!G14-Baseline!G14</f>
        <v>0</v>
      </c>
      <c r="H14" s="33">
        <f>'Uvalue red'!H14-Baseline!H14</f>
        <v>0</v>
      </c>
      <c r="I14" s="33">
        <f>'Uvalue red'!I14-Baseline!I14</f>
        <v>0</v>
      </c>
      <c r="J14" s="33">
        <f>'Uvalue red'!J14-Baseline!J14</f>
        <v>-3.4799999999999898</v>
      </c>
      <c r="K14" s="33">
        <f>'Uvalue red'!K14-Baseline!K14</f>
        <v>-0.21999999999999886</v>
      </c>
      <c r="L14" s="33">
        <f>'Uvalue red'!L14-Baseline!L14</f>
        <v>0</v>
      </c>
      <c r="M14" s="33">
        <f>'Uvalue red'!M14-Baseline!M14</f>
        <v>0</v>
      </c>
      <c r="N14" s="33">
        <f>'Uvalue red'!N14-Baseline!N14</f>
        <v>0</v>
      </c>
      <c r="O14" s="33">
        <f>'Uvalue red'!O14-Baseline!O14</f>
        <v>7.0000000000050022E-2</v>
      </c>
      <c r="P14" s="33">
        <f>'Uvalue red'!P14-Baseline!P14</f>
        <v>0</v>
      </c>
      <c r="Q14" s="33">
        <f>'Uvalue red'!Q14-Baseline!Q14</f>
        <v>1380.070000000007</v>
      </c>
      <c r="R14" s="33">
        <f>'Uvalue red'!R14-Baseline!R14</f>
        <v>89.169999999998254</v>
      </c>
      <c r="S14" s="33">
        <f>'Uvalue red'!S14-Baseline!S14</f>
        <v>1291.070000000007</v>
      </c>
      <c r="T14" s="33">
        <f>'Uvalue red'!T14-Baseline!T14</f>
        <v>0</v>
      </c>
      <c r="U14" s="33">
        <f>'Uvalue red'!U14-Baseline!U14</f>
        <v>0</v>
      </c>
      <c r="V14" s="33">
        <f>'Uvalue red'!V14-Baseline!V14</f>
        <v>0</v>
      </c>
      <c r="W14" s="33">
        <f>'Uvalue red'!W14-Baseline!W14</f>
        <v>0</v>
      </c>
      <c r="X14" s="33">
        <f>'Uvalue red'!X14-Baseline!X14</f>
        <v>0</v>
      </c>
      <c r="Y14" s="33">
        <f t="shared" si="0"/>
        <v>0</v>
      </c>
      <c r="Z14" s="33">
        <f t="shared" si="1"/>
        <v>1</v>
      </c>
    </row>
    <row r="15" spans="1:28" x14ac:dyDescent="0.25">
      <c r="A15" s="33" t="s">
        <v>38</v>
      </c>
      <c r="B15" s="33" t="s">
        <v>17</v>
      </c>
      <c r="C15" s="33">
        <f>'Uvalue red'!C15-Baseline!C15</f>
        <v>-3.4899999999997817</v>
      </c>
      <c r="D15" s="33">
        <f>'Uvalue red'!D15-Baseline!D15</f>
        <v>-3.1300000000001091</v>
      </c>
      <c r="E15" s="33">
        <f>'Uvalue red'!E15-Baseline!E15</f>
        <v>3.0099999999999909</v>
      </c>
      <c r="F15" s="33">
        <f>'Uvalue red'!F15-Baseline!F15</f>
        <v>0</v>
      </c>
      <c r="G15" s="33">
        <f>'Uvalue red'!G15-Baseline!G15</f>
        <v>0</v>
      </c>
      <c r="H15" s="33">
        <f>'Uvalue red'!H15-Baseline!H15</f>
        <v>0</v>
      </c>
      <c r="I15" s="33">
        <f>'Uvalue red'!I15-Baseline!I15</f>
        <v>0</v>
      </c>
      <c r="J15" s="33">
        <f>'Uvalue red'!J15-Baseline!J15</f>
        <v>-2.9499999999999886</v>
      </c>
      <c r="K15" s="33">
        <f>'Uvalue red'!K15-Baseline!K15</f>
        <v>-0.45999999999999375</v>
      </c>
      <c r="L15" s="33">
        <f>'Uvalue red'!L15-Baseline!L15</f>
        <v>0</v>
      </c>
      <c r="M15" s="33">
        <f>'Uvalue red'!M15-Baseline!M15</f>
        <v>0</v>
      </c>
      <c r="N15" s="33">
        <f>'Uvalue red'!N15-Baseline!N15</f>
        <v>0</v>
      </c>
      <c r="O15" s="33">
        <f>'Uvalue red'!O15-Baseline!O15</f>
        <v>3.999999999996362E-2</v>
      </c>
      <c r="P15" s="33">
        <f>'Uvalue red'!P15-Baseline!P15</f>
        <v>0</v>
      </c>
      <c r="Q15" s="33">
        <f>'Uvalue red'!Q15-Baseline!Q15</f>
        <v>514.86000000004424</v>
      </c>
      <c r="R15" s="33">
        <f>'Uvalue red'!R15-Baseline!R15</f>
        <v>-776.9199999999837</v>
      </c>
      <c r="S15" s="33">
        <f>'Uvalue red'!S15-Baseline!S15</f>
        <v>1291.0599999999977</v>
      </c>
      <c r="T15" s="33">
        <f>'Uvalue red'!T15-Baseline!T15</f>
        <v>0</v>
      </c>
      <c r="U15" s="33">
        <f>'Uvalue red'!U15-Baseline!U15</f>
        <v>0</v>
      </c>
      <c r="V15" s="33">
        <f>'Uvalue red'!V15-Baseline!V15</f>
        <v>0</v>
      </c>
      <c r="W15" s="33">
        <f>'Uvalue red'!W15-Baseline!W15</f>
        <v>0</v>
      </c>
      <c r="X15" s="33">
        <f>'Uvalue red'!X15-Baseline!X15</f>
        <v>0</v>
      </c>
      <c r="Y15" s="33">
        <f t="shared" si="0"/>
        <v>0</v>
      </c>
      <c r="Z15" s="33">
        <f t="shared" si="1"/>
        <v>0</v>
      </c>
    </row>
    <row r="16" spans="1:28" x14ac:dyDescent="0.25">
      <c r="A16" s="33" t="s">
        <v>30</v>
      </c>
      <c r="B16" s="33" t="s">
        <v>17</v>
      </c>
      <c r="C16" s="33">
        <f>'Uvalue red'!C16-Baseline!C16</f>
        <v>-43.409999999999854</v>
      </c>
      <c r="D16" s="33">
        <f>'Uvalue red'!D16-Baseline!D16</f>
        <v>-39.350000000000364</v>
      </c>
      <c r="E16" s="33">
        <f>'Uvalue red'!E16-Baseline!E16</f>
        <v>1.4900000000000091</v>
      </c>
      <c r="F16" s="33">
        <f>'Uvalue red'!F16-Baseline!F16</f>
        <v>0</v>
      </c>
      <c r="G16" s="33">
        <f>'Uvalue red'!G16-Baseline!G16</f>
        <v>0</v>
      </c>
      <c r="H16" s="33">
        <f>'Uvalue red'!H16-Baseline!H16</f>
        <v>0</v>
      </c>
      <c r="I16" s="33">
        <f>'Uvalue red'!I16-Baseline!I16</f>
        <v>0</v>
      </c>
      <c r="J16" s="33">
        <f>'Uvalue red'!J16-Baseline!J16</f>
        <v>-4.8800000000001091</v>
      </c>
      <c r="K16" s="33">
        <f>'Uvalue red'!K16-Baseline!K16</f>
        <v>-0.87999999999999545</v>
      </c>
      <c r="L16" s="33">
        <f>'Uvalue red'!L16-Baseline!L16</f>
        <v>-9.9999999999997868E-3</v>
      </c>
      <c r="M16" s="33">
        <f>'Uvalue red'!M16-Baseline!M16</f>
        <v>0</v>
      </c>
      <c r="N16" s="33">
        <f>'Uvalue red'!N16-Baseline!N16</f>
        <v>0.16000000000002501</v>
      </c>
      <c r="O16" s="33">
        <f>'Uvalue red'!O16-Baseline!O16</f>
        <v>5.0000000000181899E-2</v>
      </c>
      <c r="P16" s="33">
        <f>'Uvalue red'!P16-Baseline!P16</f>
        <v>0</v>
      </c>
      <c r="Q16" s="33">
        <f>'Uvalue red'!Q16-Baseline!Q16</f>
        <v>8710.9199999999255</v>
      </c>
      <c r="R16" s="33">
        <f>'Uvalue red'!R16-Baseline!R16</f>
        <v>2550.8099999999977</v>
      </c>
      <c r="S16" s="33">
        <f>'Uvalue red'!S16-Baseline!S16</f>
        <v>6160.4899999999907</v>
      </c>
      <c r="T16" s="33">
        <f>'Uvalue red'!T16-Baseline!T16</f>
        <v>0</v>
      </c>
      <c r="U16" s="33">
        <f>'Uvalue red'!U16-Baseline!U16</f>
        <v>0</v>
      </c>
      <c r="V16" s="33">
        <f>'Uvalue red'!V16-Baseline!V16</f>
        <v>0</v>
      </c>
      <c r="W16" s="33">
        <f>'Uvalue red'!W16-Baseline!W16</f>
        <v>0</v>
      </c>
      <c r="X16" s="33">
        <f>'Uvalue red'!X16-Baseline!X16</f>
        <v>0</v>
      </c>
      <c r="Y16" s="33">
        <f t="shared" si="0"/>
        <v>0</v>
      </c>
      <c r="Z16" s="33">
        <f t="shared" si="1"/>
        <v>1</v>
      </c>
    </row>
    <row r="17" spans="1:26" x14ac:dyDescent="0.25">
      <c r="A17" s="33" t="s">
        <v>31</v>
      </c>
      <c r="B17" s="33" t="s">
        <v>17</v>
      </c>
      <c r="C17" s="33">
        <f>'Uvalue red'!C17-Baseline!C17</f>
        <v>-12.450000000000273</v>
      </c>
      <c r="D17" s="33">
        <f>'Uvalue red'!D17-Baseline!D17</f>
        <v>-10.789999999999964</v>
      </c>
      <c r="E17" s="33">
        <f>'Uvalue red'!E17-Baseline!E17</f>
        <v>0.16999999999998749</v>
      </c>
      <c r="F17" s="33">
        <f>'Uvalue red'!F17-Baseline!F17</f>
        <v>0</v>
      </c>
      <c r="G17" s="33">
        <f>'Uvalue red'!G17-Baseline!G17</f>
        <v>0</v>
      </c>
      <c r="H17" s="33">
        <f>'Uvalue red'!H17-Baseline!H17</f>
        <v>0</v>
      </c>
      <c r="I17" s="33">
        <f>'Uvalue red'!I17-Baseline!I17</f>
        <v>0</v>
      </c>
      <c r="J17" s="33">
        <f>'Uvalue red'!J17-Baseline!J17</f>
        <v>-1.2200000000000273</v>
      </c>
      <c r="K17" s="33">
        <f>'Uvalue red'!K17-Baseline!K17</f>
        <v>-0.57000000000000028</v>
      </c>
      <c r="L17" s="33">
        <f>'Uvalue red'!L17-Baseline!L17</f>
        <v>-1.0000000000000009E-2</v>
      </c>
      <c r="M17" s="33">
        <f>'Uvalue red'!M17-Baseline!M17</f>
        <v>0</v>
      </c>
      <c r="N17" s="33">
        <f>'Uvalue red'!N17-Baseline!N17</f>
        <v>0</v>
      </c>
      <c r="O17" s="33">
        <f>'Uvalue red'!O17-Baseline!O17</f>
        <v>-2.0000000000010232E-2</v>
      </c>
      <c r="P17" s="33">
        <f>'Uvalue red'!P17-Baseline!P17</f>
        <v>0</v>
      </c>
      <c r="Q17" s="33">
        <f>'Uvalue red'!Q17-Baseline!Q17</f>
        <v>2809.6000000000349</v>
      </c>
      <c r="R17" s="33">
        <f>'Uvalue red'!R17-Baseline!R17</f>
        <v>547.20000000000437</v>
      </c>
      <c r="S17" s="33">
        <f>'Uvalue red'!S17-Baseline!S17</f>
        <v>2262.4500000010012</v>
      </c>
      <c r="T17" s="33">
        <f>'Uvalue red'!T17-Baseline!T17</f>
        <v>0</v>
      </c>
      <c r="U17" s="33">
        <f>'Uvalue red'!U17-Baseline!U17</f>
        <v>0</v>
      </c>
      <c r="V17" s="33">
        <f>'Uvalue red'!V17-Baseline!V17</f>
        <v>0</v>
      </c>
      <c r="W17" s="33">
        <f>'Uvalue red'!W17-Baseline!W17</f>
        <v>0</v>
      </c>
      <c r="X17" s="33">
        <f>'Uvalue red'!X17-Baseline!X17</f>
        <v>0</v>
      </c>
      <c r="Y17" s="33">
        <f t="shared" si="0"/>
        <v>0</v>
      </c>
      <c r="Z17" s="33">
        <f t="shared" si="1"/>
        <v>1</v>
      </c>
    </row>
    <row r="18" spans="1:26" x14ac:dyDescent="0.25">
      <c r="A18" s="33" t="s">
        <v>28</v>
      </c>
      <c r="B18" s="33" t="s">
        <v>32</v>
      </c>
      <c r="C18" s="33">
        <f>'Uvalue red'!C18-Baseline!C18</f>
        <v>-8.0900000000001455</v>
      </c>
      <c r="D18" s="33">
        <f>'Uvalue red'!D18-Baseline!D18</f>
        <v>-7.6600000000003092</v>
      </c>
      <c r="E18" s="33">
        <f>'Uvalue red'!E18-Baseline!E18</f>
        <v>0.15000000000009095</v>
      </c>
      <c r="F18" s="33">
        <f>'Uvalue red'!F18-Baseline!F18</f>
        <v>0</v>
      </c>
      <c r="G18" s="33">
        <f>'Uvalue red'!G18-Baseline!G18</f>
        <v>0</v>
      </c>
      <c r="H18" s="33">
        <f>'Uvalue red'!H18-Baseline!H18</f>
        <v>0</v>
      </c>
      <c r="I18" s="33">
        <f>'Uvalue red'!I18-Baseline!I18</f>
        <v>0</v>
      </c>
      <c r="J18" s="33">
        <f>'Uvalue red'!J18-Baseline!J18</f>
        <v>-0.47000000000002728</v>
      </c>
      <c r="K18" s="33">
        <f>'Uvalue red'!K18-Baseline!K18</f>
        <v>0</v>
      </c>
      <c r="L18" s="33">
        <f>'Uvalue red'!L18-Baseline!L18</f>
        <v>0</v>
      </c>
      <c r="M18" s="33">
        <f>'Uvalue red'!M18-Baseline!M18</f>
        <v>0</v>
      </c>
      <c r="N18" s="33">
        <f>'Uvalue red'!N18-Baseline!N18</f>
        <v>-8.0000000000040927E-2</v>
      </c>
      <c r="O18" s="33">
        <f>'Uvalue red'!O18-Baseline!O18</f>
        <v>-1.999999999998181E-2</v>
      </c>
      <c r="P18" s="33">
        <f>'Uvalue red'!P18-Baseline!P18</f>
        <v>0</v>
      </c>
      <c r="Q18" s="33">
        <f>'Uvalue red'!Q18-Baseline!Q18</f>
        <v>528.72999999998137</v>
      </c>
      <c r="R18" s="33">
        <f>'Uvalue red'!R18-Baseline!R18</f>
        <v>528.59000000098604</v>
      </c>
      <c r="S18" s="33">
        <f>'Uvalue red'!S18-Baseline!S18</f>
        <v>0</v>
      </c>
      <c r="T18" s="33">
        <f>'Uvalue red'!T18-Baseline!T18</f>
        <v>0</v>
      </c>
      <c r="U18" s="33">
        <f>'Uvalue red'!U18-Baseline!U18</f>
        <v>0</v>
      </c>
      <c r="V18" s="33">
        <f>'Uvalue red'!V18-Baseline!V18</f>
        <v>0</v>
      </c>
      <c r="W18" s="33">
        <f>'Uvalue red'!W18-Baseline!W18</f>
        <v>0</v>
      </c>
      <c r="X18" s="33">
        <f>'Uvalue red'!X18-Baseline!X18</f>
        <v>0</v>
      </c>
      <c r="Y18" s="33">
        <f t="shared" si="0"/>
        <v>1</v>
      </c>
      <c r="Z18" s="33">
        <f t="shared" si="1"/>
        <v>1</v>
      </c>
    </row>
    <row r="19" spans="1:26" x14ac:dyDescent="0.25">
      <c r="A19" s="33" t="s">
        <v>29</v>
      </c>
      <c r="B19" s="33" t="s">
        <v>32</v>
      </c>
      <c r="C19" s="33">
        <f>'Uvalue red'!C19-Baseline!C19</f>
        <v>-3.0300000000097498</v>
      </c>
      <c r="D19" s="33">
        <f>'Uvalue red'!D19-Baseline!D19</f>
        <v>-2.959999999999809</v>
      </c>
      <c r="E19" s="33">
        <f>'Uvalue red'!E19-Baseline!E19</f>
        <v>7.0000000000050022E-2</v>
      </c>
      <c r="F19" s="33">
        <f>'Uvalue red'!F19-Baseline!F19</f>
        <v>0</v>
      </c>
      <c r="G19" s="33">
        <f>'Uvalue red'!G19-Baseline!G19</f>
        <v>0</v>
      </c>
      <c r="H19" s="33">
        <f>'Uvalue red'!H19-Baseline!H19</f>
        <v>0</v>
      </c>
      <c r="I19" s="33">
        <f>'Uvalue red'!I19-Baseline!I19</f>
        <v>0</v>
      </c>
      <c r="J19" s="33">
        <f>'Uvalue red'!J19-Baseline!J19</f>
        <v>-9.0000000000031832E-2</v>
      </c>
      <c r="K19" s="33">
        <f>'Uvalue red'!K19-Baseline!K19</f>
        <v>-4.9999999999998934E-2</v>
      </c>
      <c r="L19" s="33">
        <f>'Uvalue red'!L19-Baseline!L19</f>
        <v>0</v>
      </c>
      <c r="M19" s="33">
        <f>'Uvalue red'!M19-Baseline!M19</f>
        <v>0</v>
      </c>
      <c r="N19" s="33">
        <f>'Uvalue red'!N19-Baseline!N19</f>
        <v>-1.9999999999996021E-2</v>
      </c>
      <c r="O19" s="33">
        <f>'Uvalue red'!O19-Baseline!O19</f>
        <v>4.0000000000077307E-2</v>
      </c>
      <c r="P19" s="33">
        <f>'Uvalue red'!P19-Baseline!P19</f>
        <v>0</v>
      </c>
      <c r="Q19" s="33">
        <f>'Uvalue red'!Q19-Baseline!Q19</f>
        <v>587.17000000015832</v>
      </c>
      <c r="R19" s="33">
        <f>'Uvalue red'!R19-Baseline!R19</f>
        <v>587.18000000000757</v>
      </c>
      <c r="S19" s="33">
        <f>'Uvalue red'!S19-Baseline!S19</f>
        <v>0</v>
      </c>
      <c r="T19" s="33">
        <f>'Uvalue red'!T19-Baseline!T19</f>
        <v>0</v>
      </c>
      <c r="U19" s="33">
        <f>'Uvalue red'!U19-Baseline!U19</f>
        <v>0</v>
      </c>
      <c r="V19" s="33">
        <f>'Uvalue red'!V19-Baseline!V19</f>
        <v>0</v>
      </c>
      <c r="W19" s="33">
        <f>'Uvalue red'!W19-Baseline!W19</f>
        <v>0</v>
      </c>
      <c r="X19" s="33">
        <f>'Uvalue red'!X19-Baseline!X19</f>
        <v>0</v>
      </c>
      <c r="Y19" s="33">
        <f t="shared" si="0"/>
        <v>1</v>
      </c>
      <c r="Z19" s="33">
        <f t="shared" si="1"/>
        <v>1</v>
      </c>
    </row>
    <row r="20" spans="1:26" x14ac:dyDescent="0.25">
      <c r="A20" s="33" t="s">
        <v>16</v>
      </c>
      <c r="B20" s="33" t="s">
        <v>32</v>
      </c>
      <c r="C20" s="33">
        <f>'Uvalue red'!C20-Baseline!C20</f>
        <v>-0.30000000000001137</v>
      </c>
      <c r="D20" s="33">
        <f>'Uvalue red'!D20-Baseline!D20</f>
        <v>-0.30000000000000071</v>
      </c>
      <c r="E20" s="33">
        <f>'Uvalue red'!E20-Baseline!E20</f>
        <v>3.9999999999999147E-2</v>
      </c>
      <c r="F20" s="33">
        <f>'Uvalue red'!F20-Baseline!F20</f>
        <v>0</v>
      </c>
      <c r="G20" s="33">
        <f>'Uvalue red'!G20-Baseline!G20</f>
        <v>0</v>
      </c>
      <c r="H20" s="33">
        <f>'Uvalue red'!H20-Baseline!H20</f>
        <v>0</v>
      </c>
      <c r="I20" s="33">
        <f>'Uvalue red'!I20-Baseline!I20</f>
        <v>0</v>
      </c>
      <c r="J20" s="33">
        <f>'Uvalue red'!J20-Baseline!J20</f>
        <v>-2.0000000000003126E-2</v>
      </c>
      <c r="K20" s="33">
        <f>'Uvalue red'!K20-Baseline!K20</f>
        <v>-1.0000000000000009E-2</v>
      </c>
      <c r="L20" s="33">
        <f>'Uvalue red'!L20-Baseline!L20</f>
        <v>0</v>
      </c>
      <c r="M20" s="33">
        <f>'Uvalue red'!M20-Baseline!M20</f>
        <v>0</v>
      </c>
      <c r="N20" s="33">
        <f>'Uvalue red'!N20-Baseline!N20</f>
        <v>0</v>
      </c>
      <c r="O20" s="33">
        <f>'Uvalue red'!O20-Baseline!O20</f>
        <v>0</v>
      </c>
      <c r="P20" s="33">
        <f>'Uvalue red'!P20-Baseline!P20</f>
        <v>0</v>
      </c>
      <c r="Q20" s="33">
        <f>'Uvalue red'!Q20-Baseline!Q20</f>
        <v>77.719999999986612</v>
      </c>
      <c r="R20" s="33">
        <f>'Uvalue red'!R20-Baseline!R20</f>
        <v>70.520000000000437</v>
      </c>
      <c r="S20" s="33">
        <f>'Uvalue red'!S20-Baseline!S20</f>
        <v>0</v>
      </c>
      <c r="T20" s="33">
        <f>'Uvalue red'!T20-Baseline!T20</f>
        <v>7.1999999999998181</v>
      </c>
      <c r="U20" s="33">
        <f>'Uvalue red'!U20-Baseline!U20</f>
        <v>0</v>
      </c>
      <c r="V20" s="33">
        <f>'Uvalue red'!V20-Baseline!V20</f>
        <v>0</v>
      </c>
      <c r="W20" s="33">
        <f>'Uvalue red'!W20-Baseline!W20</f>
        <v>0</v>
      </c>
      <c r="X20" s="33">
        <f>'Uvalue red'!X20-Baseline!X20</f>
        <v>0</v>
      </c>
      <c r="Y20" s="33">
        <f t="shared" si="0"/>
        <v>1</v>
      </c>
      <c r="Z20" s="33">
        <f t="shared" si="1"/>
        <v>1</v>
      </c>
    </row>
    <row r="21" spans="1:26" x14ac:dyDescent="0.25">
      <c r="A21" s="33" t="s">
        <v>18</v>
      </c>
      <c r="B21" s="33" t="s">
        <v>32</v>
      </c>
      <c r="C21" s="33">
        <f>'Uvalue red'!C21-Baseline!C21</f>
        <v>-2.2399999999997817</v>
      </c>
      <c r="D21" s="33">
        <f>'Uvalue red'!D21-Baseline!D21</f>
        <v>-2.3500000000000227</v>
      </c>
      <c r="E21" s="33">
        <f>'Uvalue red'!E21-Baseline!E21</f>
        <v>-9.9999999999909051E-3</v>
      </c>
      <c r="F21" s="33">
        <f>'Uvalue red'!F21-Baseline!F21</f>
        <v>0</v>
      </c>
      <c r="G21" s="33">
        <f>'Uvalue red'!G21-Baseline!G21</f>
        <v>0</v>
      </c>
      <c r="H21" s="33">
        <f>'Uvalue red'!H21-Baseline!H21</f>
        <v>0</v>
      </c>
      <c r="I21" s="33">
        <f>'Uvalue red'!I21-Baseline!I21</f>
        <v>0</v>
      </c>
      <c r="J21" s="33">
        <f>'Uvalue red'!J21-Baseline!J21</f>
        <v>8.0000000000040927E-2</v>
      </c>
      <c r="K21" s="33">
        <f>'Uvalue red'!K21-Baseline!K21</f>
        <v>3.0000000000001137E-2</v>
      </c>
      <c r="L21" s="33">
        <f>'Uvalue red'!L21-Baseline!L21</f>
        <v>0</v>
      </c>
      <c r="M21" s="33">
        <f>'Uvalue red'!M21-Baseline!M21</f>
        <v>0</v>
      </c>
      <c r="N21" s="33">
        <f>'Uvalue red'!N21-Baseline!N21</f>
        <v>0</v>
      </c>
      <c r="O21" s="33">
        <f>'Uvalue red'!O21-Baseline!O21</f>
        <v>9.9999999999909051E-3</v>
      </c>
      <c r="P21" s="33">
        <f>'Uvalue red'!P21-Baseline!P21</f>
        <v>0</v>
      </c>
      <c r="Q21" s="33">
        <f>'Uvalue red'!Q21-Baseline!Q21</f>
        <v>251.53000000002794</v>
      </c>
      <c r="R21" s="33">
        <f>'Uvalue red'!R21-Baseline!R21</f>
        <v>251.52000000010594</v>
      </c>
      <c r="S21" s="33">
        <f>'Uvalue red'!S21-Baseline!S21</f>
        <v>0</v>
      </c>
      <c r="T21" s="33">
        <f>'Uvalue red'!T21-Baseline!T21</f>
        <v>0</v>
      </c>
      <c r="U21" s="33">
        <f>'Uvalue red'!U21-Baseline!U21</f>
        <v>0</v>
      </c>
      <c r="V21" s="33">
        <f>'Uvalue red'!V21-Baseline!V21</f>
        <v>0</v>
      </c>
      <c r="W21" s="33">
        <f>'Uvalue red'!W21-Baseline!W21</f>
        <v>0</v>
      </c>
      <c r="X21" s="33">
        <f>'Uvalue red'!X21-Baseline!X21</f>
        <v>0</v>
      </c>
      <c r="Y21" s="33">
        <f t="shared" si="0"/>
        <v>1</v>
      </c>
      <c r="Z21" s="33">
        <f t="shared" si="1"/>
        <v>1</v>
      </c>
    </row>
    <row r="22" spans="1:26" x14ac:dyDescent="0.25">
      <c r="A22" s="33" t="s">
        <v>19</v>
      </c>
      <c r="B22" s="33" t="s">
        <v>32</v>
      </c>
      <c r="C22" s="33">
        <f>'Uvalue red'!C22-Baseline!C22</f>
        <v>-6.1699999999982538</v>
      </c>
      <c r="D22" s="33">
        <f>'Uvalue red'!D22-Baseline!D22</f>
        <v>-12.260000000000218</v>
      </c>
      <c r="E22" s="33">
        <f>'Uvalue red'!E22-Baseline!E22</f>
        <v>0.4499999999998181</v>
      </c>
      <c r="F22" s="33">
        <f>'Uvalue red'!F22-Baseline!F22</f>
        <v>0</v>
      </c>
      <c r="G22" s="33">
        <f>'Uvalue red'!G22-Baseline!G22</f>
        <v>0</v>
      </c>
      <c r="H22" s="33">
        <f>'Uvalue red'!H22-Baseline!H22</f>
        <v>0</v>
      </c>
      <c r="I22" s="33">
        <f>'Uvalue red'!I22-Baseline!I22</f>
        <v>0</v>
      </c>
      <c r="J22" s="33">
        <f>'Uvalue red'!J22-Baseline!J22</f>
        <v>3.4299999999998363</v>
      </c>
      <c r="K22" s="33">
        <f>'Uvalue red'!K22-Baseline!K22</f>
        <v>2.1599999999999682</v>
      </c>
      <c r="L22" s="33">
        <f>'Uvalue red'!L22-Baseline!L22</f>
        <v>3.0000000000001137E-2</v>
      </c>
      <c r="M22" s="33">
        <f>'Uvalue red'!M22-Baseline!M22</f>
        <v>0</v>
      </c>
      <c r="N22" s="33">
        <f>'Uvalue red'!N22-Baseline!N22</f>
        <v>1.999999999998181E-2</v>
      </c>
      <c r="O22" s="33">
        <f>'Uvalue red'!O22-Baseline!O22</f>
        <v>0</v>
      </c>
      <c r="P22" s="33">
        <f>'Uvalue red'!P22-Baseline!P22</f>
        <v>0</v>
      </c>
      <c r="Q22" s="33">
        <f>'Uvalue red'!Q22-Baseline!Q22</f>
        <v>1474.3100000000559</v>
      </c>
      <c r="R22" s="33">
        <f>'Uvalue red'!R22-Baseline!R22</f>
        <v>1474.3399999990361</v>
      </c>
      <c r="S22" s="33">
        <f>'Uvalue red'!S22-Baseline!S22</f>
        <v>0</v>
      </c>
      <c r="T22" s="33">
        <f>'Uvalue red'!T22-Baseline!T22</f>
        <v>0</v>
      </c>
      <c r="U22" s="33">
        <f>'Uvalue red'!U22-Baseline!U22</f>
        <v>0</v>
      </c>
      <c r="V22" s="33">
        <f>'Uvalue red'!V22-Baseline!V22</f>
        <v>0</v>
      </c>
      <c r="W22" s="33">
        <f>'Uvalue red'!W22-Baseline!W22</f>
        <v>0</v>
      </c>
      <c r="X22" s="33">
        <f>'Uvalue red'!X22-Baseline!X22</f>
        <v>0</v>
      </c>
      <c r="Y22" s="33">
        <f t="shared" si="0"/>
        <v>1</v>
      </c>
      <c r="Z22" s="33">
        <f t="shared" si="1"/>
        <v>1</v>
      </c>
    </row>
    <row r="23" spans="1:26" x14ac:dyDescent="0.25">
      <c r="A23" s="33" t="s">
        <v>20</v>
      </c>
      <c r="B23" s="33" t="s">
        <v>32</v>
      </c>
      <c r="C23" s="33">
        <f>'Uvalue red'!C23-Baseline!C23</f>
        <v>-2.0899999999901411</v>
      </c>
      <c r="D23" s="33">
        <f>'Uvalue red'!D23-Baseline!D23</f>
        <v>-1.8099999999999454</v>
      </c>
      <c r="E23" s="33">
        <f>'Uvalue red'!E23-Baseline!E23</f>
        <v>0.20000000000001705</v>
      </c>
      <c r="F23" s="33">
        <f>'Uvalue red'!F23-Baseline!F23</f>
        <v>0</v>
      </c>
      <c r="G23" s="33">
        <f>'Uvalue red'!G23-Baseline!G23</f>
        <v>0</v>
      </c>
      <c r="H23" s="33">
        <f>'Uvalue red'!H23-Baseline!H23</f>
        <v>0</v>
      </c>
      <c r="I23" s="33">
        <f>'Uvalue red'!I23-Baseline!I23</f>
        <v>0</v>
      </c>
      <c r="J23" s="33">
        <f>'Uvalue red'!J23-Baseline!J23</f>
        <v>-0.3900000000000432</v>
      </c>
      <c r="K23" s="33">
        <f>'Uvalue red'!K23-Baseline!K23</f>
        <v>-9.0000000000003411E-2</v>
      </c>
      <c r="L23" s="33">
        <f>'Uvalue red'!L23-Baseline!L23</f>
        <v>0</v>
      </c>
      <c r="M23" s="33">
        <f>'Uvalue red'!M23-Baseline!M23</f>
        <v>0</v>
      </c>
      <c r="N23" s="33">
        <f>'Uvalue red'!N23-Baseline!N23</f>
        <v>0</v>
      </c>
      <c r="O23" s="33">
        <f>'Uvalue red'!O23-Baseline!O23</f>
        <v>-9.9999999999909051E-3</v>
      </c>
      <c r="P23" s="33">
        <f>'Uvalue red'!P23-Baseline!P23</f>
        <v>0</v>
      </c>
      <c r="Q23" s="33">
        <f>'Uvalue red'!Q23-Baseline!Q23</f>
        <v>170.93000000005122</v>
      </c>
      <c r="R23" s="33">
        <f>'Uvalue red'!R23-Baseline!R23</f>
        <v>170.91999999999825</v>
      </c>
      <c r="S23" s="33">
        <f>'Uvalue red'!S23-Baseline!S23</f>
        <v>0</v>
      </c>
      <c r="T23" s="33">
        <f>'Uvalue red'!T23-Baseline!T23</f>
        <v>0</v>
      </c>
      <c r="U23" s="33">
        <f>'Uvalue red'!U23-Baseline!U23</f>
        <v>0</v>
      </c>
      <c r="V23" s="33">
        <f>'Uvalue red'!V23-Baseline!V23</f>
        <v>0</v>
      </c>
      <c r="W23" s="33">
        <f>'Uvalue red'!W23-Baseline!W23</f>
        <v>0</v>
      </c>
      <c r="X23" s="33">
        <f>'Uvalue red'!X23-Baseline!X23</f>
        <v>0</v>
      </c>
      <c r="Y23" s="33">
        <f t="shared" si="0"/>
        <v>1</v>
      </c>
      <c r="Z23" s="33">
        <f t="shared" si="1"/>
        <v>1</v>
      </c>
    </row>
    <row r="24" spans="1:26" x14ac:dyDescent="0.25">
      <c r="A24" s="33" t="s">
        <v>21</v>
      </c>
      <c r="B24" s="33" t="s">
        <v>32</v>
      </c>
      <c r="C24" s="33">
        <f>'Uvalue red'!C24-Baseline!C24</f>
        <v>-2.0500000000001819</v>
      </c>
      <c r="D24" s="33">
        <f>'Uvalue red'!D24-Baseline!D24</f>
        <v>-1.3700000000003456</v>
      </c>
      <c r="E24" s="33">
        <f>'Uvalue red'!E24-Baseline!E24</f>
        <v>0.4699999999999136</v>
      </c>
      <c r="F24" s="33">
        <f>'Uvalue red'!F24-Baseline!F24</f>
        <v>0</v>
      </c>
      <c r="G24" s="33">
        <f>'Uvalue red'!G24-Baseline!G24</f>
        <v>0</v>
      </c>
      <c r="H24" s="33">
        <f>'Uvalue red'!H24-Baseline!H24</f>
        <v>0</v>
      </c>
      <c r="I24" s="33">
        <f>'Uvalue red'!I24-Baseline!I24</f>
        <v>0</v>
      </c>
      <c r="J24" s="33">
        <f>'Uvalue red'!J24-Baseline!J24</f>
        <v>-1.3799999999999955</v>
      </c>
      <c r="K24" s="33">
        <f>'Uvalue red'!K24-Baseline!K24</f>
        <v>4.0000000000006253E-2</v>
      </c>
      <c r="L24" s="33">
        <f>'Uvalue red'!L24-Baseline!L24</f>
        <v>0</v>
      </c>
      <c r="M24" s="33">
        <f>'Uvalue red'!M24-Baseline!M24</f>
        <v>0</v>
      </c>
      <c r="N24" s="33">
        <f>'Uvalue red'!N24-Baseline!N24</f>
        <v>6.0000000000002274E-2</v>
      </c>
      <c r="O24" s="33">
        <f>'Uvalue red'!O24-Baseline!O24</f>
        <v>0.12000000000011823</v>
      </c>
      <c r="P24" s="33">
        <f>'Uvalue red'!P24-Baseline!P24</f>
        <v>0</v>
      </c>
      <c r="Q24" s="33">
        <f>'Uvalue red'!Q24-Baseline!Q24</f>
        <v>279.5</v>
      </c>
      <c r="R24" s="33">
        <f>'Uvalue red'!R24-Baseline!R24</f>
        <v>279.45999999999185</v>
      </c>
      <c r="S24" s="33">
        <f>'Uvalue red'!S24-Baseline!S24</f>
        <v>0</v>
      </c>
      <c r="T24" s="33">
        <f>'Uvalue red'!T24-Baseline!T24</f>
        <v>0</v>
      </c>
      <c r="U24" s="33">
        <f>'Uvalue red'!U24-Baseline!U24</f>
        <v>0</v>
      </c>
      <c r="V24" s="33">
        <f>'Uvalue red'!V24-Baseline!V24</f>
        <v>0</v>
      </c>
      <c r="W24" s="33">
        <f>'Uvalue red'!W24-Baseline!W24</f>
        <v>0</v>
      </c>
      <c r="X24" s="33">
        <f>'Uvalue red'!X24-Baseline!X24</f>
        <v>0</v>
      </c>
      <c r="Y24" s="33">
        <f t="shared" si="0"/>
        <v>1</v>
      </c>
      <c r="Z24" s="33">
        <f t="shared" si="1"/>
        <v>1</v>
      </c>
    </row>
    <row r="25" spans="1:26" x14ac:dyDescent="0.25">
      <c r="A25" s="33" t="s">
        <v>22</v>
      </c>
      <c r="B25" s="33" t="s">
        <v>32</v>
      </c>
      <c r="C25" s="33">
        <f>'Uvalue red'!C25-Baseline!C25</f>
        <v>-3.0399999999999636</v>
      </c>
      <c r="D25" s="33">
        <f>'Uvalue red'!D25-Baseline!D25</f>
        <v>-3.0999999999999091</v>
      </c>
      <c r="E25" s="33">
        <f>'Uvalue red'!E25-Baseline!E25</f>
        <v>0.12999999999999545</v>
      </c>
      <c r="F25" s="33">
        <f>'Uvalue red'!F25-Baseline!F25</f>
        <v>0</v>
      </c>
      <c r="G25" s="33">
        <f>'Uvalue red'!G25-Baseline!G25</f>
        <v>0</v>
      </c>
      <c r="H25" s="33">
        <f>'Uvalue red'!H25-Baseline!H25</f>
        <v>0</v>
      </c>
      <c r="I25" s="33">
        <f>'Uvalue red'!I25-Baseline!I25</f>
        <v>0</v>
      </c>
      <c r="J25" s="33">
        <f>'Uvalue red'!J25-Baseline!J25</f>
        <v>-2.0000000000038654E-2</v>
      </c>
      <c r="K25" s="33">
        <f>'Uvalue red'!K25-Baseline!K25</f>
        <v>-3.0000000000001137E-2</v>
      </c>
      <c r="L25" s="33">
        <f>'Uvalue red'!L25-Baseline!L25</f>
        <v>0</v>
      </c>
      <c r="M25" s="33">
        <f>'Uvalue red'!M25-Baseline!M25</f>
        <v>0</v>
      </c>
      <c r="N25" s="33">
        <f>'Uvalue red'!N25-Baseline!N25</f>
        <v>-9.9999999999997868E-3</v>
      </c>
      <c r="O25" s="33">
        <f>'Uvalue red'!O25-Baseline!O25</f>
        <v>0</v>
      </c>
      <c r="P25" s="33">
        <f>'Uvalue red'!P25-Baseline!P25</f>
        <v>0</v>
      </c>
      <c r="Q25" s="33">
        <f>'Uvalue red'!Q25-Baseline!Q25</f>
        <v>61.03000000002794</v>
      </c>
      <c r="R25" s="33">
        <f>'Uvalue red'!R25-Baseline!R25</f>
        <v>61.00999999990745</v>
      </c>
      <c r="S25" s="33">
        <f>'Uvalue red'!S25-Baseline!S25</f>
        <v>0</v>
      </c>
      <c r="T25" s="33">
        <f>'Uvalue red'!T25-Baseline!T25</f>
        <v>0</v>
      </c>
      <c r="U25" s="33">
        <f>'Uvalue red'!U25-Baseline!U25</f>
        <v>0</v>
      </c>
      <c r="V25" s="33">
        <f>'Uvalue red'!V25-Baseline!V25</f>
        <v>0</v>
      </c>
      <c r="W25" s="33">
        <f>'Uvalue red'!W25-Baseline!W25</f>
        <v>0</v>
      </c>
      <c r="X25" s="33">
        <f>'Uvalue red'!X25-Baseline!X25</f>
        <v>0</v>
      </c>
      <c r="Y25" s="33">
        <f t="shared" si="0"/>
        <v>1</v>
      </c>
      <c r="Z25" s="33">
        <f t="shared" si="1"/>
        <v>1</v>
      </c>
    </row>
    <row r="26" spans="1:26" x14ac:dyDescent="0.25">
      <c r="A26" s="33" t="s">
        <v>23</v>
      </c>
      <c r="B26" s="33" t="s">
        <v>32</v>
      </c>
      <c r="C26" s="33">
        <f>'Uvalue red'!C26-Baseline!C26</f>
        <v>-1.3700000000098953</v>
      </c>
      <c r="D26" s="33">
        <f>'Uvalue red'!D26-Baseline!D26</f>
        <v>-1.2599999999999909</v>
      </c>
      <c r="E26" s="33">
        <f>'Uvalue red'!E26-Baseline!E26</f>
        <v>9.9999999999909051E-3</v>
      </c>
      <c r="F26" s="33">
        <f>'Uvalue red'!F26-Baseline!F26</f>
        <v>0</v>
      </c>
      <c r="G26" s="33">
        <f>'Uvalue red'!G26-Baseline!G26</f>
        <v>0</v>
      </c>
      <c r="H26" s="33">
        <f>'Uvalue red'!H26-Baseline!H26</f>
        <v>0</v>
      </c>
      <c r="I26" s="33">
        <f>'Uvalue red'!I26-Baseline!I26</f>
        <v>0</v>
      </c>
      <c r="J26" s="33">
        <f>'Uvalue red'!J26-Baseline!J26</f>
        <v>-9.0000000000003411E-2</v>
      </c>
      <c r="K26" s="33">
        <f>'Uvalue red'!K26-Baseline!K26</f>
        <v>-9.9999999999997868E-3</v>
      </c>
      <c r="L26" s="33">
        <f>'Uvalue red'!L26-Baseline!L26</f>
        <v>0</v>
      </c>
      <c r="M26" s="33">
        <f>'Uvalue red'!M26-Baseline!M26</f>
        <v>0</v>
      </c>
      <c r="N26" s="33">
        <f>'Uvalue red'!N26-Baseline!N26</f>
        <v>0</v>
      </c>
      <c r="O26" s="33">
        <f>'Uvalue red'!O26-Baseline!O26</f>
        <v>0</v>
      </c>
      <c r="P26" s="33">
        <f>'Uvalue red'!P26-Baseline!P26</f>
        <v>0</v>
      </c>
      <c r="Q26" s="33">
        <f>'Uvalue red'!Q26-Baseline!Q26</f>
        <v>122.61999999999534</v>
      </c>
      <c r="R26" s="33">
        <f>'Uvalue red'!R26-Baseline!R26</f>
        <v>122.61999999999534</v>
      </c>
      <c r="S26" s="33">
        <f>'Uvalue red'!S26-Baseline!S26</f>
        <v>0</v>
      </c>
      <c r="T26" s="33">
        <f>'Uvalue red'!T26-Baseline!T26</f>
        <v>0</v>
      </c>
      <c r="U26" s="33">
        <f>'Uvalue red'!U26-Baseline!U26</f>
        <v>0</v>
      </c>
      <c r="V26" s="33">
        <f>'Uvalue red'!V26-Baseline!V26</f>
        <v>0</v>
      </c>
      <c r="W26" s="33">
        <f>'Uvalue red'!W26-Baseline!W26</f>
        <v>0</v>
      </c>
      <c r="X26" s="33">
        <f>'Uvalue red'!X26-Baseline!X26</f>
        <v>0</v>
      </c>
      <c r="Y26" s="33">
        <f t="shared" si="0"/>
        <v>1</v>
      </c>
      <c r="Z26" s="33">
        <f t="shared" si="1"/>
        <v>1</v>
      </c>
    </row>
    <row r="27" spans="1:26" x14ac:dyDescent="0.25">
      <c r="A27" s="33" t="s">
        <v>24</v>
      </c>
      <c r="B27" s="33" t="s">
        <v>32</v>
      </c>
      <c r="C27" s="33">
        <f>'Uvalue red'!C27-Baseline!C27</f>
        <v>-1.5799999999999272</v>
      </c>
      <c r="D27" s="33">
        <f>'Uvalue red'!D27-Baseline!D27</f>
        <v>-1.5799999999999841</v>
      </c>
      <c r="E27" s="33">
        <f>'Uvalue red'!E27-Baseline!E27</f>
        <v>7.00000000000216E-2</v>
      </c>
      <c r="F27" s="33">
        <f>'Uvalue red'!F27-Baseline!F27</f>
        <v>0</v>
      </c>
      <c r="G27" s="33">
        <f>'Uvalue red'!G27-Baseline!G27</f>
        <v>0</v>
      </c>
      <c r="H27" s="33">
        <f>'Uvalue red'!H27-Baseline!H27</f>
        <v>0</v>
      </c>
      <c r="I27" s="33">
        <f>'Uvalue red'!I27-Baseline!I27</f>
        <v>0</v>
      </c>
      <c r="J27" s="33">
        <f>'Uvalue red'!J27-Baseline!J27</f>
        <v>-6.0000000000002274E-2</v>
      </c>
      <c r="K27" s="33">
        <f>'Uvalue red'!K27-Baseline!K27</f>
        <v>-9.9999999999997868E-3</v>
      </c>
      <c r="L27" s="33">
        <f>'Uvalue red'!L27-Baseline!L27</f>
        <v>0</v>
      </c>
      <c r="M27" s="33">
        <f>'Uvalue red'!M27-Baseline!M27</f>
        <v>0</v>
      </c>
      <c r="N27" s="33">
        <f>'Uvalue red'!N27-Baseline!N27</f>
        <v>9.9999999999980105E-3</v>
      </c>
      <c r="O27" s="33">
        <f>'Uvalue red'!O27-Baseline!O27</f>
        <v>0</v>
      </c>
      <c r="P27" s="33">
        <f>'Uvalue red'!P27-Baseline!P27</f>
        <v>0</v>
      </c>
      <c r="Q27" s="33">
        <f>'Uvalue red'!Q27-Baseline!Q27</f>
        <v>79.549999999988358</v>
      </c>
      <c r="R27" s="33">
        <f>'Uvalue red'!R27-Baseline!R27</f>
        <v>79.499999999905413</v>
      </c>
      <c r="S27" s="33">
        <f>'Uvalue red'!S27-Baseline!S27</f>
        <v>0</v>
      </c>
      <c r="T27" s="33">
        <f>'Uvalue red'!T27-Baseline!T27</f>
        <v>0</v>
      </c>
      <c r="U27" s="33">
        <f>'Uvalue red'!U27-Baseline!U27</f>
        <v>0</v>
      </c>
      <c r="V27" s="33">
        <f>'Uvalue red'!V27-Baseline!V27</f>
        <v>0</v>
      </c>
      <c r="W27" s="33">
        <f>'Uvalue red'!W27-Baseline!W27</f>
        <v>0</v>
      </c>
      <c r="X27" s="33">
        <f>'Uvalue red'!X27-Baseline!X27</f>
        <v>0</v>
      </c>
      <c r="Y27" s="33">
        <f t="shared" si="0"/>
        <v>1</v>
      </c>
      <c r="Z27" s="33">
        <f t="shared" si="1"/>
        <v>1</v>
      </c>
    </row>
    <row r="28" spans="1:26" x14ac:dyDescent="0.25">
      <c r="A28" s="33" t="s">
        <v>25</v>
      </c>
      <c r="B28" s="33" t="s">
        <v>32</v>
      </c>
      <c r="C28" s="33">
        <f>'Uvalue red'!C28-Baseline!C28</f>
        <v>-0.28000000000000114</v>
      </c>
      <c r="D28" s="33">
        <f>'Uvalue red'!D28-Baseline!D28</f>
        <v>-0.25</v>
      </c>
      <c r="E28" s="33">
        <f>'Uvalue red'!E28-Baseline!E28</f>
        <v>0</v>
      </c>
      <c r="F28" s="33">
        <f>'Uvalue red'!F28-Baseline!F28</f>
        <v>0</v>
      </c>
      <c r="G28" s="33">
        <f>'Uvalue red'!G28-Baseline!G28</f>
        <v>0</v>
      </c>
      <c r="H28" s="33">
        <f>'Uvalue red'!H28-Baseline!H28</f>
        <v>0</v>
      </c>
      <c r="I28" s="33">
        <f>'Uvalue red'!I28-Baseline!I28</f>
        <v>0</v>
      </c>
      <c r="J28" s="33">
        <f>'Uvalue red'!J28-Baseline!J28</f>
        <v>-2.0000000000003126E-2</v>
      </c>
      <c r="K28" s="33">
        <f>'Uvalue red'!K28-Baseline!K28</f>
        <v>0</v>
      </c>
      <c r="L28" s="33">
        <f>'Uvalue red'!L28-Baseline!L28</f>
        <v>0</v>
      </c>
      <c r="M28" s="33">
        <f>'Uvalue red'!M28-Baseline!M28</f>
        <v>0</v>
      </c>
      <c r="N28" s="33">
        <f>'Uvalue red'!N28-Baseline!N28</f>
        <v>0</v>
      </c>
      <c r="O28" s="33">
        <f>'Uvalue red'!O28-Baseline!O28</f>
        <v>0</v>
      </c>
      <c r="P28" s="33">
        <f>'Uvalue red'!P28-Baseline!P28</f>
        <v>0</v>
      </c>
      <c r="Q28" s="33">
        <f>'Uvalue red'!Q28-Baseline!Q28</f>
        <v>12.010000000002037</v>
      </c>
      <c r="R28" s="33">
        <f>'Uvalue red'!R28-Baseline!R28</f>
        <v>12.029999999999745</v>
      </c>
      <c r="S28" s="33">
        <f>'Uvalue red'!S28-Baseline!S28</f>
        <v>0</v>
      </c>
      <c r="T28" s="33">
        <f>'Uvalue red'!T28-Baseline!T28</f>
        <v>0</v>
      </c>
      <c r="U28" s="33">
        <f>'Uvalue red'!U28-Baseline!U28</f>
        <v>0</v>
      </c>
      <c r="V28" s="33">
        <f>'Uvalue red'!V28-Baseline!V28</f>
        <v>0</v>
      </c>
      <c r="W28" s="33">
        <f>'Uvalue red'!W28-Baseline!W28</f>
        <v>0</v>
      </c>
      <c r="X28" s="33">
        <f>'Uvalue red'!X28-Baseline!X28</f>
        <v>0</v>
      </c>
      <c r="Y28" s="33">
        <f t="shared" si="0"/>
        <v>1</v>
      </c>
      <c r="Z28" s="33">
        <f t="shared" si="1"/>
        <v>1</v>
      </c>
    </row>
    <row r="29" spans="1:26" x14ac:dyDescent="0.25">
      <c r="A29" s="33" t="s">
        <v>26</v>
      </c>
      <c r="B29" s="33" t="s">
        <v>32</v>
      </c>
      <c r="C29" s="33">
        <f>'Uvalue red'!C29-Baseline!C29</f>
        <v>-0.47000000000002728</v>
      </c>
      <c r="D29" s="33">
        <f>'Uvalue red'!D29-Baseline!D29</f>
        <v>-0.46000000000000796</v>
      </c>
      <c r="E29" s="33">
        <f>'Uvalue red'!E29-Baseline!E29</f>
        <v>0</v>
      </c>
      <c r="F29" s="33">
        <f>'Uvalue red'!F29-Baseline!F29</f>
        <v>0</v>
      </c>
      <c r="G29" s="33">
        <f>'Uvalue red'!G29-Baseline!G29</f>
        <v>0</v>
      </c>
      <c r="H29" s="33">
        <f>'Uvalue red'!H29-Baseline!H29</f>
        <v>0</v>
      </c>
      <c r="I29" s="33">
        <f>'Uvalue red'!I29-Baseline!I29</f>
        <v>0</v>
      </c>
      <c r="J29" s="33">
        <f>'Uvalue red'!J29-Baseline!J29</f>
        <v>-1.0000000000005116E-2</v>
      </c>
      <c r="K29" s="33">
        <f>'Uvalue red'!K29-Baseline!K29</f>
        <v>0</v>
      </c>
      <c r="L29" s="33">
        <f>'Uvalue red'!L29-Baseline!L29</f>
        <v>0</v>
      </c>
      <c r="M29" s="33">
        <f>'Uvalue red'!M29-Baseline!M29</f>
        <v>0</v>
      </c>
      <c r="N29" s="33">
        <f>'Uvalue red'!N29-Baseline!N29</f>
        <v>0</v>
      </c>
      <c r="O29" s="33">
        <f>'Uvalue red'!O29-Baseline!O29</f>
        <v>9.9999999999909051E-3</v>
      </c>
      <c r="P29" s="33">
        <f>'Uvalue red'!P29-Baseline!P29</f>
        <v>0</v>
      </c>
      <c r="Q29" s="33">
        <f>'Uvalue red'!Q29-Baseline!Q29</f>
        <v>16.419999999998254</v>
      </c>
      <c r="R29" s="33">
        <f>'Uvalue red'!R29-Baseline!R29</f>
        <v>16.40999999998985</v>
      </c>
      <c r="S29" s="33">
        <f>'Uvalue red'!S29-Baseline!S29</f>
        <v>0</v>
      </c>
      <c r="T29" s="33">
        <f>'Uvalue red'!T29-Baseline!T29</f>
        <v>0</v>
      </c>
      <c r="U29" s="33">
        <f>'Uvalue red'!U29-Baseline!U29</f>
        <v>0</v>
      </c>
      <c r="V29" s="33">
        <f>'Uvalue red'!V29-Baseline!V29</f>
        <v>0</v>
      </c>
      <c r="W29" s="33">
        <f>'Uvalue red'!W29-Baseline!W29</f>
        <v>0</v>
      </c>
      <c r="X29" s="33">
        <f>'Uvalue red'!X29-Baseline!X29</f>
        <v>0</v>
      </c>
      <c r="Y29" s="33">
        <f t="shared" si="0"/>
        <v>1</v>
      </c>
      <c r="Z29" s="33">
        <f t="shared" si="1"/>
        <v>1</v>
      </c>
    </row>
    <row r="30" spans="1:26" x14ac:dyDescent="0.25">
      <c r="A30" s="33" t="s">
        <v>27</v>
      </c>
      <c r="B30" s="33" t="s">
        <v>32</v>
      </c>
      <c r="C30" s="33">
        <f>'Uvalue red'!C30-Baseline!C30</f>
        <v>-1.25</v>
      </c>
      <c r="D30" s="33">
        <f>'Uvalue red'!D30-Baseline!D30</f>
        <v>-0.82999999999992724</v>
      </c>
      <c r="E30" s="33">
        <f>'Uvalue red'!E30-Baseline!E30</f>
        <v>0.26000000000004775</v>
      </c>
      <c r="F30" s="33">
        <f>'Uvalue red'!F30-Baseline!F30</f>
        <v>0</v>
      </c>
      <c r="G30" s="33">
        <f>'Uvalue red'!G30-Baseline!G30</f>
        <v>0</v>
      </c>
      <c r="H30" s="33">
        <f>'Uvalue red'!H30-Baseline!H30</f>
        <v>0</v>
      </c>
      <c r="I30" s="33">
        <f>'Uvalue red'!I30-Baseline!I30</f>
        <v>0</v>
      </c>
      <c r="J30" s="33">
        <f>'Uvalue red'!J30-Baseline!J30</f>
        <v>-0.61000000000001364</v>
      </c>
      <c r="K30" s="33">
        <f>'Uvalue red'!K30-Baseline!K30</f>
        <v>-5.9999999999998721E-2</v>
      </c>
      <c r="L30" s="33">
        <f>'Uvalue red'!L30-Baseline!L30</f>
        <v>0</v>
      </c>
      <c r="M30" s="33">
        <f>'Uvalue red'!M30-Baseline!M30</f>
        <v>0</v>
      </c>
      <c r="N30" s="33">
        <f>'Uvalue red'!N30-Baseline!N30</f>
        <v>0</v>
      </c>
      <c r="O30" s="33">
        <f>'Uvalue red'!O30-Baseline!O30</f>
        <v>0</v>
      </c>
      <c r="P30" s="33">
        <f>'Uvalue red'!P30-Baseline!P30</f>
        <v>0</v>
      </c>
      <c r="Q30" s="33">
        <f>'Uvalue red'!Q30-Baseline!Q30</f>
        <v>368.86000000001513</v>
      </c>
      <c r="R30" s="33">
        <f>'Uvalue red'!R30-Baseline!R30</f>
        <v>368.86000000009517</v>
      </c>
      <c r="S30" s="33">
        <f>'Uvalue red'!S30-Baseline!S30</f>
        <v>0</v>
      </c>
      <c r="T30" s="33">
        <f>'Uvalue red'!T30-Baseline!T30</f>
        <v>0</v>
      </c>
      <c r="U30" s="33">
        <f>'Uvalue red'!U30-Baseline!U30</f>
        <v>0</v>
      </c>
      <c r="V30" s="33">
        <f>'Uvalue red'!V30-Baseline!V30</f>
        <v>0</v>
      </c>
      <c r="W30" s="33">
        <f>'Uvalue red'!W30-Baseline!W30</f>
        <v>0</v>
      </c>
      <c r="X30" s="33">
        <f>'Uvalue red'!X30-Baseline!X30</f>
        <v>0</v>
      </c>
      <c r="Y30" s="33">
        <f t="shared" si="0"/>
        <v>1</v>
      </c>
      <c r="Z30" s="33">
        <f t="shared" si="1"/>
        <v>1</v>
      </c>
    </row>
    <row r="31" spans="1:26" x14ac:dyDescent="0.25">
      <c r="A31" s="33" t="s">
        <v>38</v>
      </c>
      <c r="B31" s="33" t="s">
        <v>32</v>
      </c>
      <c r="C31" s="33">
        <f>'Uvalue red'!C31-Baseline!C31</f>
        <v>-2.5399999999899592</v>
      </c>
      <c r="D31" s="33">
        <f>'Uvalue red'!D31-Baseline!D31</f>
        <v>-2.2000000000000455</v>
      </c>
      <c r="E31" s="33">
        <f>'Uvalue red'!E31-Baseline!E31</f>
        <v>0.87000000000000455</v>
      </c>
      <c r="F31" s="33">
        <f>'Uvalue red'!F31-Baseline!F31</f>
        <v>0</v>
      </c>
      <c r="G31" s="33">
        <f>'Uvalue red'!G31-Baseline!G31</f>
        <v>0</v>
      </c>
      <c r="H31" s="33">
        <f>'Uvalue red'!H31-Baseline!H31</f>
        <v>0</v>
      </c>
      <c r="I31" s="33">
        <f>'Uvalue red'!I31-Baseline!I31</f>
        <v>0</v>
      </c>
      <c r="J31" s="33">
        <f>'Uvalue red'!J31-Baseline!J31</f>
        <v>-1.1899999999999977</v>
      </c>
      <c r="K31" s="33">
        <f>'Uvalue red'!K31-Baseline!K31</f>
        <v>0</v>
      </c>
      <c r="L31" s="33">
        <f>'Uvalue red'!L31-Baseline!L31</f>
        <v>0</v>
      </c>
      <c r="M31" s="33">
        <f>'Uvalue red'!M31-Baseline!M31</f>
        <v>0</v>
      </c>
      <c r="N31" s="33">
        <f>'Uvalue red'!N31-Baseline!N31</f>
        <v>0</v>
      </c>
      <c r="O31" s="33">
        <f>'Uvalue red'!O31-Baseline!O31</f>
        <v>-1.999999999998181E-2</v>
      </c>
      <c r="P31" s="33">
        <f>'Uvalue red'!P31-Baseline!P31</f>
        <v>0</v>
      </c>
      <c r="Q31" s="33">
        <f>'Uvalue red'!Q31-Baseline!Q31</f>
        <v>271.70000000001164</v>
      </c>
      <c r="R31" s="33">
        <f>'Uvalue red'!R31-Baseline!R31</f>
        <v>271.53999999898952</v>
      </c>
      <c r="S31" s="33">
        <f>'Uvalue red'!S31-Baseline!S31</f>
        <v>0</v>
      </c>
      <c r="T31" s="33">
        <f>'Uvalue red'!T31-Baseline!T31</f>
        <v>0</v>
      </c>
      <c r="U31" s="33">
        <f>'Uvalue red'!U31-Baseline!U31</f>
        <v>0</v>
      </c>
      <c r="V31" s="33">
        <f>'Uvalue red'!V31-Baseline!V31</f>
        <v>0</v>
      </c>
      <c r="W31" s="33">
        <f>'Uvalue red'!W31-Baseline!W31</f>
        <v>0</v>
      </c>
      <c r="X31" s="33">
        <f>'Uvalue red'!X31-Baseline!X31</f>
        <v>0</v>
      </c>
      <c r="Y31" s="33">
        <f t="shared" si="0"/>
        <v>1</v>
      </c>
      <c r="Z31" s="33">
        <f t="shared" si="1"/>
        <v>1</v>
      </c>
    </row>
    <row r="32" spans="1:26" x14ac:dyDescent="0.25">
      <c r="A32" s="33" t="s">
        <v>30</v>
      </c>
      <c r="B32" s="33" t="s">
        <v>32</v>
      </c>
      <c r="C32" s="33">
        <f>'Uvalue red'!C32-Baseline!C32</f>
        <v>-8.75</v>
      </c>
      <c r="D32" s="33">
        <f>'Uvalue red'!D32-Baseline!D32</f>
        <v>-8.5999999999999091</v>
      </c>
      <c r="E32" s="33">
        <f>'Uvalue red'!E32-Baseline!E32</f>
        <v>0.35000000000013642</v>
      </c>
      <c r="F32" s="33">
        <f>'Uvalue red'!F32-Baseline!F32</f>
        <v>0</v>
      </c>
      <c r="G32" s="33">
        <f>'Uvalue red'!G32-Baseline!G32</f>
        <v>0</v>
      </c>
      <c r="H32" s="33">
        <f>'Uvalue red'!H32-Baseline!H32</f>
        <v>0</v>
      </c>
      <c r="I32" s="33">
        <f>'Uvalue red'!I32-Baseline!I32</f>
        <v>0</v>
      </c>
      <c r="J32" s="33">
        <f>'Uvalue red'!J32-Baseline!J32</f>
        <v>-0.38999999999987267</v>
      </c>
      <c r="K32" s="33">
        <f>'Uvalue red'!K32-Baseline!K32</f>
        <v>-0.20999999999999375</v>
      </c>
      <c r="L32" s="33">
        <f>'Uvalue red'!L32-Baseline!L32</f>
        <v>0</v>
      </c>
      <c r="M32" s="33">
        <f>'Uvalue red'!M32-Baseline!M32</f>
        <v>0</v>
      </c>
      <c r="N32" s="33">
        <f>'Uvalue red'!N32-Baseline!N32</f>
        <v>7.999999999992724E-2</v>
      </c>
      <c r="O32" s="33">
        <f>'Uvalue red'!O32-Baseline!O32</f>
        <v>0</v>
      </c>
      <c r="P32" s="33">
        <f>'Uvalue red'!P32-Baseline!P32</f>
        <v>0</v>
      </c>
      <c r="Q32" s="33">
        <f>'Uvalue red'!Q32-Baseline!Q32</f>
        <v>587.81999999994878</v>
      </c>
      <c r="R32" s="33">
        <f>'Uvalue red'!R32-Baseline!R32</f>
        <v>588.34000000098604</v>
      </c>
      <c r="S32" s="33">
        <f>'Uvalue red'!S32-Baseline!S32</f>
        <v>0</v>
      </c>
      <c r="T32" s="33">
        <f>'Uvalue red'!T32-Baseline!T32</f>
        <v>0</v>
      </c>
      <c r="U32" s="33">
        <f>'Uvalue red'!U32-Baseline!U32</f>
        <v>0</v>
      </c>
      <c r="V32" s="33">
        <f>'Uvalue red'!V32-Baseline!V32</f>
        <v>0</v>
      </c>
      <c r="W32" s="33">
        <f>'Uvalue red'!W32-Baseline!W32</f>
        <v>0</v>
      </c>
      <c r="X32" s="33">
        <f>'Uvalue red'!X32-Baseline!X32</f>
        <v>0</v>
      </c>
      <c r="Y32" s="33">
        <f t="shared" si="0"/>
        <v>1</v>
      </c>
      <c r="Z32" s="33">
        <f t="shared" si="1"/>
        <v>1</v>
      </c>
    </row>
    <row r="33" spans="1:26" x14ac:dyDescent="0.25">
      <c r="A33" s="33" t="s">
        <v>31</v>
      </c>
      <c r="B33" s="33" t="s">
        <v>32</v>
      </c>
      <c r="C33" s="33">
        <f>'Uvalue red'!C33-Baseline!C33</f>
        <v>-2.6499999999900865</v>
      </c>
      <c r="D33" s="33">
        <f>'Uvalue red'!D33-Baseline!D33</f>
        <v>-2.3899999999999864</v>
      </c>
      <c r="E33" s="33">
        <f>'Uvalue red'!E33-Baseline!E33</f>
        <v>3.0000000000029559E-2</v>
      </c>
      <c r="F33" s="33">
        <f>'Uvalue red'!F33-Baseline!F33</f>
        <v>0</v>
      </c>
      <c r="G33" s="33">
        <f>'Uvalue red'!G33-Baseline!G33</f>
        <v>0</v>
      </c>
      <c r="H33" s="33">
        <f>'Uvalue red'!H33-Baseline!H33</f>
        <v>0</v>
      </c>
      <c r="I33" s="33">
        <f>'Uvalue red'!I33-Baseline!I33</f>
        <v>0</v>
      </c>
      <c r="J33" s="33">
        <f>'Uvalue red'!J33-Baseline!J33</f>
        <v>-0.19000000000005457</v>
      </c>
      <c r="K33" s="33">
        <f>'Uvalue red'!K33-Baseline!K33</f>
        <v>-0.10000000000000853</v>
      </c>
      <c r="L33" s="33">
        <f>'Uvalue red'!L33-Baseline!L33</f>
        <v>0</v>
      </c>
      <c r="M33" s="33">
        <f>'Uvalue red'!M33-Baseline!M33</f>
        <v>0</v>
      </c>
      <c r="N33" s="33">
        <f>'Uvalue red'!N33-Baseline!N33</f>
        <v>0</v>
      </c>
      <c r="O33" s="33">
        <f>'Uvalue red'!O33-Baseline!O33</f>
        <v>0</v>
      </c>
      <c r="P33" s="33">
        <f>'Uvalue red'!P33-Baseline!P33</f>
        <v>0</v>
      </c>
      <c r="Q33" s="33">
        <f>'Uvalue red'!Q33-Baseline!Q33</f>
        <v>188.69000000000233</v>
      </c>
      <c r="R33" s="33">
        <f>'Uvalue red'!R33-Baseline!R33</f>
        <v>188.70000000000437</v>
      </c>
      <c r="S33" s="33">
        <f>'Uvalue red'!S33-Baseline!S33</f>
        <v>0</v>
      </c>
      <c r="T33" s="33">
        <f>'Uvalue red'!T33-Baseline!T33</f>
        <v>0</v>
      </c>
      <c r="U33" s="33">
        <f>'Uvalue red'!U33-Baseline!U33</f>
        <v>0</v>
      </c>
      <c r="V33" s="33">
        <f>'Uvalue red'!V33-Baseline!V33</f>
        <v>0</v>
      </c>
      <c r="W33" s="33">
        <f>'Uvalue red'!W33-Baseline!W33</f>
        <v>0</v>
      </c>
      <c r="X33" s="33">
        <f>'Uvalue red'!X33-Baseline!X33</f>
        <v>0</v>
      </c>
      <c r="Y33" s="33">
        <f t="shared" si="0"/>
        <v>1</v>
      </c>
      <c r="Z33" s="33">
        <f t="shared" si="1"/>
        <v>1</v>
      </c>
    </row>
    <row r="34" spans="1:26" x14ac:dyDescent="0.25">
      <c r="A34" s="33" t="s">
        <v>28</v>
      </c>
      <c r="B34" s="33" t="s">
        <v>33</v>
      </c>
      <c r="C34" s="33">
        <f>'Uvalue red'!C34-Baseline!C34</f>
        <v>-65.199999999998909</v>
      </c>
      <c r="D34" s="33">
        <f>'Uvalue red'!D34-Baseline!D34</f>
        <v>-53.679999999999836</v>
      </c>
      <c r="E34" s="33">
        <f>'Uvalue red'!E34-Baseline!E34</f>
        <v>-2.3299999999999272</v>
      </c>
      <c r="F34" s="33">
        <f>'Uvalue red'!F34-Baseline!F34</f>
        <v>0</v>
      </c>
      <c r="G34" s="33">
        <f>'Uvalue red'!G34-Baseline!G34</f>
        <v>0</v>
      </c>
      <c r="H34" s="33">
        <f>'Uvalue red'!H34-Baseline!H34</f>
        <v>0</v>
      </c>
      <c r="I34" s="33">
        <f>'Uvalue red'!I34-Baseline!I34</f>
        <v>0</v>
      </c>
      <c r="J34" s="33">
        <f>'Uvalue red'!J34-Baseline!J34</f>
        <v>-8.9200000000000728</v>
      </c>
      <c r="K34" s="33">
        <f>'Uvalue red'!K34-Baseline!K34</f>
        <v>0</v>
      </c>
      <c r="L34" s="33">
        <f>'Uvalue red'!L34-Baseline!L34</f>
        <v>0</v>
      </c>
      <c r="M34" s="33">
        <f>'Uvalue red'!M34-Baseline!M34</f>
        <v>0</v>
      </c>
      <c r="N34" s="33">
        <f>'Uvalue red'!N34-Baseline!N34</f>
        <v>-0.28000000000002956</v>
      </c>
      <c r="O34" s="33">
        <f>'Uvalue red'!O34-Baseline!O34</f>
        <v>0</v>
      </c>
      <c r="P34" s="33">
        <f>'Uvalue red'!P34-Baseline!P34</f>
        <v>0</v>
      </c>
      <c r="Q34" s="33">
        <f>'Uvalue red'!Q34-Baseline!Q34</f>
        <v>17327.370000000112</v>
      </c>
      <c r="R34" s="33">
        <f>'Uvalue red'!R34-Baseline!R34</f>
        <v>913.41000000102213</v>
      </c>
      <c r="S34" s="33">
        <f>'Uvalue red'!S34-Baseline!S34</f>
        <v>16413.969999999972</v>
      </c>
      <c r="T34" s="33">
        <f>'Uvalue red'!T34-Baseline!T34</f>
        <v>0</v>
      </c>
      <c r="U34" s="33">
        <f>'Uvalue red'!U34-Baseline!U34</f>
        <v>0</v>
      </c>
      <c r="V34" s="33">
        <f>'Uvalue red'!V34-Baseline!V34</f>
        <v>0</v>
      </c>
      <c r="W34" s="33">
        <f>'Uvalue red'!W34-Baseline!W34</f>
        <v>0</v>
      </c>
      <c r="X34" s="33">
        <f>'Uvalue red'!X34-Baseline!X34</f>
        <v>0</v>
      </c>
      <c r="Y34" s="33">
        <f t="shared" si="0"/>
        <v>0</v>
      </c>
      <c r="Z34" s="33">
        <f t="shared" si="1"/>
        <v>1</v>
      </c>
    </row>
    <row r="35" spans="1:26" x14ac:dyDescent="0.25">
      <c r="A35" s="33" t="s">
        <v>29</v>
      </c>
      <c r="B35" s="33" t="s">
        <v>33</v>
      </c>
      <c r="C35" s="33">
        <f>'Uvalue red'!C35-Baseline!C35</f>
        <v>-39.910000000000309</v>
      </c>
      <c r="D35" s="33">
        <f>'Uvalue red'!D35-Baseline!D35</f>
        <v>-32.400000000000091</v>
      </c>
      <c r="E35" s="33">
        <f>'Uvalue red'!E35-Baseline!E35</f>
        <v>-2.0600000000000023</v>
      </c>
      <c r="F35" s="33">
        <f>'Uvalue red'!F35-Baseline!F35</f>
        <v>0</v>
      </c>
      <c r="G35" s="33">
        <f>'Uvalue red'!G35-Baseline!G35</f>
        <v>0</v>
      </c>
      <c r="H35" s="33">
        <f>'Uvalue red'!H35-Baseline!H35</f>
        <v>0</v>
      </c>
      <c r="I35" s="33">
        <f>'Uvalue red'!I35-Baseline!I35</f>
        <v>0</v>
      </c>
      <c r="J35" s="33">
        <f>'Uvalue red'!J35-Baseline!J35</f>
        <v>-5.3399999999999181</v>
      </c>
      <c r="K35" s="33">
        <f>'Uvalue red'!K35-Baseline!K35</f>
        <v>0</v>
      </c>
      <c r="L35" s="33">
        <f>'Uvalue red'!L35-Baseline!L35</f>
        <v>0</v>
      </c>
      <c r="M35" s="33">
        <f>'Uvalue red'!M35-Baseline!M35</f>
        <v>0</v>
      </c>
      <c r="N35" s="33">
        <f>'Uvalue red'!N35-Baseline!N35</f>
        <v>-0.10999999999999943</v>
      </c>
      <c r="O35" s="33">
        <f>'Uvalue red'!O35-Baseline!O35</f>
        <v>0</v>
      </c>
      <c r="P35" s="33">
        <f>'Uvalue red'!P35-Baseline!P35</f>
        <v>0</v>
      </c>
      <c r="Q35" s="33">
        <f>'Uvalue red'!Q35-Baseline!Q35</f>
        <v>9536.5200000000186</v>
      </c>
      <c r="R35" s="33">
        <f>'Uvalue red'!R35-Baseline!R35</f>
        <v>60.809999999997672</v>
      </c>
      <c r="S35" s="33">
        <f>'Uvalue red'!S35-Baseline!S35</f>
        <v>9475.7900000000373</v>
      </c>
      <c r="T35" s="33">
        <f>'Uvalue red'!T35-Baseline!T35</f>
        <v>0</v>
      </c>
      <c r="U35" s="33">
        <f>'Uvalue red'!U35-Baseline!U35</f>
        <v>0</v>
      </c>
      <c r="V35" s="33">
        <f>'Uvalue red'!V35-Baseline!V35</f>
        <v>0</v>
      </c>
      <c r="W35" s="33">
        <f>'Uvalue red'!W35-Baseline!W35</f>
        <v>0</v>
      </c>
      <c r="X35" s="33">
        <f>'Uvalue red'!X35-Baseline!X35</f>
        <v>0</v>
      </c>
      <c r="Y35" s="33">
        <f t="shared" si="0"/>
        <v>0</v>
      </c>
      <c r="Z35" s="33">
        <f t="shared" si="1"/>
        <v>1</v>
      </c>
    </row>
    <row r="36" spans="1:26" x14ac:dyDescent="0.25">
      <c r="A36" s="33" t="s">
        <v>16</v>
      </c>
      <c r="B36" s="33" t="s">
        <v>33</v>
      </c>
      <c r="C36" s="33">
        <f>'Uvalue red'!C36-Baseline!C36</f>
        <v>-2.1299999999999955</v>
      </c>
      <c r="D36" s="33">
        <f>'Uvalue red'!D36-Baseline!D36</f>
        <v>-1.8399999999999963</v>
      </c>
      <c r="E36" s="33">
        <f>'Uvalue red'!E36-Baseline!E36</f>
        <v>5.0000000000000711E-2</v>
      </c>
      <c r="F36" s="33">
        <f>'Uvalue red'!F36-Baseline!F36</f>
        <v>0</v>
      </c>
      <c r="G36" s="33">
        <f>'Uvalue red'!G36-Baseline!G36</f>
        <v>0</v>
      </c>
      <c r="H36" s="33">
        <f>'Uvalue red'!H36-Baseline!H36</f>
        <v>0</v>
      </c>
      <c r="I36" s="33">
        <f>'Uvalue red'!I36-Baseline!I36</f>
        <v>0</v>
      </c>
      <c r="J36" s="33">
        <f>'Uvalue red'!J36-Baseline!J36</f>
        <v>-0.34999999999999432</v>
      </c>
      <c r="K36" s="33">
        <f>'Uvalue red'!K36-Baseline!K36</f>
        <v>0</v>
      </c>
      <c r="L36" s="33">
        <f>'Uvalue red'!L36-Baseline!L36</f>
        <v>0</v>
      </c>
      <c r="M36" s="33">
        <f>'Uvalue red'!M36-Baseline!M36</f>
        <v>0</v>
      </c>
      <c r="N36" s="33">
        <f>'Uvalue red'!N36-Baseline!N36</f>
        <v>0</v>
      </c>
      <c r="O36" s="33">
        <f>'Uvalue red'!O36-Baseline!O36</f>
        <v>0</v>
      </c>
      <c r="P36" s="33">
        <f>'Uvalue red'!P36-Baseline!P36</f>
        <v>0</v>
      </c>
      <c r="Q36" s="33">
        <f>'Uvalue red'!Q36-Baseline!Q36</f>
        <v>960.38999999999942</v>
      </c>
      <c r="R36" s="33">
        <f>'Uvalue red'!R36-Baseline!R36</f>
        <v>4.680000000000291</v>
      </c>
      <c r="S36" s="33">
        <f>'Uvalue red'!S36-Baseline!S36</f>
        <v>842.59999999999854</v>
      </c>
      <c r="T36" s="33">
        <f>'Uvalue red'!T36-Baseline!T36</f>
        <v>113.07999999999993</v>
      </c>
      <c r="U36" s="33">
        <f>'Uvalue red'!U36-Baseline!U36</f>
        <v>0</v>
      </c>
      <c r="V36" s="33">
        <f>'Uvalue red'!V36-Baseline!V36</f>
        <v>0</v>
      </c>
      <c r="W36" s="33">
        <f>'Uvalue red'!W36-Baseline!W36</f>
        <v>0</v>
      </c>
      <c r="X36" s="33">
        <f>'Uvalue red'!X36-Baseline!X36</f>
        <v>0</v>
      </c>
      <c r="Y36" s="33">
        <f t="shared" si="0"/>
        <v>0</v>
      </c>
      <c r="Z36" s="33">
        <f t="shared" si="1"/>
        <v>1</v>
      </c>
    </row>
    <row r="37" spans="1:26" x14ac:dyDescent="0.25">
      <c r="A37" s="33" t="s">
        <v>18</v>
      </c>
      <c r="B37" s="33" t="s">
        <v>33</v>
      </c>
      <c r="C37" s="33">
        <f>'Uvalue red'!C37-Baseline!C37</f>
        <v>-10.909999999999854</v>
      </c>
      <c r="D37" s="33">
        <f>'Uvalue red'!D37-Baseline!D37</f>
        <v>-10.090000000000032</v>
      </c>
      <c r="E37" s="33">
        <f>'Uvalue red'!E37-Baseline!E37</f>
        <v>-0.30000000000001137</v>
      </c>
      <c r="F37" s="33">
        <f>'Uvalue red'!F37-Baseline!F37</f>
        <v>0</v>
      </c>
      <c r="G37" s="33">
        <f>'Uvalue red'!G37-Baseline!G37</f>
        <v>0</v>
      </c>
      <c r="H37" s="33">
        <f>'Uvalue red'!H37-Baseline!H37</f>
        <v>0</v>
      </c>
      <c r="I37" s="33">
        <f>'Uvalue red'!I37-Baseline!I37</f>
        <v>0</v>
      </c>
      <c r="J37" s="33">
        <f>'Uvalue red'!J37-Baseline!J37</f>
        <v>-0.41999999999998749</v>
      </c>
      <c r="K37" s="33">
        <f>'Uvalue red'!K37-Baseline!K37</f>
        <v>-7.9999999999998295E-2</v>
      </c>
      <c r="L37" s="33">
        <f>'Uvalue red'!L37-Baseline!L37</f>
        <v>-1.9999999999999574E-2</v>
      </c>
      <c r="M37" s="33">
        <f>'Uvalue red'!M37-Baseline!M37</f>
        <v>0</v>
      </c>
      <c r="N37" s="33">
        <f>'Uvalue red'!N37-Baseline!N37</f>
        <v>-9.9999999999997868E-3</v>
      </c>
      <c r="O37" s="33">
        <f>'Uvalue red'!O37-Baseline!O37</f>
        <v>9.9999999999909051E-3</v>
      </c>
      <c r="P37" s="33">
        <f>'Uvalue red'!P37-Baseline!P37</f>
        <v>0</v>
      </c>
      <c r="Q37" s="33">
        <f>'Uvalue red'!Q37-Baseline!Q37</f>
        <v>2375.9399999999441</v>
      </c>
      <c r="R37" s="33">
        <f>'Uvalue red'!R37-Baseline!R37</f>
        <v>38.940000000002328</v>
      </c>
      <c r="S37" s="33">
        <f>'Uvalue red'!S37-Baseline!S37</f>
        <v>2337.0400000000081</v>
      </c>
      <c r="T37" s="33">
        <f>'Uvalue red'!T37-Baseline!T37</f>
        <v>0</v>
      </c>
      <c r="U37" s="33">
        <f>'Uvalue red'!U37-Baseline!U37</f>
        <v>0</v>
      </c>
      <c r="V37" s="33">
        <f>'Uvalue red'!V37-Baseline!V37</f>
        <v>0</v>
      </c>
      <c r="W37" s="33">
        <f>'Uvalue red'!W37-Baseline!W37</f>
        <v>0</v>
      </c>
      <c r="X37" s="33">
        <f>'Uvalue red'!X37-Baseline!X37</f>
        <v>0</v>
      </c>
      <c r="Y37" s="33">
        <f t="shared" si="0"/>
        <v>0</v>
      </c>
      <c r="Z37" s="33">
        <f t="shared" si="1"/>
        <v>1</v>
      </c>
    </row>
    <row r="38" spans="1:26" x14ac:dyDescent="0.25">
      <c r="A38" s="33" t="s">
        <v>19</v>
      </c>
      <c r="B38" s="33" t="s">
        <v>33</v>
      </c>
      <c r="C38" s="33">
        <f>'Uvalue red'!C38-Baseline!C38</f>
        <v>-22.200000000000728</v>
      </c>
      <c r="D38" s="33">
        <f>'Uvalue red'!D38-Baseline!D38</f>
        <v>-21.559999999999945</v>
      </c>
      <c r="E38" s="33">
        <f>'Uvalue red'!E38-Baseline!E38</f>
        <v>-0.46000000000003638</v>
      </c>
      <c r="F38" s="33">
        <f>'Uvalue red'!F38-Baseline!F38</f>
        <v>0</v>
      </c>
      <c r="G38" s="33">
        <f>'Uvalue red'!G38-Baseline!G38</f>
        <v>0</v>
      </c>
      <c r="H38" s="33">
        <f>'Uvalue red'!H38-Baseline!H38</f>
        <v>0</v>
      </c>
      <c r="I38" s="33">
        <f>'Uvalue red'!I38-Baseline!I38</f>
        <v>0</v>
      </c>
      <c r="J38" s="33">
        <f>'Uvalue red'!J38-Baseline!J38</f>
        <v>0.50999999999976353</v>
      </c>
      <c r="K38" s="33">
        <f>'Uvalue red'!K38-Baseline!K38</f>
        <v>-0.28999999999996362</v>
      </c>
      <c r="L38" s="33">
        <f>'Uvalue red'!L38-Baseline!L38</f>
        <v>-3.0000000000001137E-2</v>
      </c>
      <c r="M38" s="33">
        <f>'Uvalue red'!M38-Baseline!M38</f>
        <v>0</v>
      </c>
      <c r="N38" s="33">
        <f>'Uvalue red'!N38-Baseline!N38</f>
        <v>-0.31999999999999318</v>
      </c>
      <c r="O38" s="33">
        <f>'Uvalue red'!O38-Baseline!O38</f>
        <v>-2.9999999999972715E-2</v>
      </c>
      <c r="P38" s="33">
        <f>'Uvalue red'!P38-Baseline!P38</f>
        <v>0</v>
      </c>
      <c r="Q38" s="33">
        <f>'Uvalue red'!Q38-Baseline!Q38</f>
        <v>5242.1300000001211</v>
      </c>
      <c r="R38" s="33">
        <f>'Uvalue red'!R38-Baseline!R38</f>
        <v>227.97999999998137</v>
      </c>
      <c r="S38" s="33">
        <f>'Uvalue red'!S38-Baseline!S38</f>
        <v>5014.140000000014</v>
      </c>
      <c r="T38" s="33">
        <f>'Uvalue red'!T38-Baseline!T38</f>
        <v>0</v>
      </c>
      <c r="U38" s="33">
        <f>'Uvalue red'!U38-Baseline!U38</f>
        <v>0</v>
      </c>
      <c r="V38" s="33">
        <f>'Uvalue red'!V38-Baseline!V38</f>
        <v>0</v>
      </c>
      <c r="W38" s="33">
        <f>'Uvalue red'!W38-Baseline!W38</f>
        <v>0</v>
      </c>
      <c r="X38" s="33">
        <f>'Uvalue red'!X38-Baseline!X38</f>
        <v>0</v>
      </c>
      <c r="Y38" s="33">
        <f t="shared" si="0"/>
        <v>0</v>
      </c>
      <c r="Z38" s="33">
        <f t="shared" si="1"/>
        <v>1</v>
      </c>
    </row>
    <row r="39" spans="1:26" x14ac:dyDescent="0.25">
      <c r="A39" s="33" t="s">
        <v>20</v>
      </c>
      <c r="B39" s="33" t="s">
        <v>33</v>
      </c>
      <c r="C39" s="33">
        <f>'Uvalue red'!C39-Baseline!C39</f>
        <v>-6.2899999999999636</v>
      </c>
      <c r="D39" s="33">
        <f>'Uvalue red'!D39-Baseline!D39</f>
        <v>-4.7200000000000273</v>
      </c>
      <c r="E39" s="33">
        <f>'Uvalue red'!E39-Baseline!E39</f>
        <v>0.18000000000000682</v>
      </c>
      <c r="F39" s="33">
        <f>'Uvalue red'!F39-Baseline!F39</f>
        <v>0</v>
      </c>
      <c r="G39" s="33">
        <f>'Uvalue red'!G39-Baseline!G39</f>
        <v>0</v>
      </c>
      <c r="H39" s="33">
        <f>'Uvalue red'!H39-Baseline!H39</f>
        <v>0</v>
      </c>
      <c r="I39" s="33">
        <f>'Uvalue red'!I39-Baseline!I39</f>
        <v>0</v>
      </c>
      <c r="J39" s="33">
        <f>'Uvalue red'!J39-Baseline!J39</f>
        <v>-1.7600000000000477</v>
      </c>
      <c r="K39" s="33">
        <f>'Uvalue red'!K39-Baseline!K39</f>
        <v>0</v>
      </c>
      <c r="L39" s="33">
        <f>'Uvalue red'!L39-Baseline!L39</f>
        <v>0</v>
      </c>
      <c r="M39" s="33">
        <f>'Uvalue red'!M39-Baseline!M39</f>
        <v>0</v>
      </c>
      <c r="N39" s="33">
        <f>'Uvalue red'!N39-Baseline!N39</f>
        <v>0</v>
      </c>
      <c r="O39" s="33">
        <f>'Uvalue red'!O39-Baseline!O39</f>
        <v>0</v>
      </c>
      <c r="P39" s="33">
        <f>'Uvalue red'!P39-Baseline!P39</f>
        <v>0</v>
      </c>
      <c r="Q39" s="33">
        <f>'Uvalue red'!Q39-Baseline!Q39</f>
        <v>1467.9899999999907</v>
      </c>
      <c r="R39" s="33">
        <f>'Uvalue red'!R39-Baseline!R39</f>
        <v>83.909999999996217</v>
      </c>
      <c r="S39" s="33">
        <f>'Uvalue red'!S39-Baseline!S39</f>
        <v>1383.7899999989895</v>
      </c>
      <c r="T39" s="33">
        <f>'Uvalue red'!T39-Baseline!T39</f>
        <v>0</v>
      </c>
      <c r="U39" s="33">
        <f>'Uvalue red'!U39-Baseline!U39</f>
        <v>0</v>
      </c>
      <c r="V39" s="33">
        <f>'Uvalue red'!V39-Baseline!V39</f>
        <v>0</v>
      </c>
      <c r="W39" s="33">
        <f>'Uvalue red'!W39-Baseline!W39</f>
        <v>0</v>
      </c>
      <c r="X39" s="33">
        <f>'Uvalue red'!X39-Baseline!X39</f>
        <v>0</v>
      </c>
      <c r="Y39" s="33">
        <f t="shared" si="0"/>
        <v>0</v>
      </c>
      <c r="Z39" s="33">
        <f t="shared" si="1"/>
        <v>1</v>
      </c>
    </row>
    <row r="40" spans="1:26" x14ac:dyDescent="0.25">
      <c r="A40" s="33" t="s">
        <v>21</v>
      </c>
      <c r="B40" s="33" t="s">
        <v>33</v>
      </c>
      <c r="C40" s="33">
        <f>'Uvalue red'!C40-Baseline!C40</f>
        <v>-19.970000000000255</v>
      </c>
      <c r="D40" s="33">
        <f>'Uvalue red'!D40-Baseline!D40</f>
        <v>-16.759999999999764</v>
      </c>
      <c r="E40" s="33">
        <f>'Uvalue red'!E40-Baseline!E40</f>
        <v>-0.32000000000005002</v>
      </c>
      <c r="F40" s="33">
        <f>'Uvalue red'!F40-Baseline!F40</f>
        <v>0</v>
      </c>
      <c r="G40" s="33">
        <f>'Uvalue red'!G40-Baseline!G40</f>
        <v>0</v>
      </c>
      <c r="H40" s="33">
        <f>'Uvalue red'!H40-Baseline!H40</f>
        <v>0</v>
      </c>
      <c r="I40" s="33">
        <f>'Uvalue red'!I40-Baseline!I40</f>
        <v>0</v>
      </c>
      <c r="J40" s="33">
        <f>'Uvalue red'!J40-Baseline!J40</f>
        <v>-2.8799999999999955</v>
      </c>
      <c r="K40" s="33">
        <f>'Uvalue red'!K40-Baseline!K40</f>
        <v>-6.9999999999993179E-2</v>
      </c>
      <c r="L40" s="33">
        <f>'Uvalue red'!L40-Baseline!L40</f>
        <v>-3.0000000000001137E-2</v>
      </c>
      <c r="M40" s="33">
        <f>'Uvalue red'!M40-Baseline!M40</f>
        <v>0</v>
      </c>
      <c r="N40" s="33">
        <f>'Uvalue red'!N40-Baseline!N40</f>
        <v>7.9999999999998295E-2</v>
      </c>
      <c r="O40" s="33">
        <f>'Uvalue red'!O40-Baseline!O40</f>
        <v>0</v>
      </c>
      <c r="P40" s="33">
        <f>'Uvalue red'!P40-Baseline!P40</f>
        <v>0</v>
      </c>
      <c r="Q40" s="33">
        <f>'Uvalue red'!Q40-Baseline!Q40</f>
        <v>3430.2700000000186</v>
      </c>
      <c r="R40" s="33">
        <f>'Uvalue red'!R40-Baseline!R40</f>
        <v>701.53999999997905</v>
      </c>
      <c r="S40" s="33">
        <f>'Uvalue red'!S40-Baseline!S40</f>
        <v>2728.9600000010105</v>
      </c>
      <c r="T40" s="33">
        <f>'Uvalue red'!T40-Baseline!T40</f>
        <v>0</v>
      </c>
      <c r="U40" s="33">
        <f>'Uvalue red'!U40-Baseline!U40</f>
        <v>0</v>
      </c>
      <c r="V40" s="33">
        <f>'Uvalue red'!V40-Baseline!V40</f>
        <v>0</v>
      </c>
      <c r="W40" s="33">
        <f>'Uvalue red'!W40-Baseline!W40</f>
        <v>0</v>
      </c>
      <c r="X40" s="33">
        <f>'Uvalue red'!X40-Baseline!X40</f>
        <v>0</v>
      </c>
      <c r="Y40" s="33">
        <f t="shared" si="0"/>
        <v>0</v>
      </c>
      <c r="Z40" s="33">
        <f t="shared" si="1"/>
        <v>1</v>
      </c>
    </row>
    <row r="41" spans="1:26" x14ac:dyDescent="0.25">
      <c r="A41" s="33" t="s">
        <v>22</v>
      </c>
      <c r="B41" s="33" t="s">
        <v>33</v>
      </c>
      <c r="C41" s="33">
        <f>'Uvalue red'!C41-Baseline!C41</f>
        <v>-27.130000000000109</v>
      </c>
      <c r="D41" s="33">
        <f>'Uvalue red'!D41-Baseline!D41</f>
        <v>-22.900000000000091</v>
      </c>
      <c r="E41" s="33">
        <f>'Uvalue red'!E41-Baseline!E41</f>
        <v>-1.0600000000000023</v>
      </c>
      <c r="F41" s="33">
        <f>'Uvalue red'!F41-Baseline!F41</f>
        <v>0</v>
      </c>
      <c r="G41" s="33">
        <f>'Uvalue red'!G41-Baseline!G41</f>
        <v>0</v>
      </c>
      <c r="H41" s="33">
        <f>'Uvalue red'!H41-Baseline!H41</f>
        <v>0</v>
      </c>
      <c r="I41" s="33">
        <f>'Uvalue red'!I41-Baseline!I41</f>
        <v>0</v>
      </c>
      <c r="J41" s="33">
        <f>'Uvalue red'!J41-Baseline!J41</f>
        <v>-3.1599999999999682</v>
      </c>
      <c r="K41" s="33">
        <f>'Uvalue red'!K41-Baseline!K41</f>
        <v>0</v>
      </c>
      <c r="L41" s="33">
        <f>'Uvalue red'!L41-Baseline!L41</f>
        <v>0</v>
      </c>
      <c r="M41" s="33">
        <f>'Uvalue red'!M41-Baseline!M41</f>
        <v>0</v>
      </c>
      <c r="N41" s="33">
        <f>'Uvalue red'!N41-Baseline!N41</f>
        <v>-2.0000000000000462E-2</v>
      </c>
      <c r="O41" s="33">
        <f>'Uvalue red'!O41-Baseline!O41</f>
        <v>0</v>
      </c>
      <c r="P41" s="33">
        <f>'Uvalue red'!P41-Baseline!P41</f>
        <v>0</v>
      </c>
      <c r="Q41" s="33">
        <f>'Uvalue red'!Q41-Baseline!Q41</f>
        <v>6397.390000000014</v>
      </c>
      <c r="R41" s="33">
        <f>'Uvalue red'!R41-Baseline!R41</f>
        <v>55.970000000001164</v>
      </c>
      <c r="S41" s="33">
        <f>'Uvalue red'!S41-Baseline!S41</f>
        <v>6341.4199999999837</v>
      </c>
      <c r="T41" s="33">
        <f>'Uvalue red'!T41-Baseline!T41</f>
        <v>0</v>
      </c>
      <c r="U41" s="33">
        <f>'Uvalue red'!U41-Baseline!U41</f>
        <v>0</v>
      </c>
      <c r="V41" s="33">
        <f>'Uvalue red'!V41-Baseline!V41</f>
        <v>0</v>
      </c>
      <c r="W41" s="33">
        <f>'Uvalue red'!W41-Baseline!W41</f>
        <v>0</v>
      </c>
      <c r="X41" s="33">
        <f>'Uvalue red'!X41-Baseline!X41</f>
        <v>0</v>
      </c>
      <c r="Y41" s="33">
        <f t="shared" si="0"/>
        <v>0</v>
      </c>
      <c r="Z41" s="33">
        <f t="shared" si="1"/>
        <v>1</v>
      </c>
    </row>
    <row r="42" spans="1:26" x14ac:dyDescent="0.25">
      <c r="A42" s="33" t="s">
        <v>23</v>
      </c>
      <c r="B42" s="33" t="s">
        <v>33</v>
      </c>
      <c r="C42" s="33">
        <f>'Uvalue red'!C42-Baseline!C42</f>
        <v>-13.079999999999927</v>
      </c>
      <c r="D42" s="33">
        <f>'Uvalue red'!D42-Baseline!D42</f>
        <v>-10.110000000000014</v>
      </c>
      <c r="E42" s="33">
        <f>'Uvalue red'!E42-Baseline!E42</f>
        <v>-0.60999999999998522</v>
      </c>
      <c r="F42" s="33">
        <f>'Uvalue red'!F42-Baseline!F42</f>
        <v>0</v>
      </c>
      <c r="G42" s="33">
        <f>'Uvalue red'!G42-Baseline!G42</f>
        <v>0</v>
      </c>
      <c r="H42" s="33">
        <f>'Uvalue red'!H42-Baseline!H42</f>
        <v>0</v>
      </c>
      <c r="I42" s="33">
        <f>'Uvalue red'!I42-Baseline!I42</f>
        <v>0</v>
      </c>
      <c r="J42" s="33">
        <f>'Uvalue red'!J42-Baseline!J42</f>
        <v>-2.2400000000000091</v>
      </c>
      <c r="K42" s="33">
        <f>'Uvalue red'!K42-Baseline!K42</f>
        <v>0</v>
      </c>
      <c r="L42" s="33">
        <f>'Uvalue red'!L42-Baseline!L42</f>
        <v>0</v>
      </c>
      <c r="M42" s="33">
        <f>'Uvalue red'!M42-Baseline!M42</f>
        <v>0</v>
      </c>
      <c r="N42" s="33">
        <f>'Uvalue red'!N42-Baseline!N42</f>
        <v>-0.11000000000000298</v>
      </c>
      <c r="O42" s="33">
        <f>'Uvalue red'!O42-Baseline!O42</f>
        <v>0</v>
      </c>
      <c r="P42" s="33">
        <f>'Uvalue red'!P42-Baseline!P42</f>
        <v>0</v>
      </c>
      <c r="Q42" s="33">
        <f>'Uvalue red'!Q42-Baseline!Q42</f>
        <v>3320.7700000000186</v>
      </c>
      <c r="R42" s="33">
        <f>'Uvalue red'!R42-Baseline!R42</f>
        <v>157.15999999999622</v>
      </c>
      <c r="S42" s="33">
        <f>'Uvalue red'!S42-Baseline!S42</f>
        <v>3163.6300000000047</v>
      </c>
      <c r="T42" s="33">
        <f>'Uvalue red'!T42-Baseline!T42</f>
        <v>0</v>
      </c>
      <c r="U42" s="33">
        <f>'Uvalue red'!U42-Baseline!U42</f>
        <v>0</v>
      </c>
      <c r="V42" s="33">
        <f>'Uvalue red'!V42-Baseline!V42</f>
        <v>0</v>
      </c>
      <c r="W42" s="33">
        <f>'Uvalue red'!W42-Baseline!W42</f>
        <v>0</v>
      </c>
      <c r="X42" s="33">
        <f>'Uvalue red'!X42-Baseline!X42</f>
        <v>0</v>
      </c>
      <c r="Y42" s="33">
        <f t="shared" si="0"/>
        <v>0</v>
      </c>
      <c r="Z42" s="33">
        <f t="shared" si="1"/>
        <v>1</v>
      </c>
    </row>
    <row r="43" spans="1:26" x14ac:dyDescent="0.25">
      <c r="A43" s="33" t="s">
        <v>24</v>
      </c>
      <c r="B43" s="33" t="s">
        <v>33</v>
      </c>
      <c r="C43" s="33">
        <f>'Uvalue red'!C43-Baseline!C43</f>
        <v>-13</v>
      </c>
      <c r="D43" s="33">
        <f>'Uvalue red'!D43-Baseline!D43</f>
        <v>-10.399999999999977</v>
      </c>
      <c r="E43" s="33">
        <f>'Uvalue red'!E43-Baseline!E43</f>
        <v>-0.65000000000000568</v>
      </c>
      <c r="F43" s="33">
        <f>'Uvalue red'!F43-Baseline!F43</f>
        <v>0</v>
      </c>
      <c r="G43" s="33">
        <f>'Uvalue red'!G43-Baseline!G43</f>
        <v>0</v>
      </c>
      <c r="H43" s="33">
        <f>'Uvalue red'!H43-Baseline!H43</f>
        <v>0</v>
      </c>
      <c r="I43" s="33">
        <f>'Uvalue red'!I43-Baseline!I43</f>
        <v>0</v>
      </c>
      <c r="J43" s="33">
        <f>'Uvalue red'!J43-Baseline!J43</f>
        <v>-1.910000000000025</v>
      </c>
      <c r="K43" s="33">
        <f>'Uvalue red'!K43-Baseline!K43</f>
        <v>0</v>
      </c>
      <c r="L43" s="33">
        <f>'Uvalue red'!L43-Baseline!L43</f>
        <v>0</v>
      </c>
      <c r="M43" s="33">
        <f>'Uvalue red'!M43-Baseline!M43</f>
        <v>0</v>
      </c>
      <c r="N43" s="33">
        <f>'Uvalue red'!N43-Baseline!N43</f>
        <v>-3.0000000000001137E-2</v>
      </c>
      <c r="O43" s="33">
        <f>'Uvalue red'!O43-Baseline!O43</f>
        <v>0</v>
      </c>
      <c r="P43" s="33">
        <f>'Uvalue red'!P43-Baseline!P43</f>
        <v>0</v>
      </c>
      <c r="Q43" s="33">
        <f>'Uvalue red'!Q43-Baseline!Q43</f>
        <v>3126.289999999979</v>
      </c>
      <c r="R43" s="33">
        <f>'Uvalue red'!R43-Baseline!R43</f>
        <v>243.53999999989901</v>
      </c>
      <c r="S43" s="33">
        <f>'Uvalue red'!S43-Baseline!S43</f>
        <v>2882.6800000009825</v>
      </c>
      <c r="T43" s="33">
        <f>'Uvalue red'!T43-Baseline!T43</f>
        <v>0</v>
      </c>
      <c r="U43" s="33">
        <f>'Uvalue red'!U43-Baseline!U43</f>
        <v>0</v>
      </c>
      <c r="V43" s="33">
        <f>'Uvalue red'!V43-Baseline!V43</f>
        <v>0</v>
      </c>
      <c r="W43" s="33">
        <f>'Uvalue red'!W43-Baseline!W43</f>
        <v>0</v>
      </c>
      <c r="X43" s="33">
        <f>'Uvalue red'!X43-Baseline!X43</f>
        <v>0</v>
      </c>
      <c r="Y43" s="33">
        <f t="shared" si="0"/>
        <v>0</v>
      </c>
      <c r="Z43" s="33">
        <f t="shared" si="1"/>
        <v>1</v>
      </c>
    </row>
    <row r="44" spans="1:26" x14ac:dyDescent="0.25">
      <c r="A44" s="33" t="s">
        <v>25</v>
      </c>
      <c r="B44" s="33" t="s">
        <v>33</v>
      </c>
      <c r="C44" s="33">
        <f>'Uvalue red'!C44-Baseline!C44</f>
        <v>-1.1200000000000045</v>
      </c>
      <c r="D44" s="33">
        <f>'Uvalue red'!D44-Baseline!D44</f>
        <v>-0.96999999999999886</v>
      </c>
      <c r="E44" s="33">
        <f>'Uvalue red'!E44-Baseline!E44</f>
        <v>-1.0000000000001563E-2</v>
      </c>
      <c r="F44" s="33">
        <f>'Uvalue red'!F44-Baseline!F44</f>
        <v>0</v>
      </c>
      <c r="G44" s="33">
        <f>'Uvalue red'!G44-Baseline!G44</f>
        <v>0</v>
      </c>
      <c r="H44" s="33">
        <f>'Uvalue red'!H44-Baseline!H44</f>
        <v>0</v>
      </c>
      <c r="I44" s="33">
        <f>'Uvalue red'!I44-Baseline!I44</f>
        <v>0</v>
      </c>
      <c r="J44" s="33">
        <f>'Uvalue red'!J44-Baseline!J44</f>
        <v>-0.14999999999999858</v>
      </c>
      <c r="K44" s="33">
        <f>'Uvalue red'!K44-Baseline!K44</f>
        <v>0</v>
      </c>
      <c r="L44" s="33">
        <f>'Uvalue red'!L44-Baseline!L44</f>
        <v>0</v>
      </c>
      <c r="M44" s="33">
        <f>'Uvalue red'!M44-Baseline!M44</f>
        <v>0</v>
      </c>
      <c r="N44" s="33">
        <f>'Uvalue red'!N44-Baseline!N44</f>
        <v>0</v>
      </c>
      <c r="O44" s="33">
        <f>'Uvalue red'!O44-Baseline!O44</f>
        <v>0</v>
      </c>
      <c r="P44" s="33">
        <f>'Uvalue red'!P44-Baseline!P44</f>
        <v>0</v>
      </c>
      <c r="Q44" s="33">
        <f>'Uvalue red'!Q44-Baseline!Q44</f>
        <v>370.40000000000146</v>
      </c>
      <c r="R44" s="33">
        <f>'Uvalue red'!R44-Baseline!R44</f>
        <v>6.1199999999998909</v>
      </c>
      <c r="S44" s="33">
        <f>'Uvalue red'!S44-Baseline!S44</f>
        <v>364.26000000000204</v>
      </c>
      <c r="T44" s="33">
        <f>'Uvalue red'!T44-Baseline!T44</f>
        <v>0</v>
      </c>
      <c r="U44" s="33">
        <f>'Uvalue red'!U44-Baseline!U44</f>
        <v>0</v>
      </c>
      <c r="V44" s="33">
        <f>'Uvalue red'!V44-Baseline!V44</f>
        <v>0</v>
      </c>
      <c r="W44" s="33">
        <f>'Uvalue red'!W44-Baseline!W44</f>
        <v>0</v>
      </c>
      <c r="X44" s="33">
        <f>'Uvalue red'!X44-Baseline!X44</f>
        <v>0</v>
      </c>
      <c r="Y44" s="33">
        <f t="shared" si="0"/>
        <v>0</v>
      </c>
      <c r="Z44" s="33">
        <f t="shared" si="1"/>
        <v>1</v>
      </c>
    </row>
    <row r="45" spans="1:26" x14ac:dyDescent="0.25">
      <c r="A45" s="33" t="s">
        <v>26</v>
      </c>
      <c r="B45" s="33" t="s">
        <v>33</v>
      </c>
      <c r="C45" s="33">
        <f>'Uvalue red'!C45-Baseline!C45</f>
        <v>-2.3000000000000114</v>
      </c>
      <c r="D45" s="33">
        <f>'Uvalue red'!D45-Baseline!D45</f>
        <v>-2.1599999999999966</v>
      </c>
      <c r="E45" s="33">
        <f>'Uvalue red'!E45-Baseline!E45</f>
        <v>-3.9999999999999147E-2</v>
      </c>
      <c r="F45" s="33">
        <f>'Uvalue red'!F45-Baseline!F45</f>
        <v>0</v>
      </c>
      <c r="G45" s="33">
        <f>'Uvalue red'!G45-Baseline!G45</f>
        <v>0</v>
      </c>
      <c r="H45" s="33">
        <f>'Uvalue red'!H45-Baseline!H45</f>
        <v>0</v>
      </c>
      <c r="I45" s="33">
        <f>'Uvalue red'!I45-Baseline!I45</f>
        <v>0</v>
      </c>
      <c r="J45" s="33">
        <f>'Uvalue red'!J45-Baseline!J45</f>
        <v>-8.9999999999996305E-2</v>
      </c>
      <c r="K45" s="33">
        <f>'Uvalue red'!K45-Baseline!K45</f>
        <v>0</v>
      </c>
      <c r="L45" s="33">
        <f>'Uvalue red'!L45-Baseline!L45</f>
        <v>0</v>
      </c>
      <c r="M45" s="33">
        <f>'Uvalue red'!M45-Baseline!M45</f>
        <v>0</v>
      </c>
      <c r="N45" s="33">
        <f>'Uvalue red'!N45-Baseline!N45</f>
        <v>0</v>
      </c>
      <c r="O45" s="33">
        <f>'Uvalue red'!O45-Baseline!O45</f>
        <v>1.0000000000005116E-2</v>
      </c>
      <c r="P45" s="33">
        <f>'Uvalue red'!P45-Baseline!P45</f>
        <v>0</v>
      </c>
      <c r="Q45" s="33">
        <f>'Uvalue red'!Q45-Baseline!Q45</f>
        <v>809.90000000000873</v>
      </c>
      <c r="R45" s="33">
        <f>'Uvalue red'!R45-Baseline!R45</f>
        <v>8.4500000000007276</v>
      </c>
      <c r="S45" s="33">
        <f>'Uvalue red'!S45-Baseline!S45</f>
        <v>801.44999999999709</v>
      </c>
      <c r="T45" s="33">
        <f>'Uvalue red'!T45-Baseline!T45</f>
        <v>0</v>
      </c>
      <c r="U45" s="33">
        <f>'Uvalue red'!U45-Baseline!U45</f>
        <v>0</v>
      </c>
      <c r="V45" s="33">
        <f>'Uvalue red'!V45-Baseline!V45</f>
        <v>0</v>
      </c>
      <c r="W45" s="33">
        <f>'Uvalue red'!W45-Baseline!W45</f>
        <v>0</v>
      </c>
      <c r="X45" s="33">
        <f>'Uvalue red'!X45-Baseline!X45</f>
        <v>0</v>
      </c>
      <c r="Y45" s="33">
        <f t="shared" si="0"/>
        <v>0</v>
      </c>
      <c r="Z45" s="33">
        <f t="shared" si="1"/>
        <v>1</v>
      </c>
    </row>
    <row r="46" spans="1:26" x14ac:dyDescent="0.25">
      <c r="A46" s="33" t="s">
        <v>27</v>
      </c>
      <c r="B46" s="33" t="s">
        <v>33</v>
      </c>
      <c r="C46" s="33">
        <f>'Uvalue red'!C46-Baseline!C46</f>
        <v>-4.9900000000000091</v>
      </c>
      <c r="D46" s="33">
        <f>'Uvalue red'!D46-Baseline!D46</f>
        <v>-3.2699999999999818</v>
      </c>
      <c r="E46" s="33">
        <f>'Uvalue red'!E46-Baseline!E46</f>
        <v>0.12999999999999545</v>
      </c>
      <c r="F46" s="33">
        <f>'Uvalue red'!F46-Baseline!F46</f>
        <v>0</v>
      </c>
      <c r="G46" s="33">
        <f>'Uvalue red'!G46-Baseline!G46</f>
        <v>0</v>
      </c>
      <c r="H46" s="33">
        <f>'Uvalue red'!H46-Baseline!H46</f>
        <v>0</v>
      </c>
      <c r="I46" s="33">
        <f>'Uvalue red'!I46-Baseline!I46</f>
        <v>0</v>
      </c>
      <c r="J46" s="33">
        <f>'Uvalue red'!J46-Baseline!J46</f>
        <v>-1.8599999999999852</v>
      </c>
      <c r="K46" s="33">
        <f>'Uvalue red'!K46-Baseline!K46</f>
        <v>0</v>
      </c>
      <c r="L46" s="33">
        <f>'Uvalue red'!L46-Baseline!L46</f>
        <v>0</v>
      </c>
      <c r="M46" s="33">
        <f>'Uvalue red'!M46-Baseline!M46</f>
        <v>0</v>
      </c>
      <c r="N46" s="33">
        <f>'Uvalue red'!N46-Baseline!N46</f>
        <v>9.9999999999997868E-3</v>
      </c>
      <c r="O46" s="33">
        <f>'Uvalue red'!O46-Baseline!O46</f>
        <v>0</v>
      </c>
      <c r="P46" s="33">
        <f>'Uvalue red'!P46-Baseline!P46</f>
        <v>0</v>
      </c>
      <c r="Q46" s="33">
        <f>'Uvalue red'!Q46-Baseline!Q46</f>
        <v>1118.5800000000163</v>
      </c>
      <c r="R46" s="33">
        <f>'Uvalue red'!R46-Baseline!R46</f>
        <v>37.819999999897846</v>
      </c>
      <c r="S46" s="33">
        <f>'Uvalue red'!S46-Baseline!S46</f>
        <v>1080.7799999999988</v>
      </c>
      <c r="T46" s="33">
        <f>'Uvalue red'!T46-Baseline!T46</f>
        <v>0</v>
      </c>
      <c r="U46" s="33">
        <f>'Uvalue red'!U46-Baseline!U46</f>
        <v>0</v>
      </c>
      <c r="V46" s="33">
        <f>'Uvalue red'!V46-Baseline!V46</f>
        <v>0</v>
      </c>
      <c r="W46" s="33">
        <f>'Uvalue red'!W46-Baseline!W46</f>
        <v>0</v>
      </c>
      <c r="X46" s="33">
        <f>'Uvalue red'!X46-Baseline!X46</f>
        <v>0</v>
      </c>
      <c r="Y46" s="33">
        <f t="shared" si="0"/>
        <v>0</v>
      </c>
      <c r="Z46" s="33">
        <f t="shared" si="1"/>
        <v>1</v>
      </c>
    </row>
    <row r="47" spans="1:26" x14ac:dyDescent="0.25">
      <c r="A47" s="33" t="s">
        <v>38</v>
      </c>
      <c r="B47" s="33" t="s">
        <v>33</v>
      </c>
      <c r="C47" s="33">
        <f>'Uvalue red'!C47-Baseline!C47</f>
        <v>-5.1700000000000728</v>
      </c>
      <c r="D47" s="33">
        <f>'Uvalue red'!D47-Baseline!D47</f>
        <v>-4.2300000000000182</v>
      </c>
      <c r="E47" s="33">
        <f>'Uvalue red'!E47-Baseline!E47</f>
        <v>0.76000000000004775</v>
      </c>
      <c r="F47" s="33">
        <f>'Uvalue red'!F47-Baseline!F47</f>
        <v>0</v>
      </c>
      <c r="G47" s="33">
        <f>'Uvalue red'!G47-Baseline!G47</f>
        <v>0</v>
      </c>
      <c r="H47" s="33">
        <f>'Uvalue red'!H47-Baseline!H47</f>
        <v>0</v>
      </c>
      <c r="I47" s="33">
        <f>'Uvalue red'!I47-Baseline!I47</f>
        <v>0</v>
      </c>
      <c r="J47" s="33">
        <f>'Uvalue red'!J47-Baseline!J47</f>
        <v>-1.7200000000000273</v>
      </c>
      <c r="K47" s="33">
        <f>'Uvalue red'!K47-Baseline!K47</f>
        <v>0</v>
      </c>
      <c r="L47" s="33">
        <f>'Uvalue red'!L47-Baseline!L47</f>
        <v>0</v>
      </c>
      <c r="M47" s="33">
        <f>'Uvalue red'!M47-Baseline!M47</f>
        <v>0</v>
      </c>
      <c r="N47" s="33">
        <f>'Uvalue red'!N47-Baseline!N47</f>
        <v>0</v>
      </c>
      <c r="O47" s="33">
        <f>'Uvalue red'!O47-Baseline!O47</f>
        <v>9.9999999999909051E-3</v>
      </c>
      <c r="P47" s="33">
        <f>'Uvalue red'!P47-Baseline!P47</f>
        <v>0</v>
      </c>
      <c r="Q47" s="33">
        <f>'Uvalue red'!Q47-Baseline!Q47</f>
        <v>1845.9300000000512</v>
      </c>
      <c r="R47" s="33">
        <f>'Uvalue red'!R47-Baseline!R47</f>
        <v>764.94000000000233</v>
      </c>
      <c r="S47" s="33">
        <f>'Uvalue red'!S47-Baseline!S47</f>
        <v>1080.7799999999988</v>
      </c>
      <c r="T47" s="33">
        <f>'Uvalue red'!T47-Baseline!T47</f>
        <v>0</v>
      </c>
      <c r="U47" s="33">
        <f>'Uvalue red'!U47-Baseline!U47</f>
        <v>0</v>
      </c>
      <c r="V47" s="33">
        <f>'Uvalue red'!V47-Baseline!V47</f>
        <v>0</v>
      </c>
      <c r="W47" s="33">
        <f>'Uvalue red'!W47-Baseline!W47</f>
        <v>0</v>
      </c>
      <c r="X47" s="33">
        <f>'Uvalue red'!X47-Baseline!X47</f>
        <v>0</v>
      </c>
      <c r="Y47" s="33">
        <f t="shared" si="0"/>
        <v>0</v>
      </c>
      <c r="Z47" s="33">
        <f t="shared" si="1"/>
        <v>1</v>
      </c>
    </row>
    <row r="48" spans="1:26" x14ac:dyDescent="0.25">
      <c r="A48" s="33" t="s">
        <v>30</v>
      </c>
      <c r="B48" s="33" t="s">
        <v>33</v>
      </c>
      <c r="C48" s="33">
        <f>'Uvalue red'!C48-Baseline!C48</f>
        <v>-26.130000000001019</v>
      </c>
      <c r="D48" s="33">
        <f>'Uvalue red'!D48-Baseline!D48</f>
        <v>-22.880000000000109</v>
      </c>
      <c r="E48" s="33">
        <f>'Uvalue red'!E48-Baseline!E48</f>
        <v>0.22999999999979082</v>
      </c>
      <c r="F48" s="33">
        <f>'Uvalue red'!F48-Baseline!F48</f>
        <v>0</v>
      </c>
      <c r="G48" s="33">
        <f>'Uvalue red'!G48-Baseline!G48</f>
        <v>0</v>
      </c>
      <c r="H48" s="33">
        <f>'Uvalue red'!H48-Baseline!H48</f>
        <v>0</v>
      </c>
      <c r="I48" s="33">
        <f>'Uvalue red'!I48-Baseline!I48</f>
        <v>0</v>
      </c>
      <c r="J48" s="33">
        <f>'Uvalue red'!J48-Baseline!J48</f>
        <v>-3.3200000000001637</v>
      </c>
      <c r="K48" s="33">
        <f>'Uvalue red'!K48-Baseline!K48</f>
        <v>-3.9999999999999147E-2</v>
      </c>
      <c r="L48" s="33">
        <f>'Uvalue red'!L48-Baseline!L48</f>
        <v>-1.0000000000000675E-2</v>
      </c>
      <c r="M48" s="33">
        <f>'Uvalue red'!M48-Baseline!M48</f>
        <v>0</v>
      </c>
      <c r="N48" s="33">
        <f>'Uvalue red'!N48-Baseline!N48</f>
        <v>-7.999999999992724E-2</v>
      </c>
      <c r="O48" s="33">
        <f>'Uvalue red'!O48-Baseline!O48</f>
        <v>0</v>
      </c>
      <c r="P48" s="33">
        <f>'Uvalue red'!P48-Baseline!P48</f>
        <v>0</v>
      </c>
      <c r="Q48" s="33">
        <f>'Uvalue red'!Q48-Baseline!Q48</f>
        <v>5356.2299999999814</v>
      </c>
      <c r="R48" s="33">
        <f>'Uvalue red'!R48-Baseline!R48</f>
        <v>199.35000000000582</v>
      </c>
      <c r="S48" s="33">
        <f>'Uvalue red'!S48-Baseline!S48</f>
        <v>5156.9400000000023</v>
      </c>
      <c r="T48" s="33">
        <f>'Uvalue red'!T48-Baseline!T48</f>
        <v>0</v>
      </c>
      <c r="U48" s="33">
        <f>'Uvalue red'!U48-Baseline!U48</f>
        <v>0</v>
      </c>
      <c r="V48" s="33">
        <f>'Uvalue red'!V48-Baseline!V48</f>
        <v>0</v>
      </c>
      <c r="W48" s="33">
        <f>'Uvalue red'!W48-Baseline!W48</f>
        <v>0</v>
      </c>
      <c r="X48" s="33">
        <f>'Uvalue red'!X48-Baseline!X48</f>
        <v>0</v>
      </c>
      <c r="Y48" s="33">
        <f t="shared" si="0"/>
        <v>0</v>
      </c>
      <c r="Z48" s="33">
        <f t="shared" si="1"/>
        <v>1</v>
      </c>
    </row>
    <row r="49" spans="1:26" x14ac:dyDescent="0.25">
      <c r="A49" s="33" t="s">
        <v>31</v>
      </c>
      <c r="B49" s="33" t="s">
        <v>33</v>
      </c>
      <c r="C49" s="33">
        <f>'Uvalue red'!C49-Baseline!C49</f>
        <v>-10.119999999999891</v>
      </c>
      <c r="D49" s="33">
        <f>'Uvalue red'!D49-Baseline!D49</f>
        <v>-8.4500000000000455</v>
      </c>
      <c r="E49" s="33">
        <f>'Uvalue red'!E49-Baseline!E49</f>
        <v>-0.20999999999997954</v>
      </c>
      <c r="F49" s="33">
        <f>'Uvalue red'!F49-Baseline!F49</f>
        <v>0</v>
      </c>
      <c r="G49" s="33">
        <f>'Uvalue red'!G49-Baseline!G49</f>
        <v>0</v>
      </c>
      <c r="H49" s="33">
        <f>'Uvalue red'!H49-Baseline!H49</f>
        <v>0</v>
      </c>
      <c r="I49" s="33">
        <f>'Uvalue red'!I49-Baseline!I49</f>
        <v>0</v>
      </c>
      <c r="J49" s="33">
        <f>'Uvalue red'!J49-Baseline!J49</f>
        <v>-1.3799999999999955</v>
      </c>
      <c r="K49" s="33">
        <f>'Uvalue red'!K49-Baseline!K49</f>
        <v>-7.0000000000000284E-2</v>
      </c>
      <c r="L49" s="33">
        <f>'Uvalue red'!L49-Baseline!L49</f>
        <v>-9.9999999999997868E-3</v>
      </c>
      <c r="M49" s="33">
        <f>'Uvalue red'!M49-Baseline!M49</f>
        <v>0</v>
      </c>
      <c r="N49" s="33">
        <f>'Uvalue red'!N49-Baseline!N49</f>
        <v>0</v>
      </c>
      <c r="O49" s="33">
        <f>'Uvalue red'!O49-Baseline!O49</f>
        <v>0</v>
      </c>
      <c r="P49" s="33">
        <f>'Uvalue red'!P49-Baseline!P49</f>
        <v>0</v>
      </c>
      <c r="Q49" s="33">
        <f>'Uvalue red'!Q49-Baseline!Q49</f>
        <v>1974.710000000021</v>
      </c>
      <c r="R49" s="33">
        <f>'Uvalue red'!R49-Baseline!R49</f>
        <v>80.869999999995343</v>
      </c>
      <c r="S49" s="33">
        <f>'Uvalue red'!S49-Baseline!S49</f>
        <v>1893.9000000000233</v>
      </c>
      <c r="T49" s="33">
        <f>'Uvalue red'!T49-Baseline!T49</f>
        <v>0</v>
      </c>
      <c r="U49" s="33">
        <f>'Uvalue red'!U49-Baseline!U49</f>
        <v>0</v>
      </c>
      <c r="V49" s="33">
        <f>'Uvalue red'!V49-Baseline!V49</f>
        <v>0</v>
      </c>
      <c r="W49" s="33">
        <f>'Uvalue red'!W49-Baseline!W49</f>
        <v>0</v>
      </c>
      <c r="X49" s="33">
        <f>'Uvalue red'!X49-Baseline!X49</f>
        <v>0</v>
      </c>
      <c r="Y49" s="33">
        <f t="shared" si="0"/>
        <v>0</v>
      </c>
      <c r="Z49" s="33">
        <f t="shared" si="1"/>
        <v>1</v>
      </c>
    </row>
    <row r="50" spans="1:26" x14ac:dyDescent="0.25">
      <c r="A50" s="33" t="s">
        <v>28</v>
      </c>
      <c r="B50" s="33" t="s">
        <v>34</v>
      </c>
      <c r="C50" s="33">
        <f>'Uvalue red'!C50-Baseline!C50</f>
        <v>-83.739999999999782</v>
      </c>
      <c r="D50" s="33">
        <f>'Uvalue red'!D50-Baseline!D50</f>
        <v>-73.150000000000546</v>
      </c>
      <c r="E50" s="33">
        <f>'Uvalue red'!E50-Baseline!E50</f>
        <v>-1.4399999999999977</v>
      </c>
      <c r="F50" s="33">
        <f>'Uvalue red'!F50-Baseline!F50</f>
        <v>0</v>
      </c>
      <c r="G50" s="33">
        <f>'Uvalue red'!G50-Baseline!G50</f>
        <v>0</v>
      </c>
      <c r="H50" s="33">
        <f>'Uvalue red'!H50-Baseline!H50</f>
        <v>0</v>
      </c>
      <c r="I50" s="33">
        <f>'Uvalue red'!I50-Baseline!I50</f>
        <v>0</v>
      </c>
      <c r="J50" s="33">
        <f>'Uvalue red'!J50-Baseline!J50</f>
        <v>-8.75</v>
      </c>
      <c r="K50" s="33">
        <f>'Uvalue red'!K50-Baseline!K50</f>
        <v>-3.9999999999999147E-2</v>
      </c>
      <c r="L50" s="33">
        <f>'Uvalue red'!L50-Baseline!L50</f>
        <v>0</v>
      </c>
      <c r="M50" s="33">
        <f>'Uvalue red'!M50-Baseline!M50</f>
        <v>0</v>
      </c>
      <c r="N50" s="33">
        <f>'Uvalue red'!N50-Baseline!N50</f>
        <v>-0.38999999999998636</v>
      </c>
      <c r="O50" s="33">
        <f>'Uvalue red'!O50-Baseline!O50</f>
        <v>3.0000000000200089E-2</v>
      </c>
      <c r="P50" s="33">
        <f>'Uvalue red'!P50-Baseline!P50</f>
        <v>0</v>
      </c>
      <c r="Q50" s="33">
        <f>'Uvalue red'!Q50-Baseline!Q50</f>
        <v>10666.330000000075</v>
      </c>
      <c r="R50" s="33">
        <f>'Uvalue red'!R50-Baseline!R50</f>
        <v>-952.91000000102213</v>
      </c>
      <c r="S50" s="33">
        <f>'Uvalue red'!S50-Baseline!S50</f>
        <v>11619.239999999991</v>
      </c>
      <c r="T50" s="33">
        <f>'Uvalue red'!T50-Baseline!T50</f>
        <v>0</v>
      </c>
      <c r="U50" s="33">
        <f>'Uvalue red'!U50-Baseline!U50</f>
        <v>0</v>
      </c>
      <c r="V50" s="33">
        <f>'Uvalue red'!V50-Baseline!V50</f>
        <v>0</v>
      </c>
      <c r="W50" s="33">
        <f>'Uvalue red'!W50-Baseline!W50</f>
        <v>0</v>
      </c>
      <c r="X50" s="33">
        <f>'Uvalue red'!X50-Baseline!X50</f>
        <v>0</v>
      </c>
      <c r="Y50" s="33">
        <f t="shared" si="0"/>
        <v>0</v>
      </c>
      <c r="Z50" s="33">
        <f t="shared" si="1"/>
        <v>0</v>
      </c>
    </row>
    <row r="51" spans="1:26" x14ac:dyDescent="0.25">
      <c r="A51" s="33" t="s">
        <v>29</v>
      </c>
      <c r="B51" s="33" t="s">
        <v>34</v>
      </c>
      <c r="C51" s="33">
        <f>'Uvalue red'!C51-Baseline!C51</f>
        <v>-55.609999999999673</v>
      </c>
      <c r="D51" s="33">
        <f>'Uvalue red'!D51-Baseline!D51</f>
        <v>-47.75</v>
      </c>
      <c r="E51" s="33">
        <f>'Uvalue red'!E51-Baseline!E51</f>
        <v>-1.4799999999999898</v>
      </c>
      <c r="F51" s="33">
        <f>'Uvalue red'!F51-Baseline!F51</f>
        <v>0</v>
      </c>
      <c r="G51" s="33">
        <f>'Uvalue red'!G51-Baseline!G51</f>
        <v>0</v>
      </c>
      <c r="H51" s="33">
        <f>'Uvalue red'!H51-Baseline!H51</f>
        <v>0</v>
      </c>
      <c r="I51" s="33">
        <f>'Uvalue red'!I51-Baseline!I51</f>
        <v>0</v>
      </c>
      <c r="J51" s="33">
        <f>'Uvalue red'!J51-Baseline!J51</f>
        <v>-5.6200000000000045</v>
      </c>
      <c r="K51" s="33">
        <f>'Uvalue red'!K51-Baseline!K51</f>
        <v>-0.69999999999999929</v>
      </c>
      <c r="L51" s="33">
        <f>'Uvalue red'!L51-Baseline!L51</f>
        <v>0</v>
      </c>
      <c r="M51" s="33">
        <f>'Uvalue red'!M51-Baseline!M51</f>
        <v>0</v>
      </c>
      <c r="N51" s="33">
        <f>'Uvalue red'!N51-Baseline!N51</f>
        <v>-6.0000000000002274E-2</v>
      </c>
      <c r="O51" s="33">
        <f>'Uvalue red'!O51-Baseline!O51</f>
        <v>0</v>
      </c>
      <c r="P51" s="33">
        <f>'Uvalue red'!P51-Baseline!P51</f>
        <v>0</v>
      </c>
      <c r="Q51" s="33">
        <f>'Uvalue red'!Q51-Baseline!Q51</f>
        <v>6647.7900000000373</v>
      </c>
      <c r="R51" s="33">
        <f>'Uvalue red'!R51-Baseline!R51</f>
        <v>-59.980000000010477</v>
      </c>
      <c r="S51" s="33">
        <f>'Uvalue red'!S51-Baseline!S51</f>
        <v>6707.7700000000186</v>
      </c>
      <c r="T51" s="33">
        <f>'Uvalue red'!T51-Baseline!T51</f>
        <v>0</v>
      </c>
      <c r="U51" s="33">
        <f>'Uvalue red'!U51-Baseline!U51</f>
        <v>0</v>
      </c>
      <c r="V51" s="33">
        <f>'Uvalue red'!V51-Baseline!V51</f>
        <v>0</v>
      </c>
      <c r="W51" s="33">
        <f>'Uvalue red'!W51-Baseline!W51</f>
        <v>0</v>
      </c>
      <c r="X51" s="33">
        <f>'Uvalue red'!X51-Baseline!X51</f>
        <v>0</v>
      </c>
      <c r="Y51" s="33">
        <f t="shared" si="0"/>
        <v>0</v>
      </c>
      <c r="Z51" s="33">
        <f t="shared" si="1"/>
        <v>0</v>
      </c>
    </row>
    <row r="52" spans="1:26" x14ac:dyDescent="0.25">
      <c r="A52" s="33" t="s">
        <v>16</v>
      </c>
      <c r="B52" s="33" t="s">
        <v>34</v>
      </c>
      <c r="C52" s="33">
        <f>'Uvalue red'!C52-Baseline!C52</f>
        <v>-2.7800000000009959</v>
      </c>
      <c r="D52" s="33">
        <f>'Uvalue red'!D52-Baseline!D52</f>
        <v>-2.3399999999999963</v>
      </c>
      <c r="E52" s="33">
        <f>'Uvalue red'!E52-Baseline!E52</f>
        <v>6.9999999999996732E-2</v>
      </c>
      <c r="F52" s="33">
        <f>'Uvalue red'!F52-Baseline!F52</f>
        <v>0</v>
      </c>
      <c r="G52" s="33">
        <f>'Uvalue red'!G52-Baseline!G52</f>
        <v>0</v>
      </c>
      <c r="H52" s="33">
        <f>'Uvalue red'!H52-Baseline!H52</f>
        <v>0</v>
      </c>
      <c r="I52" s="33">
        <f>'Uvalue red'!I52-Baseline!I52</f>
        <v>0</v>
      </c>
      <c r="J52" s="33">
        <f>'Uvalue red'!J52-Baseline!J52</f>
        <v>-0.48000000000000398</v>
      </c>
      <c r="K52" s="33">
        <f>'Uvalue red'!K52-Baseline!K52</f>
        <v>-3.9999999999999925E-2</v>
      </c>
      <c r="L52" s="33">
        <f>'Uvalue red'!L52-Baseline!L52</f>
        <v>0</v>
      </c>
      <c r="M52" s="33">
        <f>'Uvalue red'!M52-Baseline!M52</f>
        <v>0</v>
      </c>
      <c r="N52" s="33">
        <f>'Uvalue red'!N52-Baseline!N52</f>
        <v>0</v>
      </c>
      <c r="O52" s="33">
        <f>'Uvalue red'!O52-Baseline!O52</f>
        <v>0</v>
      </c>
      <c r="P52" s="33">
        <f>'Uvalue red'!P52-Baseline!P52</f>
        <v>0</v>
      </c>
      <c r="Q52" s="33">
        <f>'Uvalue red'!Q52-Baseline!Q52</f>
        <v>1016.2000000000116</v>
      </c>
      <c r="R52" s="33">
        <f>'Uvalue red'!R52-Baseline!R52</f>
        <v>-4.4599999999991269</v>
      </c>
      <c r="S52" s="33">
        <f>'Uvalue red'!S52-Baseline!S52</f>
        <v>596.45999999990454</v>
      </c>
      <c r="T52" s="33">
        <f>'Uvalue red'!T52-Baseline!T52</f>
        <v>424.17999999999984</v>
      </c>
      <c r="U52" s="33">
        <f>'Uvalue red'!U52-Baseline!U52</f>
        <v>0</v>
      </c>
      <c r="V52" s="33">
        <f>'Uvalue red'!V52-Baseline!V52</f>
        <v>0</v>
      </c>
      <c r="W52" s="33">
        <f>'Uvalue red'!W52-Baseline!W52</f>
        <v>0</v>
      </c>
      <c r="X52" s="33">
        <f>'Uvalue red'!X52-Baseline!X52</f>
        <v>0</v>
      </c>
      <c r="Y52" s="33">
        <f t="shared" si="0"/>
        <v>0</v>
      </c>
      <c r="Z52" s="33">
        <f t="shared" si="1"/>
        <v>0</v>
      </c>
    </row>
    <row r="53" spans="1:26" x14ac:dyDescent="0.25">
      <c r="A53" s="33" t="s">
        <v>18</v>
      </c>
      <c r="B53" s="33" t="s">
        <v>34</v>
      </c>
      <c r="C53" s="33">
        <f>'Uvalue red'!C53-Baseline!C53</f>
        <v>-7.8099999999999454</v>
      </c>
      <c r="D53" s="33">
        <f>'Uvalue red'!D53-Baseline!D53</f>
        <v>-7.3100000000000591</v>
      </c>
      <c r="E53" s="33">
        <f>'Uvalue red'!E53-Baseline!E53</f>
        <v>-0.14000000000000057</v>
      </c>
      <c r="F53" s="33">
        <f>'Uvalue red'!F53-Baseline!F53</f>
        <v>0</v>
      </c>
      <c r="G53" s="33">
        <f>'Uvalue red'!G53-Baseline!G53</f>
        <v>0</v>
      </c>
      <c r="H53" s="33">
        <f>'Uvalue red'!H53-Baseline!H53</f>
        <v>0</v>
      </c>
      <c r="I53" s="33">
        <f>'Uvalue red'!I53-Baseline!I53</f>
        <v>0</v>
      </c>
      <c r="J53" s="33">
        <f>'Uvalue red'!J53-Baseline!J53</f>
        <v>-0.27999999999997272</v>
      </c>
      <c r="K53" s="33">
        <f>'Uvalue red'!K53-Baseline!K53</f>
        <v>-6.0000000000002274E-2</v>
      </c>
      <c r="L53" s="33">
        <f>'Uvalue red'!L53-Baseline!L53</f>
        <v>-9.9999999999997868E-3</v>
      </c>
      <c r="M53" s="33">
        <f>'Uvalue red'!M53-Baseline!M53</f>
        <v>0</v>
      </c>
      <c r="N53" s="33">
        <f>'Uvalue red'!N53-Baseline!N53</f>
        <v>1.0000000000000009E-2</v>
      </c>
      <c r="O53" s="33">
        <f>'Uvalue red'!O53-Baseline!O53</f>
        <v>9.9999999999909051E-3</v>
      </c>
      <c r="P53" s="33">
        <f>'Uvalue red'!P53-Baseline!P53</f>
        <v>0</v>
      </c>
      <c r="Q53" s="33">
        <f>'Uvalue red'!Q53-Baseline!Q53</f>
        <v>1613.070000000007</v>
      </c>
      <c r="R53" s="33">
        <f>'Uvalue red'!R53-Baseline!R53</f>
        <v>-41.159999999901629</v>
      </c>
      <c r="S53" s="33">
        <f>'Uvalue red'!S53-Baseline!S53</f>
        <v>1654.3500000000058</v>
      </c>
      <c r="T53" s="33">
        <f>'Uvalue red'!T53-Baseline!T53</f>
        <v>0</v>
      </c>
      <c r="U53" s="33">
        <f>'Uvalue red'!U53-Baseline!U53</f>
        <v>0</v>
      </c>
      <c r="V53" s="33">
        <f>'Uvalue red'!V53-Baseline!V53</f>
        <v>0</v>
      </c>
      <c r="W53" s="33">
        <f>'Uvalue red'!W53-Baseline!W53</f>
        <v>0</v>
      </c>
      <c r="X53" s="33">
        <f>'Uvalue red'!X53-Baseline!X53</f>
        <v>0</v>
      </c>
      <c r="Y53" s="33">
        <f t="shared" si="0"/>
        <v>0</v>
      </c>
      <c r="Z53" s="33">
        <f t="shared" si="1"/>
        <v>0</v>
      </c>
    </row>
    <row r="54" spans="1:26" x14ac:dyDescent="0.25">
      <c r="A54" s="33" t="s">
        <v>19</v>
      </c>
      <c r="B54" s="33" t="s">
        <v>34</v>
      </c>
      <c r="C54" s="33">
        <f>'Uvalue red'!C54-Baseline!C54</f>
        <v>-22.349999999900319</v>
      </c>
      <c r="D54" s="33">
        <f>'Uvalue red'!D54-Baseline!D54</f>
        <v>-19.630000000000109</v>
      </c>
      <c r="E54" s="33">
        <f>'Uvalue red'!E54-Baseline!E54</f>
        <v>-0.32000000000005002</v>
      </c>
      <c r="F54" s="33">
        <f>'Uvalue red'!F54-Baseline!F54</f>
        <v>0</v>
      </c>
      <c r="G54" s="33">
        <f>'Uvalue red'!G54-Baseline!G54</f>
        <v>0</v>
      </c>
      <c r="H54" s="33">
        <f>'Uvalue red'!H54-Baseline!H54</f>
        <v>0</v>
      </c>
      <c r="I54" s="33">
        <f>'Uvalue red'!I54-Baseline!I54</f>
        <v>0</v>
      </c>
      <c r="J54" s="33">
        <f>'Uvalue red'!J54-Baseline!J54</f>
        <v>-2.0399999999999636</v>
      </c>
      <c r="K54" s="33">
        <f>'Uvalue red'!K54-Baseline!K54</f>
        <v>0.23000000000001819</v>
      </c>
      <c r="L54" s="33">
        <f>'Uvalue red'!L54-Baseline!L54</f>
        <v>-1.9999999999996021E-2</v>
      </c>
      <c r="M54" s="33">
        <f>'Uvalue red'!M54-Baseline!M54</f>
        <v>0</v>
      </c>
      <c r="N54" s="33">
        <f>'Uvalue red'!N54-Baseline!N54</f>
        <v>-0.59000000000000341</v>
      </c>
      <c r="O54" s="33">
        <f>'Uvalue red'!O54-Baseline!O54</f>
        <v>1.999999999998181E-2</v>
      </c>
      <c r="P54" s="33">
        <f>'Uvalue red'!P54-Baseline!P54</f>
        <v>0</v>
      </c>
      <c r="Q54" s="33">
        <f>'Uvalue red'!Q54-Baseline!Q54</f>
        <v>3307.5399999998044</v>
      </c>
      <c r="R54" s="33">
        <f>'Uvalue red'!R54-Baseline!R54</f>
        <v>-241.88000000000466</v>
      </c>
      <c r="S54" s="33">
        <f>'Uvalue red'!S54-Baseline!S54</f>
        <v>3549.429999999993</v>
      </c>
      <c r="T54" s="33">
        <f>'Uvalue red'!T54-Baseline!T54</f>
        <v>0</v>
      </c>
      <c r="U54" s="33">
        <f>'Uvalue red'!U54-Baseline!U54</f>
        <v>0</v>
      </c>
      <c r="V54" s="33">
        <f>'Uvalue red'!V54-Baseline!V54</f>
        <v>0</v>
      </c>
      <c r="W54" s="33">
        <f>'Uvalue red'!W54-Baseline!W54</f>
        <v>0</v>
      </c>
      <c r="X54" s="33">
        <f>'Uvalue red'!X54-Baseline!X54</f>
        <v>0</v>
      </c>
      <c r="Y54" s="33">
        <f t="shared" si="0"/>
        <v>0</v>
      </c>
      <c r="Z54" s="33">
        <f t="shared" si="1"/>
        <v>0</v>
      </c>
    </row>
    <row r="55" spans="1:26" x14ac:dyDescent="0.25">
      <c r="A55" s="33" t="s">
        <v>20</v>
      </c>
      <c r="B55" s="33" t="s">
        <v>34</v>
      </c>
      <c r="C55" s="33">
        <f>'Uvalue red'!C55-Baseline!C55</f>
        <v>-5.1599999999998545</v>
      </c>
      <c r="D55" s="33">
        <f>'Uvalue red'!D55-Baseline!D55</f>
        <v>-3.25</v>
      </c>
      <c r="E55" s="33">
        <f>'Uvalue red'!E55-Baseline!E55</f>
        <v>3.9999999999992042E-2</v>
      </c>
      <c r="F55" s="33">
        <f>'Uvalue red'!F55-Baseline!F55</f>
        <v>0</v>
      </c>
      <c r="G55" s="33">
        <f>'Uvalue red'!G55-Baseline!G55</f>
        <v>0</v>
      </c>
      <c r="H55" s="33">
        <f>'Uvalue red'!H55-Baseline!H55</f>
        <v>0</v>
      </c>
      <c r="I55" s="33">
        <f>'Uvalue red'!I55-Baseline!I55</f>
        <v>0</v>
      </c>
      <c r="J55" s="33">
        <f>'Uvalue red'!J55-Baseline!J55</f>
        <v>-1.6000000000000227</v>
      </c>
      <c r="K55" s="33">
        <f>'Uvalue red'!K55-Baseline!K55</f>
        <v>-0.34000000000000341</v>
      </c>
      <c r="L55" s="33">
        <f>'Uvalue red'!L55-Baseline!L55</f>
        <v>0</v>
      </c>
      <c r="M55" s="33">
        <f>'Uvalue red'!M55-Baseline!M55</f>
        <v>0</v>
      </c>
      <c r="N55" s="33">
        <f>'Uvalue red'!N55-Baseline!N55</f>
        <v>0</v>
      </c>
      <c r="O55" s="33">
        <f>'Uvalue red'!O55-Baseline!O55</f>
        <v>-9.9999999999909051E-3</v>
      </c>
      <c r="P55" s="33">
        <f>'Uvalue red'!P55-Baseline!P55</f>
        <v>0</v>
      </c>
      <c r="Q55" s="33">
        <f>'Uvalue red'!Q55-Baseline!Q55</f>
        <v>891.23999999999069</v>
      </c>
      <c r="R55" s="33">
        <f>'Uvalue red'!R55-Baseline!R55</f>
        <v>-88.10999999998603</v>
      </c>
      <c r="S55" s="33">
        <f>'Uvalue red'!S55-Baseline!S55</f>
        <v>979.55999999999767</v>
      </c>
      <c r="T55" s="33">
        <f>'Uvalue red'!T55-Baseline!T55</f>
        <v>0</v>
      </c>
      <c r="U55" s="33">
        <f>'Uvalue red'!U55-Baseline!U55</f>
        <v>0</v>
      </c>
      <c r="V55" s="33">
        <f>'Uvalue red'!V55-Baseline!V55</f>
        <v>0</v>
      </c>
      <c r="W55" s="33">
        <f>'Uvalue red'!W55-Baseline!W55</f>
        <v>0</v>
      </c>
      <c r="X55" s="33">
        <f>'Uvalue red'!X55-Baseline!X55</f>
        <v>0</v>
      </c>
      <c r="Y55" s="33">
        <f t="shared" si="0"/>
        <v>0</v>
      </c>
      <c r="Z55" s="33">
        <f t="shared" si="1"/>
        <v>0</v>
      </c>
    </row>
    <row r="56" spans="1:26" x14ac:dyDescent="0.25">
      <c r="A56" s="33" t="s">
        <v>21</v>
      </c>
      <c r="B56" s="33" t="s">
        <v>34</v>
      </c>
      <c r="C56" s="33">
        <f>'Uvalue red'!C56-Baseline!C56</f>
        <v>-14.940000000000509</v>
      </c>
      <c r="D56" s="33">
        <f>'Uvalue red'!D56-Baseline!D56</f>
        <v>-12.519999999999982</v>
      </c>
      <c r="E56" s="33">
        <f>'Uvalue red'!E56-Baseline!E56</f>
        <v>-0.72999999999996135</v>
      </c>
      <c r="F56" s="33">
        <f>'Uvalue red'!F56-Baseline!F56</f>
        <v>0</v>
      </c>
      <c r="G56" s="33">
        <f>'Uvalue red'!G56-Baseline!G56</f>
        <v>0</v>
      </c>
      <c r="H56" s="33">
        <f>'Uvalue red'!H56-Baseline!H56</f>
        <v>0</v>
      </c>
      <c r="I56" s="33">
        <f>'Uvalue red'!I56-Baseline!I56</f>
        <v>0</v>
      </c>
      <c r="J56" s="33">
        <f>'Uvalue red'!J56-Baseline!J56</f>
        <v>-1.6800000000000637</v>
      </c>
      <c r="K56" s="33">
        <f>'Uvalue red'!K56-Baseline!K56</f>
        <v>-7.9999999999998295E-2</v>
      </c>
      <c r="L56" s="33">
        <f>'Uvalue red'!L56-Baseline!L56</f>
        <v>-1.0000000000000231E-2</v>
      </c>
      <c r="M56" s="33">
        <f>'Uvalue red'!M56-Baseline!M56</f>
        <v>0</v>
      </c>
      <c r="N56" s="33">
        <f>'Uvalue red'!N56-Baseline!N56</f>
        <v>2.0000000000003126E-2</v>
      </c>
      <c r="O56" s="33">
        <f>'Uvalue red'!O56-Baseline!O56</f>
        <v>5.999999999994543E-2</v>
      </c>
      <c r="P56" s="33">
        <f>'Uvalue red'!P56-Baseline!P56</f>
        <v>0</v>
      </c>
      <c r="Q56" s="33">
        <f>'Uvalue red'!Q56-Baseline!Q56</f>
        <v>1198.3299999999581</v>
      </c>
      <c r="R56" s="33">
        <f>'Uvalue red'!R56-Baseline!R56</f>
        <v>-733.61999999999534</v>
      </c>
      <c r="S56" s="33">
        <f>'Uvalue red'!S56-Baseline!S56</f>
        <v>1931.8199999989884</v>
      </c>
      <c r="T56" s="33">
        <f>'Uvalue red'!T56-Baseline!T56</f>
        <v>0</v>
      </c>
      <c r="U56" s="33">
        <f>'Uvalue red'!U56-Baseline!U56</f>
        <v>0</v>
      </c>
      <c r="V56" s="33">
        <f>'Uvalue red'!V56-Baseline!V56</f>
        <v>0</v>
      </c>
      <c r="W56" s="33">
        <f>'Uvalue red'!W56-Baseline!W56</f>
        <v>0</v>
      </c>
      <c r="X56" s="33">
        <f>'Uvalue red'!X56-Baseline!X56</f>
        <v>0</v>
      </c>
      <c r="Y56" s="33">
        <f t="shared" si="0"/>
        <v>0</v>
      </c>
      <c r="Z56" s="33">
        <f t="shared" si="1"/>
        <v>0</v>
      </c>
    </row>
    <row r="57" spans="1:26" x14ac:dyDescent="0.25">
      <c r="A57" s="33" t="s">
        <v>22</v>
      </c>
      <c r="B57" s="33" t="s">
        <v>34</v>
      </c>
      <c r="C57" s="33">
        <f>'Uvalue red'!C57-Baseline!C57</f>
        <v>-36.659999999999854</v>
      </c>
      <c r="D57" s="33">
        <f>'Uvalue red'!D57-Baseline!D57</f>
        <v>-32.279999999999973</v>
      </c>
      <c r="E57" s="33">
        <f>'Uvalue red'!E57-Baseline!E57</f>
        <v>-0.70000000000000284</v>
      </c>
      <c r="F57" s="33">
        <f>'Uvalue red'!F57-Baseline!F57</f>
        <v>0</v>
      </c>
      <c r="G57" s="33">
        <f>'Uvalue red'!G57-Baseline!G57</f>
        <v>0</v>
      </c>
      <c r="H57" s="33">
        <f>'Uvalue red'!H57-Baseline!H57</f>
        <v>0</v>
      </c>
      <c r="I57" s="33">
        <f>'Uvalue red'!I57-Baseline!I57</f>
        <v>0</v>
      </c>
      <c r="J57" s="33">
        <f>'Uvalue red'!J57-Baseline!J57</f>
        <v>-3.2099999999999795</v>
      </c>
      <c r="K57" s="33">
        <f>'Uvalue red'!K57-Baseline!K57</f>
        <v>-0.44999999999999929</v>
      </c>
      <c r="L57" s="33">
        <f>'Uvalue red'!L57-Baseline!L57</f>
        <v>0</v>
      </c>
      <c r="M57" s="33">
        <f>'Uvalue red'!M57-Baseline!M57</f>
        <v>0</v>
      </c>
      <c r="N57" s="33">
        <f>'Uvalue red'!N57-Baseline!N57</f>
        <v>-2.0000000000000462E-2</v>
      </c>
      <c r="O57" s="33">
        <f>'Uvalue red'!O57-Baseline!O57</f>
        <v>0</v>
      </c>
      <c r="P57" s="33">
        <f>'Uvalue red'!P57-Baseline!P57</f>
        <v>0</v>
      </c>
      <c r="Q57" s="33">
        <f>'Uvalue red'!Q57-Baseline!Q57</f>
        <v>4423.4500000000698</v>
      </c>
      <c r="R57" s="33">
        <f>'Uvalue red'!R57-Baseline!R57</f>
        <v>-65.55000000000291</v>
      </c>
      <c r="S57" s="33">
        <f>'Uvalue red'!S57-Baseline!S57</f>
        <v>4488.9899999999907</v>
      </c>
      <c r="T57" s="33">
        <f>'Uvalue red'!T57-Baseline!T57</f>
        <v>0</v>
      </c>
      <c r="U57" s="33">
        <f>'Uvalue red'!U57-Baseline!U57</f>
        <v>0</v>
      </c>
      <c r="V57" s="33">
        <f>'Uvalue red'!V57-Baseline!V57</f>
        <v>0</v>
      </c>
      <c r="W57" s="33">
        <f>'Uvalue red'!W57-Baseline!W57</f>
        <v>0</v>
      </c>
      <c r="X57" s="33">
        <f>'Uvalue red'!X57-Baseline!X57</f>
        <v>0</v>
      </c>
      <c r="Y57" s="33">
        <f t="shared" si="0"/>
        <v>0</v>
      </c>
      <c r="Z57" s="33">
        <f t="shared" si="1"/>
        <v>0</v>
      </c>
    </row>
    <row r="58" spans="1:26" x14ac:dyDescent="0.25">
      <c r="A58" s="33" t="s">
        <v>23</v>
      </c>
      <c r="B58" s="33" t="s">
        <v>34</v>
      </c>
      <c r="C58" s="33">
        <f>'Uvalue red'!C58-Baseline!C58</f>
        <v>-18.469999999990023</v>
      </c>
      <c r="D58" s="33">
        <f>'Uvalue red'!D58-Baseline!D58</f>
        <v>-15.539999999999964</v>
      </c>
      <c r="E58" s="33">
        <f>'Uvalue red'!E58-Baseline!E58</f>
        <v>-0.53000000000000114</v>
      </c>
      <c r="F58" s="33">
        <f>'Uvalue red'!F58-Baseline!F58</f>
        <v>0</v>
      </c>
      <c r="G58" s="33">
        <f>'Uvalue red'!G58-Baseline!G58</f>
        <v>0</v>
      </c>
      <c r="H58" s="33">
        <f>'Uvalue red'!H58-Baseline!H58</f>
        <v>0</v>
      </c>
      <c r="I58" s="33">
        <f>'Uvalue red'!I58-Baseline!I58</f>
        <v>0</v>
      </c>
      <c r="J58" s="33">
        <f>'Uvalue red'!J58-Baseline!J58</f>
        <v>-2.160000000000025</v>
      </c>
      <c r="K58" s="33">
        <f>'Uvalue red'!K58-Baseline!K58</f>
        <v>-0.20000000000000018</v>
      </c>
      <c r="L58" s="33">
        <f>'Uvalue red'!L58-Baseline!L58</f>
        <v>0</v>
      </c>
      <c r="M58" s="33">
        <f>'Uvalue red'!M58-Baseline!M58</f>
        <v>0</v>
      </c>
      <c r="N58" s="33">
        <f>'Uvalue red'!N58-Baseline!N58</f>
        <v>-4.9999999999998934E-2</v>
      </c>
      <c r="O58" s="33">
        <f>'Uvalue red'!O58-Baseline!O58</f>
        <v>9.9999999999980105E-3</v>
      </c>
      <c r="P58" s="33">
        <f>'Uvalue red'!P58-Baseline!P58</f>
        <v>0</v>
      </c>
      <c r="Q58" s="33">
        <f>'Uvalue red'!Q58-Baseline!Q58</f>
        <v>2076.2300000000396</v>
      </c>
      <c r="R58" s="33">
        <f>'Uvalue red'!R58-Baseline!R58</f>
        <v>-163.2699999999968</v>
      </c>
      <c r="S58" s="33">
        <f>'Uvalue red'!S58-Baseline!S58</f>
        <v>2239.4900000000198</v>
      </c>
      <c r="T58" s="33">
        <f>'Uvalue red'!T58-Baseline!T58</f>
        <v>0</v>
      </c>
      <c r="U58" s="33">
        <f>'Uvalue red'!U58-Baseline!U58</f>
        <v>0</v>
      </c>
      <c r="V58" s="33">
        <f>'Uvalue red'!V58-Baseline!V58</f>
        <v>0</v>
      </c>
      <c r="W58" s="33">
        <f>'Uvalue red'!W58-Baseline!W58</f>
        <v>0</v>
      </c>
      <c r="X58" s="33">
        <f>'Uvalue red'!X58-Baseline!X58</f>
        <v>0</v>
      </c>
      <c r="Y58" s="33">
        <f t="shared" si="0"/>
        <v>0</v>
      </c>
      <c r="Z58" s="33">
        <f t="shared" si="1"/>
        <v>0</v>
      </c>
    </row>
    <row r="59" spans="1:26" x14ac:dyDescent="0.25">
      <c r="A59" s="33" t="s">
        <v>24</v>
      </c>
      <c r="B59" s="33" t="s">
        <v>34</v>
      </c>
      <c r="C59" s="33">
        <f>'Uvalue red'!C59-Baseline!C59</f>
        <v>-16.379999999999882</v>
      </c>
      <c r="D59" s="33">
        <f>'Uvalue red'!D59-Baseline!D59</f>
        <v>-14.439999999999941</v>
      </c>
      <c r="E59" s="33">
        <f>'Uvalue red'!E59-Baseline!E59</f>
        <v>-0.67999999999999261</v>
      </c>
      <c r="F59" s="33">
        <f>'Uvalue red'!F59-Baseline!F59</f>
        <v>0</v>
      </c>
      <c r="G59" s="33">
        <f>'Uvalue red'!G59-Baseline!G59</f>
        <v>0</v>
      </c>
      <c r="H59" s="33">
        <f>'Uvalue red'!H59-Baseline!H59</f>
        <v>0</v>
      </c>
      <c r="I59" s="33">
        <f>'Uvalue red'!I59-Baseline!I59</f>
        <v>0</v>
      </c>
      <c r="J59" s="33">
        <f>'Uvalue red'!J59-Baseline!J59</f>
        <v>-1.0799999999999841</v>
      </c>
      <c r="K59" s="33">
        <f>'Uvalue red'!K59-Baseline!K59</f>
        <v>-0.14999999999999947</v>
      </c>
      <c r="L59" s="33">
        <f>'Uvalue red'!L59-Baseline!L59</f>
        <v>0</v>
      </c>
      <c r="M59" s="33">
        <f>'Uvalue red'!M59-Baseline!M59</f>
        <v>0</v>
      </c>
      <c r="N59" s="33">
        <f>'Uvalue red'!N59-Baseline!N59</f>
        <v>-4.00000000000027E-2</v>
      </c>
      <c r="O59" s="33">
        <f>'Uvalue red'!O59-Baseline!O59</f>
        <v>0</v>
      </c>
      <c r="P59" s="33">
        <f>'Uvalue red'!P59-Baseline!P59</f>
        <v>0</v>
      </c>
      <c r="Q59" s="33">
        <f>'Uvalue red'!Q59-Baseline!Q59</f>
        <v>1786.5599999999977</v>
      </c>
      <c r="R59" s="33">
        <f>'Uvalue red'!R59-Baseline!R59</f>
        <v>-254.09999999990396</v>
      </c>
      <c r="S59" s="33">
        <f>'Uvalue red'!S59-Baseline!S59</f>
        <v>2040.6199999990058</v>
      </c>
      <c r="T59" s="33">
        <f>'Uvalue red'!T59-Baseline!T59</f>
        <v>0</v>
      </c>
      <c r="U59" s="33">
        <f>'Uvalue red'!U59-Baseline!U59</f>
        <v>0</v>
      </c>
      <c r="V59" s="33">
        <f>'Uvalue red'!V59-Baseline!V59</f>
        <v>0</v>
      </c>
      <c r="W59" s="33">
        <f>'Uvalue red'!W59-Baseline!W59</f>
        <v>0</v>
      </c>
      <c r="X59" s="33">
        <f>'Uvalue red'!X59-Baseline!X59</f>
        <v>0</v>
      </c>
      <c r="Y59" s="33">
        <f t="shared" si="0"/>
        <v>0</v>
      </c>
      <c r="Z59" s="33">
        <f t="shared" si="1"/>
        <v>0</v>
      </c>
    </row>
    <row r="60" spans="1:26" x14ac:dyDescent="0.25">
      <c r="A60" s="33" t="s">
        <v>25</v>
      </c>
      <c r="B60" s="33" t="s">
        <v>34</v>
      </c>
      <c r="C60" s="33">
        <f>'Uvalue red'!C60-Baseline!C60</f>
        <v>-1.1999999999999886</v>
      </c>
      <c r="D60" s="33">
        <f>'Uvalue red'!D60-Baseline!D60</f>
        <v>-1.1299999999999955</v>
      </c>
      <c r="E60" s="33">
        <f>'Uvalue red'!E60-Baseline!E60</f>
        <v>1.9999999999999574E-2</v>
      </c>
      <c r="F60" s="33">
        <f>'Uvalue red'!F60-Baseline!F60</f>
        <v>0</v>
      </c>
      <c r="G60" s="33">
        <f>'Uvalue red'!G60-Baseline!G60</f>
        <v>0</v>
      </c>
      <c r="H60" s="33">
        <f>'Uvalue red'!H60-Baseline!H60</f>
        <v>0</v>
      </c>
      <c r="I60" s="33">
        <f>'Uvalue red'!I60-Baseline!I60</f>
        <v>0</v>
      </c>
      <c r="J60" s="33">
        <f>'Uvalue red'!J60-Baseline!J60</f>
        <v>-8.0000000000001847E-2</v>
      </c>
      <c r="K60" s="33">
        <f>'Uvalue red'!K60-Baseline!K60</f>
        <v>-1.0000000000000009E-2</v>
      </c>
      <c r="L60" s="33">
        <f>'Uvalue red'!L60-Baseline!L60</f>
        <v>0</v>
      </c>
      <c r="M60" s="33">
        <f>'Uvalue red'!M60-Baseline!M60</f>
        <v>0</v>
      </c>
      <c r="N60" s="33">
        <f>'Uvalue red'!N60-Baseline!N60</f>
        <v>0</v>
      </c>
      <c r="O60" s="33">
        <f>'Uvalue red'!O60-Baseline!O60</f>
        <v>0</v>
      </c>
      <c r="P60" s="33">
        <f>'Uvalue red'!P60-Baseline!P60</f>
        <v>0</v>
      </c>
      <c r="Q60" s="33">
        <f>'Uvalue red'!Q60-Baseline!Q60</f>
        <v>250.63999999999942</v>
      </c>
      <c r="R60" s="33">
        <f>'Uvalue red'!R60-Baseline!R60</f>
        <v>-7.2000000000007276</v>
      </c>
      <c r="S60" s="33">
        <f>'Uvalue red'!S60-Baseline!S60</f>
        <v>257.86000000009881</v>
      </c>
      <c r="T60" s="33">
        <f>'Uvalue red'!T60-Baseline!T60</f>
        <v>0</v>
      </c>
      <c r="U60" s="33">
        <f>'Uvalue red'!U60-Baseline!U60</f>
        <v>0</v>
      </c>
      <c r="V60" s="33">
        <f>'Uvalue red'!V60-Baseline!V60</f>
        <v>0</v>
      </c>
      <c r="W60" s="33">
        <f>'Uvalue red'!W60-Baseline!W60</f>
        <v>0</v>
      </c>
      <c r="X60" s="33">
        <f>'Uvalue red'!X60-Baseline!X60</f>
        <v>0</v>
      </c>
      <c r="Y60" s="33">
        <f t="shared" si="0"/>
        <v>0</v>
      </c>
      <c r="Z60" s="33">
        <f t="shared" si="1"/>
        <v>0</v>
      </c>
    </row>
    <row r="61" spans="1:26" x14ac:dyDescent="0.25">
      <c r="A61" s="33" t="s">
        <v>26</v>
      </c>
      <c r="B61" s="33" t="s">
        <v>34</v>
      </c>
      <c r="C61" s="33">
        <f>'Uvalue red'!C61-Baseline!C61</f>
        <v>-3.1200000000000045</v>
      </c>
      <c r="D61" s="33">
        <f>'Uvalue red'!D61-Baseline!D61</f>
        <v>-3.0199999999999818</v>
      </c>
      <c r="E61" s="33">
        <f>'Uvalue red'!E61-Baseline!E61</f>
        <v>0</v>
      </c>
      <c r="F61" s="33">
        <f>'Uvalue red'!F61-Baseline!F61</f>
        <v>0</v>
      </c>
      <c r="G61" s="33">
        <f>'Uvalue red'!G61-Baseline!G61</f>
        <v>0</v>
      </c>
      <c r="H61" s="33">
        <f>'Uvalue red'!H61-Baseline!H61</f>
        <v>0</v>
      </c>
      <c r="I61" s="33">
        <f>'Uvalue red'!I61-Baseline!I61</f>
        <v>0</v>
      </c>
      <c r="J61" s="33">
        <f>'Uvalue red'!J61-Baseline!J61</f>
        <v>-7.0000000000000284E-2</v>
      </c>
      <c r="K61" s="33">
        <f>'Uvalue red'!K61-Baseline!K61</f>
        <v>-1.9999999999999962E-2</v>
      </c>
      <c r="L61" s="33">
        <f>'Uvalue red'!L61-Baseline!L61</f>
        <v>0</v>
      </c>
      <c r="M61" s="33">
        <f>'Uvalue red'!M61-Baseline!M61</f>
        <v>0</v>
      </c>
      <c r="N61" s="33">
        <f>'Uvalue red'!N61-Baseline!N61</f>
        <v>0</v>
      </c>
      <c r="O61" s="33">
        <f>'Uvalue red'!O61-Baseline!O61</f>
        <v>1.0000000000005116E-2</v>
      </c>
      <c r="P61" s="33">
        <f>'Uvalue red'!P61-Baseline!P61</f>
        <v>0</v>
      </c>
      <c r="Q61" s="33">
        <f>'Uvalue red'!Q61-Baseline!Q61</f>
        <v>557.02000000000407</v>
      </c>
      <c r="R61" s="33">
        <f>'Uvalue red'!R61-Baseline!R61</f>
        <v>-10.290000000000873</v>
      </c>
      <c r="S61" s="33">
        <f>'Uvalue red'!S61-Baseline!S61</f>
        <v>567.31999999999971</v>
      </c>
      <c r="T61" s="33">
        <f>'Uvalue red'!T61-Baseline!T61</f>
        <v>0</v>
      </c>
      <c r="U61" s="33">
        <f>'Uvalue red'!U61-Baseline!U61</f>
        <v>0</v>
      </c>
      <c r="V61" s="33">
        <f>'Uvalue red'!V61-Baseline!V61</f>
        <v>0</v>
      </c>
      <c r="W61" s="33">
        <f>'Uvalue red'!W61-Baseline!W61</f>
        <v>0</v>
      </c>
      <c r="X61" s="33">
        <f>'Uvalue red'!X61-Baseline!X61</f>
        <v>0</v>
      </c>
      <c r="Y61" s="33">
        <f t="shared" si="0"/>
        <v>0</v>
      </c>
      <c r="Z61" s="33">
        <f t="shared" si="1"/>
        <v>0</v>
      </c>
    </row>
    <row r="62" spans="1:26" x14ac:dyDescent="0.25">
      <c r="A62" s="33" t="s">
        <v>27</v>
      </c>
      <c r="B62" s="33" t="s">
        <v>34</v>
      </c>
      <c r="C62" s="33">
        <f>'Uvalue red'!C62-Baseline!C62</f>
        <v>-4.7300000000000182</v>
      </c>
      <c r="D62" s="33">
        <f>'Uvalue red'!D62-Baseline!D62</f>
        <v>-2.9199999999999591</v>
      </c>
      <c r="E62" s="33">
        <f>'Uvalue red'!E62-Baseline!E62</f>
        <v>-0.12999999999999545</v>
      </c>
      <c r="F62" s="33">
        <f>'Uvalue red'!F62-Baseline!F62</f>
        <v>0</v>
      </c>
      <c r="G62" s="33">
        <f>'Uvalue red'!G62-Baseline!G62</f>
        <v>0</v>
      </c>
      <c r="H62" s="33">
        <f>'Uvalue red'!H62-Baseline!H62</f>
        <v>0</v>
      </c>
      <c r="I62" s="33">
        <f>'Uvalue red'!I62-Baseline!I62</f>
        <v>0</v>
      </c>
      <c r="J62" s="33">
        <f>'Uvalue red'!J62-Baseline!J62</f>
        <v>-1.6299999999999955</v>
      </c>
      <c r="K62" s="33">
        <f>'Uvalue red'!K62-Baseline!K62</f>
        <v>-7.9999999999998295E-2</v>
      </c>
      <c r="L62" s="33">
        <f>'Uvalue red'!L62-Baseline!L62</f>
        <v>0</v>
      </c>
      <c r="M62" s="33">
        <f>'Uvalue red'!M62-Baseline!M62</f>
        <v>0</v>
      </c>
      <c r="N62" s="33">
        <f>'Uvalue red'!N62-Baseline!N62</f>
        <v>0</v>
      </c>
      <c r="O62" s="33">
        <f>'Uvalue red'!O62-Baseline!O62</f>
        <v>1.999999999998181E-2</v>
      </c>
      <c r="P62" s="33">
        <f>'Uvalue red'!P62-Baseline!P62</f>
        <v>0</v>
      </c>
      <c r="Q62" s="33">
        <f>'Uvalue red'!Q62-Baseline!Q62</f>
        <v>727.80000000001746</v>
      </c>
      <c r="R62" s="33">
        <f>'Uvalue red'!R62-Baseline!R62</f>
        <v>-37.290000000095461</v>
      </c>
      <c r="S62" s="33">
        <f>'Uvalue red'!S62-Baseline!S62</f>
        <v>765.01000000009662</v>
      </c>
      <c r="T62" s="33">
        <f>'Uvalue red'!T62-Baseline!T62</f>
        <v>0</v>
      </c>
      <c r="U62" s="33">
        <f>'Uvalue red'!U62-Baseline!U62</f>
        <v>0</v>
      </c>
      <c r="V62" s="33">
        <f>'Uvalue red'!V62-Baseline!V62</f>
        <v>0</v>
      </c>
      <c r="W62" s="33">
        <f>'Uvalue red'!W62-Baseline!W62</f>
        <v>0</v>
      </c>
      <c r="X62" s="33">
        <f>'Uvalue red'!X62-Baseline!X62</f>
        <v>0</v>
      </c>
      <c r="Y62" s="33">
        <f t="shared" si="0"/>
        <v>0</v>
      </c>
      <c r="Z62" s="33">
        <f t="shared" si="1"/>
        <v>0</v>
      </c>
    </row>
    <row r="63" spans="1:26" x14ac:dyDescent="0.25">
      <c r="A63" s="33" t="s">
        <v>38</v>
      </c>
      <c r="B63" s="33" t="s">
        <v>34</v>
      </c>
      <c r="C63" s="33">
        <f>'Uvalue red'!C63-Baseline!C63</f>
        <v>4.2600000000002183</v>
      </c>
      <c r="D63" s="33">
        <f>'Uvalue red'!D63-Baseline!D63</f>
        <v>5.4100000000003092</v>
      </c>
      <c r="E63" s="33">
        <f>'Uvalue red'!E63-Baseline!E63</f>
        <v>-0.40999999999996817</v>
      </c>
      <c r="F63" s="33">
        <f>'Uvalue red'!F63-Baseline!F63</f>
        <v>0</v>
      </c>
      <c r="G63" s="33">
        <f>'Uvalue red'!G63-Baseline!G63</f>
        <v>0</v>
      </c>
      <c r="H63" s="33">
        <f>'Uvalue red'!H63-Baseline!H63</f>
        <v>0</v>
      </c>
      <c r="I63" s="33">
        <f>'Uvalue red'!I63-Baseline!I63</f>
        <v>0</v>
      </c>
      <c r="J63" s="33">
        <f>'Uvalue red'!J63-Baseline!J63</f>
        <v>-0.74000000000000909</v>
      </c>
      <c r="K63" s="33">
        <f>'Uvalue red'!K63-Baseline!K63</f>
        <v>-1.0000000000001563E-2</v>
      </c>
      <c r="L63" s="33">
        <f>'Uvalue red'!L63-Baseline!L63</f>
        <v>0</v>
      </c>
      <c r="M63" s="33">
        <f>'Uvalue red'!M63-Baseline!M63</f>
        <v>0</v>
      </c>
      <c r="N63" s="33">
        <f>'Uvalue red'!N63-Baseline!N63</f>
        <v>0</v>
      </c>
      <c r="O63" s="33">
        <f>'Uvalue red'!O63-Baseline!O63</f>
        <v>9.9999999999909051E-3</v>
      </c>
      <c r="P63" s="33">
        <f>'Uvalue red'!P63-Baseline!P63</f>
        <v>0</v>
      </c>
      <c r="Q63" s="33">
        <f>'Uvalue red'!Q63-Baseline!Q63</f>
        <v>-33.240000000048894</v>
      </c>
      <c r="R63" s="33">
        <f>'Uvalue red'!R63-Baseline!R63</f>
        <v>-798.54999999998836</v>
      </c>
      <c r="S63" s="33">
        <f>'Uvalue red'!S63-Baseline!S63</f>
        <v>765.01000000009662</v>
      </c>
      <c r="T63" s="33">
        <f>'Uvalue red'!T63-Baseline!T63</f>
        <v>0</v>
      </c>
      <c r="U63" s="33">
        <f>'Uvalue red'!U63-Baseline!U63</f>
        <v>0</v>
      </c>
      <c r="V63" s="33">
        <f>'Uvalue red'!V63-Baseline!V63</f>
        <v>0</v>
      </c>
      <c r="W63" s="33">
        <f>'Uvalue red'!W63-Baseline!W63</f>
        <v>0</v>
      </c>
      <c r="X63" s="33">
        <f>'Uvalue red'!X63-Baseline!X63</f>
        <v>0</v>
      </c>
      <c r="Y63" s="33">
        <f t="shared" si="0"/>
        <v>0</v>
      </c>
      <c r="Z63" s="33">
        <f t="shared" si="1"/>
        <v>0</v>
      </c>
    </row>
    <row r="64" spans="1:26" x14ac:dyDescent="0.25">
      <c r="A64" s="33" t="s">
        <v>30</v>
      </c>
      <c r="B64" s="33" t="s">
        <v>34</v>
      </c>
      <c r="C64" s="33">
        <f>'Uvalue red'!C64-Baseline!C64</f>
        <v>-26.169999999998254</v>
      </c>
      <c r="D64" s="33">
        <f>'Uvalue red'!D64-Baseline!D64</f>
        <v>-22</v>
      </c>
      <c r="E64" s="33">
        <f>'Uvalue red'!E64-Baseline!E64</f>
        <v>-0.24000000000000909</v>
      </c>
      <c r="F64" s="33">
        <f>'Uvalue red'!F64-Baseline!F64</f>
        <v>0</v>
      </c>
      <c r="G64" s="33">
        <f>'Uvalue red'!G64-Baseline!G64</f>
        <v>0</v>
      </c>
      <c r="H64" s="33">
        <f>'Uvalue red'!H64-Baseline!H64</f>
        <v>0</v>
      </c>
      <c r="I64" s="33">
        <f>'Uvalue red'!I64-Baseline!I64</f>
        <v>0</v>
      </c>
      <c r="J64" s="33">
        <f>'Uvalue red'!J64-Baseline!J64</f>
        <v>-3.3400000000001455</v>
      </c>
      <c r="K64" s="33">
        <f>'Uvalue red'!K64-Baseline!K64</f>
        <v>-0.55000000000000426</v>
      </c>
      <c r="L64" s="33">
        <f>'Uvalue red'!L64-Baseline!L64</f>
        <v>-1.0000000000000009E-2</v>
      </c>
      <c r="M64" s="33">
        <f>'Uvalue red'!M64-Baseline!M64</f>
        <v>0</v>
      </c>
      <c r="N64" s="33">
        <f>'Uvalue red'!N64-Baseline!N64</f>
        <v>-8.0000000000040927E-2</v>
      </c>
      <c r="O64" s="33">
        <f>'Uvalue red'!O64-Baseline!O64</f>
        <v>3.999999999996362E-2</v>
      </c>
      <c r="P64" s="33">
        <f>'Uvalue red'!P64-Baseline!P64</f>
        <v>0</v>
      </c>
      <c r="Q64" s="33">
        <f>'Uvalue red'!Q64-Baseline!Q64</f>
        <v>3439.3399999999674</v>
      </c>
      <c r="R64" s="33">
        <f>'Uvalue red'!R64-Baseline!R64</f>
        <v>-211.37000000002445</v>
      </c>
      <c r="S64" s="33">
        <f>'Uvalue red'!S64-Baseline!S64</f>
        <v>3650.4500000010012</v>
      </c>
      <c r="T64" s="33">
        <f>'Uvalue red'!T64-Baseline!T64</f>
        <v>0</v>
      </c>
      <c r="U64" s="33">
        <f>'Uvalue red'!U64-Baseline!U64</f>
        <v>0</v>
      </c>
      <c r="V64" s="33">
        <f>'Uvalue red'!V64-Baseline!V64</f>
        <v>0</v>
      </c>
      <c r="W64" s="33">
        <f>'Uvalue red'!W64-Baseline!W64</f>
        <v>0</v>
      </c>
      <c r="X64" s="33">
        <f>'Uvalue red'!X64-Baseline!X64</f>
        <v>0</v>
      </c>
      <c r="Y64" s="33">
        <f t="shared" si="0"/>
        <v>0</v>
      </c>
      <c r="Z64" s="33">
        <f t="shared" si="1"/>
        <v>0</v>
      </c>
    </row>
    <row r="65" spans="1:26" x14ac:dyDescent="0.25">
      <c r="A65" s="33" t="s">
        <v>31</v>
      </c>
      <c r="B65" s="33" t="s">
        <v>34</v>
      </c>
      <c r="C65" s="33">
        <f>'Uvalue red'!C65-Baseline!C65</f>
        <v>-10.120000000000346</v>
      </c>
      <c r="D65" s="33">
        <f>'Uvalue red'!D65-Baseline!D65</f>
        <v>-8.5499999999999545</v>
      </c>
      <c r="E65" s="33">
        <f>'Uvalue red'!E65-Baseline!E65</f>
        <v>-0.10999999999998522</v>
      </c>
      <c r="F65" s="33">
        <f>'Uvalue red'!F65-Baseline!F65</f>
        <v>0</v>
      </c>
      <c r="G65" s="33">
        <f>'Uvalue red'!G65-Baseline!G65</f>
        <v>0</v>
      </c>
      <c r="H65" s="33">
        <f>'Uvalue red'!H65-Baseline!H65</f>
        <v>0</v>
      </c>
      <c r="I65" s="33">
        <f>'Uvalue red'!I65-Baseline!I65</f>
        <v>0</v>
      </c>
      <c r="J65" s="33">
        <f>'Uvalue red'!J65-Baseline!J65</f>
        <v>-1.1100000000000136</v>
      </c>
      <c r="K65" s="33">
        <f>'Uvalue red'!K65-Baseline!K65</f>
        <v>-0.34999999999999432</v>
      </c>
      <c r="L65" s="33">
        <f>'Uvalue red'!L65-Baseline!L65</f>
        <v>-1.0000000000000009E-2</v>
      </c>
      <c r="M65" s="33">
        <f>'Uvalue red'!M65-Baseline!M65</f>
        <v>0</v>
      </c>
      <c r="N65" s="33">
        <f>'Uvalue red'!N65-Baseline!N65</f>
        <v>0</v>
      </c>
      <c r="O65" s="33">
        <f>'Uvalue red'!O65-Baseline!O65</f>
        <v>9.9999999999909051E-3</v>
      </c>
      <c r="P65" s="33">
        <f>'Uvalue red'!P65-Baseline!P65</f>
        <v>0</v>
      </c>
      <c r="Q65" s="33">
        <f>'Uvalue red'!Q65-Baseline!Q65</f>
        <v>1256.4200000000419</v>
      </c>
      <c r="R65" s="33">
        <f>'Uvalue red'!R65-Baseline!R65</f>
        <v>-84.21000000010099</v>
      </c>
      <c r="S65" s="33">
        <f>'Uvalue red'!S65-Baseline!S65</f>
        <v>1340.6699999999837</v>
      </c>
      <c r="T65" s="33">
        <f>'Uvalue red'!T65-Baseline!T65</f>
        <v>0</v>
      </c>
      <c r="U65" s="33">
        <f>'Uvalue red'!U65-Baseline!U65</f>
        <v>0</v>
      </c>
      <c r="V65" s="33">
        <f>'Uvalue red'!V65-Baseline!V65</f>
        <v>0</v>
      </c>
      <c r="W65" s="33">
        <f>'Uvalue red'!W65-Baseline!W65</f>
        <v>0</v>
      </c>
      <c r="X65" s="33">
        <f>'Uvalue red'!X65-Baseline!X65</f>
        <v>0</v>
      </c>
      <c r="Y65" s="33">
        <f t="shared" si="0"/>
        <v>0</v>
      </c>
      <c r="Z65" s="33">
        <f t="shared" si="1"/>
        <v>0</v>
      </c>
    </row>
    <row r="66" spans="1:26" x14ac:dyDescent="0.25">
      <c r="A66" s="33" t="s">
        <v>28</v>
      </c>
      <c r="B66" s="33" t="s">
        <v>35</v>
      </c>
      <c r="C66" s="33">
        <f>'Uvalue red'!C66-Baseline!C66</f>
        <v>-156</v>
      </c>
      <c r="D66" s="33">
        <f>'Uvalue red'!D66-Baseline!D66</f>
        <v>-143.94000000000051</v>
      </c>
      <c r="E66" s="33">
        <f>'Uvalue red'!E66-Baseline!E66</f>
        <v>-0.33999999999997499</v>
      </c>
      <c r="F66" s="33">
        <f>'Uvalue red'!F66-Baseline!F66</f>
        <v>0</v>
      </c>
      <c r="G66" s="33">
        <f>'Uvalue red'!G66-Baseline!G66</f>
        <v>0</v>
      </c>
      <c r="H66" s="33">
        <f>'Uvalue red'!H66-Baseline!H66</f>
        <v>0</v>
      </c>
      <c r="I66" s="33">
        <f>'Uvalue red'!I66-Baseline!I66</f>
        <v>0</v>
      </c>
      <c r="J66" s="33">
        <f>'Uvalue red'!J66-Baseline!J66</f>
        <v>-10.860000000000127</v>
      </c>
      <c r="K66" s="33">
        <f>'Uvalue red'!K66-Baseline!K66</f>
        <v>-7.9999999999998295E-2</v>
      </c>
      <c r="L66" s="33">
        <f>'Uvalue red'!L66-Baseline!L66</f>
        <v>0</v>
      </c>
      <c r="M66" s="33">
        <f>'Uvalue red'!M66-Baseline!M66</f>
        <v>0</v>
      </c>
      <c r="N66" s="33">
        <f>'Uvalue red'!N66-Baseline!N66</f>
        <v>-0.74000000000000909</v>
      </c>
      <c r="O66" s="33">
        <f>'Uvalue red'!O66-Baseline!O66</f>
        <v>-5.0000000000181899E-2</v>
      </c>
      <c r="P66" s="33">
        <f>'Uvalue red'!P66-Baseline!P66</f>
        <v>0</v>
      </c>
      <c r="Q66" s="33">
        <f>'Uvalue red'!Q66-Baseline!Q66</f>
        <v>16044.649999999907</v>
      </c>
      <c r="R66" s="33">
        <f>'Uvalue red'!R66-Baseline!R66</f>
        <v>1294.9600000009523</v>
      </c>
      <c r="S66" s="33">
        <f>'Uvalue red'!S66-Baseline!S66</f>
        <v>14749.540000000037</v>
      </c>
      <c r="T66" s="33">
        <f>'Uvalue red'!T66-Baseline!T66</f>
        <v>0</v>
      </c>
      <c r="U66" s="33">
        <f>'Uvalue red'!U66-Baseline!U66</f>
        <v>0</v>
      </c>
      <c r="V66" s="33">
        <f>'Uvalue red'!V66-Baseline!V66</f>
        <v>0</v>
      </c>
      <c r="W66" s="33">
        <f>'Uvalue red'!W66-Baseline!W66</f>
        <v>0</v>
      </c>
      <c r="X66" s="33">
        <f>'Uvalue red'!X66-Baseline!X66</f>
        <v>0</v>
      </c>
      <c r="Y66" s="33">
        <f t="shared" si="0"/>
        <v>0</v>
      </c>
      <c r="Z66" s="33">
        <f t="shared" si="1"/>
        <v>1</v>
      </c>
    </row>
    <row r="67" spans="1:26" x14ac:dyDescent="0.25">
      <c r="A67" s="33" t="s">
        <v>29</v>
      </c>
      <c r="B67" s="33" t="s">
        <v>35</v>
      </c>
      <c r="C67" s="33">
        <f>'Uvalue red'!C67-Baseline!C67</f>
        <v>-92.480000000009568</v>
      </c>
      <c r="D67" s="33">
        <f>'Uvalue red'!D67-Baseline!D67</f>
        <v>-83.320000000000164</v>
      </c>
      <c r="E67" s="33">
        <f>'Uvalue red'!E67-Baseline!E67</f>
        <v>-1.1900000000000261</v>
      </c>
      <c r="F67" s="33">
        <f>'Uvalue red'!F67-Baseline!F67</f>
        <v>0</v>
      </c>
      <c r="G67" s="33">
        <f>'Uvalue red'!G67-Baseline!G67</f>
        <v>0</v>
      </c>
      <c r="H67" s="33">
        <f>'Uvalue red'!H67-Baseline!H67</f>
        <v>0</v>
      </c>
      <c r="I67" s="33">
        <f>'Uvalue red'!I67-Baseline!I67</f>
        <v>0</v>
      </c>
      <c r="J67" s="33">
        <f>'Uvalue red'!J67-Baseline!J67</f>
        <v>-6.6499999999999773</v>
      </c>
      <c r="K67" s="33">
        <f>'Uvalue red'!K67-Baseline!K67</f>
        <v>-1.3399999999999999</v>
      </c>
      <c r="L67" s="33">
        <f>'Uvalue red'!L67-Baseline!L67</f>
        <v>0</v>
      </c>
      <c r="M67" s="33">
        <f>'Uvalue red'!M67-Baseline!M67</f>
        <v>0</v>
      </c>
      <c r="N67" s="33">
        <f>'Uvalue red'!N67-Baseline!N67</f>
        <v>0</v>
      </c>
      <c r="O67" s="33">
        <f>'Uvalue red'!O67-Baseline!O67</f>
        <v>2.0000000000095497E-2</v>
      </c>
      <c r="P67" s="33">
        <f>'Uvalue red'!P67-Baseline!P67</f>
        <v>0</v>
      </c>
      <c r="Q67" s="33">
        <f>'Uvalue red'!Q67-Baseline!Q67</f>
        <v>8832.2199999999721</v>
      </c>
      <c r="R67" s="33">
        <f>'Uvalue red'!R67-Baseline!R67</f>
        <v>317.32000000000698</v>
      </c>
      <c r="S67" s="33">
        <f>'Uvalue red'!S67-Baseline!S67</f>
        <v>8514.8699999999953</v>
      </c>
      <c r="T67" s="33">
        <f>'Uvalue red'!T67-Baseline!T67</f>
        <v>0</v>
      </c>
      <c r="U67" s="33">
        <f>'Uvalue red'!U67-Baseline!U67</f>
        <v>0</v>
      </c>
      <c r="V67" s="33">
        <f>'Uvalue red'!V67-Baseline!V67</f>
        <v>0</v>
      </c>
      <c r="W67" s="33">
        <f>'Uvalue red'!W67-Baseline!W67</f>
        <v>0</v>
      </c>
      <c r="X67" s="33">
        <f>'Uvalue red'!X67-Baseline!X67</f>
        <v>0</v>
      </c>
      <c r="Y67" s="33">
        <f t="shared" ref="Y67:Y97" si="2">IF(S67&gt;U67,0,1)</f>
        <v>0</v>
      </c>
      <c r="Z67" s="33">
        <f t="shared" ref="Z67:Z97" si="3">IF(U67&gt;R67,0,1)</f>
        <v>1</v>
      </c>
    </row>
    <row r="68" spans="1:26" x14ac:dyDescent="0.25">
      <c r="A68" s="33" t="s">
        <v>16</v>
      </c>
      <c r="B68" s="33" t="s">
        <v>35</v>
      </c>
      <c r="C68" s="33">
        <f>'Uvalue red'!C68-Baseline!C68</f>
        <v>-6.089999999999975</v>
      </c>
      <c r="D68" s="33">
        <f>'Uvalue red'!D68-Baseline!D68</f>
        <v>-5.5300000000000011</v>
      </c>
      <c r="E68" s="33">
        <f>'Uvalue red'!E68-Baseline!E68</f>
        <v>0.18000000000000149</v>
      </c>
      <c r="F68" s="33">
        <f>'Uvalue red'!F68-Baseline!F68</f>
        <v>0</v>
      </c>
      <c r="G68" s="33">
        <f>'Uvalue red'!G68-Baseline!G68</f>
        <v>0</v>
      </c>
      <c r="H68" s="33">
        <f>'Uvalue red'!H68-Baseline!H68</f>
        <v>0</v>
      </c>
      <c r="I68" s="33">
        <f>'Uvalue red'!I68-Baseline!I68</f>
        <v>0</v>
      </c>
      <c r="J68" s="33">
        <f>'Uvalue red'!J68-Baseline!J68</f>
        <v>-0.66000000000000369</v>
      </c>
      <c r="K68" s="33">
        <f>'Uvalue red'!K68-Baseline!K68</f>
        <v>-8.0000000000000071E-2</v>
      </c>
      <c r="L68" s="33">
        <f>'Uvalue red'!L68-Baseline!L68</f>
        <v>0</v>
      </c>
      <c r="M68" s="33">
        <f>'Uvalue red'!M68-Baseline!M68</f>
        <v>0</v>
      </c>
      <c r="N68" s="33">
        <f>'Uvalue red'!N68-Baseline!N68</f>
        <v>0</v>
      </c>
      <c r="O68" s="33">
        <f>'Uvalue red'!O68-Baseline!O68</f>
        <v>0</v>
      </c>
      <c r="P68" s="33">
        <f>'Uvalue red'!P68-Baseline!P68</f>
        <v>0</v>
      </c>
      <c r="Q68" s="33">
        <f>'Uvalue red'!Q68-Baseline!Q68</f>
        <v>1610.6900000000023</v>
      </c>
      <c r="R68" s="33">
        <f>'Uvalue red'!R68-Baseline!R68</f>
        <v>25.699999999900683</v>
      </c>
      <c r="S68" s="33">
        <f>'Uvalue red'!S68-Baseline!S68</f>
        <v>757.18000000000029</v>
      </c>
      <c r="T68" s="33">
        <f>'Uvalue red'!T68-Baseline!T68</f>
        <v>827.81999999999016</v>
      </c>
      <c r="U68" s="33">
        <f>'Uvalue red'!U68-Baseline!U68</f>
        <v>0</v>
      </c>
      <c r="V68" s="33">
        <f>'Uvalue red'!V68-Baseline!V68</f>
        <v>0</v>
      </c>
      <c r="W68" s="33">
        <f>'Uvalue red'!W68-Baseline!W68</f>
        <v>0</v>
      </c>
      <c r="X68" s="33">
        <f>'Uvalue red'!X68-Baseline!X68</f>
        <v>0</v>
      </c>
      <c r="Y68" s="33">
        <f t="shared" si="2"/>
        <v>0</v>
      </c>
      <c r="Z68" s="33">
        <f t="shared" si="3"/>
        <v>1</v>
      </c>
    </row>
    <row r="69" spans="1:26" x14ac:dyDescent="0.25">
      <c r="A69" s="33" t="s">
        <v>18</v>
      </c>
      <c r="B69" s="33" t="s">
        <v>35</v>
      </c>
      <c r="C69" s="33">
        <f>'Uvalue red'!C69-Baseline!C69</f>
        <v>-26.920000000009622</v>
      </c>
      <c r="D69" s="33">
        <f>'Uvalue red'!D69-Baseline!D69</f>
        <v>-26.649999999999977</v>
      </c>
      <c r="E69" s="33">
        <f>'Uvalue red'!E69-Baseline!E69</f>
        <v>-0.12000000000000455</v>
      </c>
      <c r="F69" s="33">
        <f>'Uvalue red'!F69-Baseline!F69</f>
        <v>0</v>
      </c>
      <c r="G69" s="33">
        <f>'Uvalue red'!G69-Baseline!G69</f>
        <v>0</v>
      </c>
      <c r="H69" s="33">
        <f>'Uvalue red'!H69-Baseline!H69</f>
        <v>0</v>
      </c>
      <c r="I69" s="33">
        <f>'Uvalue red'!I69-Baseline!I69</f>
        <v>0</v>
      </c>
      <c r="J69" s="33">
        <f>'Uvalue red'!J69-Baseline!J69</f>
        <v>-6.9999999999993179E-2</v>
      </c>
      <c r="K69" s="33">
        <f>'Uvalue red'!K69-Baseline!K69</f>
        <v>-4.9999999999997158E-2</v>
      </c>
      <c r="L69" s="33">
        <f>'Uvalue red'!L69-Baseline!L69</f>
        <v>-9.9999999999997868E-3</v>
      </c>
      <c r="M69" s="33">
        <f>'Uvalue red'!M69-Baseline!M69</f>
        <v>0</v>
      </c>
      <c r="N69" s="33">
        <f>'Uvalue red'!N69-Baseline!N69</f>
        <v>0</v>
      </c>
      <c r="O69" s="33">
        <f>'Uvalue red'!O69-Baseline!O69</f>
        <v>-9.9999999999909051E-3</v>
      </c>
      <c r="P69" s="33">
        <f>'Uvalue red'!P69-Baseline!P69</f>
        <v>0</v>
      </c>
      <c r="Q69" s="33">
        <f>'Uvalue red'!Q69-Baseline!Q69</f>
        <v>2698.9400000000023</v>
      </c>
      <c r="R69" s="33">
        <f>'Uvalue red'!R69-Baseline!R69</f>
        <v>598.86000000000058</v>
      </c>
      <c r="S69" s="33">
        <f>'Uvalue red'!S69-Baseline!S69</f>
        <v>2100.070000000007</v>
      </c>
      <c r="T69" s="33">
        <f>'Uvalue red'!T69-Baseline!T69</f>
        <v>0</v>
      </c>
      <c r="U69" s="33">
        <f>'Uvalue red'!U69-Baseline!U69</f>
        <v>0</v>
      </c>
      <c r="V69" s="33">
        <f>'Uvalue red'!V69-Baseline!V69</f>
        <v>0</v>
      </c>
      <c r="W69" s="33">
        <f>'Uvalue red'!W69-Baseline!W69</f>
        <v>0</v>
      </c>
      <c r="X69" s="33">
        <f>'Uvalue red'!X69-Baseline!X69</f>
        <v>0</v>
      </c>
      <c r="Y69" s="33">
        <f t="shared" si="2"/>
        <v>0</v>
      </c>
      <c r="Z69" s="33">
        <f t="shared" si="3"/>
        <v>1</v>
      </c>
    </row>
    <row r="70" spans="1:26" x14ac:dyDescent="0.25">
      <c r="A70" s="33" t="s">
        <v>19</v>
      </c>
      <c r="B70" s="33" t="s">
        <v>35</v>
      </c>
      <c r="C70" s="33">
        <f>'Uvalue red'!C70-Baseline!C70</f>
        <v>-87.819999999999709</v>
      </c>
      <c r="D70" s="33">
        <f>'Uvalue red'!D70-Baseline!D70</f>
        <v>-97.579999999999927</v>
      </c>
      <c r="E70" s="33">
        <f>'Uvalue red'!E70-Baseline!E70</f>
        <v>0.54000000000007731</v>
      </c>
      <c r="F70" s="33">
        <f>'Uvalue red'!F70-Baseline!F70</f>
        <v>0</v>
      </c>
      <c r="G70" s="33">
        <f>'Uvalue red'!G70-Baseline!G70</f>
        <v>0</v>
      </c>
      <c r="H70" s="33">
        <f>'Uvalue red'!H70-Baseline!H70</f>
        <v>0</v>
      </c>
      <c r="I70" s="33">
        <f>'Uvalue red'!I70-Baseline!I70</f>
        <v>0</v>
      </c>
      <c r="J70" s="33">
        <f>'Uvalue red'!J70-Baseline!J70</f>
        <v>10.359999999999673</v>
      </c>
      <c r="K70" s="33">
        <f>'Uvalue red'!K70-Baseline!K70</f>
        <v>-0.91000000000002501</v>
      </c>
      <c r="L70" s="33">
        <f>'Uvalue red'!L70-Baseline!L70</f>
        <v>3.9999999999999147E-2</v>
      </c>
      <c r="M70" s="33">
        <f>'Uvalue red'!M70-Baseline!M70</f>
        <v>0</v>
      </c>
      <c r="N70" s="33">
        <f>'Uvalue red'!N70-Baseline!N70</f>
        <v>-3.9999999999999147E-2</v>
      </c>
      <c r="O70" s="33">
        <f>'Uvalue red'!O70-Baseline!O70</f>
        <v>-0.23999999999978172</v>
      </c>
      <c r="P70" s="33">
        <f>'Uvalue red'!P70-Baseline!P70</f>
        <v>0</v>
      </c>
      <c r="Q70" s="33">
        <f>'Uvalue red'!Q70-Baseline!Q70</f>
        <v>8014.7299999999814</v>
      </c>
      <c r="R70" s="33">
        <f>'Uvalue red'!R70-Baseline!R70</f>
        <v>3509.0400000009686</v>
      </c>
      <c r="S70" s="33">
        <f>'Uvalue red'!S70-Baseline!S70</f>
        <v>4505.710000000021</v>
      </c>
      <c r="T70" s="33">
        <f>'Uvalue red'!T70-Baseline!T70</f>
        <v>0</v>
      </c>
      <c r="U70" s="33">
        <f>'Uvalue red'!U70-Baseline!U70</f>
        <v>0</v>
      </c>
      <c r="V70" s="33">
        <f>'Uvalue red'!V70-Baseline!V70</f>
        <v>0</v>
      </c>
      <c r="W70" s="33">
        <f>'Uvalue red'!W70-Baseline!W70</f>
        <v>0</v>
      </c>
      <c r="X70" s="33">
        <f>'Uvalue red'!X70-Baseline!X70</f>
        <v>0</v>
      </c>
      <c r="Y70" s="33">
        <f t="shared" si="2"/>
        <v>0</v>
      </c>
      <c r="Z70" s="33">
        <f t="shared" si="3"/>
        <v>1</v>
      </c>
    </row>
    <row r="71" spans="1:26" x14ac:dyDescent="0.25">
      <c r="A71" s="33" t="s">
        <v>20</v>
      </c>
      <c r="B71" s="33" t="s">
        <v>35</v>
      </c>
      <c r="C71" s="33">
        <f>'Uvalue red'!C71-Baseline!C71</f>
        <v>-18.010000000000218</v>
      </c>
      <c r="D71" s="33">
        <f>'Uvalue red'!D71-Baseline!D71</f>
        <v>-15.329999999999927</v>
      </c>
      <c r="E71" s="33">
        <f>'Uvalue red'!E71-Baseline!E71</f>
        <v>0.90999999999999659</v>
      </c>
      <c r="F71" s="33">
        <f>'Uvalue red'!F71-Baseline!F71</f>
        <v>0</v>
      </c>
      <c r="G71" s="33">
        <f>'Uvalue red'!G71-Baseline!G71</f>
        <v>0</v>
      </c>
      <c r="H71" s="33">
        <f>'Uvalue red'!H71-Baseline!H71</f>
        <v>0</v>
      </c>
      <c r="I71" s="33">
        <f>'Uvalue red'!I71-Baseline!I71</f>
        <v>0</v>
      </c>
      <c r="J71" s="33">
        <f>'Uvalue red'!J71-Baseline!J71</f>
        <v>-3.0400000000000205</v>
      </c>
      <c r="K71" s="33">
        <f>'Uvalue red'!K71-Baseline!K71</f>
        <v>-0.58999999999999631</v>
      </c>
      <c r="L71" s="33">
        <f>'Uvalue red'!L71-Baseline!L71</f>
        <v>0</v>
      </c>
      <c r="M71" s="33">
        <f>'Uvalue red'!M71-Baseline!M71</f>
        <v>0</v>
      </c>
      <c r="N71" s="33">
        <f>'Uvalue red'!N71-Baseline!N71</f>
        <v>9.9999999999909051E-3</v>
      </c>
      <c r="O71" s="33">
        <f>'Uvalue red'!O71-Baseline!O71</f>
        <v>3.999999999996362E-2</v>
      </c>
      <c r="P71" s="33">
        <f>'Uvalue red'!P71-Baseline!P71</f>
        <v>0</v>
      </c>
      <c r="Q71" s="33">
        <f>'Uvalue red'!Q71-Baseline!Q71</f>
        <v>2044.5100000000093</v>
      </c>
      <c r="R71" s="33">
        <f>'Uvalue red'!R71-Baseline!R71</f>
        <v>800.97999999990861</v>
      </c>
      <c r="S71" s="33">
        <f>'Uvalue red'!S71-Baseline!S71</f>
        <v>1243.5000000001019</v>
      </c>
      <c r="T71" s="33">
        <f>'Uvalue red'!T71-Baseline!T71</f>
        <v>0</v>
      </c>
      <c r="U71" s="33">
        <f>'Uvalue red'!U71-Baseline!U71</f>
        <v>0</v>
      </c>
      <c r="V71" s="33">
        <f>'Uvalue red'!V71-Baseline!V71</f>
        <v>0</v>
      </c>
      <c r="W71" s="33">
        <f>'Uvalue red'!W71-Baseline!W71</f>
        <v>0</v>
      </c>
      <c r="X71" s="33">
        <f>'Uvalue red'!X71-Baseline!X71</f>
        <v>0</v>
      </c>
      <c r="Y71" s="33">
        <f t="shared" si="2"/>
        <v>0</v>
      </c>
      <c r="Z71" s="33">
        <f t="shared" si="3"/>
        <v>1</v>
      </c>
    </row>
    <row r="72" spans="1:26" x14ac:dyDescent="0.25">
      <c r="A72" s="33" t="s">
        <v>21</v>
      </c>
      <c r="B72" s="33" t="s">
        <v>35</v>
      </c>
      <c r="C72" s="33">
        <f>'Uvalue red'!C72-Baseline!C72</f>
        <v>-32.420000000000073</v>
      </c>
      <c r="D72" s="33">
        <f>'Uvalue red'!D72-Baseline!D72</f>
        <v>-27.449999999999818</v>
      </c>
      <c r="E72" s="33">
        <f>'Uvalue red'!E72-Baseline!E72</f>
        <v>1.2800000000000296</v>
      </c>
      <c r="F72" s="33">
        <f>'Uvalue red'!F72-Baseline!F72</f>
        <v>0</v>
      </c>
      <c r="G72" s="33">
        <f>'Uvalue red'!G72-Baseline!G72</f>
        <v>0</v>
      </c>
      <c r="H72" s="33">
        <f>'Uvalue red'!H72-Baseline!H72</f>
        <v>0</v>
      </c>
      <c r="I72" s="33">
        <f>'Uvalue red'!I72-Baseline!I72</f>
        <v>0</v>
      </c>
      <c r="J72" s="33">
        <f>'Uvalue red'!J72-Baseline!J72</f>
        <v>-6.1200000000000045</v>
      </c>
      <c r="K72" s="33">
        <f>'Uvalue red'!K72-Baseline!K72</f>
        <v>-0.10999999999999943</v>
      </c>
      <c r="L72" s="33">
        <f>'Uvalue red'!L72-Baseline!L72</f>
        <v>-2.0000000000000018E-2</v>
      </c>
      <c r="M72" s="33">
        <f>'Uvalue red'!M72-Baseline!M72</f>
        <v>0</v>
      </c>
      <c r="N72" s="33">
        <f>'Uvalue red'!N72-Baseline!N72</f>
        <v>3.9999999999999147E-2</v>
      </c>
      <c r="O72" s="33">
        <f>'Uvalue red'!O72-Baseline!O72</f>
        <v>-2.9999999999745341E-2</v>
      </c>
      <c r="P72" s="33">
        <f>'Uvalue red'!P72-Baseline!P72</f>
        <v>0</v>
      </c>
      <c r="Q72" s="33">
        <f>'Uvalue red'!Q72-Baseline!Q72</f>
        <v>3623.6900000000605</v>
      </c>
      <c r="R72" s="33">
        <f>'Uvalue red'!R72-Baseline!R72</f>
        <v>1171.449999998993</v>
      </c>
      <c r="S72" s="33">
        <f>'Uvalue red'!S72-Baseline!S72</f>
        <v>2452.2400000000198</v>
      </c>
      <c r="T72" s="33">
        <f>'Uvalue red'!T72-Baseline!T72</f>
        <v>0</v>
      </c>
      <c r="U72" s="33">
        <f>'Uvalue red'!U72-Baseline!U72</f>
        <v>0</v>
      </c>
      <c r="V72" s="33">
        <f>'Uvalue red'!V72-Baseline!V72</f>
        <v>0</v>
      </c>
      <c r="W72" s="33">
        <f>'Uvalue red'!W72-Baseline!W72</f>
        <v>0</v>
      </c>
      <c r="X72" s="33">
        <f>'Uvalue red'!X72-Baseline!X72</f>
        <v>0</v>
      </c>
      <c r="Y72" s="33">
        <f t="shared" si="2"/>
        <v>0</v>
      </c>
      <c r="Z72" s="33">
        <f t="shared" si="3"/>
        <v>1</v>
      </c>
    </row>
    <row r="73" spans="1:26" x14ac:dyDescent="0.25">
      <c r="A73" s="33" t="s">
        <v>22</v>
      </c>
      <c r="B73" s="33" t="s">
        <v>35</v>
      </c>
      <c r="C73" s="33">
        <f>'Uvalue red'!C73-Baseline!C73</f>
        <v>-67.159999999999854</v>
      </c>
      <c r="D73" s="33">
        <f>'Uvalue red'!D73-Baseline!D73</f>
        <v>-62.339999999999918</v>
      </c>
      <c r="E73" s="33">
        <f>'Uvalue red'!E73-Baseline!E73</f>
        <v>-0.62000000000000455</v>
      </c>
      <c r="F73" s="33">
        <f>'Uvalue red'!F73-Baseline!F73</f>
        <v>0</v>
      </c>
      <c r="G73" s="33">
        <f>'Uvalue red'!G73-Baseline!G73</f>
        <v>0</v>
      </c>
      <c r="H73" s="33">
        <f>'Uvalue red'!H73-Baseline!H73</f>
        <v>0</v>
      </c>
      <c r="I73" s="33">
        <f>'Uvalue red'!I73-Baseline!I73</f>
        <v>0</v>
      </c>
      <c r="J73" s="33">
        <f>'Uvalue red'!J73-Baseline!J73</f>
        <v>-3.7599999999999909</v>
      </c>
      <c r="K73" s="33">
        <f>'Uvalue red'!K73-Baseline!K73</f>
        <v>-0.39000000000000057</v>
      </c>
      <c r="L73" s="33">
        <f>'Uvalue red'!L73-Baseline!L73</f>
        <v>0</v>
      </c>
      <c r="M73" s="33">
        <f>'Uvalue red'!M73-Baseline!M73</f>
        <v>0</v>
      </c>
      <c r="N73" s="33">
        <f>'Uvalue red'!N73-Baseline!N73</f>
        <v>-4.0000000000000036E-2</v>
      </c>
      <c r="O73" s="33">
        <f>'Uvalue red'!O73-Baseline!O73</f>
        <v>-1.0000000000005116E-2</v>
      </c>
      <c r="P73" s="33">
        <f>'Uvalue red'!P73-Baseline!P73</f>
        <v>0</v>
      </c>
      <c r="Q73" s="33">
        <f>'Uvalue red'!Q73-Baseline!Q73</f>
        <v>7136.6600000000326</v>
      </c>
      <c r="R73" s="33">
        <f>'Uvalue red'!R73-Baseline!R73</f>
        <v>1438.2399999999907</v>
      </c>
      <c r="S73" s="33">
        <f>'Uvalue red'!S73-Baseline!S73</f>
        <v>5698.4099999999744</v>
      </c>
      <c r="T73" s="33">
        <f>'Uvalue red'!T73-Baseline!T73</f>
        <v>0</v>
      </c>
      <c r="U73" s="33">
        <f>'Uvalue red'!U73-Baseline!U73</f>
        <v>0</v>
      </c>
      <c r="V73" s="33">
        <f>'Uvalue red'!V73-Baseline!V73</f>
        <v>0</v>
      </c>
      <c r="W73" s="33">
        <f>'Uvalue red'!W73-Baseline!W73</f>
        <v>0</v>
      </c>
      <c r="X73" s="33">
        <f>'Uvalue red'!X73-Baseline!X73</f>
        <v>0</v>
      </c>
      <c r="Y73" s="33">
        <f t="shared" si="2"/>
        <v>0</v>
      </c>
      <c r="Z73" s="33">
        <f t="shared" si="3"/>
        <v>1</v>
      </c>
    </row>
    <row r="74" spans="1:26" x14ac:dyDescent="0.25">
      <c r="A74" s="33" t="s">
        <v>23</v>
      </c>
      <c r="B74" s="33" t="s">
        <v>35</v>
      </c>
      <c r="C74" s="33">
        <f>'Uvalue red'!C74-Baseline!C74</f>
        <v>-32.259999999999991</v>
      </c>
      <c r="D74" s="33">
        <f>'Uvalue red'!D74-Baseline!D74</f>
        <v>-28.919999999999959</v>
      </c>
      <c r="E74" s="33">
        <f>'Uvalue red'!E74-Baseline!E74</f>
        <v>-0.3300000000000054</v>
      </c>
      <c r="F74" s="33">
        <f>'Uvalue red'!F74-Baseline!F74</f>
        <v>0</v>
      </c>
      <c r="G74" s="33">
        <f>'Uvalue red'!G74-Baseline!G74</f>
        <v>0</v>
      </c>
      <c r="H74" s="33">
        <f>'Uvalue red'!H74-Baseline!H74</f>
        <v>0</v>
      </c>
      <c r="I74" s="33">
        <f>'Uvalue red'!I74-Baseline!I74</f>
        <v>0</v>
      </c>
      <c r="J74" s="33">
        <f>'Uvalue red'!J74-Baseline!J74</f>
        <v>-2.5600000000000023</v>
      </c>
      <c r="K74" s="33">
        <f>'Uvalue red'!K74-Baseline!K74</f>
        <v>-0.36000000000000032</v>
      </c>
      <c r="L74" s="33">
        <f>'Uvalue red'!L74-Baseline!L74</f>
        <v>0</v>
      </c>
      <c r="M74" s="33">
        <f>'Uvalue red'!M74-Baseline!M74</f>
        <v>0</v>
      </c>
      <c r="N74" s="33">
        <f>'Uvalue red'!N74-Baseline!N74</f>
        <v>-7.0000000000000284E-2</v>
      </c>
      <c r="O74" s="33">
        <f>'Uvalue red'!O74-Baseline!O74</f>
        <v>0</v>
      </c>
      <c r="P74" s="33">
        <f>'Uvalue red'!P74-Baseline!P74</f>
        <v>0</v>
      </c>
      <c r="Q74" s="33">
        <f>'Uvalue red'!Q74-Baseline!Q74</f>
        <v>2932.7399999999907</v>
      </c>
      <c r="R74" s="33">
        <f>'Uvalue red'!R74-Baseline!R74</f>
        <v>89.879999999997381</v>
      </c>
      <c r="S74" s="33">
        <f>'Uvalue red'!S74-Baseline!S74</f>
        <v>2842.840000000986</v>
      </c>
      <c r="T74" s="33">
        <f>'Uvalue red'!T74-Baseline!T74</f>
        <v>0</v>
      </c>
      <c r="U74" s="33">
        <f>'Uvalue red'!U74-Baseline!U74</f>
        <v>0</v>
      </c>
      <c r="V74" s="33">
        <f>'Uvalue red'!V74-Baseline!V74</f>
        <v>0</v>
      </c>
      <c r="W74" s="33">
        <f>'Uvalue red'!W74-Baseline!W74</f>
        <v>0</v>
      </c>
      <c r="X74" s="33">
        <f>'Uvalue red'!X74-Baseline!X74</f>
        <v>0</v>
      </c>
      <c r="Y74" s="33">
        <f t="shared" si="2"/>
        <v>0</v>
      </c>
      <c r="Z74" s="33">
        <f t="shared" si="3"/>
        <v>1</v>
      </c>
    </row>
    <row r="75" spans="1:26" x14ac:dyDescent="0.25">
      <c r="A75" s="33" t="s">
        <v>24</v>
      </c>
      <c r="B75" s="33" t="s">
        <v>35</v>
      </c>
      <c r="C75" s="33">
        <f>'Uvalue red'!C75-Baseline!C75</f>
        <v>-30.090000000000146</v>
      </c>
      <c r="D75" s="33">
        <f>'Uvalue red'!D75-Baseline!D75</f>
        <v>-26.980000000000018</v>
      </c>
      <c r="E75" s="33">
        <f>'Uvalue red'!E75-Baseline!E75</f>
        <v>-0.40999999999999659</v>
      </c>
      <c r="F75" s="33">
        <f>'Uvalue red'!F75-Baseline!F75</f>
        <v>0</v>
      </c>
      <c r="G75" s="33">
        <f>'Uvalue red'!G75-Baseline!G75</f>
        <v>0</v>
      </c>
      <c r="H75" s="33">
        <f>'Uvalue red'!H75-Baseline!H75</f>
        <v>0</v>
      </c>
      <c r="I75" s="33">
        <f>'Uvalue red'!I75-Baseline!I75</f>
        <v>0</v>
      </c>
      <c r="J75" s="33">
        <f>'Uvalue red'!J75-Baseline!J75</f>
        <v>-2.3700000000000045</v>
      </c>
      <c r="K75" s="33">
        <f>'Uvalue red'!K75-Baseline!K75</f>
        <v>-0.25</v>
      </c>
      <c r="L75" s="33">
        <f>'Uvalue red'!L75-Baseline!L75</f>
        <v>0</v>
      </c>
      <c r="M75" s="33">
        <f>'Uvalue red'!M75-Baseline!M75</f>
        <v>0</v>
      </c>
      <c r="N75" s="33">
        <f>'Uvalue red'!N75-Baseline!N75</f>
        <v>-8.9999999999999858E-2</v>
      </c>
      <c r="O75" s="33">
        <f>'Uvalue red'!O75-Baseline!O75</f>
        <v>0</v>
      </c>
      <c r="P75" s="33">
        <f>'Uvalue red'!P75-Baseline!P75</f>
        <v>0</v>
      </c>
      <c r="Q75" s="33">
        <f>'Uvalue red'!Q75-Baseline!Q75</f>
        <v>2730.3499999999767</v>
      </c>
      <c r="R75" s="33">
        <f>'Uvalue red'!R75-Baseline!R75</f>
        <v>140.02000000009139</v>
      </c>
      <c r="S75" s="33">
        <f>'Uvalue red'!S75-Baseline!S75</f>
        <v>2590.440000001021</v>
      </c>
      <c r="T75" s="33">
        <f>'Uvalue red'!T75-Baseline!T75</f>
        <v>0</v>
      </c>
      <c r="U75" s="33">
        <f>'Uvalue red'!U75-Baseline!U75</f>
        <v>0</v>
      </c>
      <c r="V75" s="33">
        <f>'Uvalue red'!V75-Baseline!V75</f>
        <v>0</v>
      </c>
      <c r="W75" s="33">
        <f>'Uvalue red'!W75-Baseline!W75</f>
        <v>0</v>
      </c>
      <c r="X75" s="33">
        <f>'Uvalue red'!X75-Baseline!X75</f>
        <v>0</v>
      </c>
      <c r="Y75" s="33">
        <f t="shared" si="2"/>
        <v>0</v>
      </c>
      <c r="Z75" s="33">
        <f t="shared" si="3"/>
        <v>1</v>
      </c>
    </row>
    <row r="76" spans="1:26" x14ac:dyDescent="0.25">
      <c r="A76" s="33" t="s">
        <v>25</v>
      </c>
      <c r="B76" s="33" t="s">
        <v>35</v>
      </c>
      <c r="C76" s="33">
        <f>'Uvalue red'!C76-Baseline!C76</f>
        <v>-3.0600000000010255</v>
      </c>
      <c r="D76" s="33">
        <f>'Uvalue red'!D76-Baseline!D76</f>
        <v>-3.0300000000000011</v>
      </c>
      <c r="E76" s="33">
        <f>'Uvalue red'!E76-Baseline!E76</f>
        <v>4.9999999999999822E-2</v>
      </c>
      <c r="F76" s="33">
        <f>'Uvalue red'!F76-Baseline!F76</f>
        <v>0</v>
      </c>
      <c r="G76" s="33">
        <f>'Uvalue red'!G76-Baseline!G76</f>
        <v>0</v>
      </c>
      <c r="H76" s="33">
        <f>'Uvalue red'!H76-Baseline!H76</f>
        <v>0</v>
      </c>
      <c r="I76" s="33">
        <f>'Uvalue red'!I76-Baseline!I76</f>
        <v>0</v>
      </c>
      <c r="J76" s="33">
        <f>'Uvalue red'!J76-Baseline!J76</f>
        <v>-7.0000000000000284E-2</v>
      </c>
      <c r="K76" s="33">
        <f>'Uvalue red'!K76-Baseline!K76</f>
        <v>-1.0000000000000009E-2</v>
      </c>
      <c r="L76" s="33">
        <f>'Uvalue red'!L76-Baseline!L76</f>
        <v>0</v>
      </c>
      <c r="M76" s="33">
        <f>'Uvalue red'!M76-Baseline!M76</f>
        <v>0</v>
      </c>
      <c r="N76" s="33">
        <f>'Uvalue red'!N76-Baseline!N76</f>
        <v>0</v>
      </c>
      <c r="O76" s="33">
        <f>'Uvalue red'!O76-Baseline!O76</f>
        <v>0</v>
      </c>
      <c r="P76" s="33">
        <f>'Uvalue red'!P76-Baseline!P76</f>
        <v>0</v>
      </c>
      <c r="Q76" s="33">
        <f>'Uvalue red'!Q76-Baseline!Q76</f>
        <v>610.87000000000262</v>
      </c>
      <c r="R76" s="33">
        <f>'Uvalue red'!R76-Baseline!R76</f>
        <v>283.52999999998974</v>
      </c>
      <c r="S76" s="33">
        <f>'Uvalue red'!S76-Baseline!S76</f>
        <v>327.34000000000015</v>
      </c>
      <c r="T76" s="33">
        <f>'Uvalue red'!T76-Baseline!T76</f>
        <v>0</v>
      </c>
      <c r="U76" s="33">
        <f>'Uvalue red'!U76-Baseline!U76</f>
        <v>0</v>
      </c>
      <c r="V76" s="33">
        <f>'Uvalue red'!V76-Baseline!V76</f>
        <v>0</v>
      </c>
      <c r="W76" s="33">
        <f>'Uvalue red'!W76-Baseline!W76</f>
        <v>0</v>
      </c>
      <c r="X76" s="33">
        <f>'Uvalue red'!X76-Baseline!X76</f>
        <v>0</v>
      </c>
      <c r="Y76" s="33">
        <f t="shared" si="2"/>
        <v>0</v>
      </c>
      <c r="Z76" s="33">
        <f t="shared" si="3"/>
        <v>1</v>
      </c>
    </row>
    <row r="77" spans="1:26" x14ac:dyDescent="0.25">
      <c r="A77" s="33" t="s">
        <v>26</v>
      </c>
      <c r="B77" s="33" t="s">
        <v>35</v>
      </c>
      <c r="C77" s="33">
        <f>'Uvalue red'!C77-Baseline!C77</f>
        <v>-6.4500000000000455</v>
      </c>
      <c r="D77" s="33">
        <f>'Uvalue red'!D77-Baseline!D77</f>
        <v>-6.4399999999999977</v>
      </c>
      <c r="E77" s="33">
        <f>'Uvalue red'!E77-Baseline!E77</f>
        <v>3.0000000000001137E-2</v>
      </c>
      <c r="F77" s="33">
        <f>'Uvalue red'!F77-Baseline!F77</f>
        <v>0</v>
      </c>
      <c r="G77" s="33">
        <f>'Uvalue red'!G77-Baseline!G77</f>
        <v>0</v>
      </c>
      <c r="H77" s="33">
        <f>'Uvalue red'!H77-Baseline!H77</f>
        <v>0</v>
      </c>
      <c r="I77" s="33">
        <f>'Uvalue red'!I77-Baseline!I77</f>
        <v>0</v>
      </c>
      <c r="J77" s="33">
        <f>'Uvalue red'!J77-Baseline!J77</f>
        <v>0</v>
      </c>
      <c r="K77" s="33">
        <f>'Uvalue red'!K77-Baseline!K77</f>
        <v>-0.03</v>
      </c>
      <c r="L77" s="33">
        <f>'Uvalue red'!L77-Baseline!L77</f>
        <v>0</v>
      </c>
      <c r="M77" s="33">
        <f>'Uvalue red'!M77-Baseline!M77</f>
        <v>0</v>
      </c>
      <c r="N77" s="33">
        <f>'Uvalue red'!N77-Baseline!N77</f>
        <v>0</v>
      </c>
      <c r="O77" s="33">
        <f>'Uvalue red'!O77-Baseline!O77</f>
        <v>0</v>
      </c>
      <c r="P77" s="33">
        <f>'Uvalue red'!P77-Baseline!P77</f>
        <v>0</v>
      </c>
      <c r="Q77" s="33">
        <f>'Uvalue red'!Q77-Baseline!Q77</f>
        <v>1199.2600000000093</v>
      </c>
      <c r="R77" s="33">
        <f>'Uvalue red'!R77-Baseline!R77</f>
        <v>479.09000000000015</v>
      </c>
      <c r="S77" s="33">
        <f>'Uvalue red'!S77-Baseline!S77</f>
        <v>720.16999999999825</v>
      </c>
      <c r="T77" s="33">
        <f>'Uvalue red'!T77-Baseline!T77</f>
        <v>0</v>
      </c>
      <c r="U77" s="33">
        <f>'Uvalue red'!U77-Baseline!U77</f>
        <v>0</v>
      </c>
      <c r="V77" s="33">
        <f>'Uvalue red'!V77-Baseline!V77</f>
        <v>0</v>
      </c>
      <c r="W77" s="33">
        <f>'Uvalue red'!W77-Baseline!W77</f>
        <v>0</v>
      </c>
      <c r="X77" s="33">
        <f>'Uvalue red'!X77-Baseline!X77</f>
        <v>0</v>
      </c>
      <c r="Y77" s="33">
        <f t="shared" si="2"/>
        <v>0</v>
      </c>
      <c r="Z77" s="33">
        <f t="shared" si="3"/>
        <v>1</v>
      </c>
    </row>
    <row r="78" spans="1:26" x14ac:dyDescent="0.25">
      <c r="A78" s="33" t="s">
        <v>27</v>
      </c>
      <c r="B78" s="33" t="s">
        <v>35</v>
      </c>
      <c r="C78" s="33">
        <f>'Uvalue red'!C78-Baseline!C78</f>
        <v>-13.809999999999718</v>
      </c>
      <c r="D78" s="33">
        <f>'Uvalue red'!D78-Baseline!D78</f>
        <v>-10.940000000000055</v>
      </c>
      <c r="E78" s="33">
        <f>'Uvalue red'!E78-Baseline!E78</f>
        <v>1.1799999999999784</v>
      </c>
      <c r="F78" s="33">
        <f>'Uvalue red'!F78-Baseline!F78</f>
        <v>0</v>
      </c>
      <c r="G78" s="33">
        <f>'Uvalue red'!G78-Baseline!G78</f>
        <v>0</v>
      </c>
      <c r="H78" s="33">
        <f>'Uvalue red'!H78-Baseline!H78</f>
        <v>0</v>
      </c>
      <c r="I78" s="33">
        <f>'Uvalue red'!I78-Baseline!I78</f>
        <v>0</v>
      </c>
      <c r="J78" s="33">
        <f>'Uvalue red'!J78-Baseline!J78</f>
        <v>-3.7700000000000102</v>
      </c>
      <c r="K78" s="33">
        <f>'Uvalue red'!K78-Baseline!K78</f>
        <v>-0.33999999999999986</v>
      </c>
      <c r="L78" s="33">
        <f>'Uvalue red'!L78-Baseline!L78</f>
        <v>0</v>
      </c>
      <c r="M78" s="33">
        <f>'Uvalue red'!M78-Baseline!M78</f>
        <v>0</v>
      </c>
      <c r="N78" s="33">
        <f>'Uvalue red'!N78-Baseline!N78</f>
        <v>0</v>
      </c>
      <c r="O78" s="33">
        <f>'Uvalue red'!O78-Baseline!O78</f>
        <v>5.999999999994543E-2</v>
      </c>
      <c r="P78" s="33">
        <f>'Uvalue red'!P78-Baseline!P78</f>
        <v>0</v>
      </c>
      <c r="Q78" s="33">
        <f>'Uvalue red'!Q78-Baseline!Q78</f>
        <v>1133.9199999999837</v>
      </c>
      <c r="R78" s="33">
        <f>'Uvalue red'!R78-Baseline!R78</f>
        <v>162.68999999999505</v>
      </c>
      <c r="S78" s="33">
        <f>'Uvalue red'!S78-Baseline!S78</f>
        <v>971.12000000009721</v>
      </c>
      <c r="T78" s="33">
        <f>'Uvalue red'!T78-Baseline!T78</f>
        <v>0</v>
      </c>
      <c r="U78" s="33">
        <f>'Uvalue red'!U78-Baseline!U78</f>
        <v>0</v>
      </c>
      <c r="V78" s="33">
        <f>'Uvalue red'!V78-Baseline!V78</f>
        <v>0</v>
      </c>
      <c r="W78" s="33">
        <f>'Uvalue red'!W78-Baseline!W78</f>
        <v>0</v>
      </c>
      <c r="X78" s="33">
        <f>'Uvalue red'!X78-Baseline!X78</f>
        <v>0</v>
      </c>
      <c r="Y78" s="33">
        <f t="shared" si="2"/>
        <v>0</v>
      </c>
      <c r="Z78" s="33">
        <f t="shared" si="3"/>
        <v>1</v>
      </c>
    </row>
    <row r="79" spans="1:26" x14ac:dyDescent="0.25">
      <c r="A79" s="33" t="s">
        <v>38</v>
      </c>
      <c r="B79" s="33" t="s">
        <v>35</v>
      </c>
      <c r="C79" s="33">
        <f>'Uvalue red'!C79-Baseline!C79</f>
        <v>-12.84000000001015</v>
      </c>
      <c r="D79" s="33">
        <f>'Uvalue red'!D79-Baseline!D79</f>
        <v>-11.529999999999745</v>
      </c>
      <c r="E79" s="33">
        <f>'Uvalue red'!E79-Baseline!E79</f>
        <v>3.0800000000000409</v>
      </c>
      <c r="F79" s="33">
        <f>'Uvalue red'!F79-Baseline!F79</f>
        <v>0</v>
      </c>
      <c r="G79" s="33">
        <f>'Uvalue red'!G79-Baseline!G79</f>
        <v>0</v>
      </c>
      <c r="H79" s="33">
        <f>'Uvalue red'!H79-Baseline!H79</f>
        <v>0</v>
      </c>
      <c r="I79" s="33">
        <f>'Uvalue red'!I79-Baseline!I79</f>
        <v>0</v>
      </c>
      <c r="J79" s="33">
        <f>'Uvalue red'!J79-Baseline!J79</f>
        <v>-4.3899999999999864</v>
      </c>
      <c r="K79" s="33">
        <f>'Uvalue red'!K79-Baseline!K79</f>
        <v>-1.9999999999999574E-2</v>
      </c>
      <c r="L79" s="33">
        <f>'Uvalue red'!L79-Baseline!L79</f>
        <v>0</v>
      </c>
      <c r="M79" s="33">
        <f>'Uvalue red'!M79-Baseline!M79</f>
        <v>0</v>
      </c>
      <c r="N79" s="33">
        <f>'Uvalue red'!N79-Baseline!N79</f>
        <v>0</v>
      </c>
      <c r="O79" s="33">
        <f>'Uvalue red'!O79-Baseline!O79</f>
        <v>1.0000000000218279E-2</v>
      </c>
      <c r="P79" s="33">
        <f>'Uvalue red'!P79-Baseline!P79</f>
        <v>0</v>
      </c>
      <c r="Q79" s="33">
        <f>'Uvalue red'!Q79-Baseline!Q79</f>
        <v>1473.3399999999674</v>
      </c>
      <c r="R79" s="33">
        <f>'Uvalue red'!R79-Baseline!R79</f>
        <v>501.83000000100583</v>
      </c>
      <c r="S79" s="33">
        <f>'Uvalue red'!S79-Baseline!S79</f>
        <v>971.1200000000099</v>
      </c>
      <c r="T79" s="33">
        <f>'Uvalue red'!T79-Baseline!T79</f>
        <v>0</v>
      </c>
      <c r="U79" s="33">
        <f>'Uvalue red'!U79-Baseline!U79</f>
        <v>0</v>
      </c>
      <c r="V79" s="33">
        <f>'Uvalue red'!V79-Baseline!V79</f>
        <v>0</v>
      </c>
      <c r="W79" s="33">
        <f>'Uvalue red'!W79-Baseline!W79</f>
        <v>0</v>
      </c>
      <c r="X79" s="33">
        <f>'Uvalue red'!X79-Baseline!X79</f>
        <v>0</v>
      </c>
      <c r="Y79" s="33">
        <f t="shared" si="2"/>
        <v>0</v>
      </c>
      <c r="Z79" s="33">
        <f t="shared" si="3"/>
        <v>1</v>
      </c>
    </row>
    <row r="80" spans="1:26" x14ac:dyDescent="0.25">
      <c r="A80" s="33" t="s">
        <v>30</v>
      </c>
      <c r="B80" s="33" t="s">
        <v>35</v>
      </c>
      <c r="C80" s="33">
        <f>'Uvalue red'!C80-Baseline!C80</f>
        <v>-76.340000000000146</v>
      </c>
      <c r="D80" s="33">
        <f>'Uvalue red'!D80-Baseline!D80</f>
        <v>-71.409999999999854</v>
      </c>
      <c r="E80" s="33">
        <f>'Uvalue red'!E80-Baseline!E80</f>
        <v>1.7000000000000455</v>
      </c>
      <c r="F80" s="33">
        <f>'Uvalue red'!F80-Baseline!F80</f>
        <v>0</v>
      </c>
      <c r="G80" s="33">
        <f>'Uvalue red'!G80-Baseline!G80</f>
        <v>0</v>
      </c>
      <c r="H80" s="33">
        <f>'Uvalue red'!H80-Baseline!H80</f>
        <v>0</v>
      </c>
      <c r="I80" s="33">
        <f>'Uvalue red'!I80-Baseline!I80</f>
        <v>0</v>
      </c>
      <c r="J80" s="33">
        <f>'Uvalue red'!J80-Baseline!J80</f>
        <v>-4.6400000000003274</v>
      </c>
      <c r="K80" s="33">
        <f>'Uvalue red'!K80-Baseline!K80</f>
        <v>-1.8899999999999935</v>
      </c>
      <c r="L80" s="33">
        <f>'Uvalue red'!L80-Baseline!L80</f>
        <v>-1.0000000000000231E-2</v>
      </c>
      <c r="M80" s="33">
        <f>'Uvalue red'!M80-Baseline!M80</f>
        <v>0</v>
      </c>
      <c r="N80" s="33">
        <f>'Uvalue red'!N80-Baseline!N80</f>
        <v>-0.12000000000000455</v>
      </c>
      <c r="O80" s="33">
        <f>'Uvalue red'!O80-Baseline!O80</f>
        <v>5.0000000000181899E-2</v>
      </c>
      <c r="P80" s="33">
        <f>'Uvalue red'!P80-Baseline!P80</f>
        <v>0</v>
      </c>
      <c r="Q80" s="33">
        <f>'Uvalue red'!Q80-Baseline!Q80</f>
        <v>7742.5499999999302</v>
      </c>
      <c r="R80" s="33">
        <f>'Uvalue red'!R80-Baseline!R80</f>
        <v>3108.8900000010035</v>
      </c>
      <c r="S80" s="33">
        <f>'Uvalue red'!S80-Baseline!S80</f>
        <v>4633.9700000010198</v>
      </c>
      <c r="T80" s="33">
        <f>'Uvalue red'!T80-Baseline!T80</f>
        <v>0</v>
      </c>
      <c r="U80" s="33">
        <f>'Uvalue red'!U80-Baseline!U80</f>
        <v>0</v>
      </c>
      <c r="V80" s="33">
        <f>'Uvalue red'!V80-Baseline!V80</f>
        <v>0</v>
      </c>
      <c r="W80" s="33">
        <f>'Uvalue red'!W80-Baseline!W80</f>
        <v>0</v>
      </c>
      <c r="X80" s="33">
        <f>'Uvalue red'!X80-Baseline!X80</f>
        <v>0</v>
      </c>
      <c r="Y80" s="33">
        <f t="shared" si="2"/>
        <v>0</v>
      </c>
      <c r="Z80" s="33">
        <f t="shared" si="3"/>
        <v>1</v>
      </c>
    </row>
    <row r="81" spans="1:26" x14ac:dyDescent="0.25">
      <c r="A81" s="33" t="s">
        <v>31</v>
      </c>
      <c r="B81" s="33" t="s">
        <v>35</v>
      </c>
      <c r="C81" s="33">
        <f>'Uvalue red'!C81-Baseline!C81</f>
        <v>-26.150000000000091</v>
      </c>
      <c r="D81" s="33">
        <f>'Uvalue red'!D81-Baseline!D81</f>
        <v>-23.920000000000073</v>
      </c>
      <c r="E81" s="33">
        <f>'Uvalue red'!E81-Baseline!E81</f>
        <v>0.14000000000000057</v>
      </c>
      <c r="F81" s="33">
        <f>'Uvalue red'!F81-Baseline!F81</f>
        <v>0</v>
      </c>
      <c r="G81" s="33">
        <f>'Uvalue red'!G81-Baseline!G81</f>
        <v>0</v>
      </c>
      <c r="H81" s="33">
        <f>'Uvalue red'!H81-Baseline!H81</f>
        <v>0</v>
      </c>
      <c r="I81" s="33">
        <f>'Uvalue red'!I81-Baseline!I81</f>
        <v>0</v>
      </c>
      <c r="J81" s="33">
        <f>'Uvalue red'!J81-Baseline!J81</f>
        <v>-1.4699999999999704</v>
      </c>
      <c r="K81" s="33">
        <f>'Uvalue red'!K81-Baseline!K81</f>
        <v>-0.88000000000000256</v>
      </c>
      <c r="L81" s="33">
        <f>'Uvalue red'!L81-Baseline!L81</f>
        <v>0</v>
      </c>
      <c r="M81" s="33">
        <f>'Uvalue red'!M81-Baseline!M81</f>
        <v>0</v>
      </c>
      <c r="N81" s="33">
        <f>'Uvalue red'!N81-Baseline!N81</f>
        <v>0</v>
      </c>
      <c r="O81" s="33">
        <f>'Uvalue red'!O81-Baseline!O81</f>
        <v>-1.999999999998181E-2</v>
      </c>
      <c r="P81" s="33">
        <f>'Uvalue red'!P81-Baseline!P81</f>
        <v>0</v>
      </c>
      <c r="Q81" s="33">
        <f>'Uvalue red'!Q81-Baseline!Q81</f>
        <v>2300.210000000021</v>
      </c>
      <c r="R81" s="33">
        <f>'Uvalue red'!R81-Baseline!R81</f>
        <v>598.34999999999127</v>
      </c>
      <c r="S81" s="33">
        <f>'Uvalue red'!S81-Baseline!S81</f>
        <v>1701.8000000000175</v>
      </c>
      <c r="T81" s="33">
        <f>'Uvalue red'!T81-Baseline!T81</f>
        <v>0</v>
      </c>
      <c r="U81" s="33">
        <f>'Uvalue red'!U81-Baseline!U81</f>
        <v>0</v>
      </c>
      <c r="V81" s="33">
        <f>'Uvalue red'!V81-Baseline!V81</f>
        <v>0</v>
      </c>
      <c r="W81" s="33">
        <f>'Uvalue red'!W81-Baseline!W81</f>
        <v>0</v>
      </c>
      <c r="X81" s="33">
        <f>'Uvalue red'!X81-Baseline!X81</f>
        <v>0</v>
      </c>
      <c r="Y81" s="33">
        <f t="shared" si="2"/>
        <v>0</v>
      </c>
      <c r="Z81" s="33">
        <f t="shared" si="3"/>
        <v>1</v>
      </c>
    </row>
    <row r="82" spans="1:26" x14ac:dyDescent="0.25">
      <c r="A82" s="33" t="s">
        <v>28</v>
      </c>
      <c r="B82" s="33" t="s">
        <v>36</v>
      </c>
      <c r="C82" s="33">
        <f>'Uvalue red'!C82-Baseline!C82</f>
        <v>-117.19000000000051</v>
      </c>
      <c r="D82" s="33">
        <f>'Uvalue red'!D82-Baseline!D82</f>
        <v>-112.83999999999014</v>
      </c>
      <c r="E82" s="33">
        <f>'Uvalue red'!E82-Baseline!E82</f>
        <v>9.0000000000003411E-2</v>
      </c>
      <c r="F82" s="33">
        <f>'Uvalue red'!F82-Baseline!F82</f>
        <v>0</v>
      </c>
      <c r="G82" s="33">
        <f>'Uvalue red'!G82-Baseline!G82</f>
        <v>0</v>
      </c>
      <c r="H82" s="33">
        <f>'Uvalue red'!H82-Baseline!H82</f>
        <v>0</v>
      </c>
      <c r="I82" s="33">
        <f>'Uvalue red'!I82-Baseline!I82</f>
        <v>0</v>
      </c>
      <c r="J82" s="33">
        <f>'Uvalue red'!J82-Baseline!J82</f>
        <v>-4.0399999999999636</v>
      </c>
      <c r="K82" s="33">
        <f>'Uvalue red'!K82-Baseline!K82</f>
        <v>-6.0000000000002274E-2</v>
      </c>
      <c r="L82" s="33">
        <f>'Uvalue red'!L82-Baseline!L82</f>
        <v>0</v>
      </c>
      <c r="M82" s="33">
        <f>'Uvalue red'!M82-Baseline!M82</f>
        <v>0</v>
      </c>
      <c r="N82" s="33">
        <f>'Uvalue red'!N82-Baseline!N82</f>
        <v>-0.34000000000003183</v>
      </c>
      <c r="O82" s="33">
        <f>'Uvalue red'!O82-Baseline!O82</f>
        <v>-9.9999999999909051E-3</v>
      </c>
      <c r="P82" s="33">
        <f>'Uvalue red'!P82-Baseline!P82</f>
        <v>0</v>
      </c>
      <c r="Q82" s="33">
        <f>'Uvalue red'!Q82-Baseline!Q82</f>
        <v>15404.880000000354</v>
      </c>
      <c r="R82" s="33">
        <f>'Uvalue red'!R82-Baseline!R82</f>
        <v>1852.2200000000303</v>
      </c>
      <c r="S82" s="33">
        <f>'Uvalue red'!S82-Baseline!S82</f>
        <v>13552.770000000019</v>
      </c>
      <c r="T82" s="33">
        <f>'Uvalue red'!T82-Baseline!T82</f>
        <v>0</v>
      </c>
      <c r="U82" s="33">
        <f>'Uvalue red'!U82-Baseline!U82</f>
        <v>0</v>
      </c>
      <c r="V82" s="33">
        <f>'Uvalue red'!V82-Baseline!V82</f>
        <v>0</v>
      </c>
      <c r="W82" s="33">
        <f>'Uvalue red'!W82-Baseline!W82</f>
        <v>0</v>
      </c>
      <c r="X82" s="33">
        <f>'Uvalue red'!X82-Baseline!X82</f>
        <v>0</v>
      </c>
      <c r="Y82" s="33">
        <f t="shared" si="2"/>
        <v>0</v>
      </c>
      <c r="Z82" s="33">
        <f t="shared" si="3"/>
        <v>1</v>
      </c>
    </row>
    <row r="83" spans="1:26" x14ac:dyDescent="0.25">
      <c r="A83" s="33" t="s">
        <v>29</v>
      </c>
      <c r="B83" s="33" t="s">
        <v>36</v>
      </c>
      <c r="C83" s="33">
        <f>'Uvalue red'!C83-Baseline!C83</f>
        <v>-69.979999999999563</v>
      </c>
      <c r="D83" s="33">
        <f>'Uvalue red'!D83-Baseline!D83</f>
        <v>-66.840000000000146</v>
      </c>
      <c r="E83" s="33">
        <f>'Uvalue red'!E83-Baseline!E83</f>
        <v>-0.23000000000000398</v>
      </c>
      <c r="F83" s="33">
        <f>'Uvalue red'!F83-Baseline!F83</f>
        <v>0</v>
      </c>
      <c r="G83" s="33">
        <f>'Uvalue red'!G83-Baseline!G83</f>
        <v>0</v>
      </c>
      <c r="H83" s="33">
        <f>'Uvalue red'!H83-Baseline!H83</f>
        <v>0</v>
      </c>
      <c r="I83" s="33">
        <f>'Uvalue red'!I83-Baseline!I83</f>
        <v>0</v>
      </c>
      <c r="J83" s="33">
        <f>'Uvalue red'!J83-Baseline!J83</f>
        <v>-1.8899999999999864</v>
      </c>
      <c r="K83" s="33">
        <f>'Uvalue red'!K83-Baseline!K83</f>
        <v>-0.97000000000000064</v>
      </c>
      <c r="L83" s="33">
        <f>'Uvalue red'!L83-Baseline!L83</f>
        <v>0</v>
      </c>
      <c r="M83" s="33">
        <f>'Uvalue red'!M83-Baseline!M83</f>
        <v>0</v>
      </c>
      <c r="N83" s="33">
        <f>'Uvalue red'!N83-Baseline!N83</f>
        <v>-3.0000000000001137E-2</v>
      </c>
      <c r="O83" s="33">
        <f>'Uvalue red'!O83-Baseline!O83</f>
        <v>-1.999999999998181E-2</v>
      </c>
      <c r="P83" s="33">
        <f>'Uvalue red'!P83-Baseline!P83</f>
        <v>0</v>
      </c>
      <c r="Q83" s="33">
        <f>'Uvalue red'!Q83-Baseline!Q83</f>
        <v>8268.1299999998882</v>
      </c>
      <c r="R83" s="33">
        <f>'Uvalue red'!R83-Baseline!R83</f>
        <v>444.11000000100466</v>
      </c>
      <c r="S83" s="33">
        <f>'Uvalue red'!S83-Baseline!S83</f>
        <v>7823.9599999990314</v>
      </c>
      <c r="T83" s="33">
        <f>'Uvalue red'!T83-Baseline!T83</f>
        <v>0</v>
      </c>
      <c r="U83" s="33">
        <f>'Uvalue red'!U83-Baseline!U83</f>
        <v>0</v>
      </c>
      <c r="V83" s="33">
        <f>'Uvalue red'!V83-Baseline!V83</f>
        <v>0</v>
      </c>
      <c r="W83" s="33">
        <f>'Uvalue red'!W83-Baseline!W83</f>
        <v>0</v>
      </c>
      <c r="X83" s="33">
        <f>'Uvalue red'!X83-Baseline!X83</f>
        <v>0</v>
      </c>
      <c r="Y83" s="33">
        <f t="shared" si="2"/>
        <v>0</v>
      </c>
      <c r="Z83" s="33">
        <f t="shared" si="3"/>
        <v>1</v>
      </c>
    </row>
    <row r="84" spans="1:26" x14ac:dyDescent="0.25">
      <c r="A84" s="33" t="s">
        <v>16</v>
      </c>
      <c r="B84" s="33" t="s">
        <v>36</v>
      </c>
      <c r="C84" s="33">
        <f>'Uvalue red'!C84-Baseline!C84</f>
        <v>-4.9000000000000341</v>
      </c>
      <c r="D84" s="33">
        <f>'Uvalue red'!D84-Baseline!D84</f>
        <v>-4.7999999999999972</v>
      </c>
      <c r="E84" s="33">
        <f>'Uvalue red'!E84-Baseline!E84</f>
        <v>0.12999999999999901</v>
      </c>
      <c r="F84" s="33">
        <f>'Uvalue red'!F84-Baseline!F84</f>
        <v>0</v>
      </c>
      <c r="G84" s="33">
        <f>'Uvalue red'!G84-Baseline!G84</f>
        <v>0</v>
      </c>
      <c r="H84" s="33">
        <f>'Uvalue red'!H84-Baseline!H84</f>
        <v>0</v>
      </c>
      <c r="I84" s="33">
        <f>'Uvalue red'!I84-Baseline!I84</f>
        <v>0</v>
      </c>
      <c r="J84" s="33">
        <f>'Uvalue red'!J84-Baseline!J84</f>
        <v>-0.17999999999999261</v>
      </c>
      <c r="K84" s="33">
        <f>'Uvalue red'!K84-Baseline!K84</f>
        <v>-6.0000000000000053E-2</v>
      </c>
      <c r="L84" s="33">
        <f>'Uvalue red'!L84-Baseline!L84</f>
        <v>0</v>
      </c>
      <c r="M84" s="33">
        <f>'Uvalue red'!M84-Baseline!M84</f>
        <v>0</v>
      </c>
      <c r="N84" s="33">
        <f>'Uvalue red'!N84-Baseline!N84</f>
        <v>0</v>
      </c>
      <c r="O84" s="33">
        <f>'Uvalue red'!O84-Baseline!O84</f>
        <v>0</v>
      </c>
      <c r="P84" s="33">
        <f>'Uvalue red'!P84-Baseline!P84</f>
        <v>0</v>
      </c>
      <c r="Q84" s="33">
        <f>'Uvalue red'!Q84-Baseline!Q84</f>
        <v>1443.6800000000076</v>
      </c>
      <c r="R84" s="33">
        <f>'Uvalue red'!R84-Baseline!R84</f>
        <v>36.43999999999869</v>
      </c>
      <c r="S84" s="33">
        <f>'Uvalue red'!S84-Baseline!S84</f>
        <v>695.71999999999389</v>
      </c>
      <c r="T84" s="33">
        <f>'Uvalue red'!T84-Baseline!T84</f>
        <v>711.54</v>
      </c>
      <c r="U84" s="33">
        <f>'Uvalue red'!U84-Baseline!U84</f>
        <v>0</v>
      </c>
      <c r="V84" s="33">
        <f>'Uvalue red'!V84-Baseline!V84</f>
        <v>0</v>
      </c>
      <c r="W84" s="33">
        <f>'Uvalue red'!W84-Baseline!W84</f>
        <v>0</v>
      </c>
      <c r="X84" s="33">
        <f>'Uvalue red'!X84-Baseline!X84</f>
        <v>0</v>
      </c>
      <c r="Y84" s="33">
        <f t="shared" si="2"/>
        <v>0</v>
      </c>
      <c r="Z84" s="33">
        <f t="shared" si="3"/>
        <v>1</v>
      </c>
    </row>
    <row r="85" spans="1:26" x14ac:dyDescent="0.25">
      <c r="A85" s="33" t="s">
        <v>18</v>
      </c>
      <c r="B85" s="33" t="s">
        <v>36</v>
      </c>
      <c r="C85" s="33">
        <f>'Uvalue red'!C85-Baseline!C85</f>
        <v>-24.150000000009641</v>
      </c>
      <c r="D85" s="33">
        <f>'Uvalue red'!D85-Baseline!D85</f>
        <v>-24.090000000000941</v>
      </c>
      <c r="E85" s="33">
        <f>'Uvalue red'!E85-Baseline!E85</f>
        <v>1.9999999999996021E-2</v>
      </c>
      <c r="F85" s="33">
        <f>'Uvalue red'!F85-Baseline!F85</f>
        <v>0</v>
      </c>
      <c r="G85" s="33">
        <f>'Uvalue red'!G85-Baseline!G85</f>
        <v>0</v>
      </c>
      <c r="H85" s="33">
        <f>'Uvalue red'!H85-Baseline!H85</f>
        <v>0</v>
      </c>
      <c r="I85" s="33">
        <f>'Uvalue red'!I85-Baseline!I85</f>
        <v>0</v>
      </c>
      <c r="J85" s="33">
        <f>'Uvalue red'!J85-Baseline!J85</f>
        <v>0.18000000000000682</v>
      </c>
      <c r="K85" s="33">
        <f>'Uvalue red'!K85-Baseline!K85</f>
        <v>-0.26000000000000156</v>
      </c>
      <c r="L85" s="33">
        <f>'Uvalue red'!L85-Baseline!L85</f>
        <v>0</v>
      </c>
      <c r="M85" s="33">
        <f>'Uvalue red'!M85-Baseline!M85</f>
        <v>0</v>
      </c>
      <c r="N85" s="33">
        <f>'Uvalue red'!N85-Baseline!N85</f>
        <v>0</v>
      </c>
      <c r="O85" s="33">
        <f>'Uvalue red'!O85-Baseline!O85</f>
        <v>0</v>
      </c>
      <c r="P85" s="33">
        <f>'Uvalue red'!P85-Baseline!P85</f>
        <v>0</v>
      </c>
      <c r="Q85" s="33">
        <f>'Uvalue red'!Q85-Baseline!Q85</f>
        <v>2693.5</v>
      </c>
      <c r="R85" s="33">
        <f>'Uvalue red'!R85-Baseline!R85</f>
        <v>763.80000000009022</v>
      </c>
      <c r="S85" s="33">
        <f>'Uvalue red'!S85-Baseline!S85</f>
        <v>1929.6600000000035</v>
      </c>
      <c r="T85" s="33">
        <f>'Uvalue red'!T85-Baseline!T85</f>
        <v>0</v>
      </c>
      <c r="U85" s="33">
        <f>'Uvalue red'!U85-Baseline!U85</f>
        <v>0</v>
      </c>
      <c r="V85" s="33">
        <f>'Uvalue red'!V85-Baseline!V85</f>
        <v>0</v>
      </c>
      <c r="W85" s="33">
        <f>'Uvalue red'!W85-Baseline!W85</f>
        <v>0</v>
      </c>
      <c r="X85" s="33">
        <f>'Uvalue red'!X85-Baseline!X85</f>
        <v>0</v>
      </c>
      <c r="Y85" s="33">
        <f t="shared" si="2"/>
        <v>0</v>
      </c>
      <c r="Z85" s="33">
        <f t="shared" si="3"/>
        <v>1</v>
      </c>
    </row>
    <row r="86" spans="1:26" x14ac:dyDescent="0.25">
      <c r="A86" s="33" t="s">
        <v>19</v>
      </c>
      <c r="B86" s="33" t="s">
        <v>36</v>
      </c>
      <c r="C86" s="33">
        <f>'Uvalue red'!C86-Baseline!C86</f>
        <v>-90.759999999998399</v>
      </c>
      <c r="D86" s="33">
        <f>'Uvalue red'!D86-Baseline!D86</f>
        <v>-98.889999999999873</v>
      </c>
      <c r="E86" s="33">
        <f>'Uvalue red'!E86-Baseline!E86</f>
        <v>0.10000000000002274</v>
      </c>
      <c r="F86" s="33">
        <f>'Uvalue red'!F86-Baseline!F86</f>
        <v>0</v>
      </c>
      <c r="G86" s="33">
        <f>'Uvalue red'!G86-Baseline!G86</f>
        <v>0</v>
      </c>
      <c r="H86" s="33">
        <f>'Uvalue red'!H86-Baseline!H86</f>
        <v>0</v>
      </c>
      <c r="I86" s="33">
        <f>'Uvalue red'!I86-Baseline!I86</f>
        <v>0</v>
      </c>
      <c r="J86" s="33">
        <f>'Uvalue red'!J86-Baseline!J86</f>
        <v>8.3400000000001455</v>
      </c>
      <c r="K86" s="33">
        <f>'Uvalue red'!K86-Baseline!K86</f>
        <v>-0.36000000000001364</v>
      </c>
      <c r="L86" s="33">
        <f>'Uvalue red'!L86-Baseline!L86</f>
        <v>1.0000000000001563E-2</v>
      </c>
      <c r="M86" s="33">
        <f>'Uvalue red'!M86-Baseline!M86</f>
        <v>0</v>
      </c>
      <c r="N86" s="33">
        <f>'Uvalue red'!N86-Baseline!N86</f>
        <v>3.0000000000001137E-2</v>
      </c>
      <c r="O86" s="33">
        <f>'Uvalue red'!O86-Baseline!O86</f>
        <v>-1.0000000000218279E-2</v>
      </c>
      <c r="P86" s="33">
        <f>'Uvalue red'!P86-Baseline!P86</f>
        <v>0</v>
      </c>
      <c r="Q86" s="33">
        <f>'Uvalue red'!Q86-Baseline!Q86</f>
        <v>8615.8000000000466</v>
      </c>
      <c r="R86" s="33">
        <f>'Uvalue red'!R86-Baseline!R86</f>
        <v>4475.7600000000093</v>
      </c>
      <c r="S86" s="33">
        <f>'Uvalue red'!S86-Baseline!S86</f>
        <v>4140.0900000000256</v>
      </c>
      <c r="T86" s="33">
        <f>'Uvalue red'!T86-Baseline!T86</f>
        <v>0</v>
      </c>
      <c r="U86" s="33">
        <f>'Uvalue red'!U86-Baseline!U86</f>
        <v>0</v>
      </c>
      <c r="V86" s="33">
        <f>'Uvalue red'!V86-Baseline!V86</f>
        <v>0</v>
      </c>
      <c r="W86" s="33">
        <f>'Uvalue red'!W86-Baseline!W86</f>
        <v>0</v>
      </c>
      <c r="X86" s="33">
        <f>'Uvalue red'!X86-Baseline!X86</f>
        <v>0</v>
      </c>
      <c r="Y86" s="33">
        <f t="shared" si="2"/>
        <v>0</v>
      </c>
      <c r="Z86" s="33">
        <f t="shared" si="3"/>
        <v>1</v>
      </c>
    </row>
    <row r="87" spans="1:26" x14ac:dyDescent="0.25">
      <c r="A87" s="33" t="s">
        <v>20</v>
      </c>
      <c r="B87" s="33" t="s">
        <v>36</v>
      </c>
      <c r="C87" s="33">
        <f>'Uvalue red'!C87-Baseline!C87</f>
        <v>-18.870000000000346</v>
      </c>
      <c r="D87" s="33">
        <f>'Uvalue red'!D87-Baseline!D87</f>
        <v>-16.440000000000055</v>
      </c>
      <c r="E87" s="33">
        <f>'Uvalue red'!E87-Baseline!E87</f>
        <v>0.59999999999999432</v>
      </c>
      <c r="F87" s="33">
        <f>'Uvalue red'!F87-Baseline!F87</f>
        <v>0</v>
      </c>
      <c r="G87" s="33">
        <f>'Uvalue red'!G87-Baseline!G87</f>
        <v>0</v>
      </c>
      <c r="H87" s="33">
        <f>'Uvalue red'!H87-Baseline!H87</f>
        <v>0</v>
      </c>
      <c r="I87" s="33">
        <f>'Uvalue red'!I87-Baseline!I87</f>
        <v>0</v>
      </c>
      <c r="J87" s="33">
        <f>'Uvalue red'!J87-Baseline!J87</f>
        <v>-2.5</v>
      </c>
      <c r="K87" s="33">
        <f>'Uvalue red'!K87-Baseline!K87</f>
        <v>-0.53000000000000114</v>
      </c>
      <c r="L87" s="33">
        <f>'Uvalue red'!L87-Baseline!L87</f>
        <v>0</v>
      </c>
      <c r="M87" s="33">
        <f>'Uvalue red'!M87-Baseline!M87</f>
        <v>0</v>
      </c>
      <c r="N87" s="33">
        <f>'Uvalue red'!N87-Baseline!N87</f>
        <v>0</v>
      </c>
      <c r="O87" s="33">
        <f>'Uvalue red'!O87-Baseline!O87</f>
        <v>0</v>
      </c>
      <c r="P87" s="33">
        <f>'Uvalue red'!P87-Baseline!P87</f>
        <v>0</v>
      </c>
      <c r="Q87" s="33">
        <f>'Uvalue red'!Q87-Baseline!Q87</f>
        <v>2226.929999999993</v>
      </c>
      <c r="R87" s="33">
        <f>'Uvalue red'!R87-Baseline!R87</f>
        <v>1084.4099999999889</v>
      </c>
      <c r="S87" s="33">
        <f>'Uvalue red'!S87-Baseline!S87</f>
        <v>1142.5500000000029</v>
      </c>
      <c r="T87" s="33">
        <f>'Uvalue red'!T87-Baseline!T87</f>
        <v>0</v>
      </c>
      <c r="U87" s="33">
        <f>'Uvalue red'!U87-Baseline!U87</f>
        <v>0</v>
      </c>
      <c r="V87" s="33">
        <f>'Uvalue red'!V87-Baseline!V87</f>
        <v>0</v>
      </c>
      <c r="W87" s="33">
        <f>'Uvalue red'!W87-Baseline!W87</f>
        <v>0</v>
      </c>
      <c r="X87" s="33">
        <f>'Uvalue red'!X87-Baseline!X87</f>
        <v>0</v>
      </c>
      <c r="Y87" s="33">
        <f t="shared" si="2"/>
        <v>0</v>
      </c>
      <c r="Z87" s="33">
        <f t="shared" si="3"/>
        <v>1</v>
      </c>
    </row>
    <row r="88" spans="1:26" x14ac:dyDescent="0.25">
      <c r="A88" s="33" t="s">
        <v>21</v>
      </c>
      <c r="B88" s="33" t="s">
        <v>36</v>
      </c>
      <c r="C88" s="33">
        <f>'Uvalue red'!C88-Baseline!C88</f>
        <v>-40.889999999990323</v>
      </c>
      <c r="D88" s="33">
        <f>'Uvalue red'!D88-Baseline!D88</f>
        <v>-36.629999999990105</v>
      </c>
      <c r="E88" s="33">
        <f>'Uvalue red'!E88-Baseline!E88</f>
        <v>1.4499999999999886</v>
      </c>
      <c r="F88" s="33">
        <f>'Uvalue red'!F88-Baseline!F88</f>
        <v>0</v>
      </c>
      <c r="G88" s="33">
        <f>'Uvalue red'!G88-Baseline!G88</f>
        <v>0</v>
      </c>
      <c r="H88" s="33">
        <f>'Uvalue red'!H88-Baseline!H88</f>
        <v>0</v>
      </c>
      <c r="I88" s="33">
        <f>'Uvalue red'!I88-Baseline!I88</f>
        <v>0</v>
      </c>
      <c r="J88" s="33">
        <f>'Uvalue red'!J88-Baseline!J88</f>
        <v>-5.8799999999999955</v>
      </c>
      <c r="K88" s="33">
        <f>'Uvalue red'!K88-Baseline!K88</f>
        <v>-3.0000000000001137E-2</v>
      </c>
      <c r="L88" s="33">
        <f>'Uvalue red'!L88-Baseline!L88</f>
        <v>0</v>
      </c>
      <c r="M88" s="33">
        <f>'Uvalue red'!M88-Baseline!M88</f>
        <v>0</v>
      </c>
      <c r="N88" s="33">
        <f>'Uvalue red'!N88-Baseline!N88</f>
        <v>0.18999999999999773</v>
      </c>
      <c r="O88" s="33">
        <f>'Uvalue red'!O88-Baseline!O88</f>
        <v>0</v>
      </c>
      <c r="P88" s="33">
        <f>'Uvalue red'!P88-Baseline!P88</f>
        <v>0</v>
      </c>
      <c r="Q88" s="33">
        <f>'Uvalue red'!Q88-Baseline!Q88</f>
        <v>3971.25</v>
      </c>
      <c r="R88" s="33">
        <f>'Uvalue red'!R88-Baseline!R88</f>
        <v>1717.8900000010035</v>
      </c>
      <c r="S88" s="33">
        <f>'Uvalue red'!S88-Baseline!S88</f>
        <v>2253.3499999990163</v>
      </c>
      <c r="T88" s="33">
        <f>'Uvalue red'!T88-Baseline!T88</f>
        <v>0</v>
      </c>
      <c r="U88" s="33">
        <f>'Uvalue red'!U88-Baseline!U88</f>
        <v>0</v>
      </c>
      <c r="V88" s="33">
        <f>'Uvalue red'!V88-Baseline!V88</f>
        <v>0</v>
      </c>
      <c r="W88" s="33">
        <f>'Uvalue red'!W88-Baseline!W88</f>
        <v>0</v>
      </c>
      <c r="X88" s="33">
        <f>'Uvalue red'!X88-Baseline!X88</f>
        <v>0</v>
      </c>
      <c r="Y88" s="33">
        <f t="shared" si="2"/>
        <v>0</v>
      </c>
      <c r="Z88" s="33">
        <f t="shared" si="3"/>
        <v>1</v>
      </c>
    </row>
    <row r="89" spans="1:26" x14ac:dyDescent="0.25">
      <c r="A89" s="33" t="s">
        <v>22</v>
      </c>
      <c r="B89" s="33" t="s">
        <v>36</v>
      </c>
      <c r="C89" s="33">
        <f>'Uvalue red'!C89-Baseline!C89</f>
        <v>-51.239999999990232</v>
      </c>
      <c r="D89" s="33">
        <f>'Uvalue red'!D89-Baseline!D89</f>
        <v>-49.320000000000164</v>
      </c>
      <c r="E89" s="33">
        <f>'Uvalue red'!E89-Baseline!E89</f>
        <v>-3.0000000000001137E-2</v>
      </c>
      <c r="F89" s="33">
        <f>'Uvalue red'!F89-Baseline!F89</f>
        <v>0</v>
      </c>
      <c r="G89" s="33">
        <f>'Uvalue red'!G89-Baseline!G89</f>
        <v>0</v>
      </c>
      <c r="H89" s="33">
        <f>'Uvalue red'!H89-Baseline!H89</f>
        <v>0</v>
      </c>
      <c r="I89" s="33">
        <f>'Uvalue red'!I89-Baseline!I89</f>
        <v>0</v>
      </c>
      <c r="J89" s="33">
        <f>'Uvalue red'!J89-Baseline!J89</f>
        <v>-1.5700000000000216</v>
      </c>
      <c r="K89" s="33">
        <f>'Uvalue red'!K89-Baseline!K89</f>
        <v>-0.26999999999999957</v>
      </c>
      <c r="L89" s="33">
        <f>'Uvalue red'!L89-Baseline!L89</f>
        <v>0</v>
      </c>
      <c r="M89" s="33">
        <f>'Uvalue red'!M89-Baseline!M89</f>
        <v>0</v>
      </c>
      <c r="N89" s="33">
        <f>'Uvalue red'!N89-Baseline!N89</f>
        <v>-5.9999999999999609E-2</v>
      </c>
      <c r="O89" s="33">
        <f>'Uvalue red'!O89-Baseline!O89</f>
        <v>0</v>
      </c>
      <c r="P89" s="33">
        <f>'Uvalue red'!P89-Baseline!P89</f>
        <v>0</v>
      </c>
      <c r="Q89" s="33">
        <f>'Uvalue red'!Q89-Baseline!Q89</f>
        <v>7126.5200000000186</v>
      </c>
      <c r="R89" s="33">
        <f>'Uvalue red'!R89-Baseline!R89</f>
        <v>1890.4799999989918</v>
      </c>
      <c r="S89" s="33">
        <f>'Uvalue red'!S89-Baseline!S89</f>
        <v>5236.0100000000093</v>
      </c>
      <c r="T89" s="33">
        <f>'Uvalue red'!T89-Baseline!T89</f>
        <v>0</v>
      </c>
      <c r="U89" s="33">
        <f>'Uvalue red'!U89-Baseline!U89</f>
        <v>0</v>
      </c>
      <c r="V89" s="33">
        <f>'Uvalue red'!V89-Baseline!V89</f>
        <v>0</v>
      </c>
      <c r="W89" s="33">
        <f>'Uvalue red'!W89-Baseline!W89</f>
        <v>0</v>
      </c>
      <c r="X89" s="33">
        <f>'Uvalue red'!X89-Baseline!X89</f>
        <v>0</v>
      </c>
      <c r="Y89" s="33">
        <f t="shared" si="2"/>
        <v>0</v>
      </c>
      <c r="Z89" s="33">
        <f t="shared" si="3"/>
        <v>1</v>
      </c>
    </row>
    <row r="90" spans="1:26" x14ac:dyDescent="0.25">
      <c r="A90" s="33" t="s">
        <v>23</v>
      </c>
      <c r="B90" s="33" t="s">
        <v>36</v>
      </c>
      <c r="C90" s="33">
        <f>'Uvalue red'!C90-Baseline!C90</f>
        <v>-24.559999999999945</v>
      </c>
      <c r="D90" s="33">
        <f>'Uvalue red'!D90-Baseline!D90</f>
        <v>-23.189999999999031</v>
      </c>
      <c r="E90" s="33">
        <f>'Uvalue red'!E90-Baseline!E90</f>
        <v>3.9999999999999147E-2</v>
      </c>
      <c r="F90" s="33">
        <f>'Uvalue red'!F90-Baseline!F90</f>
        <v>0</v>
      </c>
      <c r="G90" s="33">
        <f>'Uvalue red'!G90-Baseline!G90</f>
        <v>0</v>
      </c>
      <c r="H90" s="33">
        <f>'Uvalue red'!H90-Baseline!H90</f>
        <v>0</v>
      </c>
      <c r="I90" s="33">
        <f>'Uvalue red'!I90-Baseline!I90</f>
        <v>0</v>
      </c>
      <c r="J90" s="33">
        <f>'Uvalue red'!J90-Baseline!J90</f>
        <v>-1.1100000000000136</v>
      </c>
      <c r="K90" s="33">
        <f>'Uvalue red'!K90-Baseline!K90</f>
        <v>-0.25</v>
      </c>
      <c r="L90" s="33">
        <f>'Uvalue red'!L90-Baseline!L90</f>
        <v>0</v>
      </c>
      <c r="M90" s="33">
        <f>'Uvalue red'!M90-Baseline!M90</f>
        <v>0</v>
      </c>
      <c r="N90" s="33">
        <f>'Uvalue red'!N90-Baseline!N90</f>
        <v>-5.0000000000000711E-2</v>
      </c>
      <c r="O90" s="33">
        <f>'Uvalue red'!O90-Baseline!O90</f>
        <v>0</v>
      </c>
      <c r="P90" s="33">
        <f>'Uvalue red'!P90-Baseline!P90</f>
        <v>0</v>
      </c>
      <c r="Q90" s="33">
        <f>'Uvalue red'!Q90-Baseline!Q90</f>
        <v>2752.1200000000536</v>
      </c>
      <c r="R90" s="33">
        <f>'Uvalue red'!R90-Baseline!R90</f>
        <v>139.95999999999185</v>
      </c>
      <c r="S90" s="33">
        <f>'Uvalue red'!S90-Baseline!S90</f>
        <v>2612.1599999999744</v>
      </c>
      <c r="T90" s="33">
        <f>'Uvalue red'!T90-Baseline!T90</f>
        <v>0</v>
      </c>
      <c r="U90" s="33">
        <f>'Uvalue red'!U90-Baseline!U90</f>
        <v>0</v>
      </c>
      <c r="V90" s="33">
        <f>'Uvalue red'!V90-Baseline!V90</f>
        <v>0</v>
      </c>
      <c r="W90" s="33">
        <f>'Uvalue red'!W90-Baseline!W90</f>
        <v>0</v>
      </c>
      <c r="X90" s="33">
        <f>'Uvalue red'!X90-Baseline!X90</f>
        <v>0</v>
      </c>
      <c r="Y90" s="33">
        <f t="shared" si="2"/>
        <v>0</v>
      </c>
      <c r="Z90" s="33">
        <f t="shared" si="3"/>
        <v>1</v>
      </c>
    </row>
    <row r="91" spans="1:26" x14ac:dyDescent="0.25">
      <c r="A91" s="33" t="s">
        <v>24</v>
      </c>
      <c r="B91" s="33" t="s">
        <v>36</v>
      </c>
      <c r="C91" s="33">
        <f>'Uvalue red'!C91-Baseline!C91</f>
        <v>-23.700000000000045</v>
      </c>
      <c r="D91" s="33">
        <f>'Uvalue red'!D91-Baseline!D91</f>
        <v>-22.460000000000036</v>
      </c>
      <c r="E91" s="33">
        <f>'Uvalue red'!E91-Baseline!E91</f>
        <v>-9.0000000000003411E-2</v>
      </c>
      <c r="F91" s="33">
        <f>'Uvalue red'!F91-Baseline!F91</f>
        <v>0</v>
      </c>
      <c r="G91" s="33">
        <f>'Uvalue red'!G91-Baseline!G91</f>
        <v>0</v>
      </c>
      <c r="H91" s="33">
        <f>'Uvalue red'!H91-Baseline!H91</f>
        <v>0</v>
      </c>
      <c r="I91" s="33">
        <f>'Uvalue red'!I91-Baseline!I91</f>
        <v>0</v>
      </c>
      <c r="J91" s="33">
        <f>'Uvalue red'!J91-Baseline!J91</f>
        <v>-0.93999999999999773</v>
      </c>
      <c r="K91" s="33">
        <f>'Uvalue red'!K91-Baseline!K91</f>
        <v>-0.16000000000000014</v>
      </c>
      <c r="L91" s="33">
        <f>'Uvalue red'!L91-Baseline!L91</f>
        <v>0</v>
      </c>
      <c r="M91" s="33">
        <f>'Uvalue red'!M91-Baseline!M91</f>
        <v>0</v>
      </c>
      <c r="N91" s="33">
        <f>'Uvalue red'!N91-Baseline!N91</f>
        <v>-5.9999999999998721E-2</v>
      </c>
      <c r="O91" s="33">
        <f>'Uvalue red'!O91-Baseline!O91</f>
        <v>0</v>
      </c>
      <c r="P91" s="33">
        <f>'Uvalue red'!P91-Baseline!P91</f>
        <v>0</v>
      </c>
      <c r="Q91" s="33">
        <f>'Uvalue red'!Q91-Baseline!Q91</f>
        <v>2598.0599999999977</v>
      </c>
      <c r="R91" s="33">
        <f>'Uvalue red'!R91-Baseline!R91</f>
        <v>217.82000000000698</v>
      </c>
      <c r="S91" s="33">
        <f>'Uvalue red'!S91-Baseline!S91</f>
        <v>2380.2200000000012</v>
      </c>
      <c r="T91" s="33">
        <f>'Uvalue red'!T91-Baseline!T91</f>
        <v>0</v>
      </c>
      <c r="U91" s="33">
        <f>'Uvalue red'!U91-Baseline!U91</f>
        <v>0</v>
      </c>
      <c r="V91" s="33">
        <f>'Uvalue red'!V91-Baseline!V91</f>
        <v>0</v>
      </c>
      <c r="W91" s="33">
        <f>'Uvalue red'!W91-Baseline!W91</f>
        <v>0</v>
      </c>
      <c r="X91" s="33">
        <f>'Uvalue red'!X91-Baseline!X91</f>
        <v>0</v>
      </c>
      <c r="Y91" s="33">
        <f t="shared" si="2"/>
        <v>0</v>
      </c>
      <c r="Z91" s="33">
        <f t="shared" si="3"/>
        <v>1</v>
      </c>
    </row>
    <row r="92" spans="1:26" x14ac:dyDescent="0.25">
      <c r="A92" s="33" t="s">
        <v>25</v>
      </c>
      <c r="B92" s="33" t="s">
        <v>36</v>
      </c>
      <c r="C92" s="33">
        <f>'Uvalue red'!C92-Baseline!C92</f>
        <v>-3.3700000000000045</v>
      </c>
      <c r="D92" s="33">
        <f>'Uvalue red'!D92-Baseline!D92</f>
        <v>-2.1299999999999955</v>
      </c>
      <c r="E92" s="33">
        <f>'Uvalue red'!E92-Baseline!E92</f>
        <v>-4.9999999999999822E-2</v>
      </c>
      <c r="F92" s="33">
        <f>'Uvalue red'!F92-Baseline!F92</f>
        <v>0</v>
      </c>
      <c r="G92" s="33">
        <f>'Uvalue red'!G92-Baseline!G92</f>
        <v>0</v>
      </c>
      <c r="H92" s="33">
        <f>'Uvalue red'!H92-Baseline!H92</f>
        <v>0</v>
      </c>
      <c r="I92" s="33">
        <f>'Uvalue red'!I92-Baseline!I92</f>
        <v>0</v>
      </c>
      <c r="J92" s="33">
        <f>'Uvalue red'!J92-Baseline!J92</f>
        <v>-1.1700000000000017</v>
      </c>
      <c r="K92" s="33">
        <f>'Uvalue red'!K92-Baseline!K92</f>
        <v>-1.0000000000000009E-2</v>
      </c>
      <c r="L92" s="33">
        <f>'Uvalue red'!L92-Baseline!L92</f>
        <v>0</v>
      </c>
      <c r="M92" s="33">
        <f>'Uvalue red'!M92-Baseline!M92</f>
        <v>0</v>
      </c>
      <c r="N92" s="33">
        <f>'Uvalue red'!N92-Baseline!N92</f>
        <v>0</v>
      </c>
      <c r="O92" s="33">
        <f>'Uvalue red'!O92-Baseline!O92</f>
        <v>0</v>
      </c>
      <c r="P92" s="33">
        <f>'Uvalue red'!P92-Baseline!P92</f>
        <v>0</v>
      </c>
      <c r="Q92" s="33">
        <f>'Uvalue red'!Q92-Baseline!Q92</f>
        <v>710.47000000000116</v>
      </c>
      <c r="R92" s="33">
        <f>'Uvalue red'!R92-Baseline!R92</f>
        <v>409.68000000000029</v>
      </c>
      <c r="S92" s="33">
        <f>'Uvalue red'!S92-Baseline!S92</f>
        <v>300.76000000000204</v>
      </c>
      <c r="T92" s="33">
        <f>'Uvalue red'!T92-Baseline!T92</f>
        <v>0</v>
      </c>
      <c r="U92" s="33">
        <f>'Uvalue red'!U92-Baseline!U92</f>
        <v>0</v>
      </c>
      <c r="V92" s="33">
        <f>'Uvalue red'!V92-Baseline!V92</f>
        <v>0</v>
      </c>
      <c r="W92" s="33">
        <f>'Uvalue red'!W92-Baseline!W92</f>
        <v>0</v>
      </c>
      <c r="X92" s="33">
        <f>'Uvalue red'!X92-Baseline!X92</f>
        <v>0</v>
      </c>
      <c r="Y92" s="33">
        <f t="shared" si="2"/>
        <v>0</v>
      </c>
      <c r="Z92" s="33">
        <f t="shared" si="3"/>
        <v>1</v>
      </c>
    </row>
    <row r="93" spans="1:26" x14ac:dyDescent="0.25">
      <c r="A93" s="33" t="s">
        <v>26</v>
      </c>
      <c r="B93" s="33" t="s">
        <v>36</v>
      </c>
      <c r="C93" s="33">
        <f>'Uvalue red'!C93-Baseline!C93</f>
        <v>-5.0500000000000682</v>
      </c>
      <c r="D93" s="33">
        <f>'Uvalue red'!D93-Baseline!D93</f>
        <v>-5.0499999999989882</v>
      </c>
      <c r="E93" s="33">
        <f>'Uvalue red'!E93-Baseline!E93</f>
        <v>0</v>
      </c>
      <c r="F93" s="33">
        <f>'Uvalue red'!F93-Baseline!F93</f>
        <v>0</v>
      </c>
      <c r="G93" s="33">
        <f>'Uvalue red'!G93-Baseline!G93</f>
        <v>0</v>
      </c>
      <c r="H93" s="33">
        <f>'Uvalue red'!H93-Baseline!H93</f>
        <v>0</v>
      </c>
      <c r="I93" s="33">
        <f>'Uvalue red'!I93-Baseline!I93</f>
        <v>0</v>
      </c>
      <c r="J93" s="33">
        <f>'Uvalue red'!J93-Baseline!J93</f>
        <v>2.0000000000003126E-2</v>
      </c>
      <c r="K93" s="33">
        <f>'Uvalue red'!K93-Baseline!K93</f>
        <v>-1.999999999999999E-2</v>
      </c>
      <c r="L93" s="33">
        <f>'Uvalue red'!L93-Baseline!L93</f>
        <v>0</v>
      </c>
      <c r="M93" s="33">
        <f>'Uvalue red'!M93-Baseline!M93</f>
        <v>0</v>
      </c>
      <c r="N93" s="33">
        <f>'Uvalue red'!N93-Baseline!N93</f>
        <v>0</v>
      </c>
      <c r="O93" s="33">
        <f>'Uvalue red'!O93-Baseline!O93</f>
        <v>0</v>
      </c>
      <c r="P93" s="33">
        <f>'Uvalue red'!P93-Baseline!P93</f>
        <v>0</v>
      </c>
      <c r="Q93" s="33">
        <f>'Uvalue red'!Q93-Baseline!Q93</f>
        <v>1357.5599999999977</v>
      </c>
      <c r="R93" s="33">
        <f>'Uvalue red'!R93-Baseline!R93</f>
        <v>695.83000000009997</v>
      </c>
      <c r="S93" s="33">
        <f>'Uvalue red'!S93-Baseline!S93</f>
        <v>661.72000000009575</v>
      </c>
      <c r="T93" s="33">
        <f>'Uvalue red'!T93-Baseline!T93</f>
        <v>0</v>
      </c>
      <c r="U93" s="33">
        <f>'Uvalue red'!U93-Baseline!U93</f>
        <v>0</v>
      </c>
      <c r="V93" s="33">
        <f>'Uvalue red'!V93-Baseline!V93</f>
        <v>0</v>
      </c>
      <c r="W93" s="33">
        <f>'Uvalue red'!W93-Baseline!W93</f>
        <v>0</v>
      </c>
      <c r="X93" s="33">
        <f>'Uvalue red'!X93-Baseline!X93</f>
        <v>0</v>
      </c>
      <c r="Y93" s="33">
        <f t="shared" si="2"/>
        <v>0</v>
      </c>
      <c r="Z93" s="33">
        <f t="shared" si="3"/>
        <v>1</v>
      </c>
    </row>
    <row r="94" spans="1:26" x14ac:dyDescent="0.25">
      <c r="A94" s="33" t="s">
        <v>27</v>
      </c>
      <c r="B94" s="33" t="s">
        <v>36</v>
      </c>
      <c r="C94" s="33">
        <f>'Uvalue red'!C94-Baseline!C94</f>
        <v>-14.460000000000036</v>
      </c>
      <c r="D94" s="33">
        <f>'Uvalue red'!D94-Baseline!D94</f>
        <v>-11.850000000000023</v>
      </c>
      <c r="E94" s="33">
        <f>'Uvalue red'!E94-Baseline!E94</f>
        <v>1.0700000000000074</v>
      </c>
      <c r="F94" s="33">
        <f>'Uvalue red'!F94-Baseline!F94</f>
        <v>0</v>
      </c>
      <c r="G94" s="33">
        <f>'Uvalue red'!G94-Baseline!G94</f>
        <v>0</v>
      </c>
      <c r="H94" s="33">
        <f>'Uvalue red'!H94-Baseline!H94</f>
        <v>0</v>
      </c>
      <c r="I94" s="33">
        <f>'Uvalue red'!I94-Baseline!I94</f>
        <v>0</v>
      </c>
      <c r="J94" s="33">
        <f>'Uvalue red'!J94-Baseline!J94</f>
        <v>-3.3499999999999943</v>
      </c>
      <c r="K94" s="33">
        <f>'Uvalue red'!K94-Baseline!K94</f>
        <v>-0.33000000000000185</v>
      </c>
      <c r="L94" s="33">
        <f>'Uvalue red'!L94-Baseline!L94</f>
        <v>0</v>
      </c>
      <c r="M94" s="33">
        <f>'Uvalue red'!M94-Baseline!M94</f>
        <v>0</v>
      </c>
      <c r="N94" s="33">
        <f>'Uvalue red'!N94-Baseline!N94</f>
        <v>0</v>
      </c>
      <c r="O94" s="33">
        <f>'Uvalue red'!O94-Baseline!O94</f>
        <v>0</v>
      </c>
      <c r="P94" s="33">
        <f>'Uvalue red'!P94-Baseline!P94</f>
        <v>0</v>
      </c>
      <c r="Q94" s="33">
        <f>'Uvalue red'!Q94-Baseline!Q94</f>
        <v>1122.4300000000221</v>
      </c>
      <c r="R94" s="33">
        <f>'Uvalue red'!R94-Baseline!R94</f>
        <v>230.06000000001222</v>
      </c>
      <c r="S94" s="33">
        <f>'Uvalue red'!S94-Baseline!S94</f>
        <v>892.35000000000582</v>
      </c>
      <c r="T94" s="33">
        <f>'Uvalue red'!T94-Baseline!T94</f>
        <v>0</v>
      </c>
      <c r="U94" s="33">
        <f>'Uvalue red'!U94-Baseline!U94</f>
        <v>0</v>
      </c>
      <c r="V94" s="33">
        <f>'Uvalue red'!V94-Baseline!V94</f>
        <v>0</v>
      </c>
      <c r="W94" s="33">
        <f>'Uvalue red'!W94-Baseline!W94</f>
        <v>0</v>
      </c>
      <c r="X94" s="33">
        <f>'Uvalue red'!X94-Baseline!X94</f>
        <v>0</v>
      </c>
      <c r="Y94" s="33">
        <f t="shared" si="2"/>
        <v>0</v>
      </c>
      <c r="Z94" s="33">
        <f t="shared" si="3"/>
        <v>1</v>
      </c>
    </row>
    <row r="95" spans="1:26" x14ac:dyDescent="0.25">
      <c r="A95" s="33" t="s">
        <v>38</v>
      </c>
      <c r="B95" s="33" t="s">
        <v>36</v>
      </c>
      <c r="C95" s="33">
        <f>'Uvalue red'!C95-Baseline!C95</f>
        <v>-20.359999999990578</v>
      </c>
      <c r="D95" s="33">
        <f>'Uvalue red'!D95-Baseline!D95</f>
        <v>-18.070000000000164</v>
      </c>
      <c r="E95" s="33">
        <f>'Uvalue red'!E95-Baseline!E95</f>
        <v>2.75</v>
      </c>
      <c r="F95" s="33">
        <f>'Uvalue red'!F95-Baseline!F95</f>
        <v>0</v>
      </c>
      <c r="G95" s="33">
        <f>'Uvalue red'!G95-Baseline!G95</f>
        <v>0</v>
      </c>
      <c r="H95" s="33">
        <f>'Uvalue red'!H95-Baseline!H95</f>
        <v>0</v>
      </c>
      <c r="I95" s="33">
        <f>'Uvalue red'!I95-Baseline!I95</f>
        <v>0</v>
      </c>
      <c r="J95" s="33">
        <f>'Uvalue red'!J95-Baseline!J95</f>
        <v>-5.0200000000000387</v>
      </c>
      <c r="K95" s="33">
        <f>'Uvalue red'!K95-Baseline!K95</f>
        <v>-1.9999999999999574E-2</v>
      </c>
      <c r="L95" s="33">
        <f>'Uvalue red'!L95-Baseline!L95</f>
        <v>0</v>
      </c>
      <c r="M95" s="33">
        <f>'Uvalue red'!M95-Baseline!M95</f>
        <v>0</v>
      </c>
      <c r="N95" s="33">
        <f>'Uvalue red'!N95-Baseline!N95</f>
        <v>0</v>
      </c>
      <c r="O95" s="33">
        <f>'Uvalue red'!O95-Baseline!O95</f>
        <v>1.0000000000218279E-2</v>
      </c>
      <c r="P95" s="33">
        <f>'Uvalue red'!P95-Baseline!P95</f>
        <v>0</v>
      </c>
      <c r="Q95" s="33">
        <f>'Uvalue red'!Q95-Baseline!Q95</f>
        <v>1660.9200000000419</v>
      </c>
      <c r="R95" s="33">
        <f>'Uvalue red'!R95-Baseline!R95</f>
        <v>768.21000000101048</v>
      </c>
      <c r="S95" s="33">
        <f>'Uvalue red'!S95-Baseline!S95</f>
        <v>892.34999999990396</v>
      </c>
      <c r="T95" s="33">
        <f>'Uvalue red'!T95-Baseline!T95</f>
        <v>0</v>
      </c>
      <c r="U95" s="33">
        <f>'Uvalue red'!U95-Baseline!U95</f>
        <v>0</v>
      </c>
      <c r="V95" s="33">
        <f>'Uvalue red'!V95-Baseline!V95</f>
        <v>0</v>
      </c>
      <c r="W95" s="33">
        <f>'Uvalue red'!W95-Baseline!W95</f>
        <v>0</v>
      </c>
      <c r="X95" s="33">
        <f>'Uvalue red'!X95-Baseline!X95</f>
        <v>0</v>
      </c>
      <c r="Y95" s="33">
        <f t="shared" si="2"/>
        <v>0</v>
      </c>
      <c r="Z95" s="33">
        <f t="shared" si="3"/>
        <v>1</v>
      </c>
    </row>
    <row r="96" spans="1:26" x14ac:dyDescent="0.25">
      <c r="A96" s="33" t="s">
        <v>30</v>
      </c>
      <c r="B96" s="33" t="s">
        <v>36</v>
      </c>
      <c r="C96" s="33">
        <f>'Uvalue red'!C96-Baseline!C96</f>
        <v>-62.020000000000437</v>
      </c>
      <c r="D96" s="33">
        <f>'Uvalue red'!D96-Baseline!D96</f>
        <v>-59.920000000000073</v>
      </c>
      <c r="E96" s="33">
        <f>'Uvalue red'!E96-Baseline!E96</f>
        <v>0.90999999999996817</v>
      </c>
      <c r="F96" s="33">
        <f>'Uvalue red'!F96-Baseline!F96</f>
        <v>0</v>
      </c>
      <c r="G96" s="33">
        <f>'Uvalue red'!G96-Baseline!G96</f>
        <v>0</v>
      </c>
      <c r="H96" s="33">
        <f>'Uvalue red'!H96-Baseline!H96</f>
        <v>0</v>
      </c>
      <c r="I96" s="33">
        <f>'Uvalue red'!I96-Baseline!I96</f>
        <v>0</v>
      </c>
      <c r="J96" s="33">
        <f>'Uvalue red'!J96-Baseline!J96</f>
        <v>-2.2200000000002547</v>
      </c>
      <c r="K96" s="33">
        <f>'Uvalue red'!K96-Baseline!K96</f>
        <v>-0.53000000000000114</v>
      </c>
      <c r="L96" s="33">
        <f>'Uvalue red'!L96-Baseline!L96</f>
        <v>0</v>
      </c>
      <c r="M96" s="33">
        <f>'Uvalue red'!M96-Baseline!M96</f>
        <v>0</v>
      </c>
      <c r="N96" s="33">
        <f>'Uvalue red'!N96-Baseline!N96</f>
        <v>-0.25999999999999091</v>
      </c>
      <c r="O96" s="33">
        <f>'Uvalue red'!O96-Baseline!O96</f>
        <v>0</v>
      </c>
      <c r="P96" s="33">
        <f>'Uvalue red'!P96-Baseline!P96</f>
        <v>0</v>
      </c>
      <c r="Q96" s="33">
        <f>'Uvalue red'!Q96-Baseline!Q96</f>
        <v>8524.1100000001024</v>
      </c>
      <c r="R96" s="33">
        <f>'Uvalue red'!R96-Baseline!R96</f>
        <v>4266.769999999</v>
      </c>
      <c r="S96" s="33">
        <f>'Uvalue red'!S96-Baseline!S96</f>
        <v>4257.9100000009639</v>
      </c>
      <c r="T96" s="33">
        <f>'Uvalue red'!T96-Baseline!T96</f>
        <v>0</v>
      </c>
      <c r="U96" s="33">
        <f>'Uvalue red'!U96-Baseline!U96</f>
        <v>0</v>
      </c>
      <c r="V96" s="33">
        <f>'Uvalue red'!V96-Baseline!V96</f>
        <v>0</v>
      </c>
      <c r="W96" s="33">
        <f>'Uvalue red'!W96-Baseline!W96</f>
        <v>0</v>
      </c>
      <c r="X96" s="33">
        <f>'Uvalue red'!X96-Baseline!X96</f>
        <v>0</v>
      </c>
      <c r="Y96" s="33">
        <f t="shared" si="2"/>
        <v>0</v>
      </c>
      <c r="Z96" s="33">
        <f t="shared" si="3"/>
        <v>1</v>
      </c>
    </row>
    <row r="97" spans="1:26" x14ac:dyDescent="0.25">
      <c r="A97" s="33" t="s">
        <v>31</v>
      </c>
      <c r="B97" s="33" t="s">
        <v>36</v>
      </c>
      <c r="C97" s="33">
        <f>'Uvalue red'!C97-Baseline!C97</f>
        <v>-21.179999999999836</v>
      </c>
      <c r="D97" s="33">
        <f>'Uvalue red'!D97-Baseline!D97</f>
        <v>-20.129999999990105</v>
      </c>
      <c r="E97" s="33">
        <f>'Uvalue red'!E97-Baseline!E97</f>
        <v>0.15000000000000568</v>
      </c>
      <c r="F97" s="33">
        <f>'Uvalue red'!F97-Baseline!F97</f>
        <v>0</v>
      </c>
      <c r="G97" s="33">
        <f>'Uvalue red'!G97-Baseline!G97</f>
        <v>0</v>
      </c>
      <c r="H97" s="33">
        <f>'Uvalue red'!H97-Baseline!H97</f>
        <v>0</v>
      </c>
      <c r="I97" s="33">
        <f>'Uvalue red'!I97-Baseline!I97</f>
        <v>0</v>
      </c>
      <c r="J97" s="33">
        <f>'Uvalue red'!J97-Baseline!J97</f>
        <v>-0.94999999999998863</v>
      </c>
      <c r="K97" s="33">
        <f>'Uvalue red'!K97-Baseline!K97</f>
        <v>-0.25</v>
      </c>
      <c r="L97" s="33">
        <f>'Uvalue red'!L97-Baseline!L97</f>
        <v>0</v>
      </c>
      <c r="M97" s="33">
        <f>'Uvalue red'!M97-Baseline!M97</f>
        <v>0</v>
      </c>
      <c r="N97" s="33">
        <f>'Uvalue red'!N97-Baseline!N97</f>
        <v>0</v>
      </c>
      <c r="O97" s="33">
        <f>'Uvalue red'!O97-Baseline!O97</f>
        <v>0</v>
      </c>
      <c r="P97" s="33">
        <f>'Uvalue red'!P97-Baseline!P97</f>
        <v>0</v>
      </c>
      <c r="Q97" s="33">
        <f>'Uvalue red'!Q97-Baseline!Q97</f>
        <v>2382.5800000000163</v>
      </c>
      <c r="R97" s="33">
        <f>'Uvalue red'!R97-Baseline!R97</f>
        <v>818.86000000000058</v>
      </c>
      <c r="S97" s="33">
        <f>'Uvalue red'!S97-Baseline!S97</f>
        <v>1563.7799999999988</v>
      </c>
      <c r="T97" s="33">
        <f>'Uvalue red'!T97-Baseline!T97</f>
        <v>0</v>
      </c>
      <c r="U97" s="33">
        <f>'Uvalue red'!U97-Baseline!U97</f>
        <v>0</v>
      </c>
      <c r="V97" s="33">
        <f>'Uvalue red'!V97-Baseline!V97</f>
        <v>0</v>
      </c>
      <c r="W97" s="33">
        <f>'Uvalue red'!W97-Baseline!W97</f>
        <v>0</v>
      </c>
      <c r="X97" s="33">
        <f>'Uvalue red'!X97-Baseline!X97</f>
        <v>0</v>
      </c>
      <c r="Y97" s="33">
        <f t="shared" si="2"/>
        <v>0</v>
      </c>
      <c r="Z97" s="33">
        <f t="shared" si="3"/>
        <v>1</v>
      </c>
    </row>
    <row r="98" spans="1:26" x14ac:dyDescent="0.25">
      <c r="Z98" s="33">
        <f>SUM(Z2:Z97)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Uvalue red</vt:lpstr>
      <vt:lpstr>%Diff</vt:lpstr>
      <vt:lpstr>summary tables</vt:lpstr>
      <vt:lpstr>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2019-03-20T19:30:00Z</dcterms:modified>
</cp:coreProperties>
</file>