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A36AD3C9-40F8-4824-B60E-90197DA50D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üketim" sheetId="1" r:id="rId1"/>
    <sheet name="Üre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R89" i="1"/>
  <c r="AS89" i="1"/>
  <c r="AT89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Z93" i="1"/>
  <c r="AA93" i="1"/>
  <c r="AB93" i="1"/>
  <c r="AC93" i="1"/>
  <c r="AE93" i="1"/>
  <c r="AG93" i="1"/>
  <c r="AI93" i="1"/>
  <c r="AK93" i="1"/>
  <c r="AL93" i="1"/>
  <c r="AM93" i="1"/>
  <c r="AN93" i="1"/>
  <c r="AO93" i="1"/>
  <c r="AP93" i="1"/>
  <c r="AR93" i="1"/>
  <c r="AS93" i="1"/>
  <c r="AT93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Z97" i="1"/>
  <c r="AA97" i="1"/>
  <c r="AB97" i="1"/>
  <c r="AC97" i="1"/>
  <c r="AD97" i="1"/>
  <c r="AE97" i="1"/>
  <c r="AG97" i="1"/>
  <c r="AI97" i="1"/>
  <c r="AK97" i="1"/>
  <c r="AL97" i="1"/>
  <c r="AM97" i="1"/>
  <c r="AN97" i="1"/>
  <c r="AO97" i="1"/>
  <c r="AP97" i="1"/>
  <c r="AR97" i="1"/>
  <c r="AS97" i="1"/>
  <c r="AT97" i="1"/>
  <c r="C98" i="1"/>
  <c r="D98" i="1"/>
  <c r="E98" i="1"/>
  <c r="F98" i="1"/>
  <c r="G98" i="1"/>
  <c r="G101" i="1" s="1"/>
  <c r="H98" i="1"/>
  <c r="I98" i="1"/>
  <c r="J98" i="1"/>
  <c r="K98" i="1"/>
  <c r="L98" i="1"/>
  <c r="M98" i="1"/>
  <c r="N98" i="1"/>
  <c r="N101" i="1" s="1"/>
  <c r="O98" i="1"/>
  <c r="P98" i="1"/>
  <c r="P101" i="1" s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D101" i="1" s="1"/>
  <c r="AE98" i="1"/>
  <c r="AF98" i="1"/>
  <c r="AF101" i="1" s="1"/>
  <c r="AG98" i="1"/>
  <c r="AH98" i="1"/>
  <c r="AI98" i="1"/>
  <c r="AI101" i="1" s="1"/>
  <c r="AJ98" i="1"/>
  <c r="AK98" i="1"/>
  <c r="AL98" i="1"/>
  <c r="AM98" i="1"/>
  <c r="AM101" i="1" s="1"/>
  <c r="AN98" i="1"/>
  <c r="AO98" i="1"/>
  <c r="AP98" i="1"/>
  <c r="AR98" i="1"/>
  <c r="AS98" i="1"/>
  <c r="AT98" i="1"/>
  <c r="C99" i="1"/>
  <c r="D99" i="1"/>
  <c r="E99" i="1"/>
  <c r="E101" i="1" s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R99" i="1"/>
  <c r="AR101" i="1" s="1"/>
  <c r="AS99" i="1"/>
  <c r="AS101" i="1" s="1"/>
  <c r="AT99" i="1"/>
  <c r="C100" i="1"/>
  <c r="D100" i="1"/>
  <c r="E100" i="1"/>
  <c r="F100" i="1"/>
  <c r="F101" i="1" s="1"/>
  <c r="G100" i="1"/>
  <c r="H100" i="1"/>
  <c r="I100" i="1"/>
  <c r="I101" i="1" s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Y101" i="1" s="1"/>
  <c r="Z100" i="1"/>
  <c r="AA100" i="1"/>
  <c r="AB100" i="1"/>
  <c r="AC100" i="1"/>
  <c r="AD100" i="1"/>
  <c r="AE100" i="1"/>
  <c r="AF100" i="1"/>
  <c r="AG100" i="1"/>
  <c r="AG101" i="1" s="1"/>
  <c r="AH100" i="1"/>
  <c r="AI100" i="1"/>
  <c r="AJ100" i="1"/>
  <c r="AK100" i="1"/>
  <c r="AL100" i="1"/>
  <c r="AM100" i="1"/>
  <c r="AN100" i="1"/>
  <c r="AO100" i="1"/>
  <c r="AO101" i="1" s="1"/>
  <c r="AP100" i="1"/>
  <c r="AR100" i="1"/>
  <c r="AS100" i="1"/>
  <c r="AT100" i="1"/>
  <c r="K101" i="1"/>
  <c r="V101" i="1"/>
  <c r="AA101" i="1"/>
  <c r="AL101" i="1"/>
  <c r="AT50" i="1"/>
  <c r="AS50" i="1"/>
  <c r="AR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T49" i="1"/>
  <c r="AS49" i="1"/>
  <c r="AR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T48" i="1"/>
  <c r="AS48" i="1"/>
  <c r="AR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T47" i="1"/>
  <c r="AS47" i="1"/>
  <c r="AR47" i="1"/>
  <c r="AP47" i="1"/>
  <c r="AO47" i="1"/>
  <c r="AN47" i="1"/>
  <c r="AM47" i="1"/>
  <c r="AL47" i="1"/>
  <c r="AK47" i="1"/>
  <c r="AI47" i="1"/>
  <c r="AG47" i="1"/>
  <c r="AE47" i="1"/>
  <c r="AC47" i="1"/>
  <c r="AB47" i="1"/>
  <c r="AA47" i="1"/>
  <c r="X47" i="1"/>
  <c r="W47" i="1"/>
  <c r="V47" i="1"/>
  <c r="U47" i="1"/>
  <c r="T47" i="1"/>
  <c r="S47" i="1"/>
  <c r="Q47" i="1"/>
  <c r="P47" i="1"/>
  <c r="O47" i="1"/>
  <c r="N47" i="1"/>
  <c r="M47" i="1"/>
  <c r="L47" i="1"/>
  <c r="K47" i="1"/>
  <c r="J47" i="1"/>
  <c r="H47" i="1"/>
  <c r="F47" i="1"/>
  <c r="E47" i="1"/>
  <c r="D47" i="1"/>
  <c r="C47" i="1"/>
  <c r="AT43" i="1"/>
  <c r="AS43" i="1"/>
  <c r="AR43" i="1"/>
  <c r="AP43" i="1"/>
  <c r="AO43" i="1"/>
  <c r="AN43" i="1"/>
  <c r="AM43" i="1"/>
  <c r="AL43" i="1"/>
  <c r="AK43" i="1"/>
  <c r="AI43" i="1"/>
  <c r="AG43" i="1"/>
  <c r="AE43" i="1"/>
  <c r="AD43" i="1"/>
  <c r="AC43" i="1"/>
  <c r="AB43" i="1"/>
  <c r="AA43" i="1"/>
  <c r="X43" i="1"/>
  <c r="W43" i="1"/>
  <c r="V43" i="1"/>
  <c r="U43" i="1"/>
  <c r="T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T39" i="1"/>
  <c r="AS39" i="1"/>
  <c r="AR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101" i="1" l="1"/>
  <c r="S101" i="1"/>
  <c r="W101" i="1"/>
  <c r="D101" i="1"/>
  <c r="AJ101" i="1"/>
  <c r="T101" i="1"/>
  <c r="AE101" i="1"/>
  <c r="O101" i="1"/>
  <c r="AP101" i="1"/>
  <c r="Z101" i="1"/>
  <c r="J101" i="1"/>
  <c r="AT101" i="1"/>
  <c r="M101" i="1"/>
  <c r="X101" i="1"/>
  <c r="AB101" i="1"/>
  <c r="L101" i="1"/>
  <c r="AC101" i="1"/>
  <c r="AN101" i="1"/>
  <c r="H101" i="1"/>
  <c r="Q101" i="1"/>
  <c r="C101" i="1"/>
  <c r="R101" i="1"/>
  <c r="AK101" i="1"/>
  <c r="U101" i="1"/>
  <c r="I51" i="1"/>
  <c r="Y51" i="1"/>
  <c r="AO51" i="1"/>
  <c r="Q51" i="1"/>
  <c r="AG51" i="1"/>
  <c r="H51" i="1"/>
  <c r="X51" i="1"/>
  <c r="AN51" i="1"/>
  <c r="N51" i="1"/>
  <c r="AD51" i="1"/>
  <c r="O51" i="1"/>
  <c r="AE51" i="1"/>
  <c r="R51" i="1"/>
  <c r="AH51" i="1"/>
  <c r="D51" i="1"/>
  <c r="T51" i="1"/>
  <c r="AJ51" i="1"/>
  <c r="U51" i="1"/>
  <c r="V51" i="1"/>
  <c r="E51" i="1"/>
  <c r="G51" i="1"/>
  <c r="W51" i="1"/>
  <c r="AM51" i="1"/>
  <c r="J51" i="1"/>
  <c r="AP51" i="1"/>
  <c r="Z51" i="1"/>
  <c r="AL51" i="1"/>
  <c r="AR51" i="1"/>
  <c r="AA51" i="1"/>
  <c r="K51" i="1"/>
  <c r="AC51" i="1"/>
  <c r="F51" i="1"/>
  <c r="M51" i="1"/>
  <c r="AT51" i="1"/>
  <c r="P51" i="1"/>
  <c r="AF51" i="1"/>
  <c r="L51" i="1"/>
  <c r="AB51" i="1"/>
  <c r="AS51" i="1"/>
  <c r="C51" i="1"/>
  <c r="S51" i="1"/>
  <c r="AI51" i="1"/>
  <c r="AK51" i="1"/>
</calcChain>
</file>

<file path=xl/sharedStrings.xml><?xml version="1.0" encoding="utf-8"?>
<sst xmlns="http://schemas.openxmlformats.org/spreadsheetml/2006/main" count="304" uniqueCount="78">
  <si>
    <t>YILLAR BAZINDA KİMYEVİ GÜBRE TÜKETİMLERİ (TON)</t>
  </si>
  <si>
    <t>GÜBRE CİNSİ</t>
  </si>
  <si>
    <t>GÜBRE CİNSİ*</t>
  </si>
  <si>
    <t>AMONYUM SÜLFAT</t>
  </si>
  <si>
    <t>AMONYUM NİTRAT (%21 N)</t>
  </si>
  <si>
    <t>13-25-5</t>
  </si>
  <si>
    <t>AMONYUM NİTRAT (%26 N)</t>
  </si>
  <si>
    <t>KALSİYUM AMONYUM NİTRAT (%26 N)</t>
  </si>
  <si>
    <t>AMONYUM NİTRAT (%33 N)</t>
  </si>
  <si>
    <t>ÜRE</t>
  </si>
  <si>
    <t>AMONYUM NİTRAT (%30 N)</t>
  </si>
  <si>
    <t>18-18-18</t>
  </si>
  <si>
    <t>NORMAL SÜPER FOSFAT</t>
  </si>
  <si>
    <t>TRİPLE SÜPER FOSFAT</t>
  </si>
  <si>
    <t>DİAMONYUM FOSFAT</t>
  </si>
  <si>
    <t>KOMPOZE</t>
  </si>
  <si>
    <t>13-24-12</t>
  </si>
  <si>
    <t>20-20-0</t>
  </si>
  <si>
    <t>20-20-0+Zn</t>
  </si>
  <si>
    <t>26-13-0</t>
  </si>
  <si>
    <t>20-10-0</t>
  </si>
  <si>
    <t>15-15-15</t>
  </si>
  <si>
    <t>15-15-15+Zn</t>
  </si>
  <si>
    <t>20-10-10</t>
  </si>
  <si>
    <t>12-20-12</t>
  </si>
  <si>
    <t>12-16-12</t>
  </si>
  <si>
    <t>12-30-12</t>
  </si>
  <si>
    <t>MONOAMONYUM FOSFAT (MAP)</t>
  </si>
  <si>
    <t>25-5-0</t>
  </si>
  <si>
    <t>20-16-0</t>
  </si>
  <si>
    <t>20-12-0</t>
  </si>
  <si>
    <t>10-25-20</t>
  </si>
  <si>
    <t>10-20-20</t>
  </si>
  <si>
    <t>10-10-0</t>
  </si>
  <si>
    <t>16-0-0</t>
  </si>
  <si>
    <t>12-20-10</t>
  </si>
  <si>
    <t>16-20-0</t>
  </si>
  <si>
    <t>16-8-24</t>
  </si>
  <si>
    <t>8-24-24</t>
  </si>
  <si>
    <t>20-12-15</t>
  </si>
  <si>
    <t>8-24-8</t>
  </si>
  <si>
    <t>20-20-20</t>
  </si>
  <si>
    <t>10-15-25</t>
  </si>
  <si>
    <t>13-18-15</t>
  </si>
  <si>
    <t>25-5-10</t>
  </si>
  <si>
    <t>18-24-12+Zn</t>
  </si>
  <si>
    <t>18-16-15</t>
  </si>
  <si>
    <t>20-32-0</t>
  </si>
  <si>
    <t>15-25-15</t>
  </si>
  <si>
    <t>15-25-10</t>
  </si>
  <si>
    <t>POTASYUM SÜLFAT</t>
  </si>
  <si>
    <t>POTASYUM NİTRAT</t>
  </si>
  <si>
    <t>AZOT (%33)</t>
  </si>
  <si>
    <t>UAN</t>
  </si>
  <si>
    <t>DİĞER</t>
  </si>
  <si>
    <t>DİĞER**</t>
  </si>
  <si>
    <t>FİZİKİ TOPLAM</t>
  </si>
  <si>
    <t>AZOTLU (%21 N)</t>
  </si>
  <si>
    <r>
      <t>FOSFORLU (%17 P</t>
    </r>
    <r>
      <rPr>
        <vertAlign val="subscript"/>
        <sz val="8"/>
        <rFont val="Arial Tur"/>
        <charset val="162"/>
      </rPr>
      <t>2</t>
    </r>
    <r>
      <rPr>
        <sz val="8"/>
        <rFont val="Arial Tur"/>
        <family val="2"/>
        <charset val="162"/>
      </rPr>
      <t>O</t>
    </r>
    <r>
      <rPr>
        <vertAlign val="subscript"/>
        <sz val="8"/>
        <rFont val="Arial Tur"/>
        <charset val="162"/>
      </rPr>
      <t>5</t>
    </r>
    <r>
      <rPr>
        <sz val="8"/>
        <rFont val="Arial Tur"/>
        <family val="2"/>
        <charset val="162"/>
      </rPr>
      <t>)</t>
    </r>
  </si>
  <si>
    <r>
      <t>POTASLI (%50 K</t>
    </r>
    <r>
      <rPr>
        <vertAlign val="subscript"/>
        <sz val="8"/>
        <rFont val="Arial Tur"/>
        <charset val="162"/>
      </rPr>
      <t>2</t>
    </r>
    <r>
      <rPr>
        <sz val="8"/>
        <rFont val="Arial Tur"/>
        <family val="2"/>
        <charset val="162"/>
      </rPr>
      <t>0)</t>
    </r>
  </si>
  <si>
    <t>EŞDEĞER TOPLAMI</t>
  </si>
  <si>
    <t>AZOT (N)</t>
  </si>
  <si>
    <r>
      <t>FOSFOR (P</t>
    </r>
    <r>
      <rPr>
        <vertAlign val="subscript"/>
        <sz val="8"/>
        <rFont val="Arial Tur"/>
        <charset val="162"/>
      </rPr>
      <t>2</t>
    </r>
    <r>
      <rPr>
        <sz val="8"/>
        <rFont val="Arial Tur"/>
        <family val="2"/>
        <charset val="162"/>
      </rPr>
      <t>O</t>
    </r>
    <r>
      <rPr>
        <vertAlign val="subscript"/>
        <sz val="8"/>
        <rFont val="Arial Tur"/>
        <charset val="162"/>
      </rPr>
      <t>5</t>
    </r>
    <r>
      <rPr>
        <sz val="8"/>
        <rFont val="Arial Tur"/>
        <family val="2"/>
        <charset val="162"/>
      </rPr>
      <t>)</t>
    </r>
  </si>
  <si>
    <r>
      <t>POTAS (K</t>
    </r>
    <r>
      <rPr>
        <vertAlign val="subscript"/>
        <sz val="8"/>
        <rFont val="Arial Tur"/>
        <charset val="162"/>
      </rPr>
      <t>2</t>
    </r>
    <r>
      <rPr>
        <sz val="8"/>
        <rFont val="Arial Tur"/>
        <family val="2"/>
        <charset val="162"/>
      </rPr>
      <t>O)</t>
    </r>
  </si>
  <si>
    <t>TOPLAM B.B.M.</t>
  </si>
  <si>
    <t>N</t>
  </si>
  <si>
    <t>P</t>
  </si>
  <si>
    <t>K</t>
  </si>
  <si>
    <t>N-P-K TOPLAM</t>
  </si>
  <si>
    <t>YILLAR BAZINDA GÜBRE ÜRETİMLERİ (TON)</t>
  </si>
  <si>
    <t>AMONYUM SÜLFAT NİTRAT</t>
  </si>
  <si>
    <t>Ü R E</t>
  </si>
  <si>
    <t>KALSİYUM NİTRAT</t>
  </si>
  <si>
    <t>15-30-15</t>
  </si>
  <si>
    <t>KALSİYUM KLORÜR</t>
  </si>
  <si>
    <t>MAGNEZYUM SÜLFAT</t>
  </si>
  <si>
    <t>a</t>
  </si>
  <si>
    <t>Use_Case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</si>
</sst>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C00000"/>
      <name val="Arial Tur"/>
      <family val="2"/>
      <charset val="162"/>
    </font>
    <font>
      <b/>
      <sz val="8"/>
      <color rgb="FFC00000"/>
      <name val="Arial Tur"/>
      <family val="2"/>
      <charset val="162"/>
    </font>
    <font>
      <b/>
      <sz val="8"/>
      <color rgb="FFC00000"/>
      <name val="Arial"/>
      <family val="2"/>
      <charset val="162"/>
    </font>
    <font>
      <sz val="8"/>
      <name val="Arial Tur"/>
      <family val="2"/>
      <charset val="162"/>
    </font>
    <font>
      <sz val="10"/>
      <name val="Arial"/>
      <family val="2"/>
      <charset val="162"/>
    </font>
    <font>
      <sz val="8"/>
      <color theme="1"/>
      <name val="Arial"/>
      <family val="2"/>
      <charset val="162"/>
    </font>
    <font>
      <sz val="8"/>
      <name val="Times New Roman Tur"/>
      <family val="1"/>
      <charset val="162"/>
    </font>
    <font>
      <vertAlign val="subscript"/>
      <sz val="8"/>
      <name val="Arial Tur"/>
      <charset val="162"/>
    </font>
    <font>
      <sz val="8"/>
      <name val="Arial Tur"/>
      <charset val="162"/>
    </font>
    <font>
      <sz val="8"/>
      <name val="Calibri"/>
      <family val="2"/>
      <charset val="162"/>
      <scheme val="minor"/>
    </font>
    <font>
      <b/>
      <sz val="8"/>
      <color rgb="FFC00000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32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4" fillId="3" borderId="2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vertical="center"/>
    </xf>
    <xf numFmtId="3" fontId="3" fillId="4" borderId="2" xfId="1" applyNumberFormat="1" applyFont="1" applyFill="1" applyBorder="1" applyAlignment="1">
      <alignment vertical="center"/>
    </xf>
    <xf numFmtId="3" fontId="6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vertical="center"/>
    </xf>
    <xf numFmtId="3" fontId="7" fillId="3" borderId="2" xfId="0" applyNumberFormat="1" applyFont="1" applyFill="1" applyBorder="1" applyAlignment="1">
      <alignment vertical="center"/>
    </xf>
    <xf numFmtId="3" fontId="9" fillId="0" borderId="2" xfId="0" applyNumberFormat="1" applyFont="1" applyBorder="1" applyAlignment="1">
      <alignment vertical="center"/>
    </xf>
    <xf numFmtId="3" fontId="10" fillId="0" borderId="2" xfId="0" applyNumberFormat="1" applyFont="1" applyBorder="1" applyAlignment="1">
      <alignment vertical="center"/>
    </xf>
    <xf numFmtId="3" fontId="11" fillId="2" borderId="2" xfId="0" applyNumberFormat="1" applyFon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/>
    </xf>
    <xf numFmtId="3" fontId="3" fillId="4" borderId="2" xfId="0" applyNumberFormat="1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3" fontId="7" fillId="0" borderId="1" xfId="1" applyNumberFormat="1" applyFont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3" fontId="3" fillId="4" borderId="1" xfId="0" applyNumberFormat="1" applyFont="1" applyFill="1" applyBorder="1" applyAlignment="1">
      <alignment vertical="center"/>
    </xf>
    <xf numFmtId="3" fontId="2" fillId="2" borderId="10" xfId="0" applyNumberFormat="1" applyFont="1" applyFill="1" applyBorder="1" applyAlignment="1">
      <alignment vertical="center"/>
    </xf>
    <xf numFmtId="3" fontId="4" fillId="0" borderId="10" xfId="0" applyNumberFormat="1" applyFont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3" fontId="4" fillId="0" borderId="7" xfId="0" applyNumberFormat="1" applyFont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5"/>
  <sheetViews>
    <sheetView tabSelected="1" workbookViewId="0">
      <selection activeCell="A51" sqref="A51"/>
    </sheetView>
  </sheetViews>
  <sheetFormatPr defaultRowHeight="14.4" x14ac:dyDescent="0.3"/>
  <cols>
    <col min="2" max="2" width="24.6640625" customWidth="1"/>
    <col min="3" max="42" width="9.109375" customWidth="1"/>
    <col min="43" max="43" width="28.44140625" customWidth="1"/>
    <col min="44" max="46" width="9.109375" customWidth="1"/>
  </cols>
  <sheetData>
    <row r="1" spans="1:46" x14ac:dyDescent="0.3">
      <c r="A1" t="s">
        <v>77</v>
      </c>
      <c r="B1" s="1" t="s">
        <v>1</v>
      </c>
      <c r="C1" s="2" t="s">
        <v>76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  <c r="AE1" s="2">
        <v>2009</v>
      </c>
      <c r="AF1" s="2">
        <v>2010</v>
      </c>
      <c r="AG1" s="2">
        <v>2011</v>
      </c>
      <c r="AH1" s="2">
        <v>2012</v>
      </c>
      <c r="AI1" s="2">
        <v>2013</v>
      </c>
      <c r="AJ1" s="3">
        <v>2014</v>
      </c>
      <c r="AK1" s="3">
        <v>2015</v>
      </c>
      <c r="AL1" s="3">
        <v>2016</v>
      </c>
      <c r="AM1" s="3">
        <v>2017</v>
      </c>
      <c r="AN1" s="3">
        <v>2018</v>
      </c>
      <c r="AO1" s="3">
        <v>2019</v>
      </c>
      <c r="AP1" s="3">
        <v>2020</v>
      </c>
      <c r="AQ1" s="1" t="s">
        <v>2</v>
      </c>
      <c r="AR1" s="3">
        <v>2021</v>
      </c>
      <c r="AS1" s="3">
        <v>2022</v>
      </c>
      <c r="AT1" s="3">
        <v>2023</v>
      </c>
    </row>
    <row r="2" spans="1:46" x14ac:dyDescent="0.3">
      <c r="A2" t="s">
        <v>0</v>
      </c>
      <c r="B2" s="4" t="s">
        <v>3</v>
      </c>
      <c r="C2" s="5">
        <v>441205</v>
      </c>
      <c r="D2" s="5">
        <v>432950</v>
      </c>
      <c r="E2" s="5">
        <v>451773</v>
      </c>
      <c r="F2" s="5">
        <v>412222</v>
      </c>
      <c r="G2" s="5">
        <v>427095</v>
      </c>
      <c r="H2" s="5">
        <v>419932</v>
      </c>
      <c r="I2" s="5">
        <v>496000</v>
      </c>
      <c r="J2" s="5">
        <v>424968</v>
      </c>
      <c r="K2" s="5">
        <v>434395</v>
      </c>
      <c r="L2" s="5">
        <v>450260</v>
      </c>
      <c r="M2" s="5">
        <v>417664</v>
      </c>
      <c r="N2" s="5">
        <v>350069</v>
      </c>
      <c r="O2" s="5">
        <v>306183</v>
      </c>
      <c r="P2" s="5">
        <v>239312</v>
      </c>
      <c r="Q2" s="5">
        <v>292718</v>
      </c>
      <c r="R2" s="5">
        <v>244297</v>
      </c>
      <c r="S2" s="5">
        <v>303278</v>
      </c>
      <c r="T2" s="5">
        <v>354830</v>
      </c>
      <c r="U2" s="5">
        <v>322102</v>
      </c>
      <c r="V2" s="5">
        <v>328420</v>
      </c>
      <c r="W2" s="5">
        <v>250528</v>
      </c>
      <c r="X2" s="5">
        <v>295748</v>
      </c>
      <c r="Y2" s="5">
        <v>347843</v>
      </c>
      <c r="Z2" s="5">
        <v>292950</v>
      </c>
      <c r="AA2" s="5">
        <v>341994</v>
      </c>
      <c r="AB2" s="5">
        <v>388349.3</v>
      </c>
      <c r="AC2" s="5">
        <v>359927</v>
      </c>
      <c r="AD2" s="5">
        <v>292459.8</v>
      </c>
      <c r="AE2" s="5">
        <v>460787</v>
      </c>
      <c r="AF2" s="5">
        <v>456613</v>
      </c>
      <c r="AG2" s="5">
        <v>413110</v>
      </c>
      <c r="AH2" s="5">
        <v>467729.32999999996</v>
      </c>
      <c r="AI2" s="5">
        <v>499101</v>
      </c>
      <c r="AJ2" s="5">
        <v>431857.065</v>
      </c>
      <c r="AK2" s="5">
        <v>483282.9</v>
      </c>
      <c r="AL2" s="5">
        <v>652588.51</v>
      </c>
      <c r="AM2" s="5">
        <v>727056.0900000002</v>
      </c>
      <c r="AN2" s="5">
        <v>640445.33000000007</v>
      </c>
      <c r="AO2" s="5">
        <v>641990.57400000002</v>
      </c>
      <c r="AP2" s="5">
        <v>784888.92499999993</v>
      </c>
      <c r="AQ2" s="4" t="s">
        <v>3</v>
      </c>
      <c r="AR2" s="6">
        <v>660942.86</v>
      </c>
      <c r="AS2" s="6">
        <v>629166.4550000017</v>
      </c>
      <c r="AT2" s="6">
        <v>786103.84999999835</v>
      </c>
    </row>
    <row r="3" spans="1:46" x14ac:dyDescent="0.3">
      <c r="A3" t="s">
        <v>0</v>
      </c>
      <c r="B3" s="4" t="s">
        <v>4</v>
      </c>
      <c r="C3" s="5">
        <v>41962</v>
      </c>
      <c r="D3" s="5">
        <v>50622</v>
      </c>
      <c r="E3" s="5">
        <v>52198</v>
      </c>
      <c r="F3" s="5">
        <v>47711</v>
      </c>
      <c r="G3" s="5">
        <v>37687</v>
      </c>
      <c r="H3" s="5">
        <v>21562</v>
      </c>
      <c r="I3" s="5">
        <v>1781</v>
      </c>
      <c r="J3" s="5">
        <v>108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>
        <v>12080.65</v>
      </c>
      <c r="AN3" s="5">
        <v>669.40000000000009</v>
      </c>
      <c r="AO3" s="5"/>
      <c r="AP3" s="5"/>
      <c r="AQ3" s="4" t="s">
        <v>5</v>
      </c>
      <c r="AR3" s="6">
        <v>103734.84999999999</v>
      </c>
      <c r="AS3" s="6">
        <v>44142.700000000004</v>
      </c>
      <c r="AT3" s="6">
        <v>38967.450000000004</v>
      </c>
    </row>
    <row r="4" spans="1:46" x14ac:dyDescent="0.3">
      <c r="A4" t="s">
        <v>0</v>
      </c>
      <c r="B4" s="4" t="s">
        <v>6</v>
      </c>
      <c r="C4" s="5">
        <v>1091898</v>
      </c>
      <c r="D4" s="5">
        <v>1290437</v>
      </c>
      <c r="E4" s="5">
        <v>1493116</v>
      </c>
      <c r="F4" s="5">
        <v>1640997</v>
      </c>
      <c r="G4" s="5">
        <v>1497768</v>
      </c>
      <c r="H4" s="5">
        <v>1388944</v>
      </c>
      <c r="I4" s="5">
        <v>1721017</v>
      </c>
      <c r="J4" s="5">
        <v>1682096</v>
      </c>
      <c r="K4" s="5">
        <v>1629808</v>
      </c>
      <c r="L4" s="5">
        <v>1659556</v>
      </c>
      <c r="M4" s="5">
        <v>1217719</v>
      </c>
      <c r="N4" s="5">
        <v>1332290</v>
      </c>
      <c r="O4" s="5">
        <v>1509566</v>
      </c>
      <c r="P4" s="5">
        <v>1428786</v>
      </c>
      <c r="Q4" s="5">
        <v>1252951</v>
      </c>
      <c r="R4" s="5">
        <v>1294681</v>
      </c>
      <c r="S4" s="5">
        <v>1187884</v>
      </c>
      <c r="T4" s="5">
        <v>1272858</v>
      </c>
      <c r="U4" s="5">
        <v>1226696</v>
      </c>
      <c r="V4" s="5">
        <v>1156915</v>
      </c>
      <c r="W4" s="5">
        <v>884989</v>
      </c>
      <c r="X4" s="5">
        <v>957211</v>
      </c>
      <c r="Y4" s="5">
        <v>1072899</v>
      </c>
      <c r="Z4" s="5">
        <v>929300</v>
      </c>
      <c r="AA4" s="5">
        <v>820827</v>
      </c>
      <c r="AB4" s="5">
        <v>973837</v>
      </c>
      <c r="AC4" s="5">
        <v>1005838</v>
      </c>
      <c r="AD4" s="5">
        <v>809726</v>
      </c>
      <c r="AE4" s="5">
        <v>953613</v>
      </c>
      <c r="AF4" s="5">
        <v>736375</v>
      </c>
      <c r="AG4" s="5">
        <v>733192.49999999988</v>
      </c>
      <c r="AH4" s="5">
        <v>883211.75</v>
      </c>
      <c r="AI4" s="5">
        <v>798593</v>
      </c>
      <c r="AJ4" s="5">
        <v>736495.49</v>
      </c>
      <c r="AK4" s="5">
        <v>607557.80000000005</v>
      </c>
      <c r="AL4" s="5">
        <v>624204.51</v>
      </c>
      <c r="AM4" s="5">
        <v>625089.5</v>
      </c>
      <c r="AN4" s="5">
        <v>679465.65500000014</v>
      </c>
      <c r="AO4" s="5">
        <v>918600.46</v>
      </c>
      <c r="AP4" s="5">
        <v>1042323.2</v>
      </c>
      <c r="AQ4" s="4" t="s">
        <v>7</v>
      </c>
      <c r="AR4" s="6">
        <v>1090533.25</v>
      </c>
      <c r="AS4" s="6">
        <v>899973.59999999963</v>
      </c>
      <c r="AT4" s="6">
        <v>841264.27500000014</v>
      </c>
    </row>
    <row r="5" spans="1:46" x14ac:dyDescent="0.3">
      <c r="A5" t="s">
        <v>0</v>
      </c>
      <c r="B5" s="4" t="s">
        <v>8</v>
      </c>
      <c r="C5" s="5"/>
      <c r="D5" s="5"/>
      <c r="E5" s="5"/>
      <c r="F5" s="5"/>
      <c r="G5" s="5"/>
      <c r="H5" s="5"/>
      <c r="I5" s="5"/>
      <c r="J5" s="5"/>
      <c r="K5" s="5">
        <v>8749</v>
      </c>
      <c r="L5" s="5">
        <v>8722</v>
      </c>
      <c r="M5" s="5">
        <v>152111</v>
      </c>
      <c r="N5" s="5">
        <v>266269</v>
      </c>
      <c r="O5" s="5">
        <v>134701</v>
      </c>
      <c r="P5" s="5">
        <v>86789</v>
      </c>
      <c r="Q5" s="5">
        <v>144559</v>
      </c>
      <c r="R5" s="5">
        <v>191933</v>
      </c>
      <c r="S5" s="5">
        <v>249551</v>
      </c>
      <c r="T5" s="5">
        <v>367972</v>
      </c>
      <c r="U5" s="5">
        <v>614824</v>
      </c>
      <c r="V5" s="5">
        <v>581114</v>
      </c>
      <c r="W5" s="5">
        <v>561246</v>
      </c>
      <c r="X5" s="5">
        <v>670027</v>
      </c>
      <c r="Y5" s="5">
        <v>774880</v>
      </c>
      <c r="Z5" s="5">
        <v>807621</v>
      </c>
      <c r="AA5" s="5">
        <v>949511</v>
      </c>
      <c r="AB5" s="5">
        <v>896657</v>
      </c>
      <c r="AC5" s="5">
        <v>889969</v>
      </c>
      <c r="AD5" s="5">
        <v>744245</v>
      </c>
      <c r="AE5" s="5">
        <v>1014338</v>
      </c>
      <c r="AF5" s="5">
        <v>872652</v>
      </c>
      <c r="AG5" s="5">
        <v>842090</v>
      </c>
      <c r="AH5" s="5">
        <v>995848.3</v>
      </c>
      <c r="AI5" s="5">
        <v>1040160</v>
      </c>
      <c r="AJ5" s="5">
        <v>945454.27999999991</v>
      </c>
      <c r="AK5" s="5">
        <v>875913</v>
      </c>
      <c r="AL5" s="5">
        <v>803716.13</v>
      </c>
      <c r="AM5" s="5">
        <v>4023.58</v>
      </c>
      <c r="AN5" s="5">
        <v>807.5</v>
      </c>
      <c r="AO5" s="5"/>
      <c r="AP5" s="5"/>
      <c r="AQ5" s="4" t="s">
        <v>8</v>
      </c>
      <c r="AR5" s="6"/>
      <c r="AS5" s="6"/>
      <c r="AT5" s="6"/>
    </row>
    <row r="6" spans="1:46" x14ac:dyDescent="0.3">
      <c r="A6" t="s">
        <v>0</v>
      </c>
      <c r="B6" s="4" t="s">
        <v>9</v>
      </c>
      <c r="C6" s="5">
        <v>426293</v>
      </c>
      <c r="D6" s="5">
        <v>396752</v>
      </c>
      <c r="E6" s="5">
        <v>505938</v>
      </c>
      <c r="F6" s="5">
        <v>479245</v>
      </c>
      <c r="G6" s="5">
        <v>409122</v>
      </c>
      <c r="H6" s="5">
        <v>498831</v>
      </c>
      <c r="I6" s="5">
        <v>543288</v>
      </c>
      <c r="J6" s="5">
        <v>566487</v>
      </c>
      <c r="K6" s="5">
        <v>570791</v>
      </c>
      <c r="L6" s="5">
        <v>627199</v>
      </c>
      <c r="M6" s="5">
        <v>594815</v>
      </c>
      <c r="N6" s="5">
        <v>625568</v>
      </c>
      <c r="O6" s="5">
        <v>854648</v>
      </c>
      <c r="P6" s="5">
        <v>617179</v>
      </c>
      <c r="Q6" s="5">
        <v>580804</v>
      </c>
      <c r="R6" s="5">
        <v>728356</v>
      </c>
      <c r="S6" s="5">
        <v>725448</v>
      </c>
      <c r="T6" s="5">
        <v>897153</v>
      </c>
      <c r="U6" s="5">
        <v>1000001</v>
      </c>
      <c r="V6" s="5">
        <v>842010</v>
      </c>
      <c r="W6" s="5">
        <v>718737</v>
      </c>
      <c r="X6" s="5">
        <v>718524</v>
      </c>
      <c r="Y6" s="5">
        <v>771018</v>
      </c>
      <c r="Z6" s="5">
        <v>862068</v>
      </c>
      <c r="AA6" s="5">
        <v>836132</v>
      </c>
      <c r="AB6" s="5">
        <v>807738</v>
      </c>
      <c r="AC6" s="5">
        <v>772232</v>
      </c>
      <c r="AD6" s="5">
        <v>770231</v>
      </c>
      <c r="AE6" s="5">
        <v>808253</v>
      </c>
      <c r="AF6" s="5">
        <v>879523</v>
      </c>
      <c r="AG6" s="5">
        <v>760294.7</v>
      </c>
      <c r="AH6" s="5">
        <v>872412.64999999991</v>
      </c>
      <c r="AI6" s="5">
        <v>1100865</v>
      </c>
      <c r="AJ6" s="5">
        <v>1074122.328</v>
      </c>
      <c r="AK6" s="5">
        <v>1105355</v>
      </c>
      <c r="AL6" s="5">
        <v>1766383.24</v>
      </c>
      <c r="AM6" s="5">
        <v>1976770.44</v>
      </c>
      <c r="AN6" s="5">
        <v>1714733.5400000003</v>
      </c>
      <c r="AO6" s="5">
        <v>1756276.6000000003</v>
      </c>
      <c r="AP6" s="5">
        <v>2259586.5529999998</v>
      </c>
      <c r="AQ6" s="4" t="s">
        <v>9</v>
      </c>
      <c r="AR6" s="6">
        <v>1774949.7449999973</v>
      </c>
      <c r="AS6" s="6">
        <v>1551975.6549999984</v>
      </c>
      <c r="AT6" s="6">
        <v>2109610.2749999897</v>
      </c>
    </row>
    <row r="7" spans="1:46" x14ac:dyDescent="0.3">
      <c r="A7" t="s">
        <v>0</v>
      </c>
      <c r="B7" s="4" t="s">
        <v>10</v>
      </c>
      <c r="C7" s="5"/>
      <c r="D7" s="5"/>
      <c r="E7" s="5"/>
      <c r="F7" s="5"/>
      <c r="G7" s="5"/>
      <c r="H7" s="5"/>
      <c r="I7" s="5"/>
      <c r="J7" s="5"/>
      <c r="K7" s="5"/>
      <c r="L7" s="5"/>
      <c r="M7" s="5">
        <v>14071</v>
      </c>
      <c r="N7" s="5">
        <v>305</v>
      </c>
      <c r="O7" s="5"/>
      <c r="P7" s="5"/>
      <c r="Q7" s="5"/>
      <c r="R7" s="5"/>
      <c r="S7" s="5"/>
      <c r="T7" s="5"/>
      <c r="U7" s="5"/>
      <c r="V7" s="5">
        <v>118</v>
      </c>
      <c r="W7" s="5">
        <v>5986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4" t="s">
        <v>11</v>
      </c>
      <c r="AR7" s="6">
        <v>28472.369400000098</v>
      </c>
      <c r="AS7" s="6">
        <v>25381.007840000198</v>
      </c>
      <c r="AT7" s="6">
        <v>24999.717750000247</v>
      </c>
    </row>
    <row r="8" spans="1:46" x14ac:dyDescent="0.3">
      <c r="A8" t="s">
        <v>0</v>
      </c>
      <c r="B8" s="4" t="s">
        <v>12</v>
      </c>
      <c r="C8" s="5">
        <v>27815</v>
      </c>
      <c r="D8" s="5">
        <v>39712</v>
      </c>
      <c r="E8" s="5">
        <v>39121</v>
      </c>
      <c r="F8" s="5">
        <v>41296</v>
      </c>
      <c r="G8" s="5">
        <v>28324</v>
      </c>
      <c r="H8" s="5">
        <v>12286</v>
      </c>
      <c r="I8" s="5">
        <v>987</v>
      </c>
      <c r="J8" s="5">
        <v>65</v>
      </c>
      <c r="K8" s="5">
        <v>124</v>
      </c>
      <c r="L8" s="5">
        <v>29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>
        <v>32773</v>
      </c>
      <c r="AA8" s="5">
        <v>21863</v>
      </c>
      <c r="AB8" s="5">
        <v>16145</v>
      </c>
      <c r="AC8" s="5">
        <v>9661</v>
      </c>
      <c r="AD8" s="5">
        <v>16401.5</v>
      </c>
      <c r="AE8" s="5">
        <v>6044</v>
      </c>
      <c r="AF8" s="5">
        <v>3079</v>
      </c>
      <c r="AG8" s="5">
        <v>7117</v>
      </c>
      <c r="AH8" s="5">
        <v>2988.15</v>
      </c>
      <c r="AI8" s="5">
        <v>1945</v>
      </c>
      <c r="AJ8" s="5">
        <v>2096.15</v>
      </c>
      <c r="AK8" s="5"/>
      <c r="AL8" s="5">
        <v>72.44</v>
      </c>
      <c r="AM8" s="5"/>
      <c r="AN8" s="5">
        <v>13.3</v>
      </c>
      <c r="AO8" s="5"/>
      <c r="AP8" s="5"/>
      <c r="AQ8" s="4" t="s">
        <v>12</v>
      </c>
      <c r="AR8" s="6">
        <v>66.800000000000011</v>
      </c>
      <c r="AS8" s="6">
        <v>811.9</v>
      </c>
      <c r="AT8" s="6">
        <v>14.299999999999999</v>
      </c>
    </row>
    <row r="9" spans="1:46" x14ac:dyDescent="0.3">
      <c r="A9" t="s">
        <v>0</v>
      </c>
      <c r="B9" s="4" t="s">
        <v>13</v>
      </c>
      <c r="C9" s="5">
        <v>373960</v>
      </c>
      <c r="D9" s="5">
        <v>423217</v>
      </c>
      <c r="E9" s="5">
        <v>502833</v>
      </c>
      <c r="F9" s="5">
        <v>437500</v>
      </c>
      <c r="G9" s="5">
        <v>298794</v>
      </c>
      <c r="H9" s="5">
        <v>307011</v>
      </c>
      <c r="I9" s="5">
        <v>270099</v>
      </c>
      <c r="J9" s="5">
        <v>234676</v>
      </c>
      <c r="K9" s="5">
        <v>208915</v>
      </c>
      <c r="L9" s="5">
        <v>169647</v>
      </c>
      <c r="M9" s="5">
        <v>147135</v>
      </c>
      <c r="N9" s="5">
        <v>108633</v>
      </c>
      <c r="O9" s="5">
        <v>169054</v>
      </c>
      <c r="P9" s="5">
        <v>84024</v>
      </c>
      <c r="Q9" s="5">
        <v>90415</v>
      </c>
      <c r="R9" s="5">
        <v>60210</v>
      </c>
      <c r="S9" s="5">
        <v>82389</v>
      </c>
      <c r="T9" s="5">
        <v>66873</v>
      </c>
      <c r="U9" s="5">
        <v>48039</v>
      </c>
      <c r="V9" s="5">
        <v>45564</v>
      </c>
      <c r="W9" s="5">
        <v>29842</v>
      </c>
      <c r="X9" s="5">
        <v>24516</v>
      </c>
      <c r="Y9" s="5">
        <v>38935</v>
      </c>
      <c r="Z9" s="5">
        <v>43339</v>
      </c>
      <c r="AA9" s="5">
        <v>60415</v>
      </c>
      <c r="AB9" s="5">
        <v>53024</v>
      </c>
      <c r="AC9" s="5">
        <v>40401</v>
      </c>
      <c r="AD9" s="5">
        <v>19434</v>
      </c>
      <c r="AE9" s="5">
        <v>23292</v>
      </c>
      <c r="AF9" s="5">
        <v>20109</v>
      </c>
      <c r="AG9" s="5">
        <v>29198</v>
      </c>
      <c r="AH9" s="5">
        <v>24222.25</v>
      </c>
      <c r="AI9" s="5">
        <v>26166</v>
      </c>
      <c r="AJ9" s="5">
        <v>25457.26</v>
      </c>
      <c r="AK9" s="5">
        <v>38066</v>
      </c>
      <c r="AL9" s="5">
        <v>32783.17</v>
      </c>
      <c r="AM9" s="5">
        <v>18821</v>
      </c>
      <c r="AN9" s="5">
        <v>14493.26</v>
      </c>
      <c r="AO9" s="5">
        <v>18195.599999999999</v>
      </c>
      <c r="AP9" s="5">
        <v>26969.5</v>
      </c>
      <c r="AQ9" s="4" t="s">
        <v>13</v>
      </c>
      <c r="AR9" s="6">
        <v>17045.729999999996</v>
      </c>
      <c r="AS9" s="6">
        <v>7804.6900000000005</v>
      </c>
      <c r="AT9" s="6">
        <v>12453.379999999996</v>
      </c>
    </row>
    <row r="10" spans="1:46" x14ac:dyDescent="0.3">
      <c r="A10" t="s">
        <v>0</v>
      </c>
      <c r="B10" s="4" t="s">
        <v>14</v>
      </c>
      <c r="C10" s="5">
        <v>497275</v>
      </c>
      <c r="D10" s="5">
        <v>480009</v>
      </c>
      <c r="E10" s="5">
        <v>427287</v>
      </c>
      <c r="F10" s="5">
        <v>468257</v>
      </c>
      <c r="G10" s="5">
        <v>367020</v>
      </c>
      <c r="H10" s="5">
        <v>425965</v>
      </c>
      <c r="I10" s="5">
        <v>471529</v>
      </c>
      <c r="J10" s="5">
        <v>346692</v>
      </c>
      <c r="K10" s="5">
        <v>548445</v>
      </c>
      <c r="L10" s="5">
        <v>618505</v>
      </c>
      <c r="M10" s="5">
        <v>709967</v>
      </c>
      <c r="N10" s="5">
        <v>734036</v>
      </c>
      <c r="O10" s="5">
        <v>882775</v>
      </c>
      <c r="P10" s="5">
        <v>447574</v>
      </c>
      <c r="Q10" s="5">
        <v>560335</v>
      </c>
      <c r="R10" s="5">
        <v>573586</v>
      </c>
      <c r="S10" s="5">
        <v>607417</v>
      </c>
      <c r="T10" s="5">
        <v>725456</v>
      </c>
      <c r="U10" s="5">
        <v>631626</v>
      </c>
      <c r="V10" s="5">
        <v>630317</v>
      </c>
      <c r="W10" s="5">
        <v>431094</v>
      </c>
      <c r="X10" s="5">
        <v>383883</v>
      </c>
      <c r="Y10" s="5">
        <v>504053</v>
      </c>
      <c r="Z10" s="5">
        <v>568527</v>
      </c>
      <c r="AA10" s="5">
        <v>621635</v>
      </c>
      <c r="AB10" s="5">
        <v>637025.30000000005</v>
      </c>
      <c r="AC10" s="5">
        <v>428012</v>
      </c>
      <c r="AD10" s="5">
        <v>149097.90000000002</v>
      </c>
      <c r="AE10" s="5">
        <v>665435</v>
      </c>
      <c r="AF10" s="5">
        <v>495465</v>
      </c>
      <c r="AG10" s="5">
        <v>386467</v>
      </c>
      <c r="AH10" s="5">
        <v>460497.42999999993</v>
      </c>
      <c r="AI10" s="5">
        <v>615745</v>
      </c>
      <c r="AJ10" s="5">
        <v>505565.27300000004</v>
      </c>
      <c r="AK10" s="5">
        <v>449783</v>
      </c>
      <c r="AL10" s="5">
        <v>887870.54000000015</v>
      </c>
      <c r="AM10" s="5">
        <v>820241.78000000014</v>
      </c>
      <c r="AN10" s="5">
        <v>381894.99</v>
      </c>
      <c r="AO10" s="5">
        <v>610636.5199999999</v>
      </c>
      <c r="AP10" s="5">
        <v>839551.31099999999</v>
      </c>
      <c r="AQ10" s="4" t="s">
        <v>14</v>
      </c>
      <c r="AR10" s="6">
        <v>385564.73000000004</v>
      </c>
      <c r="AS10" s="6">
        <v>456714.79000000004</v>
      </c>
      <c r="AT10" s="6">
        <v>642849.5700000003</v>
      </c>
    </row>
    <row r="11" spans="1:46" x14ac:dyDescent="0.3">
      <c r="A11" t="s">
        <v>0</v>
      </c>
      <c r="B11" s="4" t="s">
        <v>15</v>
      </c>
      <c r="C11" s="5">
        <v>535871</v>
      </c>
      <c r="D11" s="5">
        <v>732702</v>
      </c>
      <c r="E11" s="5">
        <v>911869</v>
      </c>
      <c r="F11" s="5">
        <v>888996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4" t="s">
        <v>16</v>
      </c>
      <c r="AR11" s="6">
        <v>95271.989999999962</v>
      </c>
      <c r="AS11" s="6">
        <v>60258.275000000001</v>
      </c>
      <c r="AT11" s="6">
        <v>77935.404999999984</v>
      </c>
    </row>
    <row r="12" spans="1:46" x14ac:dyDescent="0.3">
      <c r="A12" t="s">
        <v>0</v>
      </c>
      <c r="B12" s="4" t="s">
        <v>17</v>
      </c>
      <c r="C12" s="5"/>
      <c r="D12" s="5"/>
      <c r="E12" s="5"/>
      <c r="F12" s="5"/>
      <c r="G12" s="5">
        <v>723346</v>
      </c>
      <c r="H12" s="5">
        <v>797290</v>
      </c>
      <c r="I12" s="5">
        <v>1065900</v>
      </c>
      <c r="J12" s="5">
        <v>965122</v>
      </c>
      <c r="K12" s="5">
        <v>1015315</v>
      </c>
      <c r="L12" s="5">
        <v>1020903</v>
      </c>
      <c r="M12" s="5">
        <v>899758</v>
      </c>
      <c r="N12" s="5">
        <v>1000566</v>
      </c>
      <c r="O12" s="5">
        <v>974187</v>
      </c>
      <c r="P12" s="5">
        <v>688227</v>
      </c>
      <c r="Q12" s="5">
        <v>945621</v>
      </c>
      <c r="R12" s="5">
        <v>975169</v>
      </c>
      <c r="S12" s="5">
        <v>1043235</v>
      </c>
      <c r="T12" s="5">
        <v>1198981</v>
      </c>
      <c r="U12" s="5">
        <v>1053445</v>
      </c>
      <c r="V12" s="5">
        <v>1017697</v>
      </c>
      <c r="W12" s="5">
        <v>822607</v>
      </c>
      <c r="X12" s="5">
        <v>836401</v>
      </c>
      <c r="Y12" s="5">
        <v>889763</v>
      </c>
      <c r="Z12" s="5">
        <v>870242</v>
      </c>
      <c r="AA12" s="5">
        <v>739386</v>
      </c>
      <c r="AB12" s="5">
        <v>745728</v>
      </c>
      <c r="AC12" s="5">
        <v>718200</v>
      </c>
      <c r="AD12" s="5">
        <v>542192.10000000009</v>
      </c>
      <c r="AE12" s="5">
        <v>703818</v>
      </c>
      <c r="AF12" s="5">
        <v>701586</v>
      </c>
      <c r="AG12" s="5">
        <v>679738.54999999993</v>
      </c>
      <c r="AH12" s="5">
        <v>672532.4</v>
      </c>
      <c r="AI12" s="5">
        <v>732723</v>
      </c>
      <c r="AJ12" s="5">
        <v>702650.54</v>
      </c>
      <c r="AK12" s="5">
        <v>755008</v>
      </c>
      <c r="AL12" s="5">
        <v>819752.88</v>
      </c>
      <c r="AM12" s="5">
        <v>825440.63</v>
      </c>
      <c r="AN12" s="5">
        <v>746605.44</v>
      </c>
      <c r="AO12" s="5">
        <v>910885.25600000005</v>
      </c>
      <c r="AP12" s="5">
        <v>942688.29999999981</v>
      </c>
      <c r="AQ12" s="4" t="s">
        <v>17</v>
      </c>
      <c r="AR12" s="6">
        <v>868235.10000000021</v>
      </c>
      <c r="AS12" s="6">
        <v>841569.35000000079</v>
      </c>
      <c r="AT12" s="6">
        <v>808654.14999999967</v>
      </c>
    </row>
    <row r="13" spans="1:46" x14ac:dyDescent="0.3">
      <c r="A13" t="s">
        <v>0</v>
      </c>
      <c r="B13" s="4" t="s">
        <v>18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159116</v>
      </c>
      <c r="V13" s="5">
        <v>166479</v>
      </c>
      <c r="W13" s="5">
        <v>116740</v>
      </c>
      <c r="X13" s="5">
        <v>164292</v>
      </c>
      <c r="Y13" s="5">
        <v>207967</v>
      </c>
      <c r="Z13" s="5">
        <v>225669</v>
      </c>
      <c r="AA13" s="5">
        <v>242117</v>
      </c>
      <c r="AB13" s="5">
        <v>254206</v>
      </c>
      <c r="AC13" s="5">
        <v>296758</v>
      </c>
      <c r="AD13" s="5">
        <v>247399</v>
      </c>
      <c r="AE13" s="5">
        <v>241076</v>
      </c>
      <c r="AF13" s="5">
        <v>322864</v>
      </c>
      <c r="AG13" s="5">
        <v>347383.85</v>
      </c>
      <c r="AH13" s="5">
        <v>347294</v>
      </c>
      <c r="AI13" s="5">
        <v>331718</v>
      </c>
      <c r="AJ13" s="5">
        <v>352066.4</v>
      </c>
      <c r="AK13" s="5">
        <v>403249</v>
      </c>
      <c r="AL13" s="5">
        <v>381861.02000000008</v>
      </c>
      <c r="AM13" s="5">
        <v>371967.35000000003</v>
      </c>
      <c r="AN13" s="5">
        <v>367283.94</v>
      </c>
      <c r="AO13" s="5">
        <v>396429.7</v>
      </c>
      <c r="AP13" s="5">
        <v>384874.69000000006</v>
      </c>
      <c r="AQ13" s="4" t="s">
        <v>18</v>
      </c>
      <c r="AR13" s="6">
        <v>363008.39702999999</v>
      </c>
      <c r="AS13" s="6">
        <v>272576.23000000004</v>
      </c>
      <c r="AT13" s="6">
        <v>326971.72500000009</v>
      </c>
    </row>
    <row r="14" spans="1:46" x14ac:dyDescent="0.3">
      <c r="A14" t="s">
        <v>0</v>
      </c>
      <c r="B14" s="4" t="s">
        <v>19</v>
      </c>
      <c r="C14" s="5"/>
      <c r="D14" s="5"/>
      <c r="E14" s="5"/>
      <c r="F14" s="5"/>
      <c r="G14" s="5"/>
      <c r="H14" s="5">
        <v>12226</v>
      </c>
      <c r="I14" s="5">
        <v>20982</v>
      </c>
      <c r="J14" s="5">
        <v>16671</v>
      </c>
      <c r="K14" s="5">
        <v>28493</v>
      </c>
      <c r="L14" s="5">
        <v>17405</v>
      </c>
      <c r="M14" s="5">
        <v>7182</v>
      </c>
      <c r="N14" s="5">
        <v>1464</v>
      </c>
      <c r="O14" s="5"/>
      <c r="P14" s="5"/>
      <c r="Q14" s="5"/>
      <c r="R14" s="5"/>
      <c r="S14" s="5">
        <v>1010</v>
      </c>
      <c r="T14" s="5">
        <v>1340</v>
      </c>
      <c r="U14" s="5">
        <v>977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>
        <v>0</v>
      </c>
      <c r="AM14" s="5"/>
      <c r="AN14" s="5"/>
      <c r="AO14" s="5"/>
      <c r="AP14" s="5"/>
      <c r="AQ14" s="4" t="s">
        <v>20</v>
      </c>
      <c r="AR14" s="6">
        <v>45124.74</v>
      </c>
      <c r="AS14" s="6">
        <v>36156.15</v>
      </c>
      <c r="AT14" s="6">
        <v>41013.055</v>
      </c>
    </row>
    <row r="15" spans="1:46" x14ac:dyDescent="0.3">
      <c r="A15" t="s">
        <v>0</v>
      </c>
      <c r="B15" s="4" t="s">
        <v>21</v>
      </c>
      <c r="C15" s="5"/>
      <c r="D15" s="5"/>
      <c r="E15" s="5"/>
      <c r="F15" s="5"/>
      <c r="G15" s="5">
        <v>200887</v>
      </c>
      <c r="H15" s="5">
        <v>194030</v>
      </c>
      <c r="I15" s="5">
        <v>241927</v>
      </c>
      <c r="J15" s="5">
        <v>230980</v>
      </c>
      <c r="K15" s="5">
        <v>338870</v>
      </c>
      <c r="L15" s="5">
        <v>358104</v>
      </c>
      <c r="M15" s="5">
        <v>239203</v>
      </c>
      <c r="N15" s="5">
        <v>247207</v>
      </c>
      <c r="O15" s="5">
        <v>282214</v>
      </c>
      <c r="P15" s="5">
        <v>217066</v>
      </c>
      <c r="Q15" s="5">
        <v>271698</v>
      </c>
      <c r="R15" s="5">
        <v>306435</v>
      </c>
      <c r="S15" s="5">
        <v>306894</v>
      </c>
      <c r="T15" s="5">
        <v>333848</v>
      </c>
      <c r="U15" s="5">
        <v>295599</v>
      </c>
      <c r="V15" s="5">
        <v>316751</v>
      </c>
      <c r="W15" s="5">
        <v>241934</v>
      </c>
      <c r="X15" s="5">
        <v>281558</v>
      </c>
      <c r="Y15" s="5">
        <v>293449</v>
      </c>
      <c r="Z15" s="5">
        <v>338144</v>
      </c>
      <c r="AA15" s="5">
        <v>302703</v>
      </c>
      <c r="AB15" s="5">
        <v>273764</v>
      </c>
      <c r="AC15" s="5">
        <v>260201</v>
      </c>
      <c r="AD15" s="5">
        <v>226980.75</v>
      </c>
      <c r="AE15" s="5">
        <v>168841</v>
      </c>
      <c r="AF15" s="5">
        <v>189646</v>
      </c>
      <c r="AG15" s="5">
        <v>205891</v>
      </c>
      <c r="AH15" s="5">
        <v>202750.60999999996</v>
      </c>
      <c r="AI15" s="5">
        <v>215146</v>
      </c>
      <c r="AJ15" s="5">
        <v>215012.22500000001</v>
      </c>
      <c r="AK15" s="5">
        <v>256166</v>
      </c>
      <c r="AL15" s="5">
        <v>301621.32300000003</v>
      </c>
      <c r="AM15" s="5">
        <v>301453.43999999994</v>
      </c>
      <c r="AN15" s="5">
        <v>289560.27</v>
      </c>
      <c r="AO15" s="5">
        <v>306446.43000000005</v>
      </c>
      <c r="AP15" s="5">
        <v>309183.30999999994</v>
      </c>
      <c r="AQ15" s="4" t="s">
        <v>21</v>
      </c>
      <c r="AR15" s="6">
        <v>323633.71099999989</v>
      </c>
      <c r="AS15" s="6">
        <v>195251.77300000016</v>
      </c>
      <c r="AT15" s="6">
        <v>219639.33699999991</v>
      </c>
    </row>
    <row r="16" spans="1:46" x14ac:dyDescent="0.3">
      <c r="A16" t="s">
        <v>0</v>
      </c>
      <c r="B16" s="4" t="s">
        <v>22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17881</v>
      </c>
      <c r="V16" s="5">
        <v>22776</v>
      </c>
      <c r="W16" s="5">
        <v>17619</v>
      </c>
      <c r="X16" s="5">
        <v>25963</v>
      </c>
      <c r="Y16" s="5">
        <v>40244</v>
      </c>
      <c r="Z16" s="5">
        <v>54608</v>
      </c>
      <c r="AA16" s="5">
        <v>79481</v>
      </c>
      <c r="AB16" s="5">
        <v>98807</v>
      </c>
      <c r="AC16" s="5">
        <v>102344</v>
      </c>
      <c r="AD16" s="5">
        <v>66322.100000000006</v>
      </c>
      <c r="AE16" s="5">
        <v>43754</v>
      </c>
      <c r="AF16" s="5">
        <v>71385</v>
      </c>
      <c r="AG16" s="5">
        <v>85389</v>
      </c>
      <c r="AH16" s="5">
        <v>83703.3</v>
      </c>
      <c r="AI16" s="5">
        <v>80457</v>
      </c>
      <c r="AJ16" s="5">
        <v>96095.349999999991</v>
      </c>
      <c r="AK16" s="5">
        <v>110760</v>
      </c>
      <c r="AL16" s="5">
        <v>129504.31999999999</v>
      </c>
      <c r="AM16" s="5">
        <v>134789.32999999999</v>
      </c>
      <c r="AN16" s="5">
        <v>127651.43</v>
      </c>
      <c r="AO16" s="5">
        <v>141113.29999999999</v>
      </c>
      <c r="AP16" s="5">
        <v>161909.51800000001</v>
      </c>
      <c r="AQ16" s="4" t="s">
        <v>22</v>
      </c>
      <c r="AR16" s="6">
        <v>158496.29499999998</v>
      </c>
      <c r="AS16" s="6">
        <v>92253.43680000004</v>
      </c>
      <c r="AT16" s="6">
        <v>120265.84040000002</v>
      </c>
    </row>
    <row r="17" spans="1:46" x14ac:dyDescent="0.3">
      <c r="A17" t="s">
        <v>0</v>
      </c>
      <c r="B17" s="7" t="s">
        <v>23</v>
      </c>
      <c r="C17" s="5"/>
      <c r="D17" s="5"/>
      <c r="E17" s="5"/>
      <c r="F17" s="5"/>
      <c r="G17" s="5"/>
      <c r="H17" s="5"/>
      <c r="I17" s="5"/>
      <c r="J17" s="5"/>
      <c r="K17" s="5"/>
      <c r="L17" s="5">
        <v>613</v>
      </c>
      <c r="M17" s="5">
        <v>934</v>
      </c>
      <c r="N17" s="5">
        <v>68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>
        <v>1</v>
      </c>
      <c r="AI17" s="5">
        <v>7426</v>
      </c>
      <c r="AJ17" s="5">
        <v>7845.95</v>
      </c>
      <c r="AK17" s="5">
        <v>13907</v>
      </c>
      <c r="AL17" s="5">
        <v>14464.35</v>
      </c>
      <c r="AM17" s="5">
        <v>19955.399999999998</v>
      </c>
      <c r="AN17" s="5">
        <v>16145.229999999998</v>
      </c>
      <c r="AO17" s="5">
        <v>15245.699999999997</v>
      </c>
      <c r="AP17" s="5">
        <v>8001.53</v>
      </c>
      <c r="AQ17" s="4" t="s">
        <v>23</v>
      </c>
      <c r="AR17" s="6">
        <v>5987.4009999999989</v>
      </c>
      <c r="AS17" s="6">
        <v>7034.6970000000001</v>
      </c>
      <c r="AT17" s="6">
        <v>5972.3389999999999</v>
      </c>
    </row>
    <row r="18" spans="1:46" x14ac:dyDescent="0.3">
      <c r="A18" t="s">
        <v>0</v>
      </c>
      <c r="B18" s="7" t="s">
        <v>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2685</v>
      </c>
      <c r="AD18" s="5">
        <v>3872</v>
      </c>
      <c r="AE18" s="5">
        <v>1433</v>
      </c>
      <c r="AF18" s="5">
        <v>1667</v>
      </c>
      <c r="AG18" s="5">
        <v>1901</v>
      </c>
      <c r="AH18" s="5">
        <v>2129</v>
      </c>
      <c r="AI18" s="5">
        <v>2961</v>
      </c>
      <c r="AJ18" s="5">
        <v>1416</v>
      </c>
      <c r="AK18" s="5">
        <v>4910</v>
      </c>
      <c r="AL18" s="5">
        <v>5714</v>
      </c>
      <c r="AM18" s="5">
        <v>2364</v>
      </c>
      <c r="AN18" s="5">
        <v>1916</v>
      </c>
      <c r="AO18" s="5">
        <v>911</v>
      </c>
      <c r="AP18" s="5">
        <v>2180.5</v>
      </c>
      <c r="AQ18" s="4" t="s">
        <v>25</v>
      </c>
      <c r="AR18" s="6">
        <v>8171</v>
      </c>
      <c r="AS18" s="6">
        <v>8305.9999999999964</v>
      </c>
      <c r="AT18" s="6">
        <v>2783</v>
      </c>
    </row>
    <row r="19" spans="1:46" x14ac:dyDescent="0.3">
      <c r="A19" t="s">
        <v>0</v>
      </c>
      <c r="B19" s="4" t="s">
        <v>26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v>3772</v>
      </c>
      <c r="T19" s="5">
        <v>138673</v>
      </c>
      <c r="U19" s="5">
        <v>94251</v>
      </c>
      <c r="V19" s="5">
        <v>90020</v>
      </c>
      <c r="W19" s="5">
        <v>79515</v>
      </c>
      <c r="X19" s="5">
        <v>115270</v>
      </c>
      <c r="Y19" s="5">
        <v>72398</v>
      </c>
      <c r="Z19" s="5">
        <v>74635</v>
      </c>
      <c r="AA19" s="5">
        <v>73002</v>
      </c>
      <c r="AB19" s="5">
        <v>71851</v>
      </c>
      <c r="AC19" s="5">
        <v>83071</v>
      </c>
      <c r="AD19" s="5">
        <v>110504.15000000001</v>
      </c>
      <c r="AE19" s="5">
        <v>121599</v>
      </c>
      <c r="AF19" s="5">
        <v>75055</v>
      </c>
      <c r="AG19" s="5">
        <v>102787</v>
      </c>
      <c r="AH19" s="5">
        <v>134217.20000000001</v>
      </c>
      <c r="AI19" s="5">
        <v>105038</v>
      </c>
      <c r="AJ19" s="5">
        <v>63235.15</v>
      </c>
      <c r="AK19" s="5">
        <v>65337</v>
      </c>
      <c r="AL19" s="5">
        <v>73305.399999999994</v>
      </c>
      <c r="AM19" s="5">
        <v>78710.95</v>
      </c>
      <c r="AN19" s="5">
        <v>73159.649999999994</v>
      </c>
      <c r="AO19" s="5">
        <v>74648</v>
      </c>
      <c r="AP19" s="5">
        <v>32819.485000000001</v>
      </c>
      <c r="AQ19" s="4" t="s">
        <v>26</v>
      </c>
      <c r="AR19" s="6">
        <v>52438.00250000001</v>
      </c>
      <c r="AS19" s="6">
        <v>37537.542500000069</v>
      </c>
      <c r="AT19" s="6">
        <v>54853.225000000057</v>
      </c>
    </row>
    <row r="20" spans="1:46" x14ac:dyDescent="0.3">
      <c r="A20" t="s">
        <v>0</v>
      </c>
      <c r="B20" s="4" t="s">
        <v>27</v>
      </c>
      <c r="C20" s="5"/>
      <c r="D20" s="5"/>
      <c r="E20" s="5"/>
      <c r="F20" s="5"/>
      <c r="G20" s="5"/>
      <c r="H20" s="5"/>
      <c r="I20" s="5"/>
      <c r="J20" s="5"/>
      <c r="K20" s="5"/>
      <c r="L20" s="5">
        <v>1011</v>
      </c>
      <c r="M20" s="5">
        <v>280</v>
      </c>
      <c r="N20" s="5"/>
      <c r="O20" s="5">
        <v>381</v>
      </c>
      <c r="P20" s="5">
        <v>56</v>
      </c>
      <c r="Q20" s="5">
        <v>272</v>
      </c>
      <c r="R20" s="5">
        <v>343</v>
      </c>
      <c r="S20" s="5">
        <v>476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4" t="s">
        <v>27</v>
      </c>
      <c r="AR20" s="6">
        <v>41660.875000000044</v>
      </c>
      <c r="AS20" s="6">
        <v>24699.050000000199</v>
      </c>
      <c r="AT20" s="6">
        <v>34938.640000000443</v>
      </c>
    </row>
    <row r="21" spans="1:46" x14ac:dyDescent="0.3">
      <c r="A21" t="s">
        <v>0</v>
      </c>
      <c r="B21" s="8" t="s">
        <v>28</v>
      </c>
      <c r="C21" s="5"/>
      <c r="D21" s="5"/>
      <c r="E21" s="5"/>
      <c r="F21" s="5"/>
      <c r="G21" s="5"/>
      <c r="H21" s="5"/>
      <c r="I21" s="5"/>
      <c r="J21" s="5"/>
      <c r="K21" s="5"/>
      <c r="L21" s="5">
        <v>25473</v>
      </c>
      <c r="M21" s="5">
        <v>92168</v>
      </c>
      <c r="N21" s="5">
        <v>69973</v>
      </c>
      <c r="O21" s="5">
        <v>2911</v>
      </c>
      <c r="P21" s="5">
        <v>4136</v>
      </c>
      <c r="Q21" s="5">
        <v>7655</v>
      </c>
      <c r="R21" s="5"/>
      <c r="S21" s="5"/>
      <c r="T21" s="5">
        <v>9868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4" t="s">
        <v>29</v>
      </c>
      <c r="AR21" s="6">
        <v>12517.449999999999</v>
      </c>
      <c r="AS21" s="6">
        <v>133</v>
      </c>
      <c r="AT21" s="6"/>
    </row>
    <row r="22" spans="1:46" x14ac:dyDescent="0.3">
      <c r="A22" t="s">
        <v>0</v>
      </c>
      <c r="B22" s="8" t="s">
        <v>30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7" t="s">
        <v>30</v>
      </c>
      <c r="AR22" s="6"/>
      <c r="AS22" s="6"/>
      <c r="AT22" s="6">
        <v>160162.79999999999</v>
      </c>
    </row>
    <row r="23" spans="1:46" x14ac:dyDescent="0.3">
      <c r="A23" t="s">
        <v>0</v>
      </c>
      <c r="B23" s="4" t="s">
        <v>31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>
        <v>17905</v>
      </c>
      <c r="U23" s="5">
        <v>20666</v>
      </c>
      <c r="V23" s="5">
        <v>4367</v>
      </c>
      <c r="W23" s="5">
        <v>21486</v>
      </c>
      <c r="X23" s="5">
        <v>22000</v>
      </c>
      <c r="Y23" s="5">
        <v>14577</v>
      </c>
      <c r="Z23" s="5"/>
      <c r="AA23" s="5">
        <v>14067</v>
      </c>
      <c r="AB23" s="5"/>
      <c r="AC23" s="5">
        <v>43765</v>
      </c>
      <c r="AD23" s="5">
        <v>32145.700000000004</v>
      </c>
      <c r="AE23" s="5">
        <v>15145</v>
      </c>
      <c r="AF23" s="5">
        <v>18568</v>
      </c>
      <c r="AG23" s="5">
        <v>21944</v>
      </c>
      <c r="AH23" s="5">
        <v>24468.5</v>
      </c>
      <c r="AI23" s="5">
        <v>24222</v>
      </c>
      <c r="AJ23" s="5">
        <v>25335.05</v>
      </c>
      <c r="AK23" s="5">
        <v>22980</v>
      </c>
      <c r="AL23" s="5">
        <v>7151.3</v>
      </c>
      <c r="AM23" s="5">
        <v>9283.7000000000007</v>
      </c>
      <c r="AN23" s="5">
        <v>591</v>
      </c>
      <c r="AO23" s="5"/>
      <c r="AP23" s="5">
        <v>22639.4</v>
      </c>
      <c r="AQ23" s="4" t="s">
        <v>31</v>
      </c>
      <c r="AR23" s="6">
        <v>29.504999999999999</v>
      </c>
      <c r="AS23" s="6">
        <v>30061.000000000007</v>
      </c>
      <c r="AT23" s="6">
        <v>46783.150000000009</v>
      </c>
    </row>
    <row r="24" spans="1:46" x14ac:dyDescent="0.3">
      <c r="A24" t="s">
        <v>0</v>
      </c>
      <c r="B24" s="4" t="s">
        <v>32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v>5183</v>
      </c>
      <c r="AB24" s="5">
        <v>7122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>
        <v>561.79999999999995</v>
      </c>
      <c r="AQ24" s="4" t="s">
        <v>33</v>
      </c>
      <c r="AR24" s="6">
        <v>8880.7999999999993</v>
      </c>
      <c r="AS24" s="6">
        <v>7554.2750000000015</v>
      </c>
      <c r="AT24" s="6">
        <v>3113.44</v>
      </c>
    </row>
    <row r="25" spans="1:46" x14ac:dyDescent="0.3">
      <c r="A25" t="s">
        <v>0</v>
      </c>
      <c r="B25" s="4" t="s">
        <v>34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>
        <v>323</v>
      </c>
      <c r="R25" s="5">
        <v>684</v>
      </c>
      <c r="S25" s="5">
        <v>1068</v>
      </c>
      <c r="T25" s="5">
        <v>841</v>
      </c>
      <c r="U25" s="5">
        <v>1117</v>
      </c>
      <c r="V25" s="5">
        <v>797</v>
      </c>
      <c r="W25" s="5">
        <v>773</v>
      </c>
      <c r="X25" s="5">
        <v>491</v>
      </c>
      <c r="Y25" s="5">
        <v>1435</v>
      </c>
      <c r="Z25" s="5">
        <v>2630</v>
      </c>
      <c r="AA25" s="5">
        <v>3346</v>
      </c>
      <c r="AB25" s="5">
        <v>4778</v>
      </c>
      <c r="AC25" s="5">
        <v>5947</v>
      </c>
      <c r="AD25" s="5">
        <v>5213</v>
      </c>
      <c r="AE25" s="5">
        <v>4446</v>
      </c>
      <c r="AF25" s="5">
        <v>6178</v>
      </c>
      <c r="AG25" s="5">
        <v>6840</v>
      </c>
      <c r="AH25" s="5">
        <v>7727.3459999999995</v>
      </c>
      <c r="AI25" s="5">
        <v>9174</v>
      </c>
      <c r="AJ25" s="5">
        <v>2139.85</v>
      </c>
      <c r="AK25" s="5">
        <v>501</v>
      </c>
      <c r="AL25" s="5">
        <v>1</v>
      </c>
      <c r="AM25" s="5"/>
      <c r="AN25" s="5"/>
      <c r="AO25" s="5"/>
      <c r="AP25" s="5"/>
      <c r="AQ25" s="4" t="s">
        <v>35</v>
      </c>
      <c r="AR25" s="6">
        <v>8797.25</v>
      </c>
      <c r="AS25" s="6">
        <v>34040.999999999985</v>
      </c>
      <c r="AT25" s="6">
        <v>4076.7499999999995</v>
      </c>
    </row>
    <row r="26" spans="1:46" x14ac:dyDescent="0.3">
      <c r="A26" t="s">
        <v>0</v>
      </c>
      <c r="B26" s="4" t="s">
        <v>36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412</v>
      </c>
      <c r="X26" s="5">
        <v>424</v>
      </c>
      <c r="Y26" s="5">
        <v>178</v>
      </c>
      <c r="Z26" s="5"/>
      <c r="AA26" s="5">
        <v>234</v>
      </c>
      <c r="AB26" s="5"/>
      <c r="AC26" s="5"/>
      <c r="AD26" s="5"/>
      <c r="AE26" s="5"/>
      <c r="AF26" s="5"/>
      <c r="AG26" s="5">
        <v>1047</v>
      </c>
      <c r="AH26" s="5">
        <v>32.75</v>
      </c>
      <c r="AI26" s="5">
        <v>50</v>
      </c>
      <c r="AJ26" s="5">
        <v>55</v>
      </c>
      <c r="AK26" s="5">
        <v>6</v>
      </c>
      <c r="AL26" s="5"/>
      <c r="AM26" s="5"/>
      <c r="AN26" s="5"/>
      <c r="AO26" s="5"/>
      <c r="AP26" s="5"/>
      <c r="AQ26" s="4" t="s">
        <v>37</v>
      </c>
      <c r="AR26" s="6">
        <v>19742.678280000029</v>
      </c>
      <c r="AS26" s="6">
        <v>18315.225640000124</v>
      </c>
      <c r="AT26" s="6">
        <v>16600.037000000015</v>
      </c>
    </row>
    <row r="27" spans="1:46" x14ac:dyDescent="0.3">
      <c r="A27" t="s">
        <v>0</v>
      </c>
      <c r="B27" s="4" t="s">
        <v>38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2158</v>
      </c>
      <c r="AB27" s="5">
        <v>3997</v>
      </c>
      <c r="AC27" s="5">
        <v>8536</v>
      </c>
      <c r="AD27" s="5">
        <v>7992</v>
      </c>
      <c r="AE27" s="5">
        <v>6094</v>
      </c>
      <c r="AF27" s="5">
        <v>4625</v>
      </c>
      <c r="AG27" s="5">
        <v>4200</v>
      </c>
      <c r="AH27" s="5"/>
      <c r="AI27" s="5"/>
      <c r="AJ27" s="5">
        <v>20</v>
      </c>
      <c r="AK27" s="5"/>
      <c r="AL27" s="5">
        <v>1</v>
      </c>
      <c r="AM27" s="5"/>
      <c r="AN27" s="5"/>
      <c r="AO27" s="5"/>
      <c r="AP27" s="5"/>
      <c r="AQ27" s="4" t="s">
        <v>39</v>
      </c>
      <c r="AR27" s="6">
        <v>14170</v>
      </c>
      <c r="AS27" s="6">
        <v>4416.5</v>
      </c>
      <c r="AT27" s="6">
        <v>8822.5999999999985</v>
      </c>
    </row>
    <row r="28" spans="1:46" x14ac:dyDescent="0.3">
      <c r="A28" t="s">
        <v>0</v>
      </c>
      <c r="B28" s="4" t="s">
        <v>40</v>
      </c>
      <c r="C28" s="5"/>
      <c r="D28" s="5"/>
      <c r="E28" s="5"/>
      <c r="F28" s="5"/>
      <c r="G28" s="5"/>
      <c r="H28" s="5"/>
      <c r="I28" s="5"/>
      <c r="J28" s="5"/>
      <c r="K28" s="5"/>
      <c r="L28" s="5">
        <v>22223</v>
      </c>
      <c r="M28" s="5">
        <v>27927</v>
      </c>
      <c r="N28" s="5">
        <v>126060</v>
      </c>
      <c r="O28" s="5">
        <v>276791</v>
      </c>
      <c r="P28" s="5">
        <v>124445</v>
      </c>
      <c r="Q28" s="5">
        <v>218560</v>
      </c>
      <c r="R28" s="5">
        <v>195816</v>
      </c>
      <c r="S28" s="5">
        <v>84000</v>
      </c>
      <c r="T28" s="5">
        <v>1678</v>
      </c>
      <c r="U28" s="5">
        <v>83</v>
      </c>
      <c r="V28" s="5">
        <v>989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4" t="s">
        <v>41</v>
      </c>
      <c r="AR28" s="6">
        <v>12487.462330000113</v>
      </c>
      <c r="AS28" s="6">
        <v>11565.917690000202</v>
      </c>
      <c r="AT28" s="6">
        <v>11837.341410000201</v>
      </c>
    </row>
    <row r="29" spans="1:46" x14ac:dyDescent="0.3">
      <c r="A29" t="s">
        <v>0</v>
      </c>
      <c r="B29" s="4" t="s">
        <v>42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11643</v>
      </c>
      <c r="Z29" s="5"/>
      <c r="AA29" s="5"/>
      <c r="AB29" s="5"/>
      <c r="AC29" s="5">
        <v>258</v>
      </c>
      <c r="AD29" s="5">
        <v>675</v>
      </c>
      <c r="AE29" s="5">
        <v>578</v>
      </c>
      <c r="AF29" s="5">
        <v>9873</v>
      </c>
      <c r="AG29" s="5">
        <v>42239</v>
      </c>
      <c r="AH29" s="5">
        <v>47596</v>
      </c>
      <c r="AI29" s="5">
        <v>59868</v>
      </c>
      <c r="AJ29" s="5">
        <v>105231.90000000001</v>
      </c>
      <c r="AK29" s="5">
        <v>128026</v>
      </c>
      <c r="AL29" s="5">
        <v>48003.785000000003</v>
      </c>
      <c r="AM29" s="5">
        <v>73629.065000000002</v>
      </c>
      <c r="AN29" s="5">
        <v>54210</v>
      </c>
      <c r="AO29" s="5">
        <v>51382.555</v>
      </c>
      <c r="AP29" s="5"/>
      <c r="AQ29" s="4" t="s">
        <v>43</v>
      </c>
      <c r="AR29" s="6">
        <v>10958.175000000001</v>
      </c>
      <c r="AS29" s="6">
        <v>16903.610000000011</v>
      </c>
      <c r="AT29" s="6">
        <v>17960.984999999971</v>
      </c>
    </row>
    <row r="30" spans="1:46" x14ac:dyDescent="0.3">
      <c r="A30" t="s">
        <v>0</v>
      </c>
      <c r="B30" s="7" t="s">
        <v>44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>
        <v>51434</v>
      </c>
      <c r="O30" s="5">
        <v>85320</v>
      </c>
      <c r="P30" s="5">
        <v>40498</v>
      </c>
      <c r="Q30" s="5">
        <v>2459</v>
      </c>
      <c r="R30" s="5">
        <v>875</v>
      </c>
      <c r="S30" s="5">
        <v>24074</v>
      </c>
      <c r="T30" s="5">
        <v>49929</v>
      </c>
      <c r="U30" s="5">
        <v>71936</v>
      </c>
      <c r="V30" s="5">
        <v>62775</v>
      </c>
      <c r="W30" s="5">
        <v>60246</v>
      </c>
      <c r="X30" s="5">
        <v>17144</v>
      </c>
      <c r="Y30" s="5">
        <v>15860</v>
      </c>
      <c r="Z30" s="5">
        <v>28582</v>
      </c>
      <c r="AA30" s="5">
        <v>29408</v>
      </c>
      <c r="AB30" s="5">
        <v>70153</v>
      </c>
      <c r="AC30" s="5">
        <v>54847</v>
      </c>
      <c r="AD30" s="5">
        <v>39538.5</v>
      </c>
      <c r="AE30" s="5">
        <v>6359</v>
      </c>
      <c r="AF30" s="5">
        <v>51647</v>
      </c>
      <c r="AG30" s="5">
        <v>41499</v>
      </c>
      <c r="AH30" s="5">
        <v>48834.2</v>
      </c>
      <c r="AI30" s="5">
        <v>51190</v>
      </c>
      <c r="AJ30" s="5">
        <v>50398.75</v>
      </c>
      <c r="AK30" s="5">
        <v>59535</v>
      </c>
      <c r="AL30" s="5">
        <v>62545.020000000004</v>
      </c>
      <c r="AM30" s="5">
        <v>93088</v>
      </c>
      <c r="AN30" s="5">
        <v>88735.450000000012</v>
      </c>
      <c r="AO30" s="5">
        <v>76085</v>
      </c>
      <c r="AP30" s="5">
        <v>95106.373000000007</v>
      </c>
      <c r="AQ30" s="4" t="s">
        <v>44</v>
      </c>
      <c r="AR30" s="6">
        <v>92557.777999999977</v>
      </c>
      <c r="AS30" s="6">
        <v>39961.430000000008</v>
      </c>
      <c r="AT30" s="6">
        <v>61918.424999999996</v>
      </c>
    </row>
    <row r="31" spans="1:46" x14ac:dyDescent="0.3">
      <c r="A31" t="s">
        <v>0</v>
      </c>
      <c r="B31" s="7" t="s">
        <v>45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6227</v>
      </c>
      <c r="AA31" s="5">
        <v>10170</v>
      </c>
      <c r="AB31" s="5">
        <v>8405</v>
      </c>
      <c r="AC31" s="5">
        <v>3682</v>
      </c>
      <c r="AD31" s="5">
        <v>4509</v>
      </c>
      <c r="AE31" s="5">
        <v>1564</v>
      </c>
      <c r="AF31" s="5">
        <v>1825</v>
      </c>
      <c r="AG31" s="5">
        <v>1845</v>
      </c>
      <c r="AH31" s="5">
        <v>3918.35</v>
      </c>
      <c r="AI31" s="5">
        <v>44045</v>
      </c>
      <c r="AJ31" s="5">
        <v>63313.356720000003</v>
      </c>
      <c r="AK31" s="5">
        <v>70590</v>
      </c>
      <c r="AL31" s="5">
        <v>59936.000000000007</v>
      </c>
      <c r="AM31" s="5">
        <v>43427.95</v>
      </c>
      <c r="AN31" s="5">
        <v>43479.65</v>
      </c>
      <c r="AO31" s="5">
        <v>39999.5</v>
      </c>
      <c r="AP31" s="5"/>
      <c r="AQ31" s="4" t="s">
        <v>46</v>
      </c>
      <c r="AR31" s="6">
        <v>6904.5000000000009</v>
      </c>
      <c r="AS31" s="6">
        <v>2076</v>
      </c>
      <c r="AT31" s="6">
        <v>4067.275000000001</v>
      </c>
    </row>
    <row r="32" spans="1:46" x14ac:dyDescent="0.3">
      <c r="A32" t="s">
        <v>0</v>
      </c>
      <c r="B32" s="7" t="s">
        <v>47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4842</v>
      </c>
      <c r="AA32" s="5">
        <v>4266</v>
      </c>
      <c r="AB32" s="5">
        <v>4910</v>
      </c>
      <c r="AC32" s="5">
        <v>3441</v>
      </c>
      <c r="AD32" s="5">
        <v>846</v>
      </c>
      <c r="AE32" s="5">
        <v>996</v>
      </c>
      <c r="AF32" s="5">
        <v>1143</v>
      </c>
      <c r="AG32" s="5">
        <v>2186.85</v>
      </c>
      <c r="AH32" s="5">
        <v>16194.95</v>
      </c>
      <c r="AI32" s="5">
        <v>29606</v>
      </c>
      <c r="AJ32" s="5">
        <v>24961.1</v>
      </c>
      <c r="AK32" s="5">
        <v>16542</v>
      </c>
      <c r="AL32" s="5">
        <v>17173.05</v>
      </c>
      <c r="AM32" s="5">
        <v>16710.300000000003</v>
      </c>
      <c r="AN32" s="5">
        <v>9951.75</v>
      </c>
      <c r="AO32" s="5">
        <v>6938.6</v>
      </c>
      <c r="AP32" s="5">
        <v>27723.1</v>
      </c>
      <c r="AQ32" s="4" t="s">
        <v>47</v>
      </c>
      <c r="AR32" s="6">
        <v>30465.35</v>
      </c>
      <c r="AS32" s="6">
        <v>9249.6</v>
      </c>
      <c r="AT32" s="6">
        <v>1907.5</v>
      </c>
    </row>
    <row r="33" spans="1:46" x14ac:dyDescent="0.3">
      <c r="A33" t="s">
        <v>0</v>
      </c>
      <c r="B33" s="7" t="s">
        <v>48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>
        <v>1869</v>
      </c>
      <c r="AB33" s="5">
        <v>836</v>
      </c>
      <c r="AC33" s="5">
        <v>30</v>
      </c>
      <c r="AD33" s="5"/>
      <c r="AE33" s="5"/>
      <c r="AF33" s="5"/>
      <c r="AG33" s="5"/>
      <c r="AH33" s="5"/>
      <c r="AI33" s="5">
        <v>1007</v>
      </c>
      <c r="AJ33" s="5">
        <v>3638</v>
      </c>
      <c r="AK33" s="5">
        <v>9895</v>
      </c>
      <c r="AL33" s="5">
        <v>33570.65</v>
      </c>
      <c r="AM33" s="5">
        <v>8391.2999999999993</v>
      </c>
      <c r="AN33" s="5">
        <v>10073.1</v>
      </c>
      <c r="AO33" s="5">
        <v>8182.6</v>
      </c>
      <c r="AP33" s="5"/>
      <c r="AQ33" s="4" t="s">
        <v>49</v>
      </c>
      <c r="AR33" s="6">
        <v>5763.7000000000007</v>
      </c>
      <c r="AS33" s="6">
        <v>2589.7249999999995</v>
      </c>
      <c r="AT33" s="6">
        <v>246.4</v>
      </c>
    </row>
    <row r="34" spans="1:46" x14ac:dyDescent="0.3">
      <c r="A34" t="s">
        <v>0</v>
      </c>
      <c r="B34" s="4" t="s">
        <v>50</v>
      </c>
      <c r="C34" s="5">
        <v>44533</v>
      </c>
      <c r="D34" s="5">
        <v>35795</v>
      </c>
      <c r="E34" s="5">
        <v>7104</v>
      </c>
      <c r="F34" s="5">
        <v>10703</v>
      </c>
      <c r="G34" s="5">
        <v>7692</v>
      </c>
      <c r="H34" s="5">
        <v>36449</v>
      </c>
      <c r="I34" s="5">
        <v>28882</v>
      </c>
      <c r="J34" s="5">
        <v>14401</v>
      </c>
      <c r="K34" s="5">
        <v>14368</v>
      </c>
      <c r="L34" s="5">
        <v>14974</v>
      </c>
      <c r="M34" s="5">
        <v>15950</v>
      </c>
      <c r="N34" s="5">
        <v>18857</v>
      </c>
      <c r="O34" s="5">
        <v>19912</v>
      </c>
      <c r="P34" s="5">
        <v>16512</v>
      </c>
      <c r="Q34" s="5">
        <v>11615</v>
      </c>
      <c r="R34" s="5">
        <v>17307</v>
      </c>
      <c r="S34" s="5">
        <v>16465</v>
      </c>
      <c r="T34" s="5">
        <v>19980</v>
      </c>
      <c r="U34" s="5">
        <v>14076</v>
      </c>
      <c r="V34" s="5">
        <v>16764</v>
      </c>
      <c r="W34" s="5">
        <v>11815</v>
      </c>
      <c r="X34" s="5">
        <v>10120</v>
      </c>
      <c r="Y34" s="5">
        <v>16358</v>
      </c>
      <c r="Z34" s="5">
        <v>22467</v>
      </c>
      <c r="AA34" s="5">
        <v>24334</v>
      </c>
      <c r="AB34" s="5">
        <v>24174</v>
      </c>
      <c r="AC34" s="5">
        <v>28058</v>
      </c>
      <c r="AD34" s="5">
        <v>15483.55</v>
      </c>
      <c r="AE34" s="5">
        <v>10396</v>
      </c>
      <c r="AF34" s="5">
        <v>19798</v>
      </c>
      <c r="AG34" s="5">
        <v>19688</v>
      </c>
      <c r="AH34" s="5">
        <v>15718.54</v>
      </c>
      <c r="AI34" s="5">
        <v>13707</v>
      </c>
      <c r="AJ34" s="5">
        <v>8731.2749999999996</v>
      </c>
      <c r="AK34" s="5">
        <v>6004</v>
      </c>
      <c r="AL34" s="5">
        <v>8967.612000000001</v>
      </c>
      <c r="AM34" s="5">
        <v>7689.0050000000001</v>
      </c>
      <c r="AN34" s="5">
        <v>9927.2390000000014</v>
      </c>
      <c r="AO34" s="5">
        <v>7793.5249999999978</v>
      </c>
      <c r="AP34" s="5">
        <v>24769.911999999997</v>
      </c>
      <c r="AQ34" s="4" t="s">
        <v>50</v>
      </c>
      <c r="AR34" s="6">
        <v>24375.291000000077</v>
      </c>
      <c r="AS34" s="6">
        <v>19015.73800000003</v>
      </c>
      <c r="AT34" s="6">
        <v>17855.560000000165</v>
      </c>
    </row>
    <row r="35" spans="1:46" x14ac:dyDescent="0.3">
      <c r="A35" t="s">
        <v>0</v>
      </c>
      <c r="B35" s="4" t="s">
        <v>51</v>
      </c>
      <c r="C35" s="5"/>
      <c r="D35" s="5"/>
      <c r="E35" s="5"/>
      <c r="F35" s="5"/>
      <c r="G35" s="5"/>
      <c r="H35" s="5"/>
      <c r="I35" s="5"/>
      <c r="J35" s="5"/>
      <c r="K35" s="5"/>
      <c r="L35" s="5">
        <v>783</v>
      </c>
      <c r="M35" s="5">
        <v>2920</v>
      </c>
      <c r="N35" s="5">
        <v>3442</v>
      </c>
      <c r="O35" s="5">
        <v>4356</v>
      </c>
      <c r="P35" s="5">
        <v>3205</v>
      </c>
      <c r="Q35" s="5">
        <v>6081</v>
      </c>
      <c r="R35" s="5">
        <v>6622</v>
      </c>
      <c r="S35" s="5">
        <v>5494</v>
      </c>
      <c r="T35" s="5">
        <v>6723</v>
      </c>
      <c r="U35" s="5">
        <v>8634</v>
      </c>
      <c r="V35" s="5">
        <v>10329</v>
      </c>
      <c r="W35" s="5">
        <v>6774</v>
      </c>
      <c r="X35" s="5">
        <v>5287</v>
      </c>
      <c r="Y35" s="5">
        <v>20193</v>
      </c>
      <c r="Z35" s="5">
        <v>10560</v>
      </c>
      <c r="AA35" s="5">
        <v>14678</v>
      </c>
      <c r="AB35" s="5">
        <v>25538</v>
      </c>
      <c r="AC35" s="5">
        <v>30196</v>
      </c>
      <c r="AD35" s="5">
        <v>23988</v>
      </c>
      <c r="AE35" s="5">
        <v>17758</v>
      </c>
      <c r="AF35" s="5">
        <v>28382</v>
      </c>
      <c r="AG35" s="5">
        <v>30307.809999999994</v>
      </c>
      <c r="AH35" s="5">
        <v>25864.760000000002</v>
      </c>
      <c r="AI35" s="5">
        <v>22699</v>
      </c>
      <c r="AJ35" s="5">
        <v>28324.417999999998</v>
      </c>
      <c r="AK35" s="5">
        <v>24405</v>
      </c>
      <c r="AL35" s="5">
        <v>13730.830000000002</v>
      </c>
      <c r="AM35" s="5">
        <v>17167.7556</v>
      </c>
      <c r="AN35" s="5">
        <v>17543.410000000003</v>
      </c>
      <c r="AO35" s="5">
        <v>18252.138000000003</v>
      </c>
      <c r="AP35" s="5">
        <v>26711.724999999999</v>
      </c>
      <c r="AQ35" s="4" t="s">
        <v>51</v>
      </c>
      <c r="AR35" s="6">
        <v>37698.150000000096</v>
      </c>
      <c r="AS35" s="6">
        <v>30088.875000000346</v>
      </c>
      <c r="AT35" s="6">
        <v>34223.430000000466</v>
      </c>
    </row>
    <row r="36" spans="1:46" x14ac:dyDescent="0.3">
      <c r="A36" t="s">
        <v>0</v>
      </c>
      <c r="B36" s="4" t="s">
        <v>52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>
        <v>140282.25</v>
      </c>
      <c r="AN36" s="5">
        <v>117994.65000000001</v>
      </c>
      <c r="AO36" s="5">
        <v>84826.739999999991</v>
      </c>
      <c r="AP36" s="5">
        <v>143027.77499999999</v>
      </c>
      <c r="AQ36" s="4" t="s">
        <v>52</v>
      </c>
      <c r="AR36" s="6">
        <v>161564.36000000002</v>
      </c>
      <c r="AS36" s="6">
        <v>131001.84999999938</v>
      </c>
      <c r="AT36" s="6">
        <v>159634.09999999896</v>
      </c>
    </row>
    <row r="37" spans="1:46" x14ac:dyDescent="0.3">
      <c r="A37" t="s">
        <v>0</v>
      </c>
      <c r="B37" s="4" t="s">
        <v>53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>
        <v>4438.1861999999992</v>
      </c>
      <c r="AN37" s="5">
        <v>4530.1592000000001</v>
      </c>
      <c r="AO37" s="5">
        <v>2873.8100000000004</v>
      </c>
      <c r="AP37" s="5">
        <v>7626.6396000000032</v>
      </c>
      <c r="AQ37" s="4" t="s">
        <v>53</v>
      </c>
      <c r="AR37" s="6">
        <v>9851.1490000000031</v>
      </c>
      <c r="AS37" s="6">
        <v>8837.4319360000336</v>
      </c>
      <c r="AT37" s="6">
        <v>6839.5520000000561</v>
      </c>
    </row>
    <row r="38" spans="1:46" x14ac:dyDescent="0.3">
      <c r="A38" t="s">
        <v>0</v>
      </c>
      <c r="B38" s="4" t="s">
        <v>54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4" t="s">
        <v>55</v>
      </c>
      <c r="AR38" s="6"/>
      <c r="AS38" s="6">
        <v>345114.3539815814</v>
      </c>
      <c r="AT38" s="6">
        <v>325440.46121999918</v>
      </c>
    </row>
    <row r="39" spans="1:46" x14ac:dyDescent="0.3">
      <c r="A39" t="s">
        <v>0</v>
      </c>
      <c r="B39" s="9" t="s">
        <v>56</v>
      </c>
      <c r="C39" s="10">
        <f t="shared" ref="C39:AP39" si="0">SUM(C2:C38)</f>
        <v>3480812</v>
      </c>
      <c r="D39" s="10">
        <f t="shared" si="0"/>
        <v>3882196</v>
      </c>
      <c r="E39" s="10">
        <f t="shared" si="0"/>
        <v>4391239</v>
      </c>
      <c r="F39" s="10">
        <f t="shared" si="0"/>
        <v>4426927</v>
      </c>
      <c r="G39" s="10">
        <f t="shared" si="0"/>
        <v>3997735</v>
      </c>
      <c r="H39" s="10">
        <f t="shared" si="0"/>
        <v>4114526</v>
      </c>
      <c r="I39" s="10">
        <f t="shared" si="0"/>
        <v>4862392</v>
      </c>
      <c r="J39" s="10">
        <f t="shared" si="0"/>
        <v>4482266</v>
      </c>
      <c r="K39" s="10">
        <f t="shared" si="0"/>
        <v>4798273</v>
      </c>
      <c r="L39" s="10">
        <f t="shared" si="0"/>
        <v>4995407</v>
      </c>
      <c r="M39" s="10">
        <f t="shared" si="0"/>
        <v>4539804</v>
      </c>
      <c r="N39" s="10">
        <f t="shared" si="0"/>
        <v>4936241</v>
      </c>
      <c r="O39" s="10">
        <f t="shared" si="0"/>
        <v>5502999</v>
      </c>
      <c r="P39" s="10">
        <f t="shared" si="0"/>
        <v>3997809</v>
      </c>
      <c r="Q39" s="10">
        <f t="shared" si="0"/>
        <v>4386066</v>
      </c>
      <c r="R39" s="10">
        <f t="shared" si="0"/>
        <v>4596314</v>
      </c>
      <c r="S39" s="10">
        <f t="shared" si="0"/>
        <v>4642455</v>
      </c>
      <c r="T39" s="10">
        <f t="shared" si="0"/>
        <v>5464908</v>
      </c>
      <c r="U39" s="10">
        <f t="shared" si="0"/>
        <v>5581069</v>
      </c>
      <c r="V39" s="10">
        <f t="shared" si="0"/>
        <v>5294202</v>
      </c>
      <c r="W39" s="10">
        <f t="shared" si="0"/>
        <v>4262343</v>
      </c>
      <c r="X39" s="10">
        <f t="shared" si="0"/>
        <v>4528859</v>
      </c>
      <c r="Y39" s="10">
        <f t="shared" si="0"/>
        <v>5093693</v>
      </c>
      <c r="Z39" s="10">
        <f t="shared" si="0"/>
        <v>5175184</v>
      </c>
      <c r="AA39" s="10">
        <f t="shared" si="0"/>
        <v>5198779</v>
      </c>
      <c r="AB39" s="10">
        <f t="shared" si="0"/>
        <v>5367044.5999999996</v>
      </c>
      <c r="AC39" s="10">
        <f t="shared" si="0"/>
        <v>5148059</v>
      </c>
      <c r="AD39" s="10">
        <f t="shared" si="0"/>
        <v>4129256.05</v>
      </c>
      <c r="AE39" s="10">
        <f t="shared" si="0"/>
        <v>5275619</v>
      </c>
      <c r="AF39" s="10">
        <f t="shared" si="0"/>
        <v>4968058</v>
      </c>
      <c r="AG39" s="10">
        <f t="shared" si="0"/>
        <v>4766356.2599999988</v>
      </c>
      <c r="AH39" s="10">
        <f t="shared" si="0"/>
        <v>5339892.7659999998</v>
      </c>
      <c r="AI39" s="10">
        <f t="shared" si="0"/>
        <v>5813612</v>
      </c>
      <c r="AJ39" s="10">
        <f t="shared" si="0"/>
        <v>5471518.1607199991</v>
      </c>
      <c r="AK39" s="10">
        <f t="shared" si="0"/>
        <v>5507778.7000000002</v>
      </c>
      <c r="AL39" s="10">
        <f t="shared" si="0"/>
        <v>6744922.0800000001</v>
      </c>
      <c r="AM39" s="10">
        <f t="shared" si="0"/>
        <v>6332871.651800002</v>
      </c>
      <c r="AN39" s="10">
        <f t="shared" si="0"/>
        <v>5411881.3432000009</v>
      </c>
      <c r="AO39" s="10">
        <f t="shared" si="0"/>
        <v>6087713.608</v>
      </c>
      <c r="AP39" s="10">
        <f t="shared" si="0"/>
        <v>7143143.5466</v>
      </c>
      <c r="AQ39" s="9" t="s">
        <v>56</v>
      </c>
      <c r="AR39" s="11">
        <f>SUM(AR2:AR38)</f>
        <v>6480101.4445399977</v>
      </c>
      <c r="AS39" s="11">
        <f>SUM(AS2:AS38)</f>
        <v>5902538.8343875827</v>
      </c>
      <c r="AT39" s="11">
        <f>SUM(AT2:AT38)</f>
        <v>7030779.3407799881</v>
      </c>
    </row>
    <row r="40" spans="1:46" x14ac:dyDescent="0.3">
      <c r="A40" t="s">
        <v>0</v>
      </c>
      <c r="B40" s="4" t="s">
        <v>57</v>
      </c>
      <c r="C40" s="5">
        <v>3697181</v>
      </c>
      <c r="D40" s="5">
        <v>4034480</v>
      </c>
      <c r="E40" s="5">
        <v>4718121</v>
      </c>
      <c r="F40" s="5">
        <v>4754211</v>
      </c>
      <c r="G40" s="5">
        <v>4368678</v>
      </c>
      <c r="H40" s="5">
        <v>4538958</v>
      </c>
      <c r="I40" s="5">
        <v>5435750</v>
      </c>
      <c r="J40" s="5">
        <v>5149587</v>
      </c>
      <c r="K40" s="5">
        <v>5429699</v>
      </c>
      <c r="L40" s="5">
        <v>5711605</v>
      </c>
      <c r="M40" s="5">
        <v>5254734</v>
      </c>
      <c r="N40" s="5">
        <v>5742680</v>
      </c>
      <c r="O40" s="5">
        <v>6356856</v>
      </c>
      <c r="P40" s="5">
        <v>4792281</v>
      </c>
      <c r="Q40" s="5">
        <v>5016606</v>
      </c>
      <c r="R40" s="5">
        <v>5462707</v>
      </c>
      <c r="S40" s="5">
        <v>5555746</v>
      </c>
      <c r="T40" s="5">
        <v>6640952</v>
      </c>
      <c r="U40" s="5">
        <v>7072822</v>
      </c>
      <c r="V40" s="5">
        <v>6563279</v>
      </c>
      <c r="W40" s="5">
        <v>5391889</v>
      </c>
      <c r="X40" s="5">
        <v>5708834</v>
      </c>
      <c r="Y40" s="5">
        <v>6383647.3830000004</v>
      </c>
      <c r="Z40" s="5">
        <v>6506198</v>
      </c>
      <c r="AA40" s="5">
        <v>6533584</v>
      </c>
      <c r="AB40" s="5">
        <v>6696774</v>
      </c>
      <c r="AC40" s="5">
        <v>6454490</v>
      </c>
      <c r="AD40" s="5">
        <v>5394306</v>
      </c>
      <c r="AE40" s="5">
        <v>6730852</v>
      </c>
      <c r="AF40" s="5">
        <v>6397090</v>
      </c>
      <c r="AG40" s="5">
        <v>5995500</v>
      </c>
      <c r="AH40" s="5">
        <v>6817217.351396</v>
      </c>
      <c r="AI40" s="5">
        <v>7542247</v>
      </c>
      <c r="AJ40" s="12">
        <v>7107106.1014620392</v>
      </c>
      <c r="AK40" s="12">
        <v>7077214</v>
      </c>
      <c r="AL40" s="13">
        <v>9028792.6212220024</v>
      </c>
      <c r="AM40" s="13">
        <v>8401086.9566845987</v>
      </c>
      <c r="AN40" s="13">
        <v>7272531.3998312</v>
      </c>
      <c r="AO40" s="13">
        <v>8010323.7091040025</v>
      </c>
      <c r="AP40" s="13">
        <v>9774691.2497619037</v>
      </c>
      <c r="AQ40" s="4" t="s">
        <v>57</v>
      </c>
      <c r="AR40" s="14">
        <v>8511183</v>
      </c>
      <c r="AS40" s="14">
        <v>7520870.6190476194</v>
      </c>
      <c r="AT40" s="14">
        <v>9277070.6496285424</v>
      </c>
    </row>
    <row r="41" spans="1:46" x14ac:dyDescent="0.3">
      <c r="A41" t="s">
        <v>0</v>
      </c>
      <c r="B41" s="4" t="s">
        <v>58</v>
      </c>
      <c r="C41" s="5">
        <v>2913575</v>
      </c>
      <c r="D41" s="5">
        <v>3350731</v>
      </c>
      <c r="E41" s="5">
        <v>3635149</v>
      </c>
      <c r="F41" s="5">
        <v>3380754</v>
      </c>
      <c r="G41" s="5">
        <v>2800076</v>
      </c>
      <c r="H41" s="5">
        <v>3056923</v>
      </c>
      <c r="I41" s="5">
        <v>3440125</v>
      </c>
      <c r="J41" s="5">
        <v>2881090</v>
      </c>
      <c r="K41" s="5">
        <v>3523962</v>
      </c>
      <c r="L41" s="5">
        <v>3671072</v>
      </c>
      <c r="M41" s="5">
        <v>3631510</v>
      </c>
      <c r="N41" s="5">
        <v>3866057</v>
      </c>
      <c r="O41" s="5">
        <v>4623244</v>
      </c>
      <c r="P41" s="5">
        <v>2610639</v>
      </c>
      <c r="Q41" s="5">
        <v>3405445</v>
      </c>
      <c r="R41" s="5">
        <v>3395630</v>
      </c>
      <c r="S41" s="5">
        <v>3477069</v>
      </c>
      <c r="T41" s="5">
        <v>4127847</v>
      </c>
      <c r="U41" s="5">
        <v>3751151</v>
      </c>
      <c r="V41" s="5">
        <v>3697359</v>
      </c>
      <c r="W41" s="5">
        <v>2765223</v>
      </c>
      <c r="X41" s="5">
        <v>2789668</v>
      </c>
      <c r="Y41" s="5">
        <v>3211457.2420000001</v>
      </c>
      <c r="Z41" s="5">
        <v>3471456</v>
      </c>
      <c r="AA41" s="5">
        <v>3538860</v>
      </c>
      <c r="AB41" s="5">
        <v>3560688</v>
      </c>
      <c r="AC41" s="5">
        <v>3036612</v>
      </c>
      <c r="AD41" s="5">
        <v>1933529</v>
      </c>
      <c r="AE41" s="5">
        <v>3416979</v>
      </c>
      <c r="AF41" s="5">
        <v>3028666</v>
      </c>
      <c r="AG41" s="5">
        <v>2882296</v>
      </c>
      <c r="AH41" s="5">
        <v>3129298.9189199996</v>
      </c>
      <c r="AI41" s="5">
        <v>3662099</v>
      </c>
      <c r="AJ41" s="12">
        <v>3353104.38127692</v>
      </c>
      <c r="AK41" s="12">
        <v>3437368</v>
      </c>
      <c r="AL41" s="15">
        <v>4660032.4324459992</v>
      </c>
      <c r="AM41" s="15">
        <v>4438095.689471201</v>
      </c>
      <c r="AN41" s="15">
        <v>3063902.3196791997</v>
      </c>
      <c r="AO41" s="15">
        <v>3924247.5744860005</v>
      </c>
      <c r="AP41" s="13">
        <v>4491993.7906470587</v>
      </c>
      <c r="AQ41" s="4" t="s">
        <v>58</v>
      </c>
      <c r="AR41" s="14">
        <v>3726914</v>
      </c>
      <c r="AS41" s="14">
        <v>3550343.3529411764</v>
      </c>
      <c r="AT41" s="14">
        <v>4328554.8986000009</v>
      </c>
    </row>
    <row r="42" spans="1:46" x14ac:dyDescent="0.3">
      <c r="A42" t="s">
        <v>0</v>
      </c>
      <c r="B42" s="4" t="s">
        <v>59</v>
      </c>
      <c r="C42" s="5">
        <v>75252</v>
      </c>
      <c r="D42" s="5">
        <v>66649</v>
      </c>
      <c r="E42" s="5">
        <v>49141</v>
      </c>
      <c r="F42" s="5">
        <v>62883</v>
      </c>
      <c r="G42" s="5">
        <v>67958</v>
      </c>
      <c r="H42" s="5">
        <v>94658</v>
      </c>
      <c r="I42" s="5">
        <v>101460</v>
      </c>
      <c r="J42" s="5">
        <v>83695</v>
      </c>
      <c r="K42" s="5">
        <v>116029</v>
      </c>
      <c r="L42" s="5">
        <v>126804</v>
      </c>
      <c r="M42" s="5">
        <v>95052</v>
      </c>
      <c r="N42" s="5">
        <v>126656</v>
      </c>
      <c r="O42" s="5">
        <v>169934</v>
      </c>
      <c r="P42" s="5">
        <v>112591</v>
      </c>
      <c r="Q42" s="5">
        <v>134180</v>
      </c>
      <c r="R42" s="5">
        <v>146835</v>
      </c>
      <c r="S42" s="5">
        <v>132974</v>
      </c>
      <c r="T42" s="5">
        <v>177017</v>
      </c>
      <c r="U42" s="5">
        <v>161350</v>
      </c>
      <c r="V42" s="5">
        <v>164190</v>
      </c>
      <c r="W42" s="5">
        <v>135640</v>
      </c>
      <c r="X42" s="5">
        <v>147134</v>
      </c>
      <c r="Y42" s="5">
        <v>167243.28</v>
      </c>
      <c r="Z42" s="5">
        <v>175131</v>
      </c>
      <c r="AA42" s="5">
        <v>187632</v>
      </c>
      <c r="AB42" s="5">
        <v>197750</v>
      </c>
      <c r="AC42" s="5">
        <v>218752</v>
      </c>
      <c r="AD42" s="5">
        <v>178948</v>
      </c>
      <c r="AE42" s="5">
        <v>130901</v>
      </c>
      <c r="AF42" s="5">
        <v>166996</v>
      </c>
      <c r="AG42" s="5">
        <v>196512</v>
      </c>
      <c r="AH42" s="5">
        <v>202466.2242</v>
      </c>
      <c r="AI42" s="5">
        <v>211410</v>
      </c>
      <c r="AJ42" s="12">
        <v>234333.40367279996</v>
      </c>
      <c r="AK42" s="12">
        <v>263197</v>
      </c>
      <c r="AL42" s="16">
        <v>236622.92600000001</v>
      </c>
      <c r="AM42" s="16">
        <v>249890.94965199998</v>
      </c>
      <c r="AN42" s="16">
        <v>231023.42419999998</v>
      </c>
      <c r="AO42" s="16">
        <v>232999.64846000003</v>
      </c>
      <c r="AP42" s="13">
        <v>229129.94944</v>
      </c>
      <c r="AQ42" s="4" t="s">
        <v>59</v>
      </c>
      <c r="AR42" s="14">
        <v>308446</v>
      </c>
      <c r="AS42" s="14">
        <v>261494.78</v>
      </c>
      <c r="AT42" s="14">
        <v>291535.66366400057</v>
      </c>
    </row>
    <row r="43" spans="1:46" x14ac:dyDescent="0.3">
      <c r="A43" t="s">
        <v>0</v>
      </c>
      <c r="B43" s="9" t="s">
        <v>60</v>
      </c>
      <c r="C43" s="10">
        <f t="shared" ref="C43:Q43" si="1">SUM(C40:C42)</f>
        <v>6686008</v>
      </c>
      <c r="D43" s="10">
        <f t="shared" si="1"/>
        <v>7451860</v>
      </c>
      <c r="E43" s="10">
        <f t="shared" si="1"/>
        <v>8402411</v>
      </c>
      <c r="F43" s="10">
        <f t="shared" si="1"/>
        <v>8197848</v>
      </c>
      <c r="G43" s="10">
        <f t="shared" si="1"/>
        <v>7236712</v>
      </c>
      <c r="H43" s="10">
        <f t="shared" si="1"/>
        <v>7690539</v>
      </c>
      <c r="I43" s="10">
        <f t="shared" si="1"/>
        <v>8977335</v>
      </c>
      <c r="J43" s="10">
        <f t="shared" si="1"/>
        <v>8114372</v>
      </c>
      <c r="K43" s="10">
        <f t="shared" si="1"/>
        <v>9069690</v>
      </c>
      <c r="L43" s="10">
        <f t="shared" si="1"/>
        <v>9509481</v>
      </c>
      <c r="M43" s="10">
        <f t="shared" si="1"/>
        <v>8981296</v>
      </c>
      <c r="N43" s="10">
        <f t="shared" si="1"/>
        <v>9735393</v>
      </c>
      <c r="O43" s="10">
        <f t="shared" si="1"/>
        <v>11150034</v>
      </c>
      <c r="P43" s="10">
        <f t="shared" si="1"/>
        <v>7515511</v>
      </c>
      <c r="Q43" s="10">
        <f t="shared" si="1"/>
        <v>8556231</v>
      </c>
      <c r="R43" s="10">
        <v>9005173</v>
      </c>
      <c r="S43" s="10">
        <f t="shared" ref="S43:X43" si="2">SUM(S40:S42)</f>
        <v>9165789</v>
      </c>
      <c r="T43" s="10">
        <f t="shared" si="2"/>
        <v>10945816</v>
      </c>
      <c r="U43" s="10">
        <f t="shared" si="2"/>
        <v>10985323</v>
      </c>
      <c r="V43" s="10">
        <f t="shared" si="2"/>
        <v>10424828</v>
      </c>
      <c r="W43" s="10">
        <f t="shared" si="2"/>
        <v>8292752</v>
      </c>
      <c r="X43" s="10">
        <f t="shared" si="2"/>
        <v>8645636</v>
      </c>
      <c r="Y43" s="10">
        <v>9762347.9049999993</v>
      </c>
      <c r="Z43" s="10">
        <v>10152786</v>
      </c>
      <c r="AA43" s="17">
        <f>SUM(AA40:AA42)</f>
        <v>10260076</v>
      </c>
      <c r="AB43" s="17">
        <f>SUM(AB40:AB42)</f>
        <v>10455212</v>
      </c>
      <c r="AC43" s="17">
        <f>SUM(AC40:AC42)</f>
        <v>9709854</v>
      </c>
      <c r="AD43" s="17">
        <f>SUM(AD40:AD42)</f>
        <v>7506783</v>
      </c>
      <c r="AE43" s="17">
        <f>SUM(AE40:AE42)</f>
        <v>10278732</v>
      </c>
      <c r="AF43" s="17">
        <v>9592751</v>
      </c>
      <c r="AG43" s="17">
        <f>SUM(AG40:AG42)</f>
        <v>9074308</v>
      </c>
      <c r="AH43" s="17">
        <v>10148982.494515998</v>
      </c>
      <c r="AI43" s="18">
        <f>SUM(AI40:AI42)</f>
        <v>11415756</v>
      </c>
      <c r="AJ43" s="18">
        <v>10694543.886411758</v>
      </c>
      <c r="AK43" s="17">
        <f t="shared" ref="AK43:AP43" si="3">SUM(AK40:AK42)</f>
        <v>10777779</v>
      </c>
      <c r="AL43" s="18">
        <f t="shared" si="3"/>
        <v>13925447.979668003</v>
      </c>
      <c r="AM43" s="18">
        <f t="shared" si="3"/>
        <v>13089073.5958078</v>
      </c>
      <c r="AN43" s="18">
        <f t="shared" si="3"/>
        <v>10567457.143710399</v>
      </c>
      <c r="AO43" s="18">
        <f t="shared" si="3"/>
        <v>12167570.932050005</v>
      </c>
      <c r="AP43" s="18">
        <f t="shared" si="3"/>
        <v>14495814.989848962</v>
      </c>
      <c r="AQ43" s="9" t="s">
        <v>60</v>
      </c>
      <c r="AR43" s="18">
        <f t="shared" ref="AR43" si="4">SUM(AR40:AR42)</f>
        <v>12546543</v>
      </c>
      <c r="AS43" s="19">
        <f>SUM(AS40:AS42)</f>
        <v>11332708.751988795</v>
      </c>
      <c r="AT43" s="19">
        <f>SUM(AT40:AT42)</f>
        <v>13897161.211892543</v>
      </c>
    </row>
    <row r="44" spans="1:46" x14ac:dyDescent="0.3">
      <c r="A44" t="s">
        <v>0</v>
      </c>
      <c r="B44" s="4" t="s">
        <v>61</v>
      </c>
      <c r="C44" s="5">
        <v>776409</v>
      </c>
      <c r="D44" s="5">
        <v>847242</v>
      </c>
      <c r="E44" s="5">
        <v>990806</v>
      </c>
      <c r="F44" s="5">
        <v>998385</v>
      </c>
      <c r="G44" s="5">
        <v>917423</v>
      </c>
      <c r="H44" s="5">
        <v>953182</v>
      </c>
      <c r="I44" s="5">
        <v>1141509</v>
      </c>
      <c r="J44" s="5">
        <v>1081605</v>
      </c>
      <c r="K44" s="5">
        <v>1140446</v>
      </c>
      <c r="L44" s="5">
        <v>1199663</v>
      </c>
      <c r="M44" s="5">
        <v>1103716</v>
      </c>
      <c r="N44" s="5">
        <v>1206230</v>
      </c>
      <c r="O44" s="5">
        <v>1335253</v>
      </c>
      <c r="P44" s="5">
        <v>1006588</v>
      </c>
      <c r="Q44" s="5">
        <v>1053737</v>
      </c>
      <c r="R44" s="5">
        <v>1147438</v>
      </c>
      <c r="S44" s="5">
        <v>1166966</v>
      </c>
      <c r="T44" s="5">
        <v>1394906</v>
      </c>
      <c r="U44" s="5">
        <v>1485624</v>
      </c>
      <c r="V44" s="5">
        <v>1378597</v>
      </c>
      <c r="W44" s="5">
        <v>1132555</v>
      </c>
      <c r="X44" s="5">
        <v>1199130</v>
      </c>
      <c r="Y44" s="5">
        <v>1340866.8700000001</v>
      </c>
      <c r="Z44" s="5">
        <v>1366618</v>
      </c>
      <c r="AA44" s="5">
        <v>1372371</v>
      </c>
      <c r="AB44" s="5">
        <v>1406641</v>
      </c>
      <c r="AC44" s="5">
        <v>1355755</v>
      </c>
      <c r="AD44" s="5">
        <v>1133068</v>
      </c>
      <c r="AE44" s="5">
        <v>1413793</v>
      </c>
      <c r="AF44" s="5">
        <v>1343698</v>
      </c>
      <c r="AG44" s="5">
        <v>1259352</v>
      </c>
      <c r="AH44" s="5">
        <v>1431945.9473600006</v>
      </c>
      <c r="AI44" s="5">
        <v>1584237</v>
      </c>
      <c r="AJ44" s="12">
        <v>1492839.2527695997</v>
      </c>
      <c r="AK44" s="5">
        <v>1486568.3</v>
      </c>
      <c r="AL44" s="13">
        <v>1896478.5935500003</v>
      </c>
      <c r="AM44" s="13">
        <v>1764637.9481200003</v>
      </c>
      <c r="AN44" s="13">
        <v>1527587.6174720007</v>
      </c>
      <c r="AO44" s="13">
        <v>1682548.5118800001</v>
      </c>
      <c r="AP44" s="13">
        <v>2052685.1624500002</v>
      </c>
      <c r="AQ44" s="4" t="s">
        <v>61</v>
      </c>
      <c r="AR44" s="14">
        <v>1787348.43</v>
      </c>
      <c r="AS44" s="14">
        <v>1579382.83</v>
      </c>
      <c r="AT44" s="14">
        <v>1948184.84</v>
      </c>
    </row>
    <row r="45" spans="1:46" x14ac:dyDescent="0.3">
      <c r="A45" t="s">
        <v>0</v>
      </c>
      <c r="B45" s="4" t="s">
        <v>62</v>
      </c>
      <c r="C45" s="5">
        <v>495312</v>
      </c>
      <c r="D45" s="5">
        <v>569629</v>
      </c>
      <c r="E45" s="5">
        <v>617981</v>
      </c>
      <c r="F45" s="5">
        <v>574733</v>
      </c>
      <c r="G45" s="5">
        <v>476017</v>
      </c>
      <c r="H45" s="5">
        <v>519682</v>
      </c>
      <c r="I45" s="5">
        <v>584827</v>
      </c>
      <c r="J45" s="5">
        <v>490239</v>
      </c>
      <c r="K45" s="5">
        <v>599737</v>
      </c>
      <c r="L45" s="5">
        <v>624818</v>
      </c>
      <c r="M45" s="5">
        <v>618168</v>
      </c>
      <c r="N45" s="5">
        <v>658085</v>
      </c>
      <c r="O45" s="5">
        <v>786979</v>
      </c>
      <c r="P45" s="5">
        <v>444347</v>
      </c>
      <c r="Q45" s="5">
        <v>579613</v>
      </c>
      <c r="R45" s="5">
        <v>577957</v>
      </c>
      <c r="S45" s="5">
        <v>591829</v>
      </c>
      <c r="T45" s="5">
        <v>701983</v>
      </c>
      <c r="U45" s="5">
        <v>637924</v>
      </c>
      <c r="V45" s="5">
        <v>628776</v>
      </c>
      <c r="W45" s="5">
        <v>470258</v>
      </c>
      <c r="X45" s="5">
        <v>474418</v>
      </c>
      <c r="Y45" s="5">
        <v>546145.07999999996</v>
      </c>
      <c r="Z45" s="5">
        <v>590360</v>
      </c>
      <c r="AA45" s="5">
        <v>601819</v>
      </c>
      <c r="AB45" s="5">
        <v>605532</v>
      </c>
      <c r="AC45" s="5">
        <v>516412</v>
      </c>
      <c r="AD45" s="5">
        <v>328824</v>
      </c>
      <c r="AE45" s="5">
        <v>581094</v>
      </c>
      <c r="AF45" s="5">
        <v>515060</v>
      </c>
      <c r="AG45" s="5">
        <v>490170</v>
      </c>
      <c r="AH45" s="5">
        <v>532174.48879999993</v>
      </c>
      <c r="AI45" s="5">
        <v>622782</v>
      </c>
      <c r="AJ45" s="12">
        <v>570236.43824279995</v>
      </c>
      <c r="AK45" s="5">
        <v>584568.5</v>
      </c>
      <c r="AL45" s="13">
        <v>792489.84560000035</v>
      </c>
      <c r="AM45" s="13">
        <v>754749.5207900001</v>
      </c>
      <c r="AN45" s="13">
        <v>521058.20153999998</v>
      </c>
      <c r="AO45" s="13">
        <v>667367.30514999991</v>
      </c>
      <c r="AP45" s="13">
        <v>763638.94441</v>
      </c>
      <c r="AQ45" s="4" t="s">
        <v>62</v>
      </c>
      <c r="AR45" s="14">
        <v>633575.34</v>
      </c>
      <c r="AS45" s="14">
        <v>603558.37</v>
      </c>
      <c r="AT45" s="14">
        <v>735854.33</v>
      </c>
    </row>
    <row r="46" spans="1:46" x14ac:dyDescent="0.3">
      <c r="A46" t="s">
        <v>0</v>
      </c>
      <c r="B46" s="4" t="s">
        <v>63</v>
      </c>
      <c r="C46" s="5">
        <v>37626</v>
      </c>
      <c r="D46" s="5">
        <v>33325</v>
      </c>
      <c r="E46" s="5">
        <v>24571</v>
      </c>
      <c r="F46" s="5">
        <v>31442</v>
      </c>
      <c r="G46" s="5">
        <v>33979</v>
      </c>
      <c r="H46" s="5">
        <v>47329</v>
      </c>
      <c r="I46" s="5">
        <v>50730</v>
      </c>
      <c r="J46" s="5">
        <v>41848</v>
      </c>
      <c r="K46" s="5">
        <v>58015</v>
      </c>
      <c r="L46" s="5">
        <v>63402</v>
      </c>
      <c r="M46" s="5">
        <v>47526</v>
      </c>
      <c r="N46" s="5">
        <v>63328</v>
      </c>
      <c r="O46" s="5">
        <v>84967</v>
      </c>
      <c r="P46" s="5">
        <v>56296</v>
      </c>
      <c r="Q46" s="5">
        <v>67090</v>
      </c>
      <c r="R46" s="5">
        <v>73418</v>
      </c>
      <c r="S46" s="5">
        <v>66487</v>
      </c>
      <c r="T46" s="5">
        <v>88509</v>
      </c>
      <c r="U46" s="5">
        <v>80675</v>
      </c>
      <c r="V46" s="5">
        <v>82095</v>
      </c>
      <c r="W46" s="5">
        <v>67820</v>
      </c>
      <c r="X46" s="5">
        <v>73567</v>
      </c>
      <c r="Y46" s="5">
        <v>83621.64</v>
      </c>
      <c r="Z46" s="5">
        <v>87566</v>
      </c>
      <c r="AA46" s="5">
        <v>93816</v>
      </c>
      <c r="AB46" s="5">
        <v>98875</v>
      </c>
      <c r="AC46" s="5">
        <v>109375</v>
      </c>
      <c r="AD46" s="5">
        <v>89474</v>
      </c>
      <c r="AE46" s="5">
        <v>65450</v>
      </c>
      <c r="AF46" s="5">
        <v>83498</v>
      </c>
      <c r="AG46" s="5">
        <v>98256</v>
      </c>
      <c r="AH46" s="5">
        <v>101233.1121</v>
      </c>
      <c r="AI46" s="5">
        <v>105705</v>
      </c>
      <c r="AJ46" s="12">
        <v>117166.70183639998</v>
      </c>
      <c r="AK46" s="5">
        <v>131598.5</v>
      </c>
      <c r="AL46" s="13">
        <v>118311.463</v>
      </c>
      <c r="AM46" s="13">
        <v>124945.47482599999</v>
      </c>
      <c r="AN46" s="13">
        <v>115511.71209999999</v>
      </c>
      <c r="AO46" s="13">
        <v>116499.82423</v>
      </c>
      <c r="AP46" s="13">
        <v>114564.97472000001</v>
      </c>
      <c r="AQ46" s="4" t="s">
        <v>63</v>
      </c>
      <c r="AR46" s="14">
        <v>154222.93</v>
      </c>
      <c r="AS46" s="14">
        <v>130747.39</v>
      </c>
      <c r="AT46" s="14">
        <v>145767.82999999999</v>
      </c>
    </row>
    <row r="47" spans="1:46" x14ac:dyDescent="0.3">
      <c r="A47" t="s">
        <v>0</v>
      </c>
      <c r="B47" s="9" t="s">
        <v>64</v>
      </c>
      <c r="C47" s="10">
        <f>SUM(C44:C46)</f>
        <v>1309347</v>
      </c>
      <c r="D47" s="10">
        <f>SUM(D44:D46)</f>
        <v>1450196</v>
      </c>
      <c r="E47" s="10">
        <f>SUM(E44:E46)</f>
        <v>1633358</v>
      </c>
      <c r="F47" s="10">
        <f>SUM(F44:F46)</f>
        <v>1604560</v>
      </c>
      <c r="G47" s="10">
        <v>1427420</v>
      </c>
      <c r="H47" s="10">
        <f>SUM(H44:H46)</f>
        <v>1520193</v>
      </c>
      <c r="I47" s="10">
        <v>1777066</v>
      </c>
      <c r="J47" s="10">
        <f t="shared" ref="J47:Q47" si="5">SUM(J44:J46)</f>
        <v>1613692</v>
      </c>
      <c r="K47" s="10">
        <f t="shared" si="5"/>
        <v>1798198</v>
      </c>
      <c r="L47" s="10">
        <f t="shared" si="5"/>
        <v>1887883</v>
      </c>
      <c r="M47" s="10">
        <f t="shared" si="5"/>
        <v>1769410</v>
      </c>
      <c r="N47" s="10">
        <f t="shared" si="5"/>
        <v>1927643</v>
      </c>
      <c r="O47" s="10">
        <f t="shared" si="5"/>
        <v>2207199</v>
      </c>
      <c r="P47" s="10">
        <f t="shared" si="5"/>
        <v>1507231</v>
      </c>
      <c r="Q47" s="10">
        <f t="shared" si="5"/>
        <v>1700440</v>
      </c>
      <c r="R47" s="10">
        <v>1798812</v>
      </c>
      <c r="S47" s="10">
        <f t="shared" ref="S47:X47" si="6">SUM(S44:S46)</f>
        <v>1825282</v>
      </c>
      <c r="T47" s="10">
        <f t="shared" si="6"/>
        <v>2185398</v>
      </c>
      <c r="U47" s="10">
        <f t="shared" si="6"/>
        <v>2204223</v>
      </c>
      <c r="V47" s="10">
        <f t="shared" si="6"/>
        <v>2089468</v>
      </c>
      <c r="W47" s="10">
        <f t="shared" si="6"/>
        <v>1670633</v>
      </c>
      <c r="X47" s="10">
        <f t="shared" si="6"/>
        <v>1747115</v>
      </c>
      <c r="Y47" s="10">
        <v>1970633.59</v>
      </c>
      <c r="Z47" s="10">
        <v>2044544</v>
      </c>
      <c r="AA47" s="17">
        <f>SUM(AA44:AA46)</f>
        <v>2068006</v>
      </c>
      <c r="AB47" s="17">
        <f>SUM(AB44:AB46)</f>
        <v>2111048</v>
      </c>
      <c r="AC47" s="17">
        <f>SUM(AC44:AC46)</f>
        <v>1981542</v>
      </c>
      <c r="AD47" s="17">
        <v>1551366</v>
      </c>
      <c r="AE47" s="17">
        <f>SUM(AE44:AE46)</f>
        <v>2060337</v>
      </c>
      <c r="AF47" s="17">
        <v>1942256</v>
      </c>
      <c r="AG47" s="17">
        <f>SUM(AG44:AG46)</f>
        <v>1847778</v>
      </c>
      <c r="AH47" s="17">
        <v>2065353.5482600005</v>
      </c>
      <c r="AI47" s="18">
        <f>SUM(AI44:AI46)</f>
        <v>2312724</v>
      </c>
      <c r="AJ47" s="18">
        <v>2180242.3928487999</v>
      </c>
      <c r="AK47" s="17">
        <f t="shared" ref="AK47:AP47" si="7">SUM(AK44:AK46)</f>
        <v>2202735.2999999998</v>
      </c>
      <c r="AL47" s="19">
        <f t="shared" si="7"/>
        <v>2807279.9021500009</v>
      </c>
      <c r="AM47" s="19">
        <f t="shared" si="7"/>
        <v>2644332.9437360005</v>
      </c>
      <c r="AN47" s="19">
        <f t="shared" si="7"/>
        <v>2164157.5311120008</v>
      </c>
      <c r="AO47" s="19">
        <f t="shared" si="7"/>
        <v>2466415.6412599999</v>
      </c>
      <c r="AP47" s="19">
        <f t="shared" si="7"/>
        <v>2930889.08158</v>
      </c>
      <c r="AQ47" s="9" t="s">
        <v>64</v>
      </c>
      <c r="AR47" s="19">
        <f t="shared" ref="AR47:AT47" si="8">SUM(AR44:AR46)</f>
        <v>2575146.7000000002</v>
      </c>
      <c r="AS47" s="19">
        <f t="shared" si="8"/>
        <v>2313688.5900000003</v>
      </c>
      <c r="AT47" s="19">
        <f t="shared" si="8"/>
        <v>2829807</v>
      </c>
    </row>
    <row r="48" spans="1:46" x14ac:dyDescent="0.3">
      <c r="A48" t="s">
        <v>0</v>
      </c>
      <c r="B48" s="4" t="s">
        <v>65</v>
      </c>
      <c r="C48" s="5">
        <f>C44</f>
        <v>776409</v>
      </c>
      <c r="D48" s="5">
        <f t="shared" ref="D48:AJ48" si="9">D44</f>
        <v>847242</v>
      </c>
      <c r="E48" s="5">
        <f t="shared" si="9"/>
        <v>990806</v>
      </c>
      <c r="F48" s="5">
        <f t="shared" si="9"/>
        <v>998385</v>
      </c>
      <c r="G48" s="5">
        <f t="shared" si="9"/>
        <v>917423</v>
      </c>
      <c r="H48" s="5">
        <f t="shared" si="9"/>
        <v>953182</v>
      </c>
      <c r="I48" s="5">
        <f t="shared" si="9"/>
        <v>1141509</v>
      </c>
      <c r="J48" s="5">
        <f t="shared" si="9"/>
        <v>1081605</v>
      </c>
      <c r="K48" s="5">
        <f t="shared" si="9"/>
        <v>1140446</v>
      </c>
      <c r="L48" s="5">
        <f t="shared" si="9"/>
        <v>1199663</v>
      </c>
      <c r="M48" s="5">
        <f t="shared" si="9"/>
        <v>1103716</v>
      </c>
      <c r="N48" s="5">
        <f t="shared" si="9"/>
        <v>1206230</v>
      </c>
      <c r="O48" s="5">
        <f t="shared" si="9"/>
        <v>1335253</v>
      </c>
      <c r="P48" s="5">
        <f t="shared" si="9"/>
        <v>1006588</v>
      </c>
      <c r="Q48" s="5">
        <f t="shared" si="9"/>
        <v>1053737</v>
      </c>
      <c r="R48" s="5">
        <f t="shared" si="9"/>
        <v>1147438</v>
      </c>
      <c r="S48" s="5">
        <f t="shared" si="9"/>
        <v>1166966</v>
      </c>
      <c r="T48" s="5">
        <f t="shared" si="9"/>
        <v>1394906</v>
      </c>
      <c r="U48" s="5">
        <f t="shared" si="9"/>
        <v>1485624</v>
      </c>
      <c r="V48" s="5">
        <f t="shared" si="9"/>
        <v>1378597</v>
      </c>
      <c r="W48" s="5">
        <f t="shared" si="9"/>
        <v>1132555</v>
      </c>
      <c r="X48" s="5">
        <f t="shared" si="9"/>
        <v>1199130</v>
      </c>
      <c r="Y48" s="5">
        <f t="shared" si="9"/>
        <v>1340866.8700000001</v>
      </c>
      <c r="Z48" s="5">
        <f t="shared" si="9"/>
        <v>1366618</v>
      </c>
      <c r="AA48" s="5">
        <f t="shared" si="9"/>
        <v>1372371</v>
      </c>
      <c r="AB48" s="5">
        <f t="shared" si="9"/>
        <v>1406641</v>
      </c>
      <c r="AC48" s="5">
        <f t="shared" si="9"/>
        <v>1355755</v>
      </c>
      <c r="AD48" s="5">
        <f t="shared" si="9"/>
        <v>1133068</v>
      </c>
      <c r="AE48" s="5">
        <f t="shared" si="9"/>
        <v>1413793</v>
      </c>
      <c r="AF48" s="5">
        <f t="shared" si="9"/>
        <v>1343698</v>
      </c>
      <c r="AG48" s="5">
        <f t="shared" si="9"/>
        <v>1259352</v>
      </c>
      <c r="AH48" s="5">
        <f t="shared" si="9"/>
        <v>1431945.9473600006</v>
      </c>
      <c r="AI48" s="5">
        <f t="shared" si="9"/>
        <v>1584237</v>
      </c>
      <c r="AJ48" s="5">
        <f t="shared" si="9"/>
        <v>1492839.2527695997</v>
      </c>
      <c r="AK48" s="5">
        <f>AK44</f>
        <v>1486568.3</v>
      </c>
      <c r="AL48" s="5">
        <f>AL44</f>
        <v>1896478.5935500003</v>
      </c>
      <c r="AM48" s="5">
        <f t="shared" ref="AM48:AP48" si="10">AM44</f>
        <v>1764637.9481200003</v>
      </c>
      <c r="AN48" s="5">
        <f t="shared" si="10"/>
        <v>1527587.6174720007</v>
      </c>
      <c r="AO48" s="5">
        <f t="shared" si="10"/>
        <v>1682548.5118800001</v>
      </c>
      <c r="AP48" s="5">
        <f t="shared" si="10"/>
        <v>2052685.1624500002</v>
      </c>
      <c r="AQ48" s="4" t="s">
        <v>65</v>
      </c>
      <c r="AR48" s="5">
        <f t="shared" ref="AR48:AT48" si="11">AR44</f>
        <v>1787348.43</v>
      </c>
      <c r="AS48" s="5">
        <f t="shared" si="11"/>
        <v>1579382.83</v>
      </c>
      <c r="AT48" s="5">
        <f t="shared" si="11"/>
        <v>1948184.84</v>
      </c>
    </row>
    <row r="49" spans="1:46" x14ac:dyDescent="0.3">
      <c r="A49" t="s">
        <v>0</v>
      </c>
      <c r="B49" s="4" t="s">
        <v>66</v>
      </c>
      <c r="C49" s="5">
        <f>C45*0.4366</f>
        <v>216253.21919999999</v>
      </c>
      <c r="D49" s="5">
        <f t="shared" ref="D49:AJ49" si="12">D45*0.4366</f>
        <v>248700.0214</v>
      </c>
      <c r="E49" s="5">
        <f t="shared" si="12"/>
        <v>269810.50459999999</v>
      </c>
      <c r="F49" s="5">
        <f t="shared" si="12"/>
        <v>250928.4278</v>
      </c>
      <c r="G49" s="5">
        <f t="shared" si="12"/>
        <v>207829.02220000001</v>
      </c>
      <c r="H49" s="5">
        <f t="shared" si="12"/>
        <v>226893.1612</v>
      </c>
      <c r="I49" s="5">
        <f t="shared" si="12"/>
        <v>255335.4682</v>
      </c>
      <c r="J49" s="5">
        <f t="shared" si="12"/>
        <v>214038.3474</v>
      </c>
      <c r="K49" s="5">
        <f t="shared" si="12"/>
        <v>261845.17419999998</v>
      </c>
      <c r="L49" s="5">
        <f t="shared" si="12"/>
        <v>272795.53879999998</v>
      </c>
      <c r="M49" s="5">
        <f t="shared" si="12"/>
        <v>269892.14879999997</v>
      </c>
      <c r="N49" s="5">
        <f t="shared" si="12"/>
        <v>287319.91099999996</v>
      </c>
      <c r="O49" s="5">
        <f t="shared" si="12"/>
        <v>343595.03139999998</v>
      </c>
      <c r="P49" s="5">
        <f t="shared" si="12"/>
        <v>194001.9002</v>
      </c>
      <c r="Q49" s="5">
        <f t="shared" si="12"/>
        <v>253059.03579999998</v>
      </c>
      <c r="R49" s="5">
        <f t="shared" si="12"/>
        <v>252336.02619999999</v>
      </c>
      <c r="S49" s="5">
        <f t="shared" si="12"/>
        <v>258392.54139999999</v>
      </c>
      <c r="T49" s="5">
        <f t="shared" si="12"/>
        <v>306485.77779999998</v>
      </c>
      <c r="U49" s="5">
        <f t="shared" si="12"/>
        <v>278517.61839999998</v>
      </c>
      <c r="V49" s="5">
        <f t="shared" si="12"/>
        <v>274523.60159999999</v>
      </c>
      <c r="W49" s="5">
        <f t="shared" si="12"/>
        <v>205314.6428</v>
      </c>
      <c r="X49" s="5">
        <f t="shared" si="12"/>
        <v>207130.8988</v>
      </c>
      <c r="Y49" s="5">
        <f t="shared" si="12"/>
        <v>238446.94192799999</v>
      </c>
      <c r="Z49" s="5">
        <f t="shared" si="12"/>
        <v>257751.17600000001</v>
      </c>
      <c r="AA49" s="5">
        <f t="shared" si="12"/>
        <v>262754.17540000001</v>
      </c>
      <c r="AB49" s="5">
        <f t="shared" si="12"/>
        <v>264375.27120000002</v>
      </c>
      <c r="AC49" s="5">
        <f t="shared" si="12"/>
        <v>225465.4792</v>
      </c>
      <c r="AD49" s="5">
        <f t="shared" si="12"/>
        <v>143564.55840000001</v>
      </c>
      <c r="AE49" s="5">
        <f t="shared" si="12"/>
        <v>253705.6404</v>
      </c>
      <c r="AF49" s="5">
        <f t="shared" si="12"/>
        <v>224875.196</v>
      </c>
      <c r="AG49" s="5">
        <f t="shared" si="12"/>
        <v>214008.22199999998</v>
      </c>
      <c r="AH49" s="5">
        <f t="shared" si="12"/>
        <v>232347.38181007997</v>
      </c>
      <c r="AI49" s="5">
        <f t="shared" si="12"/>
        <v>271906.62119999999</v>
      </c>
      <c r="AJ49" s="5">
        <f t="shared" si="12"/>
        <v>248965.22893680647</v>
      </c>
      <c r="AK49" s="5">
        <f>AK45*0.4366</f>
        <v>255222.60709999999</v>
      </c>
      <c r="AL49" s="5">
        <f>AL45*0.4366</f>
        <v>346001.06658896012</v>
      </c>
      <c r="AM49" s="5">
        <f t="shared" ref="AM49:AP49" si="13">AM45*0.4366</f>
        <v>329523.64077691402</v>
      </c>
      <c r="AN49" s="5">
        <f t="shared" si="13"/>
        <v>227494.01079236399</v>
      </c>
      <c r="AO49" s="5">
        <f t="shared" si="13"/>
        <v>291372.56542848994</v>
      </c>
      <c r="AP49" s="5">
        <f t="shared" si="13"/>
        <v>333404.76312940597</v>
      </c>
      <c r="AQ49" s="4" t="s">
        <v>66</v>
      </c>
      <c r="AR49" s="5">
        <f t="shared" ref="AR49:AT49" si="14">AR45*0.4366</f>
        <v>276618.99344399996</v>
      </c>
      <c r="AS49" s="5">
        <f t="shared" si="14"/>
        <v>263513.58434200002</v>
      </c>
      <c r="AT49" s="5">
        <f t="shared" si="14"/>
        <v>321274.00047799997</v>
      </c>
    </row>
    <row r="50" spans="1:46" x14ac:dyDescent="0.3">
      <c r="A50" t="s">
        <v>0</v>
      </c>
      <c r="B50" s="4" t="s">
        <v>67</v>
      </c>
      <c r="C50" s="5">
        <f>C46*0.8298</f>
        <v>31222.054799999998</v>
      </c>
      <c r="D50" s="5">
        <f t="shared" ref="D50:AJ50" si="15">D46*0.8298</f>
        <v>27653.084999999999</v>
      </c>
      <c r="E50" s="5">
        <f t="shared" si="15"/>
        <v>20389.015800000001</v>
      </c>
      <c r="F50" s="5">
        <f t="shared" si="15"/>
        <v>26090.571599999999</v>
      </c>
      <c r="G50" s="5">
        <f t="shared" si="15"/>
        <v>28195.7742</v>
      </c>
      <c r="H50" s="5">
        <f t="shared" si="15"/>
        <v>39273.604200000002</v>
      </c>
      <c r="I50" s="5">
        <f t="shared" si="15"/>
        <v>42095.754000000001</v>
      </c>
      <c r="J50" s="5">
        <f t="shared" si="15"/>
        <v>34725.470399999998</v>
      </c>
      <c r="K50" s="5">
        <f t="shared" si="15"/>
        <v>48140.847000000002</v>
      </c>
      <c r="L50" s="5">
        <f t="shared" si="15"/>
        <v>52610.979599999999</v>
      </c>
      <c r="M50" s="5">
        <f t="shared" si="15"/>
        <v>39437.074800000002</v>
      </c>
      <c r="N50" s="5">
        <f t="shared" si="15"/>
        <v>52549.574399999998</v>
      </c>
      <c r="O50" s="5">
        <f t="shared" si="15"/>
        <v>70505.616599999994</v>
      </c>
      <c r="P50" s="5">
        <f t="shared" si="15"/>
        <v>46714.4208</v>
      </c>
      <c r="Q50" s="5">
        <f t="shared" si="15"/>
        <v>55671.281999999999</v>
      </c>
      <c r="R50" s="5">
        <f t="shared" si="15"/>
        <v>60922.256399999998</v>
      </c>
      <c r="S50" s="5">
        <f t="shared" si="15"/>
        <v>55170.912599999996</v>
      </c>
      <c r="T50" s="5">
        <f t="shared" si="15"/>
        <v>73444.768199999991</v>
      </c>
      <c r="U50" s="5">
        <f t="shared" si="15"/>
        <v>66944.115000000005</v>
      </c>
      <c r="V50" s="5">
        <f t="shared" si="15"/>
        <v>68122.430999999997</v>
      </c>
      <c r="W50" s="5">
        <f t="shared" si="15"/>
        <v>56277.036</v>
      </c>
      <c r="X50" s="5">
        <f t="shared" si="15"/>
        <v>61045.8966</v>
      </c>
      <c r="Y50" s="5">
        <f t="shared" si="15"/>
        <v>69389.236871999994</v>
      </c>
      <c r="Z50" s="5">
        <f t="shared" si="15"/>
        <v>72662.266799999998</v>
      </c>
      <c r="AA50" s="5">
        <f t="shared" si="15"/>
        <v>77848.516799999998</v>
      </c>
      <c r="AB50" s="5">
        <f t="shared" si="15"/>
        <v>82046.474999999991</v>
      </c>
      <c r="AC50" s="5">
        <f t="shared" si="15"/>
        <v>90759.375</v>
      </c>
      <c r="AD50" s="5">
        <f t="shared" si="15"/>
        <v>74245.525200000004</v>
      </c>
      <c r="AE50" s="5">
        <f t="shared" si="15"/>
        <v>54310.409999999996</v>
      </c>
      <c r="AF50" s="5">
        <f t="shared" si="15"/>
        <v>69286.640400000004</v>
      </c>
      <c r="AG50" s="5">
        <f t="shared" si="15"/>
        <v>81532.828800000003</v>
      </c>
      <c r="AH50" s="5">
        <f t="shared" si="15"/>
        <v>84003.236420579997</v>
      </c>
      <c r="AI50" s="5">
        <f t="shared" si="15"/>
        <v>87714.008999999991</v>
      </c>
      <c r="AJ50" s="5">
        <f t="shared" si="15"/>
        <v>97224.929183844695</v>
      </c>
      <c r="AK50" s="5">
        <f>AK46*0.8298</f>
        <v>109200.4353</v>
      </c>
      <c r="AL50" s="5">
        <f>AL46*0.8298</f>
        <v>98174.851997399994</v>
      </c>
      <c r="AM50" s="5">
        <f t="shared" ref="AM50:AP50" si="16">AM46*0.8298</f>
        <v>103679.75501061478</v>
      </c>
      <c r="AN50" s="5">
        <f t="shared" si="16"/>
        <v>95851.618700579987</v>
      </c>
      <c r="AO50" s="5">
        <f t="shared" si="16"/>
        <v>96671.554146053997</v>
      </c>
      <c r="AP50" s="5">
        <f t="shared" si="16"/>
        <v>95066.016022656011</v>
      </c>
      <c r="AQ50" s="4" t="s">
        <v>67</v>
      </c>
      <c r="AR50" s="5">
        <f t="shared" ref="AR50:AT50" si="17">AR46*0.8298</f>
        <v>127974.187314</v>
      </c>
      <c r="AS50" s="5">
        <f t="shared" si="17"/>
        <v>108494.184222</v>
      </c>
      <c r="AT50" s="5">
        <f t="shared" si="17"/>
        <v>120958.14533399999</v>
      </c>
    </row>
    <row r="51" spans="1:46" x14ac:dyDescent="0.3">
      <c r="A51" t="s">
        <v>0</v>
      </c>
      <c r="B51" s="20" t="s">
        <v>68</v>
      </c>
      <c r="C51" s="10">
        <f>SUM(C48:C50)</f>
        <v>1023884.274</v>
      </c>
      <c r="D51" s="10">
        <f t="shared" ref="D51:AP51" si="18">SUM(D48:D50)</f>
        <v>1123595.1063999999</v>
      </c>
      <c r="E51" s="10">
        <f t="shared" si="18"/>
        <v>1281005.5204</v>
      </c>
      <c r="F51" s="10">
        <f t="shared" si="18"/>
        <v>1275403.9993999999</v>
      </c>
      <c r="G51" s="10">
        <f t="shared" si="18"/>
        <v>1153447.7964000001</v>
      </c>
      <c r="H51" s="10">
        <f t="shared" si="18"/>
        <v>1219348.7653999999</v>
      </c>
      <c r="I51" s="10">
        <f t="shared" si="18"/>
        <v>1438940.2222</v>
      </c>
      <c r="J51" s="10">
        <f t="shared" si="18"/>
        <v>1330368.8178000001</v>
      </c>
      <c r="K51" s="10">
        <f t="shared" si="18"/>
        <v>1450432.0212000001</v>
      </c>
      <c r="L51" s="10">
        <f t="shared" si="18"/>
        <v>1525069.5183999999</v>
      </c>
      <c r="M51" s="10">
        <f t="shared" si="18"/>
        <v>1413045.2236000001</v>
      </c>
      <c r="N51" s="10">
        <f t="shared" si="18"/>
        <v>1546099.4853999999</v>
      </c>
      <c r="O51" s="10">
        <f t="shared" si="18"/>
        <v>1749353.648</v>
      </c>
      <c r="P51" s="10">
        <f t="shared" si="18"/>
        <v>1247304.321</v>
      </c>
      <c r="Q51" s="10">
        <f t="shared" si="18"/>
        <v>1362467.3177999998</v>
      </c>
      <c r="R51" s="10">
        <f t="shared" si="18"/>
        <v>1460696.2826</v>
      </c>
      <c r="S51" s="10">
        <f t="shared" si="18"/>
        <v>1480529.4539999999</v>
      </c>
      <c r="T51" s="10">
        <f t="shared" si="18"/>
        <v>1774836.5460000001</v>
      </c>
      <c r="U51" s="10">
        <f t="shared" si="18"/>
        <v>1831085.7334</v>
      </c>
      <c r="V51" s="10">
        <f t="shared" si="18"/>
        <v>1721243.0326</v>
      </c>
      <c r="W51" s="10">
        <f t="shared" si="18"/>
        <v>1394146.6788000001</v>
      </c>
      <c r="X51" s="10">
        <f t="shared" si="18"/>
        <v>1467306.7954000002</v>
      </c>
      <c r="Y51" s="10">
        <f t="shared" si="18"/>
        <v>1648703.0488</v>
      </c>
      <c r="Z51" s="10">
        <f t="shared" si="18"/>
        <v>1697031.4428000001</v>
      </c>
      <c r="AA51" s="10">
        <f t="shared" si="18"/>
        <v>1712973.6922000002</v>
      </c>
      <c r="AB51" s="10">
        <f t="shared" si="18"/>
        <v>1753062.7462000002</v>
      </c>
      <c r="AC51" s="10">
        <f t="shared" si="18"/>
        <v>1671979.8541999999</v>
      </c>
      <c r="AD51" s="10">
        <f t="shared" si="18"/>
        <v>1350878.0836</v>
      </c>
      <c r="AE51" s="10">
        <f t="shared" si="18"/>
        <v>1721809.0503999998</v>
      </c>
      <c r="AF51" s="10">
        <f t="shared" si="18"/>
        <v>1637859.8363999999</v>
      </c>
      <c r="AG51" s="10">
        <f t="shared" si="18"/>
        <v>1554893.0508000001</v>
      </c>
      <c r="AH51" s="10">
        <f t="shared" si="18"/>
        <v>1748296.5655906606</v>
      </c>
      <c r="AI51" s="18">
        <f t="shared" si="18"/>
        <v>1943857.6302</v>
      </c>
      <c r="AJ51" s="18">
        <f t="shared" si="18"/>
        <v>1839029.4108902509</v>
      </c>
      <c r="AK51" s="10">
        <f t="shared" si="18"/>
        <v>1850991.3424</v>
      </c>
      <c r="AL51" s="10">
        <f t="shared" si="18"/>
        <v>2340654.5121363606</v>
      </c>
      <c r="AM51" s="10">
        <f t="shared" si="18"/>
        <v>2197841.343907529</v>
      </c>
      <c r="AN51" s="10">
        <f t="shared" si="18"/>
        <v>1850933.2469649445</v>
      </c>
      <c r="AO51" s="10">
        <f t="shared" si="18"/>
        <v>2070592.6314545439</v>
      </c>
      <c r="AP51" s="10">
        <f t="shared" si="18"/>
        <v>2481155.9416020624</v>
      </c>
      <c r="AQ51" s="20" t="s">
        <v>68</v>
      </c>
      <c r="AR51" s="10">
        <f t="shared" ref="AR51:AT51" si="19">SUM(AR48:AR50)</f>
        <v>2191941.6107580001</v>
      </c>
      <c r="AS51" s="10">
        <f t="shared" si="19"/>
        <v>1951390.5985640001</v>
      </c>
      <c r="AT51" s="10">
        <f t="shared" si="19"/>
        <v>2390416.985812</v>
      </c>
    </row>
    <row r="52" spans="1:46" x14ac:dyDescent="0.3">
      <c r="A52" t="s">
        <v>69</v>
      </c>
      <c r="B52" s="4" t="s">
        <v>3</v>
      </c>
      <c r="C52" s="5">
        <v>292596</v>
      </c>
      <c r="D52" s="5">
        <v>328743</v>
      </c>
      <c r="E52" s="5">
        <v>222662</v>
      </c>
      <c r="F52" s="5">
        <v>167417</v>
      </c>
      <c r="G52" s="5">
        <v>300345</v>
      </c>
      <c r="H52" s="5">
        <v>281812</v>
      </c>
      <c r="I52" s="5">
        <v>310247</v>
      </c>
      <c r="J52" s="5">
        <v>289986</v>
      </c>
      <c r="K52" s="5">
        <v>312051</v>
      </c>
      <c r="L52" s="5">
        <v>280662</v>
      </c>
      <c r="M52" s="5">
        <v>209856</v>
      </c>
      <c r="N52" s="5">
        <v>266652</v>
      </c>
      <c r="O52" s="5">
        <v>237283</v>
      </c>
      <c r="P52" s="5">
        <v>139427</v>
      </c>
      <c r="Q52" s="5">
        <v>161404</v>
      </c>
      <c r="R52" s="5">
        <v>198381</v>
      </c>
      <c r="S52" s="5">
        <v>118877</v>
      </c>
      <c r="T52" s="5">
        <v>50572</v>
      </c>
      <c r="U52" s="5">
        <v>158600</v>
      </c>
      <c r="V52" s="5">
        <v>171980</v>
      </c>
      <c r="W52" s="5">
        <v>190671</v>
      </c>
      <c r="X52" s="5">
        <v>193649</v>
      </c>
      <c r="Y52" s="5">
        <v>94208</v>
      </c>
      <c r="Z52" s="5">
        <v>111112</v>
      </c>
      <c r="AA52" s="5">
        <v>147164</v>
      </c>
      <c r="AB52" s="5">
        <v>141743</v>
      </c>
      <c r="AC52" s="5">
        <v>219294</v>
      </c>
      <c r="AD52" s="5">
        <v>108504</v>
      </c>
      <c r="AE52" s="5">
        <v>249705</v>
      </c>
      <c r="AF52" s="5">
        <v>202092</v>
      </c>
      <c r="AG52" s="5">
        <v>166304</v>
      </c>
      <c r="AH52" s="5">
        <v>207180</v>
      </c>
      <c r="AI52" s="5">
        <v>166475</v>
      </c>
      <c r="AJ52" s="5">
        <v>94797</v>
      </c>
      <c r="AK52" s="5">
        <v>91296.6</v>
      </c>
      <c r="AL52" s="5">
        <v>174318.97000000003</v>
      </c>
      <c r="AM52" s="5">
        <v>179225.66699999999</v>
      </c>
      <c r="AN52" s="5">
        <v>83820.798999999999</v>
      </c>
      <c r="AO52" s="5">
        <v>173240.07800000001</v>
      </c>
      <c r="AP52" s="5">
        <v>886836.94552091253</v>
      </c>
      <c r="AQ52" s="21" t="s">
        <v>3</v>
      </c>
      <c r="AR52" s="5">
        <v>363504.56000000006</v>
      </c>
      <c r="AS52" s="5">
        <v>309356.40900000004</v>
      </c>
      <c r="AT52" s="5">
        <v>452881.9549999999</v>
      </c>
    </row>
    <row r="53" spans="1:46" x14ac:dyDescent="0.3">
      <c r="A53" t="s">
        <v>69</v>
      </c>
      <c r="B53" s="4" t="s">
        <v>4</v>
      </c>
      <c r="C53" s="5">
        <v>49250</v>
      </c>
      <c r="D53" s="5">
        <v>56400</v>
      </c>
      <c r="E53" s="5">
        <v>44400</v>
      </c>
      <c r="F53" s="5">
        <v>56400</v>
      </c>
      <c r="G53" s="5">
        <v>12842</v>
      </c>
      <c r="H53" s="5">
        <v>3530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9740</v>
      </c>
      <c r="AN53" s="5"/>
      <c r="AO53" s="5"/>
      <c r="AP53" s="5">
        <v>4304</v>
      </c>
      <c r="AQ53" s="21" t="s">
        <v>70</v>
      </c>
      <c r="AR53" s="5">
        <v>130.75</v>
      </c>
      <c r="AS53" s="5">
        <v>152.5</v>
      </c>
      <c r="AT53" s="5">
        <v>80</v>
      </c>
    </row>
    <row r="54" spans="1:46" x14ac:dyDescent="0.3">
      <c r="A54" t="s">
        <v>69</v>
      </c>
      <c r="B54" s="4" t="s">
        <v>6</v>
      </c>
      <c r="C54" s="5">
        <v>902440</v>
      </c>
      <c r="D54" s="5">
        <v>976210</v>
      </c>
      <c r="E54" s="5">
        <v>1026750</v>
      </c>
      <c r="F54" s="5">
        <v>1117855</v>
      </c>
      <c r="G54" s="5">
        <v>1037730</v>
      </c>
      <c r="H54" s="5">
        <v>998675</v>
      </c>
      <c r="I54" s="5">
        <v>1038535</v>
      </c>
      <c r="J54" s="5">
        <v>1160616</v>
      </c>
      <c r="K54" s="5">
        <v>905461</v>
      </c>
      <c r="L54" s="5">
        <v>1450419</v>
      </c>
      <c r="M54" s="5">
        <v>1163125</v>
      </c>
      <c r="N54" s="5">
        <v>1184887</v>
      </c>
      <c r="O54" s="5">
        <v>1393350</v>
      </c>
      <c r="P54" s="5">
        <v>788217</v>
      </c>
      <c r="Q54" s="5">
        <v>1226464</v>
      </c>
      <c r="R54" s="5">
        <v>1302398</v>
      </c>
      <c r="S54" s="5">
        <v>1061959</v>
      </c>
      <c r="T54" s="5">
        <v>1231653</v>
      </c>
      <c r="U54" s="5">
        <v>1077666</v>
      </c>
      <c r="V54" s="5">
        <v>1070276</v>
      </c>
      <c r="W54" s="5">
        <v>866424</v>
      </c>
      <c r="X54" s="5">
        <v>960556</v>
      </c>
      <c r="Y54" s="5">
        <v>1021259</v>
      </c>
      <c r="Z54" s="5">
        <v>980607</v>
      </c>
      <c r="AA54" s="5">
        <v>821032</v>
      </c>
      <c r="AB54" s="5">
        <v>1131072</v>
      </c>
      <c r="AC54" s="5">
        <v>942975</v>
      </c>
      <c r="AD54" s="5">
        <v>847074</v>
      </c>
      <c r="AE54" s="5">
        <v>898963</v>
      </c>
      <c r="AF54" s="5">
        <v>894284</v>
      </c>
      <c r="AG54" s="5">
        <v>1028981</v>
      </c>
      <c r="AH54" s="5">
        <v>722444</v>
      </c>
      <c r="AI54" s="5">
        <v>697714</v>
      </c>
      <c r="AJ54" s="5">
        <v>749769.52500000002</v>
      </c>
      <c r="AK54" s="5">
        <v>525055</v>
      </c>
      <c r="AL54" s="5">
        <v>520883.625</v>
      </c>
      <c r="AM54" s="5">
        <v>783544.01</v>
      </c>
      <c r="AN54" s="5">
        <v>1022715.4</v>
      </c>
      <c r="AO54" s="5">
        <v>1378498.96</v>
      </c>
      <c r="AP54" s="5">
        <v>1509150.0760000001</v>
      </c>
      <c r="AQ54" s="21" t="s">
        <v>7</v>
      </c>
      <c r="AR54" s="5">
        <v>1588009.23</v>
      </c>
      <c r="AS54" s="5">
        <v>1355215.95</v>
      </c>
      <c r="AT54" s="5">
        <v>1057135.21</v>
      </c>
    </row>
    <row r="55" spans="1:46" x14ac:dyDescent="0.3">
      <c r="A55" t="s">
        <v>69</v>
      </c>
      <c r="B55" s="4" t="s">
        <v>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>
        <v>44620</v>
      </c>
      <c r="O55" s="5">
        <v>6653</v>
      </c>
      <c r="P55" s="5">
        <v>36521</v>
      </c>
      <c r="Q55" s="5">
        <v>105795</v>
      </c>
      <c r="R55" s="5">
        <v>29724</v>
      </c>
      <c r="S55" s="5">
        <v>37969</v>
      </c>
      <c r="T55" s="5">
        <v>58406</v>
      </c>
      <c r="U55" s="5">
        <v>64514</v>
      </c>
      <c r="V55" s="5">
        <v>21958</v>
      </c>
      <c r="W55" s="5">
        <v>62281</v>
      </c>
      <c r="X55" s="5">
        <v>98356</v>
      </c>
      <c r="Y55" s="5">
        <v>3146</v>
      </c>
      <c r="Z55" s="5">
        <v>52698</v>
      </c>
      <c r="AA55" s="5">
        <v>143250</v>
      </c>
      <c r="AB55" s="5">
        <v>94023</v>
      </c>
      <c r="AC55" s="5">
        <v>225249</v>
      </c>
      <c r="AD55" s="5">
        <v>293896</v>
      </c>
      <c r="AE55" s="5">
        <v>211905</v>
      </c>
      <c r="AF55" s="5">
        <v>334661</v>
      </c>
      <c r="AG55" s="5">
        <v>258247</v>
      </c>
      <c r="AH55" s="5">
        <v>536199</v>
      </c>
      <c r="AI55" s="5">
        <v>515987</v>
      </c>
      <c r="AJ55" s="5">
        <v>491204.56</v>
      </c>
      <c r="AK55" s="5">
        <v>492125.6</v>
      </c>
      <c r="AL55" s="5">
        <v>310934.12800000003</v>
      </c>
      <c r="AM55" s="5">
        <v>85706.62999999999</v>
      </c>
      <c r="AN55" s="5">
        <v>258042.32</v>
      </c>
      <c r="AO55" s="5">
        <v>324073.39299999998</v>
      </c>
      <c r="AP55" s="5">
        <v>200868.59300000002</v>
      </c>
      <c r="AQ55" s="21" t="s">
        <v>8</v>
      </c>
      <c r="AR55" s="5">
        <v>112826</v>
      </c>
      <c r="AS55" s="5">
        <v>41742</v>
      </c>
      <c r="AT55" s="5">
        <v>28877</v>
      </c>
    </row>
    <row r="56" spans="1:46" x14ac:dyDescent="0.3">
      <c r="A56" t="s">
        <v>69</v>
      </c>
      <c r="B56" s="4" t="s">
        <v>71</v>
      </c>
      <c r="C56" s="5">
        <v>456552</v>
      </c>
      <c r="D56" s="5">
        <v>424653</v>
      </c>
      <c r="E56" s="5">
        <v>430023</v>
      </c>
      <c r="F56" s="5">
        <v>467755</v>
      </c>
      <c r="G56" s="5">
        <v>356608</v>
      </c>
      <c r="H56" s="5">
        <v>322071</v>
      </c>
      <c r="I56" s="5">
        <v>553799</v>
      </c>
      <c r="J56" s="5">
        <v>495819</v>
      </c>
      <c r="K56" s="5">
        <v>548518</v>
      </c>
      <c r="L56" s="5">
        <v>563311</v>
      </c>
      <c r="M56" s="5">
        <v>548658</v>
      </c>
      <c r="N56" s="5">
        <v>576592</v>
      </c>
      <c r="O56" s="5">
        <v>561432</v>
      </c>
      <c r="P56" s="5">
        <v>491021</v>
      </c>
      <c r="Q56" s="5">
        <v>566467</v>
      </c>
      <c r="R56" s="5">
        <v>532935</v>
      </c>
      <c r="S56" s="5">
        <v>562789</v>
      </c>
      <c r="T56" s="5">
        <v>465768</v>
      </c>
      <c r="U56" s="5">
        <v>150172</v>
      </c>
      <c r="V56" s="5">
        <v>105817</v>
      </c>
      <c r="W56" s="5">
        <v>116061</v>
      </c>
      <c r="X56" s="5">
        <v>448882</v>
      </c>
      <c r="Y56" s="5">
        <v>389389</v>
      </c>
      <c r="Z56" s="5">
        <v>390709</v>
      </c>
      <c r="AA56" s="5">
        <v>379411</v>
      </c>
      <c r="AB56" s="5">
        <v>147192</v>
      </c>
      <c r="AC56" s="5">
        <v>0</v>
      </c>
      <c r="AD56" s="5">
        <v>145220</v>
      </c>
      <c r="AE56" s="5"/>
      <c r="AF56" s="5">
        <v>116009</v>
      </c>
      <c r="AG56" s="5">
        <v>513649</v>
      </c>
      <c r="AH56" s="5">
        <v>437844</v>
      </c>
      <c r="AI56" s="5">
        <v>360356</v>
      </c>
      <c r="AJ56" s="5">
        <v>242770</v>
      </c>
      <c r="AK56" s="5">
        <v>427982</v>
      </c>
      <c r="AL56" s="5">
        <v>294922.40000000002</v>
      </c>
      <c r="AM56" s="5">
        <v>434783</v>
      </c>
      <c r="AN56" s="5">
        <v>502147.54100000003</v>
      </c>
      <c r="AO56" s="5">
        <v>508296.49099999998</v>
      </c>
      <c r="AP56" s="5">
        <v>546778.28500000003</v>
      </c>
      <c r="AQ56" s="21" t="s">
        <v>9</v>
      </c>
      <c r="AR56" s="5">
        <v>520468.935</v>
      </c>
      <c r="AS56" s="5">
        <v>238263.67999999993</v>
      </c>
      <c r="AT56" s="5">
        <v>224820.77499999999</v>
      </c>
    </row>
    <row r="57" spans="1:46" x14ac:dyDescent="0.3">
      <c r="A57" t="s">
        <v>69</v>
      </c>
      <c r="B57" s="4" t="s">
        <v>10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>
        <v>2820.3230739999995</v>
      </c>
      <c r="AQ57" s="21" t="s">
        <v>72</v>
      </c>
      <c r="AR57" s="5">
        <v>2519.0377799999978</v>
      </c>
      <c r="AS57" s="5">
        <v>3882.4060399999994</v>
      </c>
      <c r="AT57" s="5">
        <v>4298.8513999999986</v>
      </c>
    </row>
    <row r="58" spans="1:46" x14ac:dyDescent="0.3">
      <c r="A58" t="s">
        <v>69</v>
      </c>
      <c r="B58" s="4" t="s">
        <v>12</v>
      </c>
      <c r="C58" s="5">
        <v>39656</v>
      </c>
      <c r="D58" s="5">
        <v>38908</v>
      </c>
      <c r="E58" s="5">
        <v>39913</v>
      </c>
      <c r="F58" s="5">
        <v>53891</v>
      </c>
      <c r="G58" s="5">
        <v>9969</v>
      </c>
      <c r="H58" s="5">
        <v>2221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4" t="s">
        <v>12</v>
      </c>
      <c r="AR58" s="5"/>
      <c r="AS58" s="5"/>
      <c r="AT58" s="5"/>
    </row>
    <row r="59" spans="1:46" x14ac:dyDescent="0.3">
      <c r="A59" t="s">
        <v>69</v>
      </c>
      <c r="B59" s="4" t="s">
        <v>13</v>
      </c>
      <c r="C59" s="5">
        <v>631769</v>
      </c>
      <c r="D59" s="5">
        <v>348530</v>
      </c>
      <c r="E59" s="5">
        <v>634120</v>
      </c>
      <c r="F59" s="5">
        <v>657040</v>
      </c>
      <c r="G59" s="5">
        <v>527745</v>
      </c>
      <c r="H59" s="5">
        <v>528057</v>
      </c>
      <c r="I59" s="5">
        <v>529066</v>
      </c>
      <c r="J59" s="5">
        <v>507091</v>
      </c>
      <c r="K59" s="5">
        <v>201478</v>
      </c>
      <c r="L59" s="5">
        <v>224235</v>
      </c>
      <c r="M59" s="5">
        <v>213134</v>
      </c>
      <c r="N59" s="5">
        <v>194449</v>
      </c>
      <c r="O59" s="5">
        <v>186523</v>
      </c>
      <c r="P59" s="5">
        <v>82952</v>
      </c>
      <c r="Q59" s="5">
        <v>53979</v>
      </c>
      <c r="R59" s="5">
        <v>129065</v>
      </c>
      <c r="S59" s="5">
        <v>121254</v>
      </c>
      <c r="T59" s="5">
        <v>119737</v>
      </c>
      <c r="U59" s="5">
        <v>87501</v>
      </c>
      <c r="V59" s="5">
        <v>66590</v>
      </c>
      <c r="W59" s="5">
        <v>44481</v>
      </c>
      <c r="X59" s="5">
        <v>60604</v>
      </c>
      <c r="Y59" s="5">
        <v>86550</v>
      </c>
      <c r="Z59" s="5">
        <v>108692</v>
      </c>
      <c r="AA59" s="5">
        <v>127599</v>
      </c>
      <c r="AB59" s="5">
        <v>114200</v>
      </c>
      <c r="AC59" s="5">
        <v>121130</v>
      </c>
      <c r="AD59" s="5">
        <v>119020</v>
      </c>
      <c r="AE59" s="5">
        <v>70500</v>
      </c>
      <c r="AF59" s="5">
        <v>122966</v>
      </c>
      <c r="AG59" s="5">
        <v>114300</v>
      </c>
      <c r="AH59" s="5">
        <v>120240</v>
      </c>
      <c r="AI59" s="5">
        <v>111000</v>
      </c>
      <c r="AJ59" s="5">
        <v>117700</v>
      </c>
      <c r="AK59" s="5">
        <v>145560</v>
      </c>
      <c r="AL59" s="5">
        <v>60900</v>
      </c>
      <c r="AM59" s="5">
        <v>85795</v>
      </c>
      <c r="AN59" s="5">
        <v>62958.64</v>
      </c>
      <c r="AO59" s="5">
        <v>44200</v>
      </c>
      <c r="AP59" s="5">
        <v>61810</v>
      </c>
      <c r="AQ59" s="21" t="s">
        <v>13</v>
      </c>
      <c r="AR59" s="5">
        <v>88635</v>
      </c>
      <c r="AS59" s="5">
        <v>37385</v>
      </c>
      <c r="AT59" s="5">
        <v>2065</v>
      </c>
    </row>
    <row r="60" spans="1:46" x14ac:dyDescent="0.3">
      <c r="A60" t="s">
        <v>69</v>
      </c>
      <c r="B60" s="4" t="s">
        <v>14</v>
      </c>
      <c r="C60" s="5">
        <v>311705</v>
      </c>
      <c r="D60" s="5">
        <v>322300</v>
      </c>
      <c r="E60" s="5">
        <v>292030</v>
      </c>
      <c r="F60" s="5">
        <v>399590</v>
      </c>
      <c r="G60" s="5">
        <v>366786</v>
      </c>
      <c r="H60" s="5">
        <v>394184</v>
      </c>
      <c r="I60" s="5">
        <v>434518</v>
      </c>
      <c r="J60" s="5">
        <v>513055</v>
      </c>
      <c r="K60" s="5">
        <v>373639</v>
      </c>
      <c r="L60" s="5">
        <v>355526</v>
      </c>
      <c r="M60" s="5">
        <v>213050</v>
      </c>
      <c r="N60" s="5">
        <v>371721</v>
      </c>
      <c r="O60" s="5">
        <v>356445</v>
      </c>
      <c r="P60" s="5">
        <v>217656</v>
      </c>
      <c r="Q60" s="5">
        <v>204489</v>
      </c>
      <c r="R60" s="5">
        <v>163780</v>
      </c>
      <c r="S60" s="5">
        <v>302879</v>
      </c>
      <c r="T60" s="5">
        <v>303959</v>
      </c>
      <c r="U60" s="5">
        <v>236022</v>
      </c>
      <c r="V60" s="5">
        <v>138318</v>
      </c>
      <c r="W60" s="5">
        <v>87996</v>
      </c>
      <c r="X60" s="5">
        <v>163698</v>
      </c>
      <c r="Y60" s="5">
        <v>170795</v>
      </c>
      <c r="Z60" s="5">
        <v>42299</v>
      </c>
      <c r="AA60" s="5">
        <v>107949</v>
      </c>
      <c r="AB60" s="5">
        <v>192349</v>
      </c>
      <c r="AC60" s="5">
        <v>226530</v>
      </c>
      <c r="AD60" s="5">
        <v>143562</v>
      </c>
      <c r="AE60" s="5">
        <v>417502</v>
      </c>
      <c r="AF60" s="5">
        <v>495809</v>
      </c>
      <c r="AG60" s="5">
        <v>301520</v>
      </c>
      <c r="AH60" s="5">
        <v>250266.95</v>
      </c>
      <c r="AI60" s="5">
        <v>209660</v>
      </c>
      <c r="AJ60" s="5">
        <v>295869.34999999998</v>
      </c>
      <c r="AK60" s="5">
        <v>286467.09999999998</v>
      </c>
      <c r="AL60" s="5">
        <v>292115.98</v>
      </c>
      <c r="AM60" s="5">
        <v>332033.64199999999</v>
      </c>
      <c r="AN60" s="5">
        <v>259700.26</v>
      </c>
      <c r="AO60" s="5">
        <v>271306.53999999998</v>
      </c>
      <c r="AP60" s="5">
        <v>706306.98999999987</v>
      </c>
      <c r="AQ60" s="21" t="s">
        <v>14</v>
      </c>
      <c r="AR60" s="5">
        <v>564094.69999999995</v>
      </c>
      <c r="AS60" s="5">
        <v>408112.89999999997</v>
      </c>
      <c r="AT60" s="5">
        <v>436402.32000000007</v>
      </c>
    </row>
    <row r="61" spans="1:46" x14ac:dyDescent="0.3">
      <c r="A61" t="s">
        <v>69</v>
      </c>
      <c r="B61" s="4" t="s">
        <v>15</v>
      </c>
      <c r="C61" s="5">
        <v>615883</v>
      </c>
      <c r="D61" s="5">
        <v>437309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>
        <v>21735.287</v>
      </c>
      <c r="AQ61" s="21" t="s">
        <v>11</v>
      </c>
      <c r="AR61" s="5">
        <v>18158.561999999998</v>
      </c>
      <c r="AS61" s="5">
        <v>5184.1685999999963</v>
      </c>
      <c r="AT61" s="5">
        <v>3886.7270000000003</v>
      </c>
    </row>
    <row r="62" spans="1:46" x14ac:dyDescent="0.3">
      <c r="A62" t="s">
        <v>69</v>
      </c>
      <c r="B62" s="4" t="s">
        <v>17</v>
      </c>
      <c r="C62" s="5"/>
      <c r="D62" s="5"/>
      <c r="E62" s="5">
        <v>777936</v>
      </c>
      <c r="F62" s="5">
        <v>671852</v>
      </c>
      <c r="G62" s="5">
        <v>839048</v>
      </c>
      <c r="H62" s="5">
        <v>736317</v>
      </c>
      <c r="I62" s="5">
        <v>743518</v>
      </c>
      <c r="J62" s="5">
        <v>649508</v>
      </c>
      <c r="K62" s="5">
        <v>847863</v>
      </c>
      <c r="L62" s="5">
        <v>1009270</v>
      </c>
      <c r="M62" s="5">
        <v>759091</v>
      </c>
      <c r="N62" s="5">
        <v>854857</v>
      </c>
      <c r="O62" s="5">
        <v>1018868</v>
      </c>
      <c r="P62" s="5">
        <v>641525</v>
      </c>
      <c r="Q62" s="5">
        <v>899802</v>
      </c>
      <c r="R62" s="5">
        <v>922463</v>
      </c>
      <c r="S62" s="5">
        <v>1082271</v>
      </c>
      <c r="T62" s="5">
        <v>1116211</v>
      </c>
      <c r="U62" s="5">
        <v>853551</v>
      </c>
      <c r="V62" s="5">
        <v>997490</v>
      </c>
      <c r="W62" s="5">
        <v>688425</v>
      </c>
      <c r="X62" s="5">
        <v>830658</v>
      </c>
      <c r="Y62" s="5">
        <v>776338</v>
      </c>
      <c r="Z62" s="5">
        <v>688912</v>
      </c>
      <c r="AA62" s="5">
        <v>594526</v>
      </c>
      <c r="AB62" s="5">
        <v>563557</v>
      </c>
      <c r="AC62" s="5">
        <v>569186</v>
      </c>
      <c r="AD62" s="5">
        <v>559044</v>
      </c>
      <c r="AE62" s="5">
        <v>579957</v>
      </c>
      <c r="AF62" s="5">
        <v>598471</v>
      </c>
      <c r="AG62" s="5">
        <v>534336</v>
      </c>
      <c r="AH62" s="5">
        <v>530195</v>
      </c>
      <c r="AI62" s="5">
        <v>585836</v>
      </c>
      <c r="AJ62" s="5">
        <v>580323.86200000008</v>
      </c>
      <c r="AK62" s="5">
        <v>555158.69999999995</v>
      </c>
      <c r="AL62" s="5">
        <v>542445.50599999994</v>
      </c>
      <c r="AM62" s="5">
        <v>622566.53500000003</v>
      </c>
      <c r="AN62" s="5">
        <v>604273.098</v>
      </c>
      <c r="AO62" s="5">
        <v>748182.53</v>
      </c>
      <c r="AP62" s="5">
        <v>706309.59</v>
      </c>
      <c r="AQ62" s="21" t="s">
        <v>17</v>
      </c>
      <c r="AR62" s="5">
        <v>771826.15536999993</v>
      </c>
      <c r="AS62" s="5">
        <v>795649.2</v>
      </c>
      <c r="AT62" s="5">
        <v>587840.78</v>
      </c>
    </row>
    <row r="63" spans="1:46" x14ac:dyDescent="0.3">
      <c r="A63" t="s">
        <v>69</v>
      </c>
      <c r="B63" s="4" t="s">
        <v>18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>
        <v>161391</v>
      </c>
      <c r="V63" s="5">
        <v>167597</v>
      </c>
      <c r="W63" s="5">
        <v>125182</v>
      </c>
      <c r="X63" s="5">
        <v>159305</v>
      </c>
      <c r="Y63" s="5">
        <v>209234</v>
      </c>
      <c r="Z63" s="5">
        <v>225168</v>
      </c>
      <c r="AA63" s="5">
        <v>251740</v>
      </c>
      <c r="AB63" s="5">
        <v>252283</v>
      </c>
      <c r="AC63" s="5">
        <v>285586</v>
      </c>
      <c r="AD63" s="5">
        <v>268579</v>
      </c>
      <c r="AE63" s="5">
        <v>231373</v>
      </c>
      <c r="AF63" s="5">
        <v>317243</v>
      </c>
      <c r="AG63" s="5">
        <v>359194</v>
      </c>
      <c r="AH63" s="5">
        <v>350800.5</v>
      </c>
      <c r="AI63" s="5">
        <v>319188</v>
      </c>
      <c r="AJ63" s="5">
        <v>352422.65</v>
      </c>
      <c r="AK63" s="5">
        <v>393512.8</v>
      </c>
      <c r="AL63" s="5">
        <v>366905.55499999999</v>
      </c>
      <c r="AM63" s="5">
        <v>359731.15</v>
      </c>
      <c r="AN63" s="5">
        <v>380153.81099999999</v>
      </c>
      <c r="AO63" s="5">
        <v>420025.58499999996</v>
      </c>
      <c r="AP63" s="5">
        <v>398318.9</v>
      </c>
      <c r="AQ63" s="21" t="s">
        <v>18</v>
      </c>
      <c r="AR63" s="5">
        <v>391218.65</v>
      </c>
      <c r="AS63" s="5">
        <v>269809.5</v>
      </c>
      <c r="AT63" s="5">
        <v>302422.61</v>
      </c>
    </row>
    <row r="64" spans="1:46" x14ac:dyDescent="0.3">
      <c r="A64" t="s">
        <v>69</v>
      </c>
      <c r="B64" s="4" t="s">
        <v>19</v>
      </c>
      <c r="C64" s="5"/>
      <c r="D64" s="5"/>
      <c r="E64" s="5"/>
      <c r="F64" s="5"/>
      <c r="G64" s="5"/>
      <c r="H64" s="5">
        <v>20150</v>
      </c>
      <c r="I64" s="5">
        <v>22182</v>
      </c>
      <c r="J64" s="5">
        <v>14595</v>
      </c>
      <c r="K64" s="5">
        <v>23372</v>
      </c>
      <c r="L64" s="5">
        <v>18492</v>
      </c>
      <c r="M64" s="5">
        <v>6209</v>
      </c>
      <c r="N64" s="5"/>
      <c r="O64" s="5"/>
      <c r="P64" s="5"/>
      <c r="Q64" s="5"/>
      <c r="R64" s="5"/>
      <c r="S64" s="5">
        <v>1150</v>
      </c>
      <c r="T64" s="5">
        <v>1250</v>
      </c>
      <c r="U64" s="5">
        <v>930</v>
      </c>
      <c r="V64" s="5"/>
      <c r="W64" s="5"/>
      <c r="X64" s="5">
        <v>1300</v>
      </c>
      <c r="Y64" s="5">
        <v>1500</v>
      </c>
      <c r="Z64" s="5"/>
      <c r="AA64" s="5"/>
      <c r="AB64" s="5"/>
      <c r="AC64" s="5"/>
      <c r="AD64" s="5"/>
      <c r="AE64" s="5">
        <v>8804</v>
      </c>
      <c r="AF64" s="5"/>
      <c r="AG64" s="5">
        <v>13140</v>
      </c>
      <c r="AH64" s="5"/>
      <c r="AI64" s="5"/>
      <c r="AJ64" s="5"/>
      <c r="AK64" s="5"/>
      <c r="AL64" s="5">
        <v>17640</v>
      </c>
      <c r="AM64" s="5"/>
      <c r="AN64" s="5"/>
      <c r="AO64" s="5"/>
      <c r="AP64" s="5">
        <v>67355</v>
      </c>
      <c r="AQ64" s="21" t="s">
        <v>16</v>
      </c>
      <c r="AR64" s="5">
        <v>105501.27</v>
      </c>
      <c r="AS64" s="5">
        <v>49150.41</v>
      </c>
      <c r="AT64" s="5">
        <v>64643.350000000006</v>
      </c>
    </row>
    <row r="65" spans="1:46" x14ac:dyDescent="0.3">
      <c r="A65" t="s">
        <v>69</v>
      </c>
      <c r="B65" s="4" t="s">
        <v>21</v>
      </c>
      <c r="C65" s="5"/>
      <c r="D65" s="5"/>
      <c r="E65" s="5">
        <v>131249</v>
      </c>
      <c r="F65" s="5">
        <v>162715</v>
      </c>
      <c r="G65" s="5">
        <v>243001</v>
      </c>
      <c r="H65" s="5">
        <v>151380</v>
      </c>
      <c r="I65" s="5">
        <v>200337</v>
      </c>
      <c r="J65" s="5">
        <v>196932</v>
      </c>
      <c r="K65" s="5">
        <v>245709</v>
      </c>
      <c r="L65" s="5">
        <v>298822</v>
      </c>
      <c r="M65" s="5">
        <v>251169</v>
      </c>
      <c r="N65" s="5">
        <v>251240</v>
      </c>
      <c r="O65" s="5">
        <v>291985</v>
      </c>
      <c r="P65" s="5">
        <v>221433</v>
      </c>
      <c r="Q65" s="5">
        <v>360269</v>
      </c>
      <c r="R65" s="5">
        <v>359411</v>
      </c>
      <c r="S65" s="5">
        <v>312857</v>
      </c>
      <c r="T65" s="5">
        <v>320075</v>
      </c>
      <c r="U65" s="5">
        <v>299983</v>
      </c>
      <c r="V65" s="5">
        <v>315242</v>
      </c>
      <c r="W65" s="5">
        <v>251089</v>
      </c>
      <c r="X65" s="5">
        <v>315633</v>
      </c>
      <c r="Y65" s="5">
        <v>323189</v>
      </c>
      <c r="Z65" s="5">
        <v>326717</v>
      </c>
      <c r="AA65" s="5">
        <v>260950</v>
      </c>
      <c r="AB65" s="5">
        <v>204609</v>
      </c>
      <c r="AC65" s="5">
        <v>206195</v>
      </c>
      <c r="AD65" s="5">
        <v>181041</v>
      </c>
      <c r="AE65" s="5">
        <v>63625</v>
      </c>
      <c r="AF65" s="5">
        <v>130648</v>
      </c>
      <c r="AG65" s="5">
        <v>139178</v>
      </c>
      <c r="AH65" s="5">
        <v>155741.5</v>
      </c>
      <c r="AI65" s="5">
        <v>202433</v>
      </c>
      <c r="AJ65" s="5">
        <v>151764.63</v>
      </c>
      <c r="AK65" s="5">
        <v>217500.2</v>
      </c>
      <c r="AL65" s="5">
        <v>217174.976</v>
      </c>
      <c r="AM65" s="5">
        <v>233650.30000000002</v>
      </c>
      <c r="AN65" s="5">
        <v>231580.16700000002</v>
      </c>
      <c r="AO65" s="5">
        <v>226679.09</v>
      </c>
      <c r="AP65" s="5">
        <v>241920.80100000001</v>
      </c>
      <c r="AQ65" s="21" t="s">
        <v>21</v>
      </c>
      <c r="AR65" s="5">
        <v>274990.76</v>
      </c>
      <c r="AS65" s="5">
        <v>170440.54499999998</v>
      </c>
      <c r="AT65" s="5">
        <v>152252.72999999998</v>
      </c>
    </row>
    <row r="66" spans="1:46" x14ac:dyDescent="0.3">
      <c r="A66" t="s">
        <v>69</v>
      </c>
      <c r="B66" s="4" t="s">
        <v>22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19203</v>
      </c>
      <c r="V66" s="5">
        <v>26115</v>
      </c>
      <c r="W66" s="5">
        <v>16725</v>
      </c>
      <c r="X66" s="5">
        <v>27298</v>
      </c>
      <c r="Y66" s="5">
        <v>42050</v>
      </c>
      <c r="Z66" s="5">
        <v>58779</v>
      </c>
      <c r="AA66" s="5">
        <v>77023</v>
      </c>
      <c r="AB66" s="5">
        <v>92103</v>
      </c>
      <c r="AC66" s="5">
        <v>91686</v>
      </c>
      <c r="AD66" s="5">
        <v>65703</v>
      </c>
      <c r="AE66" s="5">
        <v>39011</v>
      </c>
      <c r="AF66" s="5">
        <v>67982</v>
      </c>
      <c r="AG66" s="5">
        <v>92530</v>
      </c>
      <c r="AH66" s="5">
        <v>84725</v>
      </c>
      <c r="AI66" s="5">
        <v>77951</v>
      </c>
      <c r="AJ66" s="5">
        <v>95762.15</v>
      </c>
      <c r="AK66" s="5">
        <v>118029.6</v>
      </c>
      <c r="AL66" s="5">
        <v>129466.85</v>
      </c>
      <c r="AM66" s="5">
        <v>139322.43</v>
      </c>
      <c r="AN66" s="5">
        <v>136435</v>
      </c>
      <c r="AO66" s="5">
        <v>147074.75</v>
      </c>
      <c r="AP66" s="5">
        <v>138281.995</v>
      </c>
      <c r="AQ66" s="21" t="s">
        <v>22</v>
      </c>
      <c r="AR66" s="5">
        <v>154674.75</v>
      </c>
      <c r="AS66" s="5">
        <v>69718.95</v>
      </c>
      <c r="AT66" s="5">
        <v>96643.39</v>
      </c>
    </row>
    <row r="67" spans="1:46" x14ac:dyDescent="0.3">
      <c r="A67" t="s">
        <v>69</v>
      </c>
      <c r="B67" s="7" t="s">
        <v>73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>
        <v>42743</v>
      </c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>
        <v>65076.5</v>
      </c>
      <c r="AQ67" s="21" t="s">
        <v>5</v>
      </c>
      <c r="AR67" s="5">
        <v>114510</v>
      </c>
      <c r="AS67" s="5">
        <v>44685</v>
      </c>
      <c r="AT67" s="5">
        <v>23140.799999999999</v>
      </c>
    </row>
    <row r="68" spans="1:46" x14ac:dyDescent="0.3">
      <c r="A68" t="s">
        <v>69</v>
      </c>
      <c r="B68" s="7" t="s">
        <v>48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>
        <v>1899</v>
      </c>
      <c r="AB68" s="5">
        <v>1200</v>
      </c>
      <c r="AC68" s="5">
        <v>20775</v>
      </c>
      <c r="AD68" s="5"/>
      <c r="AE68" s="5">
        <v>1829</v>
      </c>
      <c r="AF68" s="5">
        <v>912</v>
      </c>
      <c r="AG68" s="5">
        <v>1901</v>
      </c>
      <c r="AH68" s="5"/>
      <c r="AI68" s="5">
        <v>1143</v>
      </c>
      <c r="AJ68" s="5">
        <v>4944</v>
      </c>
      <c r="AK68" s="5">
        <v>8714</v>
      </c>
      <c r="AL68" s="5">
        <v>40460</v>
      </c>
      <c r="AM68" s="5">
        <v>18328</v>
      </c>
      <c r="AN68" s="5">
        <v>19976</v>
      </c>
      <c r="AO68" s="5">
        <v>17999</v>
      </c>
      <c r="AP68" s="5">
        <v>19886.428250000004</v>
      </c>
      <c r="AQ68" s="21" t="s">
        <v>37</v>
      </c>
      <c r="AR68" s="5">
        <v>2823.2303999999999</v>
      </c>
      <c r="AS68" s="5">
        <v>4238.4551000000001</v>
      </c>
      <c r="AT68" s="5">
        <v>10095.135</v>
      </c>
    </row>
    <row r="69" spans="1:46" x14ac:dyDescent="0.3">
      <c r="A69" t="s">
        <v>69</v>
      </c>
      <c r="B69" s="4" t="s">
        <v>23</v>
      </c>
      <c r="C69" s="5"/>
      <c r="D69" s="5"/>
      <c r="E69" s="5"/>
      <c r="F69" s="5"/>
      <c r="G69" s="5"/>
      <c r="H69" s="5"/>
      <c r="I69" s="5"/>
      <c r="J69" s="5"/>
      <c r="K69" s="5"/>
      <c r="L69" s="5">
        <v>1663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>
        <v>2340</v>
      </c>
      <c r="Z69" s="5">
        <v>4150</v>
      </c>
      <c r="AA69" s="5"/>
      <c r="AB69" s="5">
        <v>5144</v>
      </c>
      <c r="AC69" s="5"/>
      <c r="AD69" s="5"/>
      <c r="AE69" s="5"/>
      <c r="AF69" s="5"/>
      <c r="AG69" s="5"/>
      <c r="AH69" s="5"/>
      <c r="AI69" s="5">
        <v>6674</v>
      </c>
      <c r="AJ69" s="5">
        <v>18299</v>
      </c>
      <c r="AK69" s="5">
        <v>17445</v>
      </c>
      <c r="AL69" s="5">
        <v>12083</v>
      </c>
      <c r="AM69" s="5">
        <v>26074</v>
      </c>
      <c r="AN69" s="5">
        <v>8067</v>
      </c>
      <c r="AO69" s="5">
        <v>10870</v>
      </c>
      <c r="AP69" s="5">
        <v>17239</v>
      </c>
      <c r="AQ69" s="21" t="s">
        <v>43</v>
      </c>
      <c r="AR69" s="5">
        <v>15110</v>
      </c>
      <c r="AS69" s="5">
        <v>21355</v>
      </c>
      <c r="AT69" s="5">
        <v>15885</v>
      </c>
    </row>
    <row r="70" spans="1:46" x14ac:dyDescent="0.3">
      <c r="A70" t="s">
        <v>69</v>
      </c>
      <c r="B70" s="4" t="s">
        <v>26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>
        <v>5000</v>
      </c>
      <c r="Q70" s="5"/>
      <c r="R70" s="5"/>
      <c r="S70" s="5">
        <v>123377</v>
      </c>
      <c r="T70" s="5">
        <v>70163</v>
      </c>
      <c r="U70" s="5">
        <v>97080</v>
      </c>
      <c r="V70" s="5">
        <v>16520</v>
      </c>
      <c r="W70" s="5">
        <v>77710</v>
      </c>
      <c r="X70" s="5">
        <v>114983</v>
      </c>
      <c r="Y70" s="5">
        <v>96775</v>
      </c>
      <c r="Z70" s="5">
        <v>71461</v>
      </c>
      <c r="AA70" s="5">
        <v>81802</v>
      </c>
      <c r="AB70" s="5">
        <v>92490</v>
      </c>
      <c r="AC70" s="5">
        <v>97665</v>
      </c>
      <c r="AD70" s="5">
        <v>111862</v>
      </c>
      <c r="AE70" s="5">
        <v>72654</v>
      </c>
      <c r="AF70" s="5">
        <v>67176</v>
      </c>
      <c r="AG70" s="5">
        <v>104116</v>
      </c>
      <c r="AH70" s="5">
        <v>101813</v>
      </c>
      <c r="AI70" s="5">
        <v>73698</v>
      </c>
      <c r="AJ70" s="5">
        <v>73637</v>
      </c>
      <c r="AK70" s="5">
        <v>66715.5</v>
      </c>
      <c r="AL70" s="5">
        <v>69745</v>
      </c>
      <c r="AM70" s="5">
        <v>70618.05</v>
      </c>
      <c r="AN70" s="5">
        <v>71505.55</v>
      </c>
      <c r="AO70" s="5">
        <v>82717.599999999991</v>
      </c>
      <c r="AP70" s="5">
        <v>32352.15</v>
      </c>
      <c r="AQ70" s="21" t="s">
        <v>26</v>
      </c>
      <c r="AR70" s="5">
        <v>46030</v>
      </c>
      <c r="AS70" s="5">
        <v>37400.049999999996</v>
      </c>
      <c r="AT70" s="5">
        <v>52495.95</v>
      </c>
    </row>
    <row r="71" spans="1:46" x14ac:dyDescent="0.3">
      <c r="A71" t="s">
        <v>69</v>
      </c>
      <c r="B71" s="4" t="s">
        <v>28</v>
      </c>
      <c r="C71" s="5"/>
      <c r="D71" s="5"/>
      <c r="E71" s="5"/>
      <c r="F71" s="5"/>
      <c r="G71" s="5"/>
      <c r="H71" s="5"/>
      <c r="I71" s="5"/>
      <c r="J71" s="5"/>
      <c r="K71" s="5"/>
      <c r="L71" s="5">
        <v>42788</v>
      </c>
      <c r="M71" s="5">
        <v>90761</v>
      </c>
      <c r="N71" s="5">
        <v>61004</v>
      </c>
      <c r="O71" s="5"/>
      <c r="P71" s="5">
        <v>3183</v>
      </c>
      <c r="Q71" s="5">
        <v>6667</v>
      </c>
      <c r="R71" s="5"/>
      <c r="S71" s="5"/>
      <c r="T71" s="5">
        <v>9038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>
        <v>9490</v>
      </c>
      <c r="AQ71" s="21" t="s">
        <v>25</v>
      </c>
      <c r="AR71" s="5">
        <v>8655</v>
      </c>
      <c r="AS71" s="5">
        <v>9190</v>
      </c>
      <c r="AT71" s="5">
        <v>2610</v>
      </c>
    </row>
    <row r="72" spans="1:46" x14ac:dyDescent="0.3">
      <c r="A72" t="s">
        <v>69</v>
      </c>
      <c r="B72" s="4" t="s">
        <v>31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>
        <v>7366</v>
      </c>
      <c r="U72" s="5">
        <v>19153</v>
      </c>
      <c r="V72" s="5">
        <v>3543</v>
      </c>
      <c r="W72" s="5">
        <v>21485</v>
      </c>
      <c r="X72" s="5">
        <v>22000</v>
      </c>
      <c r="Y72" s="5">
        <v>44482</v>
      </c>
      <c r="Z72" s="5">
        <v>38647</v>
      </c>
      <c r="AA72" s="5">
        <v>37785</v>
      </c>
      <c r="AB72" s="5"/>
      <c r="AC72" s="5">
        <v>43016</v>
      </c>
      <c r="AD72" s="5">
        <v>47480</v>
      </c>
      <c r="AE72" s="5">
        <v>17187</v>
      </c>
      <c r="AF72" s="5">
        <v>18383</v>
      </c>
      <c r="AG72" s="5"/>
      <c r="AH72" s="5">
        <v>35307</v>
      </c>
      <c r="AI72" s="5">
        <v>23559</v>
      </c>
      <c r="AJ72" s="5">
        <v>41464</v>
      </c>
      <c r="AK72" s="5">
        <v>41550</v>
      </c>
      <c r="AL72" s="5">
        <v>6482.55</v>
      </c>
      <c r="AM72" s="5">
        <v>15406</v>
      </c>
      <c r="AN72" s="5"/>
      <c r="AO72" s="5">
        <v>7580</v>
      </c>
      <c r="AP72" s="5">
        <v>22765</v>
      </c>
      <c r="AQ72" s="21" t="s">
        <v>31</v>
      </c>
      <c r="AR72" s="5">
        <v>7585</v>
      </c>
      <c r="AS72" s="5">
        <v>75442</v>
      </c>
      <c r="AT72" s="5">
        <v>33433.300000000003</v>
      </c>
    </row>
    <row r="73" spans="1:46" x14ac:dyDescent="0.3">
      <c r="A73" t="s">
        <v>69</v>
      </c>
      <c r="B73" s="4" t="s">
        <v>34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>
        <v>8861.6540000000023</v>
      </c>
      <c r="AQ73" s="21" t="s">
        <v>41</v>
      </c>
      <c r="AR73" s="5">
        <v>2399.973500000001</v>
      </c>
      <c r="AS73" s="5">
        <v>7543.2620000000024</v>
      </c>
      <c r="AT73" s="5">
        <v>29873.986500000006</v>
      </c>
    </row>
    <row r="74" spans="1:46" x14ac:dyDescent="0.3">
      <c r="A74" t="s">
        <v>69</v>
      </c>
      <c r="B74" s="4" t="s">
        <v>36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>
        <v>17858</v>
      </c>
      <c r="X74" s="5">
        <v>12335</v>
      </c>
      <c r="Y74" s="5">
        <v>3650</v>
      </c>
      <c r="Z74" s="5">
        <v>1650</v>
      </c>
      <c r="AA74" s="5"/>
      <c r="AB74" s="5">
        <v>10405</v>
      </c>
      <c r="AC74" s="5"/>
      <c r="AD74" s="5">
        <v>2309</v>
      </c>
      <c r="AE74" s="5"/>
      <c r="AF74" s="5"/>
      <c r="AG74" s="5">
        <v>1050</v>
      </c>
      <c r="AH74" s="5">
        <v>13900</v>
      </c>
      <c r="AI74" s="5">
        <v>10988</v>
      </c>
      <c r="AJ74" s="5">
        <v>11598</v>
      </c>
      <c r="AK74" s="5">
        <v>2200</v>
      </c>
      <c r="AL74" s="5"/>
      <c r="AM74" s="5"/>
      <c r="AN74" s="5"/>
      <c r="AO74" s="5"/>
      <c r="AP74" s="5">
        <v>3755</v>
      </c>
      <c r="AQ74" s="21" t="s">
        <v>49</v>
      </c>
      <c r="AR74" s="5">
        <v>9060</v>
      </c>
      <c r="AS74" s="5">
        <v>2550</v>
      </c>
      <c r="AT74" s="5"/>
    </row>
    <row r="75" spans="1:46" x14ac:dyDescent="0.3">
      <c r="A75" t="s">
        <v>69</v>
      </c>
      <c r="B75" s="4" t="s">
        <v>38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>
        <v>10250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>
        <v>9150</v>
      </c>
      <c r="AB75" s="5"/>
      <c r="AC75" s="5"/>
      <c r="AD75" s="5">
        <v>8220</v>
      </c>
      <c r="AE75" s="5"/>
      <c r="AF75" s="5"/>
      <c r="AG75" s="5"/>
      <c r="AH75" s="5"/>
      <c r="AI75" s="5">
        <v>2143</v>
      </c>
      <c r="AJ75" s="5"/>
      <c r="AK75" s="5">
        <v>19883</v>
      </c>
      <c r="AL75" s="5"/>
      <c r="AM75" s="5"/>
      <c r="AN75" s="5"/>
      <c r="AO75" s="5"/>
      <c r="AP75" s="5"/>
      <c r="AQ75" s="21" t="s">
        <v>20</v>
      </c>
      <c r="AR75" s="5">
        <v>29446.115000000002</v>
      </c>
      <c r="AS75" s="5">
        <v>27780.920000000002</v>
      </c>
      <c r="AT75" s="5">
        <v>31552.75</v>
      </c>
    </row>
    <row r="76" spans="1:46" x14ac:dyDescent="0.3">
      <c r="A76" t="s">
        <v>69</v>
      </c>
      <c r="B76" s="4" t="s">
        <v>40</v>
      </c>
      <c r="C76" s="5"/>
      <c r="D76" s="5"/>
      <c r="E76" s="5"/>
      <c r="F76" s="5"/>
      <c r="G76" s="5"/>
      <c r="H76" s="5"/>
      <c r="I76" s="5"/>
      <c r="J76" s="5"/>
      <c r="K76" s="5"/>
      <c r="L76" s="5">
        <v>55514</v>
      </c>
      <c r="M76" s="5">
        <v>5511</v>
      </c>
      <c r="N76" s="5">
        <v>239850</v>
      </c>
      <c r="O76" s="5">
        <v>223766</v>
      </c>
      <c r="P76" s="5">
        <v>171342</v>
      </c>
      <c r="Q76" s="5">
        <v>164159</v>
      </c>
      <c r="R76" s="5">
        <v>169099</v>
      </c>
      <c r="S76" s="5">
        <v>2150</v>
      </c>
      <c r="T76" s="5"/>
      <c r="U76" s="5"/>
      <c r="V76" s="5">
        <v>981</v>
      </c>
      <c r="W76" s="5"/>
      <c r="X76" s="5"/>
      <c r="Y76" s="5"/>
      <c r="Z76" s="5"/>
      <c r="AA76" s="5"/>
      <c r="AB76" s="5">
        <v>1126</v>
      </c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21" t="s">
        <v>35</v>
      </c>
      <c r="AR76" s="5">
        <v>8797</v>
      </c>
      <c r="AS76" s="5">
        <v>23021.55</v>
      </c>
      <c r="AT76" s="5">
        <v>7614.0499999999993</v>
      </c>
    </row>
    <row r="77" spans="1:46" x14ac:dyDescent="0.3">
      <c r="A77" t="s">
        <v>69</v>
      </c>
      <c r="B77" s="4" t="s">
        <v>42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>
        <v>17508</v>
      </c>
      <c r="Z77" s="5">
        <v>5135</v>
      </c>
      <c r="AA77" s="5"/>
      <c r="AB77" s="5"/>
      <c r="AC77" s="5">
        <v>12060</v>
      </c>
      <c r="AD77" s="5">
        <v>7775</v>
      </c>
      <c r="AE77" s="5"/>
      <c r="AF77" s="5">
        <v>3676</v>
      </c>
      <c r="AG77" s="5">
        <v>34362</v>
      </c>
      <c r="AH77" s="5">
        <v>48396</v>
      </c>
      <c r="AI77" s="5">
        <v>61623</v>
      </c>
      <c r="AJ77" s="5">
        <v>86864</v>
      </c>
      <c r="AK77" s="5">
        <v>125676</v>
      </c>
      <c r="AL77" s="5">
        <v>47465</v>
      </c>
      <c r="AM77" s="5">
        <v>64177.2</v>
      </c>
      <c r="AN77" s="5">
        <v>59095</v>
      </c>
      <c r="AO77" s="5">
        <v>44535</v>
      </c>
      <c r="AP77" s="5">
        <v>3270</v>
      </c>
      <c r="AQ77" s="21" t="s">
        <v>46</v>
      </c>
      <c r="AR77" s="5">
        <v>7925</v>
      </c>
      <c r="AS77" s="5">
        <v>2700</v>
      </c>
      <c r="AT77" s="5">
        <v>113</v>
      </c>
    </row>
    <row r="78" spans="1:46" x14ac:dyDescent="0.3">
      <c r="A78" t="s">
        <v>69</v>
      </c>
      <c r="B78" s="7" t="s">
        <v>44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>
        <v>60190</v>
      </c>
      <c r="O78" s="5">
        <v>86284</v>
      </c>
      <c r="P78" s="5">
        <v>57407</v>
      </c>
      <c r="Q78" s="5">
        <v>21206</v>
      </c>
      <c r="R78" s="5">
        <v>11600</v>
      </c>
      <c r="S78" s="5">
        <v>18560</v>
      </c>
      <c r="T78" s="5">
        <v>65492</v>
      </c>
      <c r="U78" s="5">
        <v>75369</v>
      </c>
      <c r="V78" s="5">
        <v>60282</v>
      </c>
      <c r="W78" s="5">
        <v>61598</v>
      </c>
      <c r="X78" s="5">
        <v>19816</v>
      </c>
      <c r="Y78" s="5">
        <v>28841</v>
      </c>
      <c r="Z78" s="5">
        <v>62639</v>
      </c>
      <c r="AA78" s="5">
        <v>46589</v>
      </c>
      <c r="AB78" s="5">
        <v>68534</v>
      </c>
      <c r="AC78" s="5">
        <v>34677</v>
      </c>
      <c r="AD78" s="5">
        <v>33080</v>
      </c>
      <c r="AE78" s="5">
        <v>3763</v>
      </c>
      <c r="AF78" s="5">
        <v>53512</v>
      </c>
      <c r="AG78" s="5">
        <v>51972</v>
      </c>
      <c r="AH78" s="5">
        <v>44987</v>
      </c>
      <c r="AI78" s="5">
        <v>58049</v>
      </c>
      <c r="AJ78" s="5">
        <v>45297.5</v>
      </c>
      <c r="AK78" s="5">
        <v>60132</v>
      </c>
      <c r="AL78" s="5">
        <v>63743</v>
      </c>
      <c r="AM78" s="5">
        <v>98092</v>
      </c>
      <c r="AN78" s="5">
        <v>95290</v>
      </c>
      <c r="AO78" s="5">
        <v>75975</v>
      </c>
      <c r="AP78" s="5">
        <v>75564</v>
      </c>
      <c r="AQ78" s="21" t="s">
        <v>44</v>
      </c>
      <c r="AR78" s="5">
        <v>62871.8</v>
      </c>
      <c r="AS78" s="5">
        <v>36503.75</v>
      </c>
      <c r="AT78" s="5">
        <v>54781.5</v>
      </c>
    </row>
    <row r="79" spans="1:46" x14ac:dyDescent="0.3">
      <c r="A79" t="s">
        <v>69</v>
      </c>
      <c r="B79" s="7" t="s">
        <v>32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>
        <v>53916</v>
      </c>
      <c r="AB79" s="5">
        <v>6053</v>
      </c>
      <c r="AC79" s="5"/>
      <c r="AD79" s="5"/>
      <c r="AE79" s="5"/>
      <c r="AF79" s="5"/>
      <c r="AG79" s="5">
        <v>13966</v>
      </c>
      <c r="AH79" s="5"/>
      <c r="AI79" s="5"/>
      <c r="AJ79" s="5"/>
      <c r="AK79" s="5"/>
      <c r="AL79" s="5"/>
      <c r="AM79" s="5"/>
      <c r="AN79" s="5"/>
      <c r="AO79" s="5"/>
      <c r="AP79" s="5">
        <v>15905</v>
      </c>
      <c r="AQ79" s="21" t="s">
        <v>39</v>
      </c>
      <c r="AR79" s="5">
        <v>16405</v>
      </c>
      <c r="AS79" s="5">
        <v>3450</v>
      </c>
      <c r="AT79" s="5">
        <v>9181.5</v>
      </c>
    </row>
    <row r="80" spans="1:46" x14ac:dyDescent="0.3">
      <c r="A80" t="s">
        <v>69</v>
      </c>
      <c r="B80" s="4" t="s">
        <v>27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>
        <v>6489</v>
      </c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>
        <v>5084.37</v>
      </c>
      <c r="AQ80" s="4" t="s">
        <v>27</v>
      </c>
      <c r="AR80" s="5">
        <v>1585.575</v>
      </c>
      <c r="AS80" s="5"/>
      <c r="AT80" s="5">
        <v>1100</v>
      </c>
    </row>
    <row r="81" spans="1:46" x14ac:dyDescent="0.3">
      <c r="A81" t="s">
        <v>69</v>
      </c>
      <c r="B81" s="4" t="s">
        <v>47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>
        <v>4926</v>
      </c>
      <c r="AA81" s="5">
        <v>5140</v>
      </c>
      <c r="AB81" s="5">
        <v>4250</v>
      </c>
      <c r="AC81" s="5">
        <v>3500</v>
      </c>
      <c r="AD81" s="5">
        <v>2075</v>
      </c>
      <c r="AE81" s="5">
        <v>1000</v>
      </c>
      <c r="AF81" s="5">
        <v>1146</v>
      </c>
      <c r="AG81" s="5">
        <v>2200</v>
      </c>
      <c r="AH81" s="5">
        <v>17061</v>
      </c>
      <c r="AI81" s="5">
        <v>29650</v>
      </c>
      <c r="AJ81" s="5">
        <v>24277.200000000001</v>
      </c>
      <c r="AK81" s="5">
        <v>17721.5</v>
      </c>
      <c r="AL81" s="5">
        <v>81451</v>
      </c>
      <c r="AM81" s="5">
        <v>16050</v>
      </c>
      <c r="AN81" s="5">
        <v>21414.45</v>
      </c>
      <c r="AO81" s="5">
        <v>13220</v>
      </c>
      <c r="AP81" s="5">
        <v>27684</v>
      </c>
      <c r="AQ81" s="21" t="s">
        <v>47</v>
      </c>
      <c r="AR81" s="5">
        <v>27627.199999999997</v>
      </c>
      <c r="AS81" s="5">
        <v>9114.6</v>
      </c>
      <c r="AT81" s="5">
        <v>1590.5</v>
      </c>
    </row>
    <row r="82" spans="1:46" x14ac:dyDescent="0.3">
      <c r="A82" t="s">
        <v>69</v>
      </c>
      <c r="B82" s="4" t="s">
        <v>38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>
        <v>5000</v>
      </c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>
        <v>0</v>
      </c>
      <c r="AM82" s="5">
        <v>46304.4</v>
      </c>
      <c r="AN82" s="5">
        <v>10486.24</v>
      </c>
      <c r="AO82" s="5"/>
      <c r="AP82" s="5">
        <v>1245.5575200000007</v>
      </c>
      <c r="AQ82" s="21" t="s">
        <v>74</v>
      </c>
      <c r="AR82" s="5">
        <v>4386.8414599999978</v>
      </c>
      <c r="AS82" s="5">
        <v>7393.0552800000005</v>
      </c>
      <c r="AT82" s="5">
        <v>3669.7237300000002</v>
      </c>
    </row>
    <row r="83" spans="1:46" x14ac:dyDescent="0.3">
      <c r="A83" t="s">
        <v>69</v>
      </c>
      <c r="B83" s="4" t="s">
        <v>45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>
        <v>6289</v>
      </c>
      <c r="AA83" s="5">
        <v>10649</v>
      </c>
      <c r="AB83" s="5">
        <v>11087</v>
      </c>
      <c r="AC83" s="5">
        <v>8159</v>
      </c>
      <c r="AD83" s="5">
        <v>10513</v>
      </c>
      <c r="AE83" s="5">
        <v>10674</v>
      </c>
      <c r="AF83" s="5">
        <v>18840</v>
      </c>
      <c r="AG83" s="5">
        <v>18738</v>
      </c>
      <c r="AH83" s="5">
        <v>1914</v>
      </c>
      <c r="AI83" s="5">
        <v>62471</v>
      </c>
      <c r="AJ83" s="5">
        <v>65267</v>
      </c>
      <c r="AK83" s="5">
        <v>55885</v>
      </c>
      <c r="AL83" s="5">
        <v>101744</v>
      </c>
      <c r="AM83" s="5">
        <v>66541</v>
      </c>
      <c r="AN83" s="5">
        <v>79086</v>
      </c>
      <c r="AO83" s="5">
        <v>67921.5</v>
      </c>
      <c r="AP83" s="5">
        <v>590620.62827379943</v>
      </c>
      <c r="AQ83" s="21" t="s">
        <v>55</v>
      </c>
      <c r="AR83" s="22">
        <v>871794.33082000003</v>
      </c>
      <c r="AS83" s="5">
        <v>922650.25453999918</v>
      </c>
      <c r="AT83" s="5">
        <v>607741.14434999996</v>
      </c>
    </row>
    <row r="84" spans="1:46" x14ac:dyDescent="0.3">
      <c r="A84" t="s">
        <v>69</v>
      </c>
      <c r="B84" s="4" t="s">
        <v>24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>
        <v>6513</v>
      </c>
      <c r="AA84" s="5"/>
      <c r="AB84" s="5"/>
      <c r="AC84" s="5">
        <v>6084</v>
      </c>
      <c r="AD84" s="5">
        <v>5972</v>
      </c>
      <c r="AE84" s="5"/>
      <c r="AF84" s="5">
        <v>2062</v>
      </c>
      <c r="AG84" s="5">
        <v>100</v>
      </c>
      <c r="AH84" s="5">
        <v>2142</v>
      </c>
      <c r="AI84" s="5"/>
      <c r="AJ84" s="5">
        <v>3765</v>
      </c>
      <c r="AK84" s="5">
        <v>5652</v>
      </c>
      <c r="AL84" s="5">
        <v>7442</v>
      </c>
      <c r="AM84" s="5">
        <v>2234</v>
      </c>
      <c r="AN84" s="5">
        <v>2060</v>
      </c>
      <c r="AO84" s="5">
        <v>720</v>
      </c>
      <c r="AP84" s="5">
        <v>16903.565999999999</v>
      </c>
      <c r="AQ84" s="21" t="s">
        <v>75</v>
      </c>
      <c r="AR84" s="5">
        <v>15979.848</v>
      </c>
      <c r="AS84" s="5">
        <v>18376.016599999999</v>
      </c>
      <c r="AT84" s="5">
        <v>10820.191600000002</v>
      </c>
    </row>
    <row r="85" spans="1:46" x14ac:dyDescent="0.3">
      <c r="A85" t="s">
        <v>69</v>
      </c>
      <c r="B85" s="4" t="s">
        <v>50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>
        <v>472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>
        <v>893</v>
      </c>
      <c r="AG85" s="5">
        <v>137</v>
      </c>
      <c r="AH85" s="5"/>
      <c r="AI85" s="5"/>
      <c r="AJ85" s="5"/>
      <c r="AK85" s="5"/>
      <c r="AL85" s="5"/>
      <c r="AM85" s="5"/>
      <c r="AN85" s="5">
        <v>135.59100000000001</v>
      </c>
      <c r="AO85" s="5"/>
      <c r="AP85" s="5">
        <v>3001.8490849999998</v>
      </c>
      <c r="AQ85" s="21" t="s">
        <v>50</v>
      </c>
      <c r="AR85" s="5">
        <v>2771.0550000000003</v>
      </c>
      <c r="AS85" s="5"/>
      <c r="AT85" s="5"/>
    </row>
    <row r="86" spans="1:46" x14ac:dyDescent="0.3">
      <c r="A86" t="s">
        <v>69</v>
      </c>
      <c r="B86" s="4" t="s">
        <v>51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>
        <v>3443.0000000000005</v>
      </c>
      <c r="AP86" s="5"/>
      <c r="AQ86" s="21" t="s">
        <v>51</v>
      </c>
      <c r="AR86" s="5"/>
      <c r="AS86" s="5">
        <v>16520.28</v>
      </c>
      <c r="AT86" s="5">
        <v>2767.25</v>
      </c>
    </row>
    <row r="87" spans="1:46" x14ac:dyDescent="0.3">
      <c r="A87" t="s">
        <v>69</v>
      </c>
      <c r="B87" s="4" t="s">
        <v>52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>
        <v>151091.91</v>
      </c>
      <c r="AN87" s="5">
        <v>115687.38</v>
      </c>
      <c r="AO87" s="5">
        <v>91539.774999999994</v>
      </c>
      <c r="AP87" s="5">
        <v>133679.57999999999</v>
      </c>
      <c r="AQ87" s="4" t="s">
        <v>52</v>
      </c>
      <c r="AR87" s="5">
        <v>120679.28700000001</v>
      </c>
      <c r="AS87" s="5">
        <v>123463.09599999999</v>
      </c>
      <c r="AT87" s="5">
        <v>123276.14700000001</v>
      </c>
    </row>
    <row r="88" spans="1:46" x14ac:dyDescent="0.3">
      <c r="A88" t="s">
        <v>69</v>
      </c>
      <c r="B88" s="4" t="s">
        <v>53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>
        <v>629.6400000000001</v>
      </c>
      <c r="AN88" s="5">
        <v>2373.8020000000001</v>
      </c>
      <c r="AO88" s="5">
        <v>3393.09</v>
      </c>
      <c r="AP88" s="5">
        <v>1714.370176958621</v>
      </c>
      <c r="AQ88" s="4" t="s">
        <v>53</v>
      </c>
      <c r="AR88" s="5">
        <v>2103.7300000000005</v>
      </c>
      <c r="AS88" s="5">
        <v>16067.17916</v>
      </c>
      <c r="AT88" s="5">
        <v>14944.511</v>
      </c>
    </row>
    <row r="89" spans="1:46" x14ac:dyDescent="0.3">
      <c r="A89" t="s">
        <v>69</v>
      </c>
      <c r="B89" s="9" t="s">
        <v>56</v>
      </c>
      <c r="C89" s="10">
        <f>SUM(C52:C88)</f>
        <v>3299851</v>
      </c>
      <c r="D89" s="10">
        <f>SUM(D52:D88)</f>
        <v>2933053</v>
      </c>
      <c r="E89" s="10">
        <f>SUM(E52:E88)</f>
        <v>3599083</v>
      </c>
      <c r="F89" s="10">
        <f>SUM(F52:F88)</f>
        <v>3754515</v>
      </c>
      <c r="G89" s="10">
        <f>SUM(G52:G88)</f>
        <v>3694074</v>
      </c>
      <c r="H89" s="10">
        <f>SUM(H52:H88)</f>
        <v>3438397</v>
      </c>
      <c r="I89" s="10">
        <f>SUM(I52:I88)</f>
        <v>3832202</v>
      </c>
      <c r="J89" s="10">
        <f>SUM(J52:J88)</f>
        <v>3827602</v>
      </c>
      <c r="K89" s="10">
        <f>SUM(K52:K88)</f>
        <v>3458091</v>
      </c>
      <c r="L89" s="10">
        <f>SUM(L52:L88)</f>
        <v>4300702</v>
      </c>
      <c r="M89" s="10">
        <f>SUM(M52:M88)</f>
        <v>3460564</v>
      </c>
      <c r="N89" s="10">
        <f>SUM(N52:N88)</f>
        <v>4106062</v>
      </c>
      <c r="O89" s="10">
        <f>SUM(O52:O88)</f>
        <v>4362589</v>
      </c>
      <c r="P89" s="10">
        <f>SUM(P52:P88)</f>
        <v>2865934</v>
      </c>
      <c r="Q89" s="10">
        <f>SUM(Q52:Q88)</f>
        <v>3770701</v>
      </c>
      <c r="R89" s="10">
        <f>SUM(R52:R88)</f>
        <v>3818856</v>
      </c>
      <c r="S89" s="10">
        <f>SUM(S52:S88)</f>
        <v>3746092</v>
      </c>
      <c r="T89" s="10">
        <f>SUM(T52:T88)</f>
        <v>3820162</v>
      </c>
      <c r="U89" s="10">
        <f>SUM(U52:U88)</f>
        <v>3301135</v>
      </c>
      <c r="V89" s="10">
        <f>SUM(V52:V88)</f>
        <v>3162709</v>
      </c>
      <c r="W89" s="10">
        <f>SUM(W52:W88)</f>
        <v>2627986</v>
      </c>
      <c r="X89" s="10">
        <f>SUM(X52:X88)</f>
        <v>3471816</v>
      </c>
      <c r="Y89" s="10">
        <f>SUM(Y52:Y88)</f>
        <v>3317743</v>
      </c>
      <c r="Z89" s="10">
        <f>SUM(Z52:Z88)</f>
        <v>3192103</v>
      </c>
      <c r="AA89" s="10">
        <f>SUM(AA52:AA88)</f>
        <v>3157574</v>
      </c>
      <c r="AB89" s="10">
        <f>SUM(AB52:AB88)</f>
        <v>3133420</v>
      </c>
      <c r="AC89" s="10">
        <f>SUM(AC52:AC88)</f>
        <v>3113767</v>
      </c>
      <c r="AD89" s="10">
        <f>SUM(AD52:AD88)</f>
        <v>2960929</v>
      </c>
      <c r="AE89" s="10">
        <f>SUM(AE52:AE88)</f>
        <v>2878452</v>
      </c>
      <c r="AF89" s="10">
        <f>SUM(AF52:AF88)</f>
        <v>3446765</v>
      </c>
      <c r="AG89" s="10">
        <f>SUM(AG52:AG88)</f>
        <v>3749921</v>
      </c>
      <c r="AH89" s="10">
        <f>SUM(AH52:AH88)</f>
        <v>3661155.95</v>
      </c>
      <c r="AI89" s="10">
        <f>SUM(AI52:AI88)</f>
        <v>3576598</v>
      </c>
      <c r="AJ89" s="10">
        <f>SUM(AJ52:AJ88)</f>
        <v>3547796.4270000001</v>
      </c>
      <c r="AK89" s="10">
        <f>SUM(AK52:AK88)</f>
        <v>3674261.6</v>
      </c>
      <c r="AL89" s="10">
        <f>SUM(AL52:AL88)</f>
        <v>3358323.54</v>
      </c>
      <c r="AM89" s="10">
        <f>SUM(AM52:AM88)</f>
        <v>3841644.5640000002</v>
      </c>
      <c r="AN89" s="10">
        <f>SUM(AN52:AN88)</f>
        <v>4027004.0490000001</v>
      </c>
      <c r="AO89" s="18">
        <f>SUM(AO52:AO88)</f>
        <v>4661491.3819999993</v>
      </c>
      <c r="AP89" s="24">
        <f>SUM(AP52:AP88)</f>
        <v>6546895.4389006719</v>
      </c>
      <c r="AQ89" s="23" t="s">
        <v>56</v>
      </c>
      <c r="AR89" s="24">
        <f>SUM(AR52:AR88)</f>
        <v>6335104.3463300001</v>
      </c>
      <c r="AS89" s="24">
        <f>SUM(AS52:AS88)</f>
        <v>5163508.087319999</v>
      </c>
      <c r="AT89" s="24">
        <f>SUM(AT52:AT88)</f>
        <v>4450937.1375799989</v>
      </c>
    </row>
    <row r="90" spans="1:46" x14ac:dyDescent="0.3">
      <c r="A90" t="s">
        <v>69</v>
      </c>
      <c r="B90" s="4" t="s">
        <v>57</v>
      </c>
      <c r="C90" s="5">
        <v>3327560</v>
      </c>
      <c r="D90" s="5">
        <v>3205911</v>
      </c>
      <c r="E90" s="5">
        <v>3581127</v>
      </c>
      <c r="F90" s="5">
        <v>3752235</v>
      </c>
      <c r="G90" s="5">
        <v>3681499</v>
      </c>
      <c r="H90" s="5">
        <v>3398858</v>
      </c>
      <c r="I90" s="5">
        <v>4059486</v>
      </c>
      <c r="J90" s="5">
        <v>4029370</v>
      </c>
      <c r="K90" s="5">
        <v>3966011</v>
      </c>
      <c r="L90" s="5">
        <v>4885467</v>
      </c>
      <c r="M90" s="5">
        <v>4053725</v>
      </c>
      <c r="N90" s="5">
        <v>4613515</v>
      </c>
      <c r="O90" s="5">
        <v>4873860</v>
      </c>
      <c r="P90" s="5">
        <v>3347038</v>
      </c>
      <c r="Q90" s="5">
        <v>4471173</v>
      </c>
      <c r="R90" s="5">
        <v>4377799</v>
      </c>
      <c r="S90" s="5">
        <v>4327862</v>
      </c>
      <c r="T90" s="5">
        <v>4372613</v>
      </c>
      <c r="U90" s="5">
        <v>3474763</v>
      </c>
      <c r="V90" s="5">
        <v>3317875</v>
      </c>
      <c r="W90" s="5">
        <v>2797997</v>
      </c>
      <c r="X90" s="5">
        <v>3989196</v>
      </c>
      <c r="Y90" s="5">
        <v>3690990</v>
      </c>
      <c r="Z90" s="5">
        <v>3602333</v>
      </c>
      <c r="AA90" s="5">
        <v>3523680</v>
      </c>
      <c r="AB90" s="5">
        <v>3330342.3</v>
      </c>
      <c r="AC90" s="5">
        <v>3113010</v>
      </c>
      <c r="AD90" s="5">
        <v>3172845</v>
      </c>
      <c r="AE90" s="5">
        <v>2975441</v>
      </c>
      <c r="AF90" s="5">
        <v>3659120</v>
      </c>
      <c r="AG90" s="5">
        <v>4426197</v>
      </c>
      <c r="AH90" s="5">
        <v>4308887.9671500009</v>
      </c>
      <c r="AI90" s="5">
        <v>4121722</v>
      </c>
      <c r="AJ90" s="5">
        <v>3912636.3194040004</v>
      </c>
      <c r="AK90" s="5">
        <v>4129232.4</v>
      </c>
      <c r="AL90" s="5">
        <v>3689651.0543339998</v>
      </c>
      <c r="AM90" s="5">
        <v>4173613.1659439998</v>
      </c>
      <c r="AN90" s="5">
        <v>4664995.9192879992</v>
      </c>
      <c r="AO90" s="5">
        <v>5444843.1565580014</v>
      </c>
      <c r="AP90" s="5">
        <v>6995795</v>
      </c>
      <c r="AQ90" s="21" t="s">
        <v>57</v>
      </c>
      <c r="AR90" s="5">
        <v>6312032</v>
      </c>
      <c r="AS90" s="5">
        <v>4828975</v>
      </c>
      <c r="AT90" s="5">
        <v>4390763</v>
      </c>
    </row>
    <row r="91" spans="1:46" x14ac:dyDescent="0.3">
      <c r="A91" t="s">
        <v>69</v>
      </c>
      <c r="B91" s="4" t="s">
        <v>58</v>
      </c>
      <c r="C91" s="5">
        <v>3198844</v>
      </c>
      <c r="D91" s="5">
        <v>2269247</v>
      </c>
      <c r="E91" s="5">
        <v>3456991</v>
      </c>
      <c r="F91" s="5">
        <v>3726842</v>
      </c>
      <c r="G91" s="5">
        <v>3531254</v>
      </c>
      <c r="H91" s="5">
        <v>3416815</v>
      </c>
      <c r="I91" s="5">
        <v>3579250</v>
      </c>
      <c r="J91" s="5">
        <v>3616362</v>
      </c>
      <c r="K91" s="5">
        <v>2750045</v>
      </c>
      <c r="L91" s="5">
        <v>3084535</v>
      </c>
      <c r="M91" s="5">
        <v>2267683</v>
      </c>
      <c r="N91" s="5">
        <v>3096373</v>
      </c>
      <c r="O91" s="5">
        <v>3230939</v>
      </c>
      <c r="P91" s="5">
        <v>2025644</v>
      </c>
      <c r="Q91" s="5">
        <v>2304381</v>
      </c>
      <c r="R91" s="5">
        <v>2412437</v>
      </c>
      <c r="S91" s="5">
        <v>2791304</v>
      </c>
      <c r="T91" s="5">
        <v>2877457</v>
      </c>
      <c r="U91" s="5">
        <v>2557096</v>
      </c>
      <c r="V91" s="5">
        <v>2267232</v>
      </c>
      <c r="W91" s="5">
        <v>1751310</v>
      </c>
      <c r="X91" s="5">
        <v>2394626</v>
      </c>
      <c r="Y91" s="5">
        <v>2448751</v>
      </c>
      <c r="Z91" s="5">
        <v>2047309</v>
      </c>
      <c r="AA91" s="5">
        <v>2225347</v>
      </c>
      <c r="AB91" s="5">
        <v>2262919.2000000002</v>
      </c>
      <c r="AC91" s="5">
        <v>2502730</v>
      </c>
      <c r="AD91" s="5">
        <v>2206315</v>
      </c>
      <c r="AE91" s="5">
        <v>2533177</v>
      </c>
      <c r="AF91" s="5">
        <v>3102298</v>
      </c>
      <c r="AG91" s="5">
        <v>2644480</v>
      </c>
      <c r="AH91" s="5">
        <v>2570286.9407500001</v>
      </c>
      <c r="AI91" s="5">
        <v>2560504</v>
      </c>
      <c r="AJ91" s="5">
        <v>2867873.4782220004</v>
      </c>
      <c r="AK91" s="5">
        <v>3034441</v>
      </c>
      <c r="AL91" s="5">
        <v>2898150.1866679997</v>
      </c>
      <c r="AM91" s="5">
        <v>3074444.6126700002</v>
      </c>
      <c r="AN91" s="5">
        <v>2756270.5590299997</v>
      </c>
      <c r="AO91" s="5">
        <v>2926206.9475600002</v>
      </c>
      <c r="AP91" s="5">
        <v>4480166</v>
      </c>
      <c r="AQ91" s="21" t="s">
        <v>58</v>
      </c>
      <c r="AR91" s="5">
        <v>4351977</v>
      </c>
      <c r="AS91" s="5">
        <v>3423623</v>
      </c>
      <c r="AT91" s="5">
        <v>3153783</v>
      </c>
    </row>
    <row r="92" spans="1:46" x14ac:dyDescent="0.3">
      <c r="A92" t="s">
        <v>69</v>
      </c>
      <c r="B92" s="4" t="s">
        <v>59</v>
      </c>
      <c r="C92" s="5"/>
      <c r="D92" s="5">
        <v>33103</v>
      </c>
      <c r="E92" s="5">
        <v>39375</v>
      </c>
      <c r="F92" s="5">
        <v>44015</v>
      </c>
      <c r="G92" s="5">
        <v>72900</v>
      </c>
      <c r="H92" s="5">
        <v>45414</v>
      </c>
      <c r="I92" s="5">
        <v>60101</v>
      </c>
      <c r="J92" s="5">
        <v>59080</v>
      </c>
      <c r="K92" s="5">
        <v>73713</v>
      </c>
      <c r="L92" s="5">
        <v>98861</v>
      </c>
      <c r="M92" s="5">
        <v>76232</v>
      </c>
      <c r="N92" s="5">
        <v>125786</v>
      </c>
      <c r="O92" s="5">
        <v>140655</v>
      </c>
      <c r="P92" s="5">
        <v>111746</v>
      </c>
      <c r="Q92" s="5">
        <v>138587</v>
      </c>
      <c r="R92" s="5">
        <v>137199</v>
      </c>
      <c r="S92" s="5">
        <v>134926</v>
      </c>
      <c r="T92" s="5">
        <v>129378</v>
      </c>
      <c r="U92" s="5">
        <v>141790</v>
      </c>
      <c r="V92" s="5">
        <v>120002</v>
      </c>
      <c r="W92" s="5">
        <v>119908</v>
      </c>
      <c r="X92" s="5">
        <v>156061</v>
      </c>
      <c r="Y92" s="5">
        <v>165581</v>
      </c>
      <c r="Z92" s="5">
        <v>169656</v>
      </c>
      <c r="AA92" s="5">
        <v>174540</v>
      </c>
      <c r="AB92" s="5">
        <v>131929</v>
      </c>
      <c r="AC92" s="5">
        <v>151420</v>
      </c>
      <c r="AD92" s="5">
        <v>137490</v>
      </c>
      <c r="AE92" s="5">
        <v>58966</v>
      </c>
      <c r="AF92" s="5">
        <v>101420</v>
      </c>
      <c r="AG92" s="5">
        <v>129454</v>
      </c>
      <c r="AH92" s="5">
        <v>144866.71</v>
      </c>
      <c r="AI92" s="5">
        <v>170833</v>
      </c>
      <c r="AJ92" s="5">
        <v>182718.69399999999</v>
      </c>
      <c r="AK92" s="5">
        <v>238571</v>
      </c>
      <c r="AL92" s="5">
        <v>200564.70779999997</v>
      </c>
      <c r="AM92" s="5">
        <v>236154.86299999998</v>
      </c>
      <c r="AN92" s="5">
        <v>208421.60829999999</v>
      </c>
      <c r="AO92" s="5">
        <v>199688.09599999999</v>
      </c>
      <c r="AP92" s="5">
        <v>225740</v>
      </c>
      <c r="AQ92" s="21" t="s">
        <v>59</v>
      </c>
      <c r="AR92" s="5">
        <v>309627</v>
      </c>
      <c r="AS92" s="5">
        <v>265376</v>
      </c>
      <c r="AT92" s="5">
        <v>205035</v>
      </c>
    </row>
    <row r="93" spans="1:46" x14ac:dyDescent="0.3">
      <c r="A93" t="s">
        <v>69</v>
      </c>
      <c r="B93" s="9" t="s">
        <v>60</v>
      </c>
      <c r="C93" s="10">
        <f>SUM(C90:C92)</f>
        <v>6526404</v>
      </c>
      <c r="D93" s="10">
        <f>SUM(D90:D92)</f>
        <v>5508261</v>
      </c>
      <c r="E93" s="10">
        <f>SUM(E90:E92)</f>
        <v>7077493</v>
      </c>
      <c r="F93" s="10">
        <f>SUM(F90:F92)</f>
        <v>7523092</v>
      </c>
      <c r="G93" s="10">
        <f>SUM(G90:G92)</f>
        <v>7285653</v>
      </c>
      <c r="H93" s="10">
        <f>SUM(H90:H92)</f>
        <v>6861087</v>
      </c>
      <c r="I93" s="10">
        <f>SUM(I90:I92)</f>
        <v>7698837</v>
      </c>
      <c r="J93" s="10">
        <f>SUM(J90:J92)</f>
        <v>7704812</v>
      </c>
      <c r="K93" s="10">
        <f>SUM(K90:K92)</f>
        <v>6789769</v>
      </c>
      <c r="L93" s="10">
        <f>SUM(L90:L92)</f>
        <v>8068863</v>
      </c>
      <c r="M93" s="10">
        <f>SUM(M90:M92)</f>
        <v>6397640</v>
      </c>
      <c r="N93" s="10">
        <f>SUM(N90:N92)</f>
        <v>7835674</v>
      </c>
      <c r="O93" s="10">
        <f>SUM(O90:O92)</f>
        <v>8245454</v>
      </c>
      <c r="P93" s="10">
        <f>SUM(P90:P92)</f>
        <v>5484428</v>
      </c>
      <c r="Q93" s="10">
        <f>SUM(Q90:Q92)</f>
        <v>6914141</v>
      </c>
      <c r="R93" s="10">
        <f>SUM(R90:R92)</f>
        <v>6927435</v>
      </c>
      <c r="S93" s="10">
        <f>SUM(S90:S92)</f>
        <v>7254092</v>
      </c>
      <c r="T93" s="10">
        <f>SUM(T90:T92)</f>
        <v>7379448</v>
      </c>
      <c r="U93" s="10">
        <f>SUM(U90:U92)</f>
        <v>6173649</v>
      </c>
      <c r="V93" s="10">
        <f>SUM(V90:V92)</f>
        <v>5705109</v>
      </c>
      <c r="W93" s="10">
        <f>SUM(W90:W92)</f>
        <v>4669215</v>
      </c>
      <c r="X93" s="10">
        <f>SUM(X90:X92)</f>
        <v>6539883</v>
      </c>
      <c r="Y93" s="10">
        <v>6305321</v>
      </c>
      <c r="Z93" s="10">
        <f>SUM(Z90:Z92)</f>
        <v>5819298</v>
      </c>
      <c r="AA93" s="17">
        <f>SUM(AA90:AA92)</f>
        <v>5923567</v>
      </c>
      <c r="AB93" s="17">
        <f>SUM(AB90:AB92)</f>
        <v>5725190.5</v>
      </c>
      <c r="AC93" s="17">
        <f>SUM(AC90:AC92)</f>
        <v>5767160</v>
      </c>
      <c r="AD93" s="17">
        <v>5516649</v>
      </c>
      <c r="AE93" s="17">
        <f>SUM(AE90:AE92)</f>
        <v>5567584</v>
      </c>
      <c r="AF93" s="17">
        <v>6862838</v>
      </c>
      <c r="AG93" s="17">
        <f>SUM(AG90:AG92)</f>
        <v>7200131</v>
      </c>
      <c r="AH93" s="17">
        <v>7024041.6179000009</v>
      </c>
      <c r="AI93" s="18">
        <f>SUM(AI90:AI92)</f>
        <v>6853059</v>
      </c>
      <c r="AJ93" s="18">
        <v>6963228.491626001</v>
      </c>
      <c r="AK93" s="17">
        <f>SUM(AK90:AK92)</f>
        <v>7402244.4000000004</v>
      </c>
      <c r="AL93" s="19">
        <f>SUM(AL90:AL92)</f>
        <v>6788365.948801999</v>
      </c>
      <c r="AM93" s="19">
        <f>SUM(AM90:AM92)</f>
        <v>7484212.6416139994</v>
      </c>
      <c r="AN93" s="19">
        <f>SUM(AN90:AN92)</f>
        <v>7629688.0866179988</v>
      </c>
      <c r="AO93" s="19">
        <f>SUM(AO90:AO92)</f>
        <v>8570738.2001180016</v>
      </c>
      <c r="AP93" s="25">
        <f>SUM(AP90:AP92)</f>
        <v>11701701</v>
      </c>
      <c r="AQ93" s="23" t="s">
        <v>60</v>
      </c>
      <c r="AR93" s="25">
        <f>SUM(AR90:AR92)</f>
        <v>10973636</v>
      </c>
      <c r="AS93" s="25">
        <f>SUM(AS90:AS92)</f>
        <v>8517974</v>
      </c>
      <c r="AT93" s="25">
        <f>SUM(AT90:AT92)</f>
        <v>7749581</v>
      </c>
    </row>
    <row r="94" spans="1:46" x14ac:dyDescent="0.3">
      <c r="A94" t="s">
        <v>69</v>
      </c>
      <c r="B94" s="4" t="s">
        <v>61</v>
      </c>
      <c r="C94" s="5">
        <v>698788</v>
      </c>
      <c r="D94" s="5">
        <v>673242</v>
      </c>
      <c r="E94" s="5">
        <v>752037</v>
      </c>
      <c r="F94" s="5">
        <v>787970</v>
      </c>
      <c r="G94" s="5">
        <v>773116</v>
      </c>
      <c r="H94" s="5">
        <v>713761</v>
      </c>
      <c r="I94" s="5">
        <v>852493</v>
      </c>
      <c r="J94" s="5">
        <v>846320</v>
      </c>
      <c r="K94" s="5">
        <v>833030</v>
      </c>
      <c r="L94" s="5">
        <v>1026159</v>
      </c>
      <c r="M94" s="5">
        <v>851453</v>
      </c>
      <c r="N94" s="5">
        <v>969078</v>
      </c>
      <c r="O94" s="5">
        <v>1023758</v>
      </c>
      <c r="P94" s="5">
        <v>703061</v>
      </c>
      <c r="Q94" s="5">
        <v>939172</v>
      </c>
      <c r="R94" s="5">
        <v>919555</v>
      </c>
      <c r="S94" s="5">
        <v>909070</v>
      </c>
      <c r="T94" s="5">
        <v>918457</v>
      </c>
      <c r="U94" s="5">
        <v>729867</v>
      </c>
      <c r="V94" s="5">
        <v>696913</v>
      </c>
      <c r="W94" s="5">
        <v>587715</v>
      </c>
      <c r="X94" s="5">
        <v>837927</v>
      </c>
      <c r="Y94" s="5">
        <v>775290</v>
      </c>
      <c r="Z94" s="5">
        <v>756668</v>
      </c>
      <c r="AA94" s="5">
        <v>740150</v>
      </c>
      <c r="AB94" s="5">
        <v>699525</v>
      </c>
      <c r="AC94" s="5">
        <v>653882</v>
      </c>
      <c r="AD94" s="5">
        <v>666459</v>
      </c>
      <c r="AE94" s="5">
        <v>624971</v>
      </c>
      <c r="AF94" s="5">
        <v>768588</v>
      </c>
      <c r="AG94" s="5">
        <v>929709</v>
      </c>
      <c r="AH94" s="5">
        <v>905086.64599999995</v>
      </c>
      <c r="AI94" s="5">
        <v>865777</v>
      </c>
      <c r="AJ94" s="5">
        <v>821859.94870000018</v>
      </c>
      <c r="AK94" s="5">
        <v>867369.6</v>
      </c>
      <c r="AL94" s="5">
        <v>775025.71993999998</v>
      </c>
      <c r="AM94" s="5">
        <v>876700.84862999991</v>
      </c>
      <c r="AN94" s="5">
        <v>979900.63422000001</v>
      </c>
      <c r="AO94" s="5">
        <v>1143688.9581300004</v>
      </c>
      <c r="AP94" s="5">
        <v>1469117</v>
      </c>
      <c r="AQ94" s="4" t="s">
        <v>61</v>
      </c>
      <c r="AR94" s="5">
        <v>1325527</v>
      </c>
      <c r="AS94" s="5">
        <v>1014084.73</v>
      </c>
      <c r="AT94" s="5">
        <v>922060.33</v>
      </c>
    </row>
    <row r="95" spans="1:46" x14ac:dyDescent="0.3">
      <c r="A95" t="s">
        <v>69</v>
      </c>
      <c r="B95" s="4" t="s">
        <v>62</v>
      </c>
      <c r="C95" s="5">
        <v>543808</v>
      </c>
      <c r="D95" s="5">
        <v>385775</v>
      </c>
      <c r="E95" s="5">
        <v>587694</v>
      </c>
      <c r="F95" s="5">
        <v>633569</v>
      </c>
      <c r="G95" s="5">
        <v>600319</v>
      </c>
      <c r="H95" s="5">
        <v>580864</v>
      </c>
      <c r="I95" s="5">
        <v>608478</v>
      </c>
      <c r="J95" s="5">
        <v>615393</v>
      </c>
      <c r="K95" s="5">
        <v>467977</v>
      </c>
      <c r="L95" s="5">
        <v>524848</v>
      </c>
      <c r="M95" s="5">
        <v>385812</v>
      </c>
      <c r="N95" s="5">
        <v>526886</v>
      </c>
      <c r="O95" s="5">
        <v>549759</v>
      </c>
      <c r="P95" s="5">
        <v>344673</v>
      </c>
      <c r="Q95" s="5">
        <v>392068</v>
      </c>
      <c r="R95" s="5">
        <v>410405</v>
      </c>
      <c r="S95" s="5">
        <v>474946</v>
      </c>
      <c r="T95" s="5">
        <v>489341</v>
      </c>
      <c r="U95" s="5">
        <v>434863</v>
      </c>
      <c r="V95" s="5">
        <v>385572</v>
      </c>
      <c r="W95" s="5">
        <v>297834</v>
      </c>
      <c r="X95" s="5">
        <v>407238</v>
      </c>
      <c r="Y95" s="5">
        <v>416437</v>
      </c>
      <c r="Z95" s="5">
        <v>348171</v>
      </c>
      <c r="AA95" s="5">
        <v>378444</v>
      </c>
      <c r="AB95" s="5">
        <v>384832</v>
      </c>
      <c r="AC95" s="5">
        <v>425614</v>
      </c>
      <c r="AD95" s="5">
        <v>375207</v>
      </c>
      <c r="AE95" s="5">
        <v>430792</v>
      </c>
      <c r="AF95" s="5">
        <v>527573</v>
      </c>
      <c r="AG95" s="5">
        <v>453122</v>
      </c>
      <c r="AH95" s="5">
        <v>437101.75199999998</v>
      </c>
      <c r="AI95" s="5">
        <v>435441</v>
      </c>
      <c r="AJ95" s="5">
        <v>487712.07939999999</v>
      </c>
      <c r="AK95" s="5">
        <v>516038.2</v>
      </c>
      <c r="AL95" s="5">
        <v>492865.65440000006</v>
      </c>
      <c r="AM95" s="5">
        <v>522848.0908200001</v>
      </c>
      <c r="AN95" s="5">
        <v>468739.8286500001</v>
      </c>
      <c r="AO95" s="5">
        <v>497641.91539999994</v>
      </c>
      <c r="AP95" s="5">
        <v>761628</v>
      </c>
      <c r="AQ95" s="4" t="s">
        <v>62</v>
      </c>
      <c r="AR95" s="5">
        <v>739836</v>
      </c>
      <c r="AS95" s="5">
        <v>582015.82999999996</v>
      </c>
      <c r="AT95" s="5">
        <v>536143.16</v>
      </c>
    </row>
    <row r="96" spans="1:46" x14ac:dyDescent="0.3">
      <c r="A96" t="s">
        <v>69</v>
      </c>
      <c r="B96" s="4" t="s">
        <v>63</v>
      </c>
      <c r="C96" s="5"/>
      <c r="D96" s="5">
        <v>16552</v>
      </c>
      <c r="E96" s="5">
        <v>19688</v>
      </c>
      <c r="F96" s="5">
        <v>22008</v>
      </c>
      <c r="G96" s="5">
        <v>36450</v>
      </c>
      <c r="H96" s="5">
        <v>22707</v>
      </c>
      <c r="I96" s="5">
        <v>30051</v>
      </c>
      <c r="J96" s="5">
        <v>29540</v>
      </c>
      <c r="K96" s="5">
        <v>36856</v>
      </c>
      <c r="L96" s="5">
        <v>49431</v>
      </c>
      <c r="M96" s="5">
        <v>38116</v>
      </c>
      <c r="N96" s="5">
        <v>62893</v>
      </c>
      <c r="O96" s="5">
        <v>70327</v>
      </c>
      <c r="P96" s="5">
        <v>55873</v>
      </c>
      <c r="Q96" s="5">
        <v>69294</v>
      </c>
      <c r="R96" s="5">
        <v>68600</v>
      </c>
      <c r="S96" s="5">
        <v>67463</v>
      </c>
      <c r="T96" s="5">
        <v>64689</v>
      </c>
      <c r="U96" s="5">
        <v>70895</v>
      </c>
      <c r="V96" s="5">
        <v>60001</v>
      </c>
      <c r="W96" s="5">
        <v>59954</v>
      </c>
      <c r="X96" s="5">
        <v>78031</v>
      </c>
      <c r="Y96" s="5">
        <v>82790</v>
      </c>
      <c r="Z96" s="5">
        <v>84828</v>
      </c>
      <c r="AA96" s="5">
        <v>87270</v>
      </c>
      <c r="AB96" s="5">
        <v>65965</v>
      </c>
      <c r="AC96" s="5">
        <v>75710</v>
      </c>
      <c r="AD96" s="5">
        <v>68745</v>
      </c>
      <c r="AE96" s="5">
        <v>29483</v>
      </c>
      <c r="AF96" s="5">
        <v>50710</v>
      </c>
      <c r="AG96" s="5">
        <v>64727</v>
      </c>
      <c r="AH96" s="5">
        <v>72433.354999999996</v>
      </c>
      <c r="AI96" s="5">
        <v>85416</v>
      </c>
      <c r="AJ96" s="5">
        <v>91359.346999999994</v>
      </c>
      <c r="AK96" s="5">
        <v>119285.5</v>
      </c>
      <c r="AL96" s="5">
        <v>100282.35389999999</v>
      </c>
      <c r="AM96" s="5">
        <v>118077.43149999999</v>
      </c>
      <c r="AN96" s="5">
        <v>104210.80415</v>
      </c>
      <c r="AO96" s="5">
        <v>99844.047999999995</v>
      </c>
      <c r="AP96" s="5">
        <v>112870</v>
      </c>
      <c r="AQ96" s="4" t="s">
        <v>63</v>
      </c>
      <c r="AR96" s="5">
        <v>154814</v>
      </c>
      <c r="AS96" s="5">
        <v>132687.96</v>
      </c>
      <c r="AT96" s="5">
        <v>102517.27</v>
      </c>
    </row>
    <row r="97" spans="1:46" x14ac:dyDescent="0.3">
      <c r="A97" t="s">
        <v>69</v>
      </c>
      <c r="B97" s="20" t="s">
        <v>64</v>
      </c>
      <c r="C97" s="10">
        <f>SUM(C94:C96)</f>
        <v>1242596</v>
      </c>
      <c r="D97" s="10">
        <f>SUM(D94:D96)</f>
        <v>1075569</v>
      </c>
      <c r="E97" s="10">
        <f>SUM(E94:E96)</f>
        <v>1359419</v>
      </c>
      <c r="F97" s="10">
        <f>SUM(F94:F96)</f>
        <v>1443547</v>
      </c>
      <c r="G97" s="10">
        <f>SUM(G94:G96)</f>
        <v>1409885</v>
      </c>
      <c r="H97" s="10">
        <f>SUM(H94:H96)</f>
        <v>1317332</v>
      </c>
      <c r="I97" s="10">
        <f>SUM(I94:I96)</f>
        <v>1491022</v>
      </c>
      <c r="J97" s="10">
        <f>SUM(J94:J96)</f>
        <v>1491253</v>
      </c>
      <c r="K97" s="10">
        <f>SUM(K94:K96)</f>
        <v>1337863</v>
      </c>
      <c r="L97" s="10">
        <f>SUM(L94:L96)</f>
        <v>1600438</v>
      </c>
      <c r="M97" s="10">
        <f>SUM(M94:M96)</f>
        <v>1275381</v>
      </c>
      <c r="N97" s="10">
        <f>SUM(N94:N96)</f>
        <v>1558857</v>
      </c>
      <c r="O97" s="10">
        <f>SUM(O94:O96)</f>
        <v>1643844</v>
      </c>
      <c r="P97" s="10">
        <f>SUM(P94:P96)</f>
        <v>1103607</v>
      </c>
      <c r="Q97" s="10">
        <f>SUM(Q94:Q96)</f>
        <v>1400534</v>
      </c>
      <c r="R97" s="10">
        <f>SUM(R94:R96)</f>
        <v>1398560</v>
      </c>
      <c r="S97" s="10">
        <f>SUM(S94:S96)</f>
        <v>1451479</v>
      </c>
      <c r="T97" s="10">
        <f>SUM(T94:T96)</f>
        <v>1472487</v>
      </c>
      <c r="U97" s="10">
        <f>SUM(U94:U96)</f>
        <v>1235625</v>
      </c>
      <c r="V97" s="10">
        <f>SUM(V94:V96)</f>
        <v>1142486</v>
      </c>
      <c r="W97" s="10">
        <f>SUM(W94:W96)</f>
        <v>945503</v>
      </c>
      <c r="X97" s="10">
        <f>SUM(X94:X96)</f>
        <v>1323196</v>
      </c>
      <c r="Y97" s="10">
        <v>1274517</v>
      </c>
      <c r="Z97" s="10">
        <f>SUM(Z94:Z96)</f>
        <v>1189667</v>
      </c>
      <c r="AA97" s="10">
        <f>SUM(AA94:AA96)</f>
        <v>1205864</v>
      </c>
      <c r="AB97" s="10">
        <f>SUM(AB94:AB96)</f>
        <v>1150322</v>
      </c>
      <c r="AC97" s="10">
        <f>SUM(AC94:AC96)</f>
        <v>1155206</v>
      </c>
      <c r="AD97" s="10">
        <f>SUM(AD94:AD96)</f>
        <v>1110411</v>
      </c>
      <c r="AE97" s="10">
        <f>SUM(AE94:AE96)</f>
        <v>1085246</v>
      </c>
      <c r="AF97" s="10">
        <v>1346871</v>
      </c>
      <c r="AG97" s="10">
        <f>SUM(AG94:AG96)</f>
        <v>1447558</v>
      </c>
      <c r="AH97" s="10">
        <v>1414621.753</v>
      </c>
      <c r="AI97" s="18">
        <f>SUM(AI94:AI96)</f>
        <v>1386634</v>
      </c>
      <c r="AJ97" s="18">
        <v>1400931.3751000003</v>
      </c>
      <c r="AK97" s="10">
        <f>SUM(AK94:AK96)</f>
        <v>1502693.3</v>
      </c>
      <c r="AL97" s="10">
        <f>SUM(AL94:AL96)</f>
        <v>1368173.7282400001</v>
      </c>
      <c r="AM97" s="10">
        <f>SUM(AM94:AM96)</f>
        <v>1517626.3709499999</v>
      </c>
      <c r="AN97" s="10">
        <f>SUM(AN94:AN96)</f>
        <v>1552851.2670200001</v>
      </c>
      <c r="AO97" s="10">
        <f>SUM(AO94:AO96)</f>
        <v>1741174.9215300004</v>
      </c>
      <c r="AP97" s="26">
        <f>SUM(AP94:AP96)</f>
        <v>2343615</v>
      </c>
      <c r="AQ97" s="20" t="s">
        <v>64</v>
      </c>
      <c r="AR97" s="26">
        <f>SUM(AR94:AR96)</f>
        <v>2220177</v>
      </c>
      <c r="AS97" s="26">
        <f>SUM(AS94:AS96)</f>
        <v>1728788.52</v>
      </c>
      <c r="AT97" s="26">
        <f>SUM(AT94:AT96)</f>
        <v>1560720.76</v>
      </c>
    </row>
    <row r="98" spans="1:46" x14ac:dyDescent="0.3">
      <c r="A98" t="s">
        <v>69</v>
      </c>
      <c r="B98" s="4" t="s">
        <v>65</v>
      </c>
      <c r="C98" s="5">
        <f>C94</f>
        <v>698788</v>
      </c>
      <c r="D98" s="5">
        <f>D94</f>
        <v>673242</v>
      </c>
      <c r="E98" s="5">
        <f>E94</f>
        <v>752037</v>
      </c>
      <c r="F98" s="5">
        <f>F94</f>
        <v>787970</v>
      </c>
      <c r="G98" s="5">
        <f>G94</f>
        <v>773116</v>
      </c>
      <c r="H98" s="5">
        <f>H94</f>
        <v>713761</v>
      </c>
      <c r="I98" s="5">
        <f>I94</f>
        <v>852493</v>
      </c>
      <c r="J98" s="5">
        <f>J94</f>
        <v>846320</v>
      </c>
      <c r="K98" s="5">
        <f>K94</f>
        <v>833030</v>
      </c>
      <c r="L98" s="5">
        <f>L94</f>
        <v>1026159</v>
      </c>
      <c r="M98" s="5">
        <f>M94</f>
        <v>851453</v>
      </c>
      <c r="N98" s="5">
        <f>N94</f>
        <v>969078</v>
      </c>
      <c r="O98" s="5">
        <f>O94</f>
        <v>1023758</v>
      </c>
      <c r="P98" s="5">
        <f>P94</f>
        <v>703061</v>
      </c>
      <c r="Q98" s="5">
        <f>Q94</f>
        <v>939172</v>
      </c>
      <c r="R98" s="5">
        <f>R94</f>
        <v>919555</v>
      </c>
      <c r="S98" s="5">
        <f>S94</f>
        <v>909070</v>
      </c>
      <c r="T98" s="5">
        <f>T94</f>
        <v>918457</v>
      </c>
      <c r="U98" s="5">
        <f>U94</f>
        <v>729867</v>
      </c>
      <c r="V98" s="5">
        <f>V94</f>
        <v>696913</v>
      </c>
      <c r="W98" s="5">
        <f>W94</f>
        <v>587715</v>
      </c>
      <c r="X98" s="5">
        <f>X94</f>
        <v>837927</v>
      </c>
      <c r="Y98" s="5">
        <f>Y94</f>
        <v>775290</v>
      </c>
      <c r="Z98" s="5">
        <f>Z94</f>
        <v>756668</v>
      </c>
      <c r="AA98" s="5">
        <f>AA94</f>
        <v>740150</v>
      </c>
      <c r="AB98" s="5">
        <f>AB94</f>
        <v>699525</v>
      </c>
      <c r="AC98" s="5">
        <f>AC94</f>
        <v>653882</v>
      </c>
      <c r="AD98" s="5">
        <f>AD94</f>
        <v>666459</v>
      </c>
      <c r="AE98" s="5">
        <f>AE94</f>
        <v>624971</v>
      </c>
      <c r="AF98" s="5">
        <f>AF94</f>
        <v>768588</v>
      </c>
      <c r="AG98" s="5">
        <f>AG94</f>
        <v>929709</v>
      </c>
      <c r="AH98" s="5">
        <f>AH94</f>
        <v>905086.64599999995</v>
      </c>
      <c r="AI98" s="5">
        <f>AI94</f>
        <v>865777</v>
      </c>
      <c r="AJ98" s="5">
        <f>AJ94</f>
        <v>821859.94870000018</v>
      </c>
      <c r="AK98" s="5">
        <f>AK94</f>
        <v>867369.6</v>
      </c>
      <c r="AL98" s="5">
        <f>AL94</f>
        <v>775025.71993999998</v>
      </c>
      <c r="AM98" s="5">
        <f>AM94</f>
        <v>876700.84862999991</v>
      </c>
      <c r="AN98" s="5">
        <f>AN94</f>
        <v>979900.63422000001</v>
      </c>
      <c r="AO98" s="5">
        <f>AO94</f>
        <v>1143688.9581300004</v>
      </c>
      <c r="AP98" s="27">
        <f>AP94</f>
        <v>1469117</v>
      </c>
      <c r="AQ98" s="4" t="s">
        <v>65</v>
      </c>
      <c r="AR98" s="27">
        <f>AR94</f>
        <v>1325527</v>
      </c>
      <c r="AS98" s="27">
        <f>AS94</f>
        <v>1014084.73</v>
      </c>
      <c r="AT98" s="27">
        <f>AT94</f>
        <v>922060.33</v>
      </c>
    </row>
    <row r="99" spans="1:46" x14ac:dyDescent="0.3">
      <c r="A99" t="s">
        <v>69</v>
      </c>
      <c r="B99" s="4" t="s">
        <v>66</v>
      </c>
      <c r="C99" s="5">
        <f>C95*0.4366</f>
        <v>237426.57279999999</v>
      </c>
      <c r="D99" s="5">
        <f>D95*0.4366</f>
        <v>168429.36499999999</v>
      </c>
      <c r="E99" s="5">
        <f>E95*0.4366</f>
        <v>256587.2004</v>
      </c>
      <c r="F99" s="5">
        <f>F95*0.4366</f>
        <v>276616.2254</v>
      </c>
      <c r="G99" s="5">
        <f>G95*0.4366</f>
        <v>262099.27539999998</v>
      </c>
      <c r="H99" s="5">
        <f>H95*0.4366</f>
        <v>253605.2224</v>
      </c>
      <c r="I99" s="5">
        <f>I95*0.4366</f>
        <v>265661.49479999999</v>
      </c>
      <c r="J99" s="5">
        <f>J95*0.4366</f>
        <v>268680.58379999996</v>
      </c>
      <c r="K99" s="5">
        <f>K95*0.4366</f>
        <v>204318.75819999998</v>
      </c>
      <c r="L99" s="5">
        <f>L95*0.4366</f>
        <v>229148.63680000001</v>
      </c>
      <c r="M99" s="5">
        <f>M95*0.4366</f>
        <v>168445.51920000001</v>
      </c>
      <c r="N99" s="5">
        <f>N95*0.4366</f>
        <v>230038.4276</v>
      </c>
      <c r="O99" s="5">
        <f>O95*0.4366</f>
        <v>240024.7794</v>
      </c>
      <c r="P99" s="5">
        <f>P95*0.4366</f>
        <v>150484.23180000001</v>
      </c>
      <c r="Q99" s="5">
        <f>Q95*0.4366</f>
        <v>171176.88879999999</v>
      </c>
      <c r="R99" s="5">
        <f>R95*0.4366</f>
        <v>179182.823</v>
      </c>
      <c r="S99" s="5">
        <f>S95*0.4366</f>
        <v>207361.42359999998</v>
      </c>
      <c r="T99" s="5">
        <f>T95*0.4366</f>
        <v>213646.2806</v>
      </c>
      <c r="U99" s="5">
        <f>U95*0.4366</f>
        <v>189861.18580000001</v>
      </c>
      <c r="V99" s="5">
        <f>V95*0.4366</f>
        <v>168340.7352</v>
      </c>
      <c r="W99" s="5">
        <f>W95*0.4366</f>
        <v>130034.3244</v>
      </c>
      <c r="X99" s="5">
        <f>X95*0.4366</f>
        <v>177800.11079999999</v>
      </c>
      <c r="Y99" s="5">
        <f>Y95*0.4366</f>
        <v>181816.39419999998</v>
      </c>
      <c r="Z99" s="5">
        <f>Z95*0.4366</f>
        <v>152011.45859999998</v>
      </c>
      <c r="AA99" s="5">
        <f>AA95*0.4366</f>
        <v>165228.65039999998</v>
      </c>
      <c r="AB99" s="5">
        <f>AB95*0.4366</f>
        <v>168017.65119999999</v>
      </c>
      <c r="AC99" s="5">
        <f>AC95*0.4366</f>
        <v>185823.0724</v>
      </c>
      <c r="AD99" s="5">
        <f>AD95*0.4366</f>
        <v>163815.3762</v>
      </c>
      <c r="AE99" s="5">
        <f>AE95*0.4366</f>
        <v>188083.78719999999</v>
      </c>
      <c r="AF99" s="5">
        <f>AF95*0.4366</f>
        <v>230338.37179999999</v>
      </c>
      <c r="AG99" s="5">
        <f>AG95*0.4366</f>
        <v>197833.06519999998</v>
      </c>
      <c r="AH99" s="5">
        <f>AH95*0.4366</f>
        <v>190838.6249232</v>
      </c>
      <c r="AI99" s="5">
        <f>AI95*0.4366</f>
        <v>190113.54060000001</v>
      </c>
      <c r="AJ99" s="5">
        <f>AJ95*0.4366</f>
        <v>212935.09386604</v>
      </c>
      <c r="AK99" s="5">
        <f>AK95*0.4366</f>
        <v>225302.27812</v>
      </c>
      <c r="AL99" s="5">
        <f>AL95*0.4366</f>
        <v>215185.14471104002</v>
      </c>
      <c r="AM99" s="5">
        <f>AM95*0.4366</f>
        <v>228275.47645201205</v>
      </c>
      <c r="AN99" s="5">
        <f>AN95*0.4366</f>
        <v>204651.80918859004</v>
      </c>
      <c r="AO99" s="5">
        <f>AO95*0.4366</f>
        <v>217270.46026363998</v>
      </c>
      <c r="AP99" s="27">
        <f>AP95*0.4366</f>
        <v>332526.78479999996</v>
      </c>
      <c r="AQ99" s="4" t="s">
        <v>66</v>
      </c>
      <c r="AR99" s="27">
        <f>AR95*0.4366</f>
        <v>323012.39759999997</v>
      </c>
      <c r="AS99" s="27">
        <f>AS95*0.4366</f>
        <v>254108.11137799997</v>
      </c>
      <c r="AT99" s="27">
        <f>AT95*0.4366</f>
        <v>234080.10365600002</v>
      </c>
    </row>
    <row r="100" spans="1:46" x14ac:dyDescent="0.3">
      <c r="A100" t="s">
        <v>69</v>
      </c>
      <c r="B100" s="4" t="s">
        <v>67</v>
      </c>
      <c r="C100" s="5">
        <f>C96*0.8298</f>
        <v>0</v>
      </c>
      <c r="D100" s="5">
        <f>D96*0.8298</f>
        <v>13734.8496</v>
      </c>
      <c r="E100" s="5">
        <f>E96*0.8298</f>
        <v>16337.1024</v>
      </c>
      <c r="F100" s="5">
        <f>F96*0.8298</f>
        <v>18262.238399999998</v>
      </c>
      <c r="G100" s="5">
        <f>G96*0.8298</f>
        <v>30246.21</v>
      </c>
      <c r="H100" s="5">
        <f>H96*0.8298</f>
        <v>18842.268599999999</v>
      </c>
      <c r="I100" s="5">
        <f>I96*0.8298</f>
        <v>24936.319800000001</v>
      </c>
      <c r="J100" s="5">
        <f>J96*0.8298</f>
        <v>24512.292000000001</v>
      </c>
      <c r="K100" s="5">
        <f>K96*0.8298</f>
        <v>30583.108799999998</v>
      </c>
      <c r="L100" s="5">
        <f>L96*0.8298</f>
        <v>41017.843800000002</v>
      </c>
      <c r="M100" s="5">
        <f>M96*0.8298</f>
        <v>31628.656800000001</v>
      </c>
      <c r="N100" s="5">
        <f>N96*0.8298</f>
        <v>52188.611400000002</v>
      </c>
      <c r="O100" s="5">
        <f>O96*0.8298</f>
        <v>58357.344599999997</v>
      </c>
      <c r="P100" s="5">
        <f>P96*0.8298</f>
        <v>46363.415399999998</v>
      </c>
      <c r="Q100" s="5">
        <f>Q96*0.8298</f>
        <v>57500.161200000002</v>
      </c>
      <c r="R100" s="5">
        <f>R96*0.8298</f>
        <v>56924.28</v>
      </c>
      <c r="S100" s="5">
        <f>S96*0.8298</f>
        <v>55980.797399999996</v>
      </c>
      <c r="T100" s="5">
        <f>T96*0.8298</f>
        <v>53678.932199999996</v>
      </c>
      <c r="U100" s="5">
        <f>U96*0.8298</f>
        <v>58828.671000000002</v>
      </c>
      <c r="V100" s="5">
        <f>V96*0.8298</f>
        <v>49788.8298</v>
      </c>
      <c r="W100" s="5">
        <f>W96*0.8298</f>
        <v>49749.8292</v>
      </c>
      <c r="X100" s="5">
        <f>X96*0.8298</f>
        <v>64750.123800000001</v>
      </c>
      <c r="Y100" s="5">
        <f>Y96*0.8298</f>
        <v>68699.141999999993</v>
      </c>
      <c r="Z100" s="5">
        <f>Z96*0.8298</f>
        <v>70390.274399999995</v>
      </c>
      <c r="AA100" s="5">
        <f>AA96*0.8298</f>
        <v>72416.645999999993</v>
      </c>
      <c r="AB100" s="5">
        <f>AB96*0.8298</f>
        <v>54737.756999999998</v>
      </c>
      <c r="AC100" s="5">
        <f>AC96*0.8298</f>
        <v>62824.157999999996</v>
      </c>
      <c r="AD100" s="5">
        <f>AD96*0.8298</f>
        <v>57044.601000000002</v>
      </c>
      <c r="AE100" s="5">
        <f>AE96*0.8298</f>
        <v>24464.993399999999</v>
      </c>
      <c r="AF100" s="5">
        <f>AF96*0.8298</f>
        <v>42079.157999999996</v>
      </c>
      <c r="AG100" s="5">
        <f>AG96*0.8298</f>
        <v>53710.464599999999</v>
      </c>
      <c r="AH100" s="5">
        <f>AH96*0.8298</f>
        <v>60105.197978999997</v>
      </c>
      <c r="AI100" s="5">
        <f>AI96*0.8298</f>
        <v>70878.196800000005</v>
      </c>
      <c r="AJ100" s="5">
        <f>AJ96*0.8298</f>
        <v>75809.986140599998</v>
      </c>
      <c r="AK100" s="5">
        <f>AK96*0.8298</f>
        <v>98983.107900000003</v>
      </c>
      <c r="AL100" s="5">
        <f>AL96*0.8298</f>
        <v>83214.29726621999</v>
      </c>
      <c r="AM100" s="5">
        <f>AM96*0.8298</f>
        <v>97980.652658699997</v>
      </c>
      <c r="AN100" s="5">
        <f>AN96*0.8298</f>
        <v>86474.12528367</v>
      </c>
      <c r="AO100" s="5">
        <f>AO96*0.8298</f>
        <v>82850.591030399999</v>
      </c>
      <c r="AP100" s="29">
        <f>AP96*0.8298</f>
        <v>93659.525999999998</v>
      </c>
      <c r="AQ100" s="28" t="s">
        <v>67</v>
      </c>
      <c r="AR100" s="29">
        <f>AR96*0.8298</f>
        <v>128464.6572</v>
      </c>
      <c r="AS100" s="29">
        <f>AS96*0.8298</f>
        <v>110104.46920799999</v>
      </c>
      <c r="AT100" s="29">
        <f>AT96*0.8298</f>
        <v>85068.830646000002</v>
      </c>
    </row>
    <row r="101" spans="1:46" x14ac:dyDescent="0.3">
      <c r="A101" t="s">
        <v>69</v>
      </c>
      <c r="B101" s="20" t="s">
        <v>68</v>
      </c>
      <c r="C101" s="10">
        <f>SUM(C98:C100)</f>
        <v>936214.57279999997</v>
      </c>
      <c r="D101" s="10">
        <f>SUM(D98:D100)</f>
        <v>855406.21459999995</v>
      </c>
      <c r="E101" s="10">
        <f>SUM(E98:E100)</f>
        <v>1024961.3027999999</v>
      </c>
      <c r="F101" s="10">
        <f>SUM(F98:F100)</f>
        <v>1082848.4637999998</v>
      </c>
      <c r="G101" s="10">
        <f>SUM(G98:G100)</f>
        <v>1065461.4853999999</v>
      </c>
      <c r="H101" s="10">
        <f>SUM(H98:H100)</f>
        <v>986208.49099999992</v>
      </c>
      <c r="I101" s="10">
        <f>SUM(I98:I100)</f>
        <v>1143090.8145999999</v>
      </c>
      <c r="J101" s="10">
        <f>SUM(J98:J100)</f>
        <v>1139512.8757999998</v>
      </c>
      <c r="K101" s="10">
        <f>SUM(K98:K100)</f>
        <v>1067931.8670000001</v>
      </c>
      <c r="L101" s="10">
        <f>SUM(L98:L100)</f>
        <v>1296325.4805999999</v>
      </c>
      <c r="M101" s="10">
        <f>SUM(M98:M100)</f>
        <v>1051527.176</v>
      </c>
      <c r="N101" s="10">
        <f>SUM(N98:N100)</f>
        <v>1251305.0390000001</v>
      </c>
      <c r="O101" s="10">
        <f>SUM(O98:O100)</f>
        <v>1322140.1239999998</v>
      </c>
      <c r="P101" s="10">
        <f>SUM(P98:P100)</f>
        <v>899908.64720000001</v>
      </c>
      <c r="Q101" s="10">
        <f>SUM(Q98:Q100)</f>
        <v>1167849.05</v>
      </c>
      <c r="R101" s="10">
        <f>SUM(R98:R100)</f>
        <v>1155662.1030000001</v>
      </c>
      <c r="S101" s="10">
        <f>SUM(S98:S100)</f>
        <v>1172412.2209999999</v>
      </c>
      <c r="T101" s="10">
        <f>SUM(T98:T100)</f>
        <v>1185782.2127999999</v>
      </c>
      <c r="U101" s="10">
        <f>SUM(U98:U100)</f>
        <v>978556.85679999995</v>
      </c>
      <c r="V101" s="10">
        <f>SUM(V98:V100)</f>
        <v>915042.56499999994</v>
      </c>
      <c r="W101" s="10">
        <f>SUM(W98:W100)</f>
        <v>767499.15360000008</v>
      </c>
      <c r="X101" s="10">
        <f>SUM(X98:X100)</f>
        <v>1080477.2346000001</v>
      </c>
      <c r="Y101" s="10">
        <f>SUM(Y98:Y100)</f>
        <v>1025805.5362</v>
      </c>
      <c r="Z101" s="10">
        <f>SUM(Z98:Z100)</f>
        <v>979069.73300000001</v>
      </c>
      <c r="AA101" s="10">
        <f>SUM(AA98:AA100)</f>
        <v>977795.29639999988</v>
      </c>
      <c r="AB101" s="10">
        <f>SUM(AB98:AB100)</f>
        <v>922280.40819999995</v>
      </c>
      <c r="AC101" s="10">
        <f>SUM(AC98:AC100)</f>
        <v>902529.2304</v>
      </c>
      <c r="AD101" s="10">
        <f>SUM(AD98:AD100)</f>
        <v>887318.97720000008</v>
      </c>
      <c r="AE101" s="10">
        <f>SUM(AE98:AE100)</f>
        <v>837519.78060000006</v>
      </c>
      <c r="AF101" s="10">
        <f>SUM(AF98:AF100)</f>
        <v>1041005.5297999999</v>
      </c>
      <c r="AG101" s="10">
        <f>SUM(AG98:AG100)</f>
        <v>1181252.5298000001</v>
      </c>
      <c r="AH101" s="10">
        <f>SUM(AH98:AH100)</f>
        <v>1156030.4689022</v>
      </c>
      <c r="AI101" s="18">
        <f>SUM(AI98:AI100)</f>
        <v>1126768.7374</v>
      </c>
      <c r="AJ101" s="18">
        <f>SUM(AJ98:AJ100)</f>
        <v>1110605.0287066402</v>
      </c>
      <c r="AK101" s="10">
        <f>SUM(AK98:AK100)</f>
        <v>1191654.98602</v>
      </c>
      <c r="AL101" s="10">
        <f>SUM(AL98:AL100)</f>
        <v>1073425.1619172599</v>
      </c>
      <c r="AM101" s="10">
        <f>SUM(AM98:AM100)</f>
        <v>1202956.977740712</v>
      </c>
      <c r="AN101" s="10">
        <f>SUM(AN98:AN100)</f>
        <v>1271026.56869226</v>
      </c>
      <c r="AO101" s="10">
        <f>SUM(AO98:AO100)</f>
        <v>1443810.0094240403</v>
      </c>
      <c r="AP101" s="31">
        <f>SUM(AP98:AP100)</f>
        <v>1895303.3108000001</v>
      </c>
      <c r="AQ101" s="30" t="s">
        <v>68</v>
      </c>
      <c r="AR101" s="31">
        <f>SUM(AR98:AR100)</f>
        <v>1777004.0548</v>
      </c>
      <c r="AS101" s="31">
        <f>SUM(AS98:AS100)</f>
        <v>1378297.3105859999</v>
      </c>
      <c r="AT101" s="31">
        <f>SUM(AT98:AT100)</f>
        <v>1241209.2643020002</v>
      </c>
    </row>
    <row r="103" spans="1:46" x14ac:dyDescent="0.3">
      <c r="AP103" s="32"/>
      <c r="AQ103" s="33"/>
      <c r="AR103" s="33"/>
      <c r="AS103" s="33"/>
      <c r="AT103" s="34"/>
    </row>
    <row r="104" spans="1:46" x14ac:dyDescent="0.3">
      <c r="AP104" s="35"/>
      <c r="AQ104" s="36"/>
      <c r="AR104" s="36"/>
      <c r="AS104" s="36"/>
      <c r="AT104" s="37"/>
    </row>
    <row r="105" spans="1:46" x14ac:dyDescent="0.3">
      <c r="AP105" s="38"/>
      <c r="AQ105" s="39"/>
      <c r="AR105" s="39"/>
      <c r="AS105" s="39"/>
      <c r="AT105" s="40"/>
    </row>
  </sheetData>
  <mergeCells count="3">
    <mergeCell ref="AP104:AT104"/>
    <mergeCell ref="AP105:AT105"/>
    <mergeCell ref="AP103:AT103"/>
  </mergeCells>
  <pageMargins left="0.7" right="0.7" top="0.75" bottom="0.75" header="0.3" footer="0.3"/>
  <ignoredErrors>
    <ignoredError sqref="AR39:AT39 C39:AP39" formulaRange="1"/>
    <ignoredError sqref="AQ14 AQ17 AQ22 AQ24 AQ26:AQ27 AQ30 B30 B17 B21:B2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3" sqref="A1:AT54"/>
    </sheetView>
  </sheetViews>
  <sheetFormatPr defaultRowHeight="14.4" x14ac:dyDescent="0.3"/>
  <cols>
    <col min="2" max="2" width="24.5546875" customWidth="1"/>
    <col min="3" max="41" width="9.109375" customWidth="1"/>
    <col min="42" max="42" width="28.88671875" customWidth="1"/>
    <col min="43" max="46" width="9.1093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0E9DE8E7E9CC114CB1ED259CAD8A336C" ma:contentTypeVersion="1" ma:contentTypeDescription="Yeni belge oluşturun." ma:contentTypeScope="" ma:versionID="c536e09d2035fe7fd0407271f26b4d2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4d4e3fdf9f7a112181f73f79ec0ec65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Zamanlama Başlangıç Tarihi" ma:description="Zamanlama Başlangıç Tarihi, Yayımlama özelliği tarafından oluşturulan bir site sütunudur. Bu sütun, bu sayfanın site ziyaretçilerine ilk kez görüntüleneceği tarih ve zamanı belirtmek için kullanılır." ma:internalName="PublishingStartDate">
      <xsd:simpleType>
        <xsd:restriction base="dms:Unknown"/>
      </xsd:simpleType>
    </xsd:element>
    <xsd:element name="PublishingExpirationDate" ma:index="9" nillable="true" ma:displayName="Zamanlama Bitiş Tarihi" ma:description="Zamanlama Bitiş Tarihi, Yayımlama özelliği tarafından oluşturulan bir site sütunudur. Bu sütun, bu sayfanın site ziyaretçilerine artık görüntülenmeyeceği tarih ve zamanı belirtmek için kullanılır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4EEEF-41C8-44CF-9DDE-B3A9513975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3EF19E-3125-40AB-ABB9-8E34C53A02C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D390553-BA36-445C-8D94-099B365398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Tüketim</vt:lpstr>
      <vt:lpstr>Üretim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2024-10-20T02:09:55Z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0x0101000E9DE8E7E9CC114CB1ED259CAD8A336C</vt:lpwstr>
  </property>
</Properties>
</file>