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arbeit\1_TOWER\Turm_Vergleichen\"/>
    </mc:Choice>
  </mc:AlternateContent>
  <bookViews>
    <workbookView xWindow="0" yWindow="0" windowWidth="28800" windowHeight="12210" tabRatio="610" xr2:uid="{C0AD20EF-F660-48BF-9CBA-DEA70A2440A1}"/>
  </bookViews>
  <sheets>
    <sheet name="Distributed Tower Properties" sheetId="1" r:id="rId1"/>
    <sheet name="get_fast_sty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6" i="2"/>
  <c r="J4" i="1" l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I16" i="2" l="1"/>
  <c r="J11" i="2"/>
  <c r="D6" i="2"/>
  <c r="D13" i="2"/>
  <c r="D9" i="2"/>
  <c r="G16" i="2"/>
  <c r="I15" i="2"/>
  <c r="I11" i="2"/>
  <c r="I7" i="2"/>
  <c r="J14" i="2"/>
  <c r="J10" i="2"/>
  <c r="E6" i="2"/>
  <c r="D10" i="2"/>
  <c r="I8" i="2"/>
  <c r="D16" i="2"/>
  <c r="D12" i="2"/>
  <c r="D8" i="2"/>
  <c r="I14" i="2"/>
  <c r="I10" i="2"/>
  <c r="J6" i="2"/>
  <c r="J13" i="2"/>
  <c r="J9" i="2"/>
  <c r="E16" i="2"/>
  <c r="E12" i="2"/>
  <c r="D14" i="2"/>
  <c r="I12" i="2"/>
  <c r="J15" i="2"/>
  <c r="J7" i="2"/>
  <c r="D15" i="2"/>
  <c r="D11" i="2"/>
  <c r="D7" i="2"/>
  <c r="G14" i="2"/>
  <c r="G10" i="2"/>
  <c r="I6" i="2"/>
  <c r="I13" i="2"/>
  <c r="I9" i="2"/>
  <c r="J16" i="2"/>
  <c r="J12" i="2"/>
  <c r="J8" i="2"/>
  <c r="K3" i="1"/>
  <c r="K12" i="1"/>
  <c r="E15" i="2"/>
  <c r="K4" i="1"/>
  <c r="E7" i="2"/>
  <c r="K11" i="1"/>
  <c r="E14" i="2"/>
  <c r="K10" i="1"/>
  <c r="E13" i="2"/>
  <c r="K6" i="1"/>
  <c r="E9" i="2"/>
  <c r="K13" i="1"/>
  <c r="G3" i="1"/>
  <c r="G6" i="2"/>
  <c r="K8" i="1"/>
  <c r="E11" i="2"/>
  <c r="K7" i="1"/>
  <c r="E10" i="2"/>
  <c r="G7" i="1"/>
  <c r="K5" i="1"/>
  <c r="E8" i="2"/>
  <c r="K9" i="1"/>
  <c r="G9" i="1"/>
  <c r="G12" i="2"/>
  <c r="G12" i="1"/>
  <c r="G15" i="2"/>
  <c r="G8" i="1"/>
  <c r="G11" i="2"/>
  <c r="G4" i="1"/>
  <c r="G7" i="2"/>
  <c r="G5" i="1"/>
  <c r="G8" i="2"/>
  <c r="G13" i="1"/>
  <c r="G10" i="1"/>
  <c r="G13" i="2"/>
  <c r="G6" i="1"/>
  <c r="G9" i="2"/>
  <c r="G11" i="1"/>
  <c r="A4" i="1"/>
  <c r="H13" i="2" l="1"/>
  <c r="F9" i="2"/>
  <c r="F15" i="2"/>
  <c r="H16" i="2"/>
  <c r="H6" i="2"/>
  <c r="F6" i="2"/>
  <c r="H9" i="2"/>
  <c r="F8" i="2"/>
  <c r="F16" i="2"/>
  <c r="F13" i="2"/>
  <c r="F7" i="2"/>
  <c r="H14" i="2"/>
  <c r="F12" i="2"/>
  <c r="F14" i="2"/>
  <c r="H7" i="2"/>
  <c r="H15" i="2"/>
  <c r="F10" i="2"/>
  <c r="A5" i="1"/>
  <c r="H8" i="2"/>
  <c r="H11" i="2"/>
  <c r="H12" i="2"/>
  <c r="H10" i="2"/>
  <c r="F11" i="2"/>
  <c r="A6" i="1"/>
  <c r="A7" i="1" l="1"/>
  <c r="A8" i="1" l="1"/>
  <c r="A9" i="1" l="1"/>
  <c r="A10" i="1" l="1"/>
  <c r="A11" i="1" l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canparlak</author>
  </authors>
  <commentList>
    <comment ref="A1" authorId="0" shapeId="0" xr:uid="{557E9A55-C53C-4B98-8F1E-B644446A661F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Höhe</t>
        </r>
      </text>
    </comment>
    <comment ref="B1" authorId="0" shapeId="0" xr:uid="{BF79FA4B-2041-45D9-B23E-DB6E29B63208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Fractional height</t>
        </r>
      </text>
    </comment>
    <comment ref="E1" authorId="0" shapeId="0" xr:uid="{070B552A-EA22-4FB2-833B-3BA162C30C31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Tower section mass per unit length</t>
        </r>
      </text>
    </comment>
    <comment ref="F1" authorId="0" shapeId="0" xr:uid="{644AFDB3-8193-42E1-B9B1-700940AD05BD}">
      <text>
        <r>
          <rPr>
            <b/>
            <sz val="9"/>
            <color indexed="81"/>
            <rFont val="Segoe UI"/>
            <charset val="1"/>
          </rPr>
          <t>canparlak:</t>
        </r>
        <r>
          <rPr>
            <sz val="9"/>
            <color indexed="81"/>
            <rFont val="Segoe UI"/>
            <charset val="1"/>
          </rPr>
          <t xml:space="preserve">
Tower section fore-aft stiffness</t>
        </r>
      </text>
    </comment>
    <comment ref="G1" authorId="0" shapeId="0" xr:uid="{D0A1328E-2AF0-4D8E-8EC7-0F2CE8A88F00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Tower section side-to-side stiffness</t>
        </r>
      </text>
    </comment>
    <comment ref="H1" authorId="0" shapeId="0" xr:uid="{5468F09C-95AD-47D5-8216-F0963F330FD2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Tower section torsion stiffness</t>
        </r>
      </text>
    </comment>
    <comment ref="I1" authorId="0" shapeId="0" xr:uid="{58CAE37A-EB42-4131-B9E2-278A69B0B4E5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Tower section extensional stiffness</t>
        </r>
      </text>
    </comment>
    <comment ref="J1" authorId="0" shapeId="0" xr:uid="{F7C5A1FD-12E8-4FFB-A8ED-3661B81890BE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Tower section fore-aft mass inertia per unit length</t>
        </r>
      </text>
    </comment>
    <comment ref="K1" authorId="0" shapeId="0" xr:uid="{C1A023BC-FD24-4586-B477-0422CAA0A831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Tower section side-to-side mass inertia per unit length</t>
        </r>
      </text>
    </comment>
    <comment ref="L1" authorId="0" shapeId="0" xr:uid="{C3C05F3B-7EF2-45C1-A80E-FD511AFB6A96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Tower section mass offset measured from the tower centerline in the fore-aft direction, positive downwind</t>
        </r>
      </text>
    </comment>
    <comment ref="M1" authorId="0" shapeId="0" xr:uid="{52C4CEB9-3307-4FB6-AC06-29BDFFCB25F4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Tower section mass offset measured from the tower centerline in the side-to-side direction, positive toward the left when looking downwind</t>
        </r>
      </text>
    </comment>
    <comment ref="B17" authorId="0" shapeId="0" xr:uid="{890923EA-A5D5-4592-8102-97284700EDEE}">
      <text>
        <r>
          <rPr>
            <b/>
            <sz val="9"/>
            <color indexed="81"/>
            <rFont val="Segoe UI"/>
            <family val="2"/>
            <charset val="162"/>
          </rPr>
          <t>canparlak:</t>
        </r>
        <r>
          <rPr>
            <sz val="9"/>
            <color indexed="81"/>
            <rFont val="Segoe UI"/>
            <family val="2"/>
            <charset val="162"/>
          </rPr>
          <t xml:space="preserve">
effective density, because of paint, bolts, welds and flanges</t>
        </r>
      </text>
    </comment>
  </commentList>
</comments>
</file>

<file path=xl/sharedStrings.xml><?xml version="1.0" encoding="utf-8"?>
<sst xmlns="http://schemas.openxmlformats.org/spreadsheetml/2006/main" count="67" uniqueCount="50">
  <si>
    <t>(m)</t>
  </si>
  <si>
    <t>HtFract</t>
  </si>
  <si>
    <t>(-)</t>
  </si>
  <si>
    <t>Elevation</t>
  </si>
  <si>
    <t>TMassDen</t>
  </si>
  <si>
    <t>(kg/m)</t>
  </si>
  <si>
    <t>Material</t>
  </si>
  <si>
    <t>Steel / S355</t>
  </si>
  <si>
    <t>Dichte kg/m^3</t>
  </si>
  <si>
    <t>Young's Modul N/m^2</t>
  </si>
  <si>
    <t>Shear Modul N/m^2</t>
  </si>
  <si>
    <t>Außendurchmesser</t>
  </si>
  <si>
    <t>Wandstärke</t>
  </si>
  <si>
    <t>(mm)</t>
  </si>
  <si>
    <t>TwFAStif</t>
  </si>
  <si>
    <t>(Nm^2)</t>
  </si>
  <si>
    <t>TwSSStif</t>
  </si>
  <si>
    <t>TwGJStiff</t>
  </si>
  <si>
    <t>TwEAStif</t>
  </si>
  <si>
    <t>(N)</t>
  </si>
  <si>
    <t>TwFAIner</t>
  </si>
  <si>
    <t>(kgm)</t>
  </si>
  <si>
    <t>TwSSIner</t>
  </si>
  <si>
    <t>TwFAcgOf</t>
  </si>
  <si>
    <t>TwSScgOf</t>
  </si>
  <si>
    <t>sec_loc</t>
  </si>
  <si>
    <t>str_tw</t>
  </si>
  <si>
    <t>(deg)</t>
  </si>
  <si>
    <t>tw_iner</t>
  </si>
  <si>
    <t>mass_den</t>
  </si>
  <si>
    <t>flp_iner</t>
  </si>
  <si>
    <t>edge_iner</t>
  </si>
  <si>
    <t>flp_stff</t>
  </si>
  <si>
    <t>edge_stff</t>
  </si>
  <si>
    <t>tor_stff</t>
  </si>
  <si>
    <t>axial_stff</t>
  </si>
  <si>
    <t>cg_offst</t>
  </si>
  <si>
    <t>sc_offst</t>
  </si>
  <si>
    <t>tc_offst</t>
  </si>
  <si>
    <t>(kg-m)</t>
  </si>
  <si>
    <t>Tower section properties (CART)</t>
  </si>
  <si>
    <t>n_secs:     number of blade or tower sections at which properties are specified (-)</t>
  </si>
  <si>
    <t>**Note: If this file is for a TOWER, the following section properties are read but overwritten as follows:</t>
  </si>
  <si>
    <t>str_tw is set to zero</t>
  </si>
  <si>
    <t>tw_iner is set to zero</t>
  </si>
  <si>
    <t>cg_offst is set to zero</t>
  </si>
  <si>
    <t>sc_offst is set to zero</t>
  </si>
  <si>
    <t>tc_offst is set to zero</t>
  </si>
  <si>
    <t>edge_iner is set equal to flp_iner</t>
  </si>
  <si>
    <t>edge_stff is set equal to flp_stff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</si>
</sst>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  <charset val="162"/>
    </font>
    <font>
      <b/>
      <sz val="9"/>
      <color indexed="81"/>
      <name val="Segoe UI"/>
      <family val="2"/>
      <charset val="162"/>
    </font>
    <font>
      <sz val="10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2C6E-70F4-4D6E-9F04-84871BAB209C}">
  <sheetPr>
    <tabColor rgb="FF00B050"/>
  </sheetPr>
  <dimension ref="A1:M19"/>
  <sheetViews>
    <sheetView tabSelected="1" zoomScale="120" zoomScaleNormal="120" workbookViewId="0">
      <selection activeCell="J24" sqref="J24"/>
    </sheetView>
  </sheetViews>
  <sheetFormatPr baseColWidth="10" defaultRowHeight="15" x14ac:dyDescent="0.25"/>
  <cols>
    <col min="1" max="1" width="18.7109375" style="1" bestFit="1" customWidth="1"/>
    <col min="2" max="2" width="11.28515625" style="1" bestFit="1" customWidth="1"/>
    <col min="3" max="3" width="18.42578125" style="1" bestFit="1" customWidth="1"/>
    <col min="4" max="4" width="18.42578125" style="1" customWidth="1"/>
    <col min="5" max="10" width="11.42578125" style="1"/>
  </cols>
  <sheetData>
    <row r="1" spans="1:13" x14ac:dyDescent="0.25">
      <c r="A1" s="8" t="s">
        <v>3</v>
      </c>
      <c r="B1" s="9" t="s">
        <v>1</v>
      </c>
      <c r="C1" s="9" t="s">
        <v>11</v>
      </c>
      <c r="D1" s="9" t="s">
        <v>12</v>
      </c>
      <c r="E1" s="9" t="s">
        <v>4</v>
      </c>
      <c r="F1" s="9" t="s">
        <v>14</v>
      </c>
      <c r="G1" s="9" t="s">
        <v>16</v>
      </c>
      <c r="H1" s="9" t="s">
        <v>17</v>
      </c>
      <c r="I1" s="9" t="s">
        <v>18</v>
      </c>
      <c r="J1" s="9" t="s">
        <v>20</v>
      </c>
      <c r="K1" s="9" t="s">
        <v>22</v>
      </c>
      <c r="L1" s="9" t="s">
        <v>23</v>
      </c>
      <c r="M1" s="10" t="s">
        <v>24</v>
      </c>
    </row>
    <row r="2" spans="1:13" x14ac:dyDescent="0.25">
      <c r="A2" s="11" t="s">
        <v>0</v>
      </c>
      <c r="B2" s="12" t="s">
        <v>2</v>
      </c>
      <c r="C2" s="12" t="s">
        <v>0</v>
      </c>
      <c r="D2" s="12" t="s">
        <v>13</v>
      </c>
      <c r="E2" s="12" t="s">
        <v>5</v>
      </c>
      <c r="F2" s="12" t="s">
        <v>15</v>
      </c>
      <c r="G2" s="12" t="s">
        <v>15</v>
      </c>
      <c r="H2" s="12" t="s">
        <v>15</v>
      </c>
      <c r="I2" s="12" t="s">
        <v>19</v>
      </c>
      <c r="J2" s="12" t="s">
        <v>21</v>
      </c>
      <c r="K2" s="12" t="s">
        <v>21</v>
      </c>
      <c r="L2" s="12" t="s">
        <v>0</v>
      </c>
      <c r="M2" s="13" t="s">
        <v>0</v>
      </c>
    </row>
    <row r="3" spans="1:13" x14ac:dyDescent="0.25">
      <c r="A3" s="14">
        <v>0</v>
      </c>
      <c r="B3" s="15">
        <v>0</v>
      </c>
      <c r="C3" s="14">
        <v>6</v>
      </c>
      <c r="D3" s="16">
        <v>35</v>
      </c>
      <c r="E3" s="17">
        <f t="shared" ref="E3:E13" si="0">$B$17*PI()*((C3/2)^2-((C3/2)-(D3/1000))^2)</f>
        <v>5575.0310531523046</v>
      </c>
      <c r="F3" s="18">
        <f t="shared" ref="F3:F13" si="1">$B$18*PI()/4*((C3/2)^4-((C3/2)-(D3/1000))^4)</f>
        <v>612623314359.12012</v>
      </c>
      <c r="G3" s="18">
        <f>F3</f>
        <v>612623314359.12012</v>
      </c>
      <c r="H3" s="18">
        <f t="shared" ref="H3:H13" si="2">B$19*PI()/2*((C3/2)^4-((C3/2)-(D3/1000))^4)</f>
        <v>471428226668.73248</v>
      </c>
      <c r="I3" s="18">
        <f t="shared" ref="I3:I13" si="3">B$19*PI()/2*((C3/2)^2-((C3/2)-(D3/1000))^2)</f>
        <v>26497794652.62978</v>
      </c>
      <c r="J3" s="14">
        <f>$B$17*PI()/2*((C3/2)^4-((C3/2)-(D3/1000))^4)</f>
        <v>49593.315924309725</v>
      </c>
      <c r="K3" s="14">
        <f>J3</f>
        <v>49593.315924309725</v>
      </c>
      <c r="L3" s="15">
        <v>0</v>
      </c>
      <c r="M3" s="15">
        <v>0</v>
      </c>
    </row>
    <row r="4" spans="1:13" x14ac:dyDescent="0.25">
      <c r="A4" s="14">
        <f>($A$13-$A$3)/10+A3</f>
        <v>8.76</v>
      </c>
      <c r="B4" s="15">
        <v>0.1</v>
      </c>
      <c r="C4" s="14">
        <v>5.7869999999999999</v>
      </c>
      <c r="D4" s="16">
        <v>34</v>
      </c>
      <c r="E4" s="17">
        <f t="shared" si="0"/>
        <v>5223.2653529334311</v>
      </c>
      <c r="F4" s="18">
        <f t="shared" si="1"/>
        <v>533895657102.00873</v>
      </c>
      <c r="G4" s="18">
        <f t="shared" ref="G4:G13" si="4">F4</f>
        <v>533895657102.00873</v>
      </c>
      <c r="H4" s="18">
        <f t="shared" si="2"/>
        <v>410845419941.35535</v>
      </c>
      <c r="I4" s="18">
        <f t="shared" si="3"/>
        <v>24825872971.589485</v>
      </c>
      <c r="J4" s="14">
        <f t="shared" ref="J4:J13" si="5">$B$17*PI()/2*((C4/2)^4-((C4/2)-(D4/1000))^4)</f>
        <v>43220.124622543568</v>
      </c>
      <c r="K4" s="14">
        <f t="shared" ref="K4:K13" si="6">J4</f>
        <v>43220.124622543568</v>
      </c>
      <c r="L4" s="15">
        <v>0</v>
      </c>
      <c r="M4" s="15">
        <v>0</v>
      </c>
    </row>
    <row r="5" spans="1:13" x14ac:dyDescent="0.25">
      <c r="A5" s="14">
        <f t="shared" ref="A5:A12" si="7">($A$13-$A$3)/10+A4</f>
        <v>17.52</v>
      </c>
      <c r="B5" s="15">
        <v>0.2</v>
      </c>
      <c r="C5" s="14">
        <v>5.57</v>
      </c>
      <c r="D5" s="16">
        <v>33</v>
      </c>
      <c r="E5" s="17">
        <f t="shared" si="0"/>
        <v>4879.2970856809088</v>
      </c>
      <c r="F5" s="18">
        <f t="shared" si="1"/>
        <v>461989512562.80676</v>
      </c>
      <c r="G5" s="18">
        <f t="shared" si="4"/>
        <v>461989512562.80676</v>
      </c>
      <c r="H5" s="18">
        <f t="shared" si="2"/>
        <v>355511929667.37897</v>
      </c>
      <c r="I5" s="18">
        <f t="shared" si="3"/>
        <v>23191012030.765732</v>
      </c>
      <c r="J5" s="14">
        <f t="shared" si="5"/>
        <v>37399.151016989119</v>
      </c>
      <c r="K5" s="14">
        <f t="shared" si="6"/>
        <v>37399.151016989119</v>
      </c>
      <c r="L5" s="15">
        <v>0</v>
      </c>
      <c r="M5" s="15">
        <v>0</v>
      </c>
    </row>
    <row r="6" spans="1:13" x14ac:dyDescent="0.25">
      <c r="A6" s="14">
        <f t="shared" si="7"/>
        <v>26.28</v>
      </c>
      <c r="B6" s="15">
        <v>0.3</v>
      </c>
      <c r="C6" s="14">
        <v>5.36</v>
      </c>
      <c r="D6" s="16">
        <v>32</v>
      </c>
      <c r="E6" s="17">
        <f t="shared" si="0"/>
        <v>4552.8463390648085</v>
      </c>
      <c r="F6" s="18">
        <f t="shared" si="1"/>
        <v>399151230894.53937</v>
      </c>
      <c r="G6" s="18">
        <f t="shared" si="4"/>
        <v>399151230894.53937</v>
      </c>
      <c r="H6" s="18">
        <f t="shared" si="2"/>
        <v>307156375774.08362</v>
      </c>
      <c r="I6" s="18">
        <f t="shared" si="3"/>
        <v>21639410835.084503</v>
      </c>
      <c r="J6" s="14">
        <f t="shared" si="5"/>
        <v>32312.242500986518</v>
      </c>
      <c r="K6" s="14">
        <f t="shared" si="6"/>
        <v>32312.242500986518</v>
      </c>
      <c r="L6" s="15">
        <v>0</v>
      </c>
      <c r="M6" s="15">
        <v>0</v>
      </c>
    </row>
    <row r="7" spans="1:13" x14ac:dyDescent="0.25">
      <c r="A7" s="14">
        <f t="shared" si="7"/>
        <v>35.04</v>
      </c>
      <c r="B7" s="15">
        <v>0.4</v>
      </c>
      <c r="C7" s="14">
        <v>5.1479999999999997</v>
      </c>
      <c r="D7" s="16">
        <v>31</v>
      </c>
      <c r="E7" s="17">
        <f t="shared" si="0"/>
        <v>4235.9020518184243</v>
      </c>
      <c r="F7" s="18">
        <f t="shared" si="1"/>
        <v>342533509688.8363</v>
      </c>
      <c r="G7" s="18">
        <f t="shared" si="4"/>
        <v>342533509688.8363</v>
      </c>
      <c r="H7" s="18">
        <f t="shared" si="2"/>
        <v>263587691265.31406</v>
      </c>
      <c r="I7" s="18">
        <f t="shared" si="3"/>
        <v>20132993281.584042</v>
      </c>
      <c r="J7" s="14">
        <f t="shared" si="5"/>
        <v>27728.903165286749</v>
      </c>
      <c r="K7" s="14">
        <f t="shared" si="6"/>
        <v>27728.903165286749</v>
      </c>
      <c r="L7" s="15">
        <v>0</v>
      </c>
      <c r="M7" s="15">
        <v>0</v>
      </c>
    </row>
    <row r="8" spans="1:13" x14ac:dyDescent="0.25">
      <c r="A8" s="14">
        <f t="shared" si="7"/>
        <v>43.8</v>
      </c>
      <c r="B8" s="15">
        <v>0.5</v>
      </c>
      <c r="C8" s="14">
        <v>4.9400000000000004</v>
      </c>
      <c r="D8" s="16">
        <v>30</v>
      </c>
      <c r="E8" s="17">
        <f t="shared" si="0"/>
        <v>3933.4310819270881</v>
      </c>
      <c r="F8" s="18">
        <f t="shared" si="1"/>
        <v>292860718976.14545</v>
      </c>
      <c r="G8" s="18">
        <f t="shared" si="4"/>
        <v>292860718976.14545</v>
      </c>
      <c r="H8" s="18">
        <f t="shared" si="2"/>
        <v>225363296126.40527</v>
      </c>
      <c r="I8" s="18">
        <f t="shared" si="3"/>
        <v>18695366554.100513</v>
      </c>
      <c r="J8" s="14">
        <f t="shared" si="5"/>
        <v>23707.772488545106</v>
      </c>
      <c r="K8" s="14">
        <f t="shared" si="6"/>
        <v>23707.772488545106</v>
      </c>
      <c r="L8" s="15">
        <v>0</v>
      </c>
      <c r="M8" s="15">
        <v>0</v>
      </c>
    </row>
    <row r="9" spans="1:13" x14ac:dyDescent="0.25">
      <c r="A9" s="14">
        <f t="shared" si="7"/>
        <v>52.559999999999995</v>
      </c>
      <c r="B9" s="15">
        <v>0.6</v>
      </c>
      <c r="C9" s="14">
        <v>4.72</v>
      </c>
      <c r="D9" s="16">
        <v>29</v>
      </c>
      <c r="E9" s="17">
        <f t="shared" si="0"/>
        <v>3632.7225455144485</v>
      </c>
      <c r="F9" s="18">
        <f t="shared" si="1"/>
        <v>246882368167.39166</v>
      </c>
      <c r="G9" s="18">
        <f t="shared" si="4"/>
        <v>246882368167.39166</v>
      </c>
      <c r="H9" s="18">
        <f t="shared" si="2"/>
        <v>189981860456.43091</v>
      </c>
      <c r="I9" s="18">
        <f t="shared" si="3"/>
        <v>17266116569.268673</v>
      </c>
      <c r="J9" s="14">
        <f t="shared" si="5"/>
        <v>19985.715518312656</v>
      </c>
      <c r="K9" s="14">
        <f t="shared" si="6"/>
        <v>19985.715518312656</v>
      </c>
      <c r="L9" s="15">
        <v>0</v>
      </c>
      <c r="M9" s="15">
        <v>0</v>
      </c>
    </row>
    <row r="10" spans="1:13" x14ac:dyDescent="0.25">
      <c r="A10" s="14">
        <f t="shared" si="7"/>
        <v>61.319999999999993</v>
      </c>
      <c r="B10" s="15">
        <v>0.7</v>
      </c>
      <c r="C10" s="14">
        <v>4.5090000000000003</v>
      </c>
      <c r="D10" s="16">
        <v>28</v>
      </c>
      <c r="E10" s="17">
        <f t="shared" si="0"/>
        <v>3350.4394500151507</v>
      </c>
      <c r="F10" s="18">
        <f t="shared" si="1"/>
        <v>207768163142.72314</v>
      </c>
      <c r="G10" s="18">
        <f t="shared" si="4"/>
        <v>207768163142.72314</v>
      </c>
      <c r="H10" s="18">
        <f t="shared" si="2"/>
        <v>159882548399.35266</v>
      </c>
      <c r="I10" s="18">
        <f t="shared" si="3"/>
        <v>15924441621.248482</v>
      </c>
      <c r="J10" s="14">
        <f t="shared" si="5"/>
        <v>16819.327492506156</v>
      </c>
      <c r="K10" s="14">
        <f t="shared" si="6"/>
        <v>16819.327492506156</v>
      </c>
      <c r="L10" s="15">
        <v>0</v>
      </c>
      <c r="M10" s="15">
        <v>0</v>
      </c>
    </row>
    <row r="11" spans="1:13" x14ac:dyDescent="0.25">
      <c r="A11" s="14">
        <f t="shared" si="7"/>
        <v>70.08</v>
      </c>
      <c r="B11" s="15">
        <v>0.8</v>
      </c>
      <c r="C11" s="14">
        <v>4.3</v>
      </c>
      <c r="D11" s="16">
        <v>27</v>
      </c>
      <c r="E11" s="17">
        <f t="shared" si="0"/>
        <v>3080.813831317133</v>
      </c>
      <c r="F11" s="18">
        <f t="shared" si="1"/>
        <v>173723656840.55139</v>
      </c>
      <c r="G11" s="18">
        <f t="shared" si="4"/>
        <v>173723656840.55139</v>
      </c>
      <c r="H11" s="18">
        <f t="shared" si="2"/>
        <v>133684490216.34813</v>
      </c>
      <c r="I11" s="18">
        <f t="shared" si="3"/>
        <v>14642926915.907316</v>
      </c>
      <c r="J11" s="14">
        <f t="shared" si="5"/>
        <v>14063.343648997017</v>
      </c>
      <c r="K11" s="14">
        <f t="shared" si="6"/>
        <v>14063.343648997017</v>
      </c>
      <c r="L11" s="15">
        <v>0</v>
      </c>
      <c r="M11" s="15">
        <v>0</v>
      </c>
    </row>
    <row r="12" spans="1:13" x14ac:dyDescent="0.25">
      <c r="A12" s="14">
        <f t="shared" si="7"/>
        <v>78.84</v>
      </c>
      <c r="B12" s="15">
        <v>0.9</v>
      </c>
      <c r="C12" s="14">
        <v>4.08</v>
      </c>
      <c r="D12" s="16">
        <v>26</v>
      </c>
      <c r="E12" s="17">
        <f t="shared" si="0"/>
        <v>2814.6596725012955</v>
      </c>
      <c r="F12" s="18">
        <f t="shared" si="1"/>
        <v>142863611458.49759</v>
      </c>
      <c r="G12" s="18">
        <f t="shared" si="4"/>
        <v>142863611458.49759</v>
      </c>
      <c r="H12" s="18">
        <f t="shared" si="2"/>
        <v>109936950531.87242</v>
      </c>
      <c r="I12" s="18">
        <f t="shared" si="3"/>
        <v>13377911855.182629</v>
      </c>
      <c r="J12" s="14">
        <f t="shared" si="5"/>
        <v>11565.149499021232</v>
      </c>
      <c r="K12" s="14">
        <f t="shared" si="6"/>
        <v>11565.149499021232</v>
      </c>
      <c r="L12" s="15">
        <v>0</v>
      </c>
      <c r="M12" s="15">
        <v>0</v>
      </c>
    </row>
    <row r="13" spans="1:13" x14ac:dyDescent="0.25">
      <c r="A13" s="14">
        <v>87.6</v>
      </c>
      <c r="B13" s="15">
        <v>1</v>
      </c>
      <c r="C13" s="14">
        <v>3.87</v>
      </c>
      <c r="D13" s="16">
        <v>25</v>
      </c>
      <c r="E13" s="17">
        <f t="shared" si="0"/>
        <v>2566.8775475237048</v>
      </c>
      <c r="F13" s="18">
        <f t="shared" si="1"/>
        <v>117199721881.31209</v>
      </c>
      <c r="G13" s="18">
        <f t="shared" si="4"/>
        <v>117199721881.31209</v>
      </c>
      <c r="H13" s="18">
        <f t="shared" si="2"/>
        <v>90187976457.238251</v>
      </c>
      <c r="I13" s="18">
        <f t="shared" si="3"/>
        <v>12200217990.583256</v>
      </c>
      <c r="J13" s="14">
        <f t="shared" si="5"/>
        <v>9487.5965332490741</v>
      </c>
      <c r="K13" s="14">
        <f t="shared" si="6"/>
        <v>9487.5965332490741</v>
      </c>
      <c r="L13" s="15">
        <v>0</v>
      </c>
      <c r="M13" s="15">
        <v>0</v>
      </c>
    </row>
    <row r="14" spans="1:13" x14ac:dyDescent="0.25">
      <c r="A14" s="23"/>
      <c r="B14" s="24"/>
      <c r="C14" s="23"/>
      <c r="D14" s="25"/>
      <c r="E14" s="26"/>
      <c r="F14" s="27"/>
      <c r="G14" s="27"/>
      <c r="H14" s="27"/>
      <c r="I14" s="27"/>
      <c r="J14" s="23"/>
      <c r="K14" s="23"/>
      <c r="L14" s="24"/>
      <c r="M14" s="24"/>
    </row>
    <row r="16" spans="1:13" x14ac:dyDescent="0.25">
      <c r="A16" s="2" t="s">
        <v>6</v>
      </c>
      <c r="B16" s="2" t="s">
        <v>7</v>
      </c>
      <c r="C16" s="5"/>
      <c r="D16" s="5"/>
    </row>
    <row r="17" spans="1:4" x14ac:dyDescent="0.25">
      <c r="A17" s="2" t="s">
        <v>8</v>
      </c>
      <c r="B17" s="3">
        <v>8500</v>
      </c>
      <c r="C17" s="6"/>
      <c r="D17" s="6"/>
    </row>
    <row r="18" spans="1:4" x14ac:dyDescent="0.25">
      <c r="A18" s="2" t="s">
        <v>9</v>
      </c>
      <c r="B18" s="4">
        <v>210000000000</v>
      </c>
      <c r="C18" s="7"/>
      <c r="D18" s="7"/>
    </row>
    <row r="19" spans="1:4" x14ac:dyDescent="0.25">
      <c r="A19" s="2" t="s">
        <v>10</v>
      </c>
      <c r="B19" s="4">
        <v>80800000000</v>
      </c>
      <c r="C19" s="7"/>
      <c r="D19" s="7"/>
    </row>
  </sheetData>
  <pageMargins left="0.7" right="0.7" top="0.78740157499999996" bottom="0.78740157499999996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4367-47FE-434C-9F03-CD3C2750BF49}">
  <sheetPr>
    <tabColor rgb="FFFF0000"/>
  </sheetPr>
  <dimension ref="A1:M26"/>
  <sheetViews>
    <sheetView zoomScale="110" zoomScaleNormal="110" workbookViewId="0">
      <selection activeCell="H22" sqref="H22"/>
    </sheetView>
  </sheetViews>
  <sheetFormatPr baseColWidth="10" defaultRowHeight="15" x14ac:dyDescent="0.25"/>
  <sheetData>
    <row r="1" spans="1:13" x14ac:dyDescent="0.25">
      <c r="A1" t="s">
        <v>40</v>
      </c>
    </row>
    <row r="2" spans="1:13" x14ac:dyDescent="0.25">
      <c r="A2">
        <v>11</v>
      </c>
      <c r="B2" t="s">
        <v>41</v>
      </c>
    </row>
    <row r="4" spans="1:13" x14ac:dyDescent="0.25">
      <c r="A4" s="1" t="s">
        <v>25</v>
      </c>
      <c r="B4" s="1" t="s">
        <v>26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38</v>
      </c>
    </row>
    <row r="5" spans="1:13" x14ac:dyDescent="0.25">
      <c r="A5" s="1" t="s">
        <v>2</v>
      </c>
      <c r="B5" s="1" t="s">
        <v>27</v>
      </c>
      <c r="C5" s="1" t="s">
        <v>27</v>
      </c>
      <c r="D5" s="1" t="s">
        <v>5</v>
      </c>
      <c r="E5" s="1" t="s">
        <v>39</v>
      </c>
      <c r="F5" s="1" t="s">
        <v>39</v>
      </c>
      <c r="G5" s="1" t="s">
        <v>15</v>
      </c>
      <c r="H5" s="1" t="s">
        <v>15</v>
      </c>
      <c r="I5" s="1" t="s">
        <v>15</v>
      </c>
      <c r="J5" s="1" t="s">
        <v>19</v>
      </c>
      <c r="K5" s="1" t="s">
        <v>0</v>
      </c>
      <c r="L5" s="1" t="s">
        <v>0</v>
      </c>
      <c r="M5" s="1" t="s">
        <v>0</v>
      </c>
    </row>
    <row r="6" spans="1:13" x14ac:dyDescent="0.25">
      <c r="A6" s="19">
        <f>'Distributed Tower Properties'!B3</f>
        <v>0</v>
      </c>
      <c r="B6" s="19">
        <v>0</v>
      </c>
      <c r="C6" s="19">
        <v>0</v>
      </c>
      <c r="D6" s="20">
        <f>'Distributed Tower Properties'!E3</f>
        <v>5575.0310531523046</v>
      </c>
      <c r="E6" s="21">
        <f>'Distributed Tower Properties'!J3</f>
        <v>49593.315924309725</v>
      </c>
      <c r="F6" s="21">
        <f>'Distributed Tower Properties'!K3</f>
        <v>49593.315924309725</v>
      </c>
      <c r="G6" s="22">
        <f>'Distributed Tower Properties'!F3</f>
        <v>612623314359.12012</v>
      </c>
      <c r="H6" s="22">
        <f>'Distributed Tower Properties'!G3</f>
        <v>612623314359.12012</v>
      </c>
      <c r="I6" s="22">
        <f>'Distributed Tower Properties'!H3</f>
        <v>471428226668.73248</v>
      </c>
      <c r="J6" s="22">
        <f>'Distributed Tower Properties'!I3</f>
        <v>26497794652.62978</v>
      </c>
      <c r="K6" s="19">
        <v>0</v>
      </c>
      <c r="L6" s="19">
        <v>0</v>
      </c>
      <c r="M6" s="19">
        <v>0</v>
      </c>
    </row>
    <row r="7" spans="1:13" x14ac:dyDescent="0.25">
      <c r="A7" s="19">
        <f>'Distributed Tower Properties'!B4</f>
        <v>0.1</v>
      </c>
      <c r="B7" s="19">
        <v>0</v>
      </c>
      <c r="C7" s="19">
        <v>0</v>
      </c>
      <c r="D7" s="20">
        <f>'Distributed Tower Properties'!E4</f>
        <v>5223.2653529334311</v>
      </c>
      <c r="E7" s="21">
        <f>'Distributed Tower Properties'!J4</f>
        <v>43220.124622543568</v>
      </c>
      <c r="F7" s="21">
        <f>'Distributed Tower Properties'!K4</f>
        <v>43220.124622543568</v>
      </c>
      <c r="G7" s="22">
        <f>'Distributed Tower Properties'!F4</f>
        <v>533895657102.00873</v>
      </c>
      <c r="H7" s="22">
        <f>'Distributed Tower Properties'!G4</f>
        <v>533895657102.00873</v>
      </c>
      <c r="I7" s="22">
        <f>'Distributed Tower Properties'!H4</f>
        <v>410845419941.35535</v>
      </c>
      <c r="J7" s="22">
        <f>'Distributed Tower Properties'!I4</f>
        <v>24825872971.589485</v>
      </c>
      <c r="K7" s="19">
        <v>0</v>
      </c>
      <c r="L7" s="19">
        <v>0</v>
      </c>
      <c r="M7" s="19">
        <v>0</v>
      </c>
    </row>
    <row r="8" spans="1:13" x14ac:dyDescent="0.25">
      <c r="A8" s="19">
        <f>'Distributed Tower Properties'!B5</f>
        <v>0.2</v>
      </c>
      <c r="B8" s="19">
        <v>0</v>
      </c>
      <c r="C8" s="19">
        <v>0</v>
      </c>
      <c r="D8" s="20">
        <f>'Distributed Tower Properties'!E5</f>
        <v>4879.2970856809088</v>
      </c>
      <c r="E8" s="21">
        <f>'Distributed Tower Properties'!J5</f>
        <v>37399.151016989119</v>
      </c>
      <c r="F8" s="21">
        <f>'Distributed Tower Properties'!K5</f>
        <v>37399.151016989119</v>
      </c>
      <c r="G8" s="22">
        <f>'Distributed Tower Properties'!F5</f>
        <v>461989512562.80676</v>
      </c>
      <c r="H8" s="22">
        <f>'Distributed Tower Properties'!G5</f>
        <v>461989512562.80676</v>
      </c>
      <c r="I8" s="22">
        <f>'Distributed Tower Properties'!H5</f>
        <v>355511929667.37897</v>
      </c>
      <c r="J8" s="22">
        <f>'Distributed Tower Properties'!I5</f>
        <v>23191012030.765732</v>
      </c>
      <c r="K8" s="19">
        <v>0</v>
      </c>
      <c r="L8" s="19">
        <v>0</v>
      </c>
      <c r="M8" s="19">
        <v>0</v>
      </c>
    </row>
    <row r="9" spans="1:13" x14ac:dyDescent="0.25">
      <c r="A9" s="19">
        <f>'Distributed Tower Properties'!B6</f>
        <v>0.3</v>
      </c>
      <c r="B9" s="19">
        <v>0</v>
      </c>
      <c r="C9" s="19">
        <v>0</v>
      </c>
      <c r="D9" s="20">
        <f>'Distributed Tower Properties'!E6</f>
        <v>4552.8463390648085</v>
      </c>
      <c r="E9" s="21">
        <f>'Distributed Tower Properties'!J6</f>
        <v>32312.242500986518</v>
      </c>
      <c r="F9" s="21">
        <f>'Distributed Tower Properties'!K6</f>
        <v>32312.242500986518</v>
      </c>
      <c r="G9" s="22">
        <f>'Distributed Tower Properties'!F6</f>
        <v>399151230894.53937</v>
      </c>
      <c r="H9" s="22">
        <f>'Distributed Tower Properties'!G6</f>
        <v>399151230894.53937</v>
      </c>
      <c r="I9" s="22">
        <f>'Distributed Tower Properties'!H6</f>
        <v>307156375774.08362</v>
      </c>
      <c r="J9" s="22">
        <f>'Distributed Tower Properties'!I6</f>
        <v>21639410835.084503</v>
      </c>
      <c r="K9" s="19">
        <v>0</v>
      </c>
      <c r="L9" s="19">
        <v>0</v>
      </c>
      <c r="M9" s="19">
        <v>0</v>
      </c>
    </row>
    <row r="10" spans="1:13" x14ac:dyDescent="0.25">
      <c r="A10" s="19">
        <f>'Distributed Tower Properties'!B7</f>
        <v>0.4</v>
      </c>
      <c r="B10" s="19">
        <v>0</v>
      </c>
      <c r="C10" s="19">
        <v>0</v>
      </c>
      <c r="D10" s="20">
        <f>'Distributed Tower Properties'!E7</f>
        <v>4235.9020518184243</v>
      </c>
      <c r="E10" s="21">
        <f>'Distributed Tower Properties'!J7</f>
        <v>27728.903165286749</v>
      </c>
      <c r="F10" s="21">
        <f>'Distributed Tower Properties'!K7</f>
        <v>27728.903165286749</v>
      </c>
      <c r="G10" s="22">
        <f>'Distributed Tower Properties'!F7</f>
        <v>342533509688.8363</v>
      </c>
      <c r="H10" s="22">
        <f>'Distributed Tower Properties'!G7</f>
        <v>342533509688.8363</v>
      </c>
      <c r="I10" s="22">
        <f>'Distributed Tower Properties'!H7</f>
        <v>263587691265.31406</v>
      </c>
      <c r="J10" s="22">
        <f>'Distributed Tower Properties'!I7</f>
        <v>20132993281.584042</v>
      </c>
      <c r="K10" s="19">
        <v>0</v>
      </c>
      <c r="L10" s="19">
        <v>0</v>
      </c>
      <c r="M10" s="19">
        <v>0</v>
      </c>
    </row>
    <row r="11" spans="1:13" x14ac:dyDescent="0.25">
      <c r="A11" s="19">
        <f>'Distributed Tower Properties'!B8</f>
        <v>0.5</v>
      </c>
      <c r="B11" s="19">
        <v>0</v>
      </c>
      <c r="C11" s="19">
        <v>0</v>
      </c>
      <c r="D11" s="20">
        <f>'Distributed Tower Properties'!E8</f>
        <v>3933.4310819270881</v>
      </c>
      <c r="E11" s="21">
        <f>'Distributed Tower Properties'!J8</f>
        <v>23707.772488545106</v>
      </c>
      <c r="F11" s="21">
        <f>'Distributed Tower Properties'!K8</f>
        <v>23707.772488545106</v>
      </c>
      <c r="G11" s="22">
        <f>'Distributed Tower Properties'!F8</f>
        <v>292860718976.14545</v>
      </c>
      <c r="H11" s="22">
        <f>'Distributed Tower Properties'!G8</f>
        <v>292860718976.14545</v>
      </c>
      <c r="I11" s="22">
        <f>'Distributed Tower Properties'!H8</f>
        <v>225363296126.40527</v>
      </c>
      <c r="J11" s="22">
        <f>'Distributed Tower Properties'!I8</f>
        <v>18695366554.100513</v>
      </c>
      <c r="K11" s="19">
        <v>0</v>
      </c>
      <c r="L11" s="19">
        <v>0</v>
      </c>
      <c r="M11" s="19">
        <v>0</v>
      </c>
    </row>
    <row r="12" spans="1:13" x14ac:dyDescent="0.25">
      <c r="A12" s="19">
        <f>'Distributed Tower Properties'!B9</f>
        <v>0.6</v>
      </c>
      <c r="B12" s="19">
        <v>0</v>
      </c>
      <c r="C12" s="19">
        <v>0</v>
      </c>
      <c r="D12" s="20">
        <f>'Distributed Tower Properties'!E9</f>
        <v>3632.7225455144485</v>
      </c>
      <c r="E12" s="21">
        <f>'Distributed Tower Properties'!J9</f>
        <v>19985.715518312656</v>
      </c>
      <c r="F12" s="21">
        <f>'Distributed Tower Properties'!K9</f>
        <v>19985.715518312656</v>
      </c>
      <c r="G12" s="22">
        <f>'Distributed Tower Properties'!F9</f>
        <v>246882368167.39166</v>
      </c>
      <c r="H12" s="22">
        <f>'Distributed Tower Properties'!G9</f>
        <v>246882368167.39166</v>
      </c>
      <c r="I12" s="22">
        <f>'Distributed Tower Properties'!H9</f>
        <v>189981860456.43091</v>
      </c>
      <c r="J12" s="22">
        <f>'Distributed Tower Properties'!I9</f>
        <v>17266116569.268673</v>
      </c>
      <c r="K12" s="19">
        <v>0</v>
      </c>
      <c r="L12" s="19">
        <v>0</v>
      </c>
      <c r="M12" s="19">
        <v>0</v>
      </c>
    </row>
    <row r="13" spans="1:13" x14ac:dyDescent="0.25">
      <c r="A13" s="19">
        <f>'Distributed Tower Properties'!B10</f>
        <v>0.7</v>
      </c>
      <c r="B13" s="19">
        <v>0</v>
      </c>
      <c r="C13" s="19">
        <v>0</v>
      </c>
      <c r="D13" s="20">
        <f>'Distributed Tower Properties'!E10</f>
        <v>3350.4394500151507</v>
      </c>
      <c r="E13" s="21">
        <f>'Distributed Tower Properties'!J10</f>
        <v>16819.327492506156</v>
      </c>
      <c r="F13" s="21">
        <f>'Distributed Tower Properties'!K10</f>
        <v>16819.327492506156</v>
      </c>
      <c r="G13" s="22">
        <f>'Distributed Tower Properties'!F10</f>
        <v>207768163142.72314</v>
      </c>
      <c r="H13" s="22">
        <f>'Distributed Tower Properties'!G10</f>
        <v>207768163142.72314</v>
      </c>
      <c r="I13" s="22">
        <f>'Distributed Tower Properties'!H10</f>
        <v>159882548399.35266</v>
      </c>
      <c r="J13" s="22">
        <f>'Distributed Tower Properties'!I10</f>
        <v>15924441621.248482</v>
      </c>
      <c r="K13" s="19">
        <v>0</v>
      </c>
      <c r="L13" s="19">
        <v>0</v>
      </c>
      <c r="M13" s="19">
        <v>0</v>
      </c>
    </row>
    <row r="14" spans="1:13" x14ac:dyDescent="0.25">
      <c r="A14" s="19">
        <f>'Distributed Tower Properties'!B11</f>
        <v>0.8</v>
      </c>
      <c r="B14" s="19">
        <v>0</v>
      </c>
      <c r="C14" s="19">
        <v>0</v>
      </c>
      <c r="D14" s="20">
        <f>'Distributed Tower Properties'!E11</f>
        <v>3080.813831317133</v>
      </c>
      <c r="E14" s="21">
        <f>'Distributed Tower Properties'!J11</f>
        <v>14063.343648997017</v>
      </c>
      <c r="F14" s="21">
        <f>'Distributed Tower Properties'!K11</f>
        <v>14063.343648997017</v>
      </c>
      <c r="G14" s="22">
        <f>'Distributed Tower Properties'!F11</f>
        <v>173723656840.55139</v>
      </c>
      <c r="H14" s="22">
        <f>'Distributed Tower Properties'!G11</f>
        <v>173723656840.55139</v>
      </c>
      <c r="I14" s="22">
        <f>'Distributed Tower Properties'!H11</f>
        <v>133684490216.34813</v>
      </c>
      <c r="J14" s="22">
        <f>'Distributed Tower Properties'!I11</f>
        <v>14642926915.907316</v>
      </c>
      <c r="K14" s="19">
        <v>0</v>
      </c>
      <c r="L14" s="19">
        <v>0</v>
      </c>
      <c r="M14" s="19">
        <v>0</v>
      </c>
    </row>
    <row r="15" spans="1:13" x14ac:dyDescent="0.25">
      <c r="A15" s="19">
        <f>'Distributed Tower Properties'!B12</f>
        <v>0.9</v>
      </c>
      <c r="B15" s="19">
        <v>0</v>
      </c>
      <c r="C15" s="19">
        <v>0</v>
      </c>
      <c r="D15" s="20">
        <f>'Distributed Tower Properties'!E12</f>
        <v>2814.6596725012955</v>
      </c>
      <c r="E15" s="21">
        <f>'Distributed Tower Properties'!J12</f>
        <v>11565.149499021232</v>
      </c>
      <c r="F15" s="21">
        <f>'Distributed Tower Properties'!K12</f>
        <v>11565.149499021232</v>
      </c>
      <c r="G15" s="22">
        <f>'Distributed Tower Properties'!F12</f>
        <v>142863611458.49759</v>
      </c>
      <c r="H15" s="22">
        <f>'Distributed Tower Properties'!G12</f>
        <v>142863611458.49759</v>
      </c>
      <c r="I15" s="22">
        <f>'Distributed Tower Properties'!H12</f>
        <v>109936950531.87242</v>
      </c>
      <c r="J15" s="22">
        <f>'Distributed Tower Properties'!I12</f>
        <v>13377911855.182629</v>
      </c>
      <c r="K15" s="19">
        <v>0</v>
      </c>
      <c r="L15" s="19">
        <v>0</v>
      </c>
      <c r="M15" s="19">
        <v>0</v>
      </c>
    </row>
    <row r="16" spans="1:13" x14ac:dyDescent="0.25">
      <c r="A16" s="19">
        <f>'Distributed Tower Properties'!B13</f>
        <v>1</v>
      </c>
      <c r="B16" s="19">
        <v>0</v>
      </c>
      <c r="C16" s="19">
        <v>0</v>
      </c>
      <c r="D16" s="20">
        <f>'Distributed Tower Properties'!E13</f>
        <v>2566.8775475237048</v>
      </c>
      <c r="E16" s="21">
        <f>'Distributed Tower Properties'!J13</f>
        <v>9487.5965332490741</v>
      </c>
      <c r="F16" s="21">
        <f>'Distributed Tower Properties'!K13</f>
        <v>9487.5965332490741</v>
      </c>
      <c r="G16" s="22">
        <f>'Distributed Tower Properties'!F13</f>
        <v>117199721881.31209</v>
      </c>
      <c r="H16" s="22">
        <f>'Distributed Tower Properties'!G13</f>
        <v>117199721881.31209</v>
      </c>
      <c r="I16" s="22">
        <f>'Distributed Tower Properties'!H13</f>
        <v>90187976457.238251</v>
      </c>
      <c r="J16" s="22">
        <f>'Distributed Tower Properties'!I13</f>
        <v>12200217990.583256</v>
      </c>
      <c r="K16" s="19">
        <v>0</v>
      </c>
      <c r="L16" s="19">
        <v>0</v>
      </c>
      <c r="M16" s="19">
        <v>0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Distributed Tower Properties</vt:lpstr>
      <vt:lpstr>get_fast_style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canparlak</dc:creator>
  <cp:lastModifiedBy>canparlak</cp:lastModifiedBy>
  <dcterms:created xsi:type="dcterms:W3CDTF">2017-11-16T16:46:41Z</dcterms:created>
  <dcterms:modified xsi:type="dcterms:W3CDTF">2018-02-19T01:48:23Z</dcterms:modified>
</cp:coreProperties>
</file>