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8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5" l="1"/>
  <c r="F12" i="15"/>
  <c r="F13" i="15"/>
  <c r="F14" i="15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0" i="15" l="1"/>
  <c r="F3" i="15"/>
  <c r="E3" i="15"/>
  <c r="D3" i="15"/>
  <c r="C3" i="15"/>
  <c r="B3" i="15"/>
  <c r="C2" i="15"/>
  <c r="D2" i="15"/>
  <c r="E2" i="15"/>
  <c r="B2" i="15"/>
  <c r="M2" i="14"/>
  <c r="K2" i="14"/>
  <c r="L2" i="14" s="1"/>
  <c r="J2" i="14"/>
  <c r="M2" i="13"/>
  <c r="K2" i="13"/>
  <c r="L2" i="13" s="1"/>
  <c r="J2" i="13"/>
  <c r="M2" i="12"/>
  <c r="J2" i="12"/>
  <c r="K2" i="12" s="1"/>
  <c r="L2" i="12" s="1"/>
  <c r="L2" i="11"/>
  <c r="M2" i="11"/>
  <c r="C5" i="14"/>
  <c r="D5" i="14"/>
  <c r="E5" i="14"/>
  <c r="C24" i="14"/>
  <c r="D24" i="14"/>
  <c r="E24" i="14"/>
  <c r="C6" i="14"/>
  <c r="D6" i="14"/>
  <c r="E6" i="14"/>
  <c r="C14" i="14"/>
  <c r="D14" i="14"/>
  <c r="E14" i="14"/>
  <c r="C12" i="14"/>
  <c r="D12" i="14"/>
  <c r="E12" i="14"/>
  <c r="C7" i="14"/>
  <c r="D7" i="14"/>
  <c r="E7" i="14"/>
  <c r="C45" i="14"/>
  <c r="D45" i="14"/>
  <c r="E45" i="14"/>
  <c r="C25" i="14"/>
  <c r="D25" i="14"/>
  <c r="E25" i="14"/>
  <c r="C26" i="14"/>
  <c r="D26" i="14"/>
  <c r="E26" i="14"/>
  <c r="C35" i="14"/>
  <c r="D35" i="14"/>
  <c r="E35" i="14"/>
  <c r="C8" i="14"/>
  <c r="D8" i="14"/>
  <c r="E8" i="14"/>
  <c r="C9" i="14"/>
  <c r="D9" i="14"/>
  <c r="E9" i="14"/>
  <c r="C10" i="14"/>
  <c r="D10" i="14"/>
  <c r="E10" i="14"/>
  <c r="C52" i="14"/>
  <c r="D52" i="14"/>
  <c r="E52" i="14"/>
  <c r="C2" i="14"/>
  <c r="D2" i="14"/>
  <c r="E2" i="14"/>
  <c r="C3" i="14"/>
  <c r="D3" i="14"/>
  <c r="E3" i="14"/>
  <c r="C36" i="14"/>
  <c r="D36" i="14"/>
  <c r="E36" i="14"/>
  <c r="C27" i="14"/>
  <c r="D27" i="14"/>
  <c r="E27" i="14"/>
  <c r="C28" i="14"/>
  <c r="D28" i="14"/>
  <c r="E28" i="14"/>
  <c r="C15" i="14"/>
  <c r="D15" i="14"/>
  <c r="E15" i="14"/>
  <c r="C37" i="14"/>
  <c r="D37" i="14"/>
  <c r="E37" i="14"/>
  <c r="C4" i="14"/>
  <c r="D4" i="14"/>
  <c r="E4" i="14"/>
  <c r="C32" i="14"/>
  <c r="D32" i="14"/>
  <c r="E32" i="14"/>
  <c r="C53" i="14"/>
  <c r="D53" i="14"/>
  <c r="E53" i="14"/>
  <c r="C54" i="14"/>
  <c r="D54" i="14"/>
  <c r="E54" i="14"/>
  <c r="C16" i="14"/>
  <c r="D16" i="14"/>
  <c r="E16" i="14"/>
  <c r="C17" i="14"/>
  <c r="D17" i="14"/>
  <c r="E17" i="14"/>
  <c r="C29" i="14"/>
  <c r="D29" i="14"/>
  <c r="E29" i="14"/>
  <c r="C49" i="14"/>
  <c r="D49" i="14"/>
  <c r="E49" i="14"/>
  <c r="C65" i="14"/>
  <c r="D65" i="14"/>
  <c r="E65" i="14"/>
  <c r="C66" i="14"/>
  <c r="D66" i="14"/>
  <c r="E66" i="14"/>
  <c r="C11" i="14"/>
  <c r="D11" i="14"/>
  <c r="E11" i="14"/>
  <c r="C67" i="14"/>
  <c r="D67" i="14"/>
  <c r="E67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38" i="14"/>
  <c r="D38" i="14"/>
  <c r="E38" i="14"/>
  <c r="C79" i="14"/>
  <c r="D79" i="14"/>
  <c r="E79" i="14"/>
  <c r="C50" i="14"/>
  <c r="D50" i="14"/>
  <c r="E50" i="14"/>
  <c r="C80" i="14"/>
  <c r="D80" i="14"/>
  <c r="E80" i="14"/>
  <c r="C81" i="14"/>
  <c r="D81" i="14"/>
  <c r="E81" i="14"/>
  <c r="C82" i="14"/>
  <c r="D82" i="14"/>
  <c r="E82" i="14"/>
  <c r="C18" i="14"/>
  <c r="D18" i="14"/>
  <c r="E18" i="14"/>
  <c r="C83" i="14"/>
  <c r="D83" i="14"/>
  <c r="E83" i="14"/>
  <c r="C84" i="14"/>
  <c r="D84" i="14"/>
  <c r="E84" i="14"/>
  <c r="C85" i="14"/>
  <c r="D85" i="14"/>
  <c r="E85" i="14"/>
  <c r="C13" i="14"/>
  <c r="D13" i="14"/>
  <c r="E13" i="14"/>
  <c r="C86" i="14"/>
  <c r="D86" i="14"/>
  <c r="E86" i="14"/>
  <c r="C39" i="14"/>
  <c r="D39" i="14"/>
  <c r="E39" i="14"/>
  <c r="C87" i="14"/>
  <c r="D87" i="14"/>
  <c r="E87" i="14"/>
  <c r="C88" i="14"/>
  <c r="D88" i="14"/>
  <c r="E88" i="14"/>
  <c r="C19" i="14"/>
  <c r="D19" i="14"/>
  <c r="E19" i="14"/>
  <c r="C33" i="14"/>
  <c r="D33" i="14"/>
  <c r="E33" i="14"/>
  <c r="C30" i="14"/>
  <c r="D30" i="14"/>
  <c r="E30" i="14"/>
  <c r="C46" i="14"/>
  <c r="D46" i="14"/>
  <c r="E46" i="14"/>
  <c r="C55" i="14"/>
  <c r="D55" i="14"/>
  <c r="E55" i="14"/>
  <c r="C51" i="14"/>
  <c r="D51" i="14"/>
  <c r="E51" i="14"/>
  <c r="C89" i="14"/>
  <c r="D89" i="14"/>
  <c r="E89" i="14"/>
  <c r="C90" i="14"/>
  <c r="D90" i="14"/>
  <c r="E90" i="14"/>
  <c r="C20" i="14"/>
  <c r="D20" i="14"/>
  <c r="E20" i="14"/>
  <c r="C91" i="14"/>
  <c r="D91" i="14"/>
  <c r="E91" i="14"/>
  <c r="C92" i="14"/>
  <c r="D92" i="14"/>
  <c r="E92" i="14"/>
  <c r="C93" i="14"/>
  <c r="D93" i="14"/>
  <c r="E93" i="14"/>
  <c r="C56" i="14"/>
  <c r="D56" i="14"/>
  <c r="E56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98" i="14"/>
  <c r="D98" i="14"/>
  <c r="E98" i="14"/>
  <c r="C99" i="14"/>
  <c r="D99" i="14"/>
  <c r="E99" i="14"/>
  <c r="C57" i="14"/>
  <c r="D57" i="14"/>
  <c r="E57" i="14"/>
  <c r="C100" i="14"/>
  <c r="D100" i="14"/>
  <c r="E100" i="14"/>
  <c r="C34" i="14"/>
  <c r="D34" i="14"/>
  <c r="E34" i="14"/>
  <c r="C58" i="14"/>
  <c r="D58" i="14"/>
  <c r="E58" i="14"/>
  <c r="C101" i="14"/>
  <c r="D101" i="14"/>
  <c r="E101" i="14"/>
  <c r="C102" i="14"/>
  <c r="D102" i="14"/>
  <c r="E102" i="14"/>
  <c r="C40" i="14"/>
  <c r="D40" i="14"/>
  <c r="E40" i="14"/>
  <c r="C41" i="14"/>
  <c r="D41" i="14"/>
  <c r="E41" i="14"/>
  <c r="C103" i="14"/>
  <c r="D103" i="14"/>
  <c r="E103" i="14"/>
  <c r="C104" i="14"/>
  <c r="D104" i="14"/>
  <c r="E104" i="14"/>
  <c r="C105" i="14"/>
  <c r="D105" i="14"/>
  <c r="E105" i="14"/>
  <c r="C42" i="14"/>
  <c r="D42" i="14"/>
  <c r="E42" i="14"/>
  <c r="C106" i="14"/>
  <c r="D106" i="14"/>
  <c r="E106" i="14"/>
  <c r="C59" i="14"/>
  <c r="D59" i="14"/>
  <c r="E59" i="14"/>
  <c r="C107" i="14"/>
  <c r="D107" i="14"/>
  <c r="E107" i="14"/>
  <c r="C108" i="14"/>
  <c r="D108" i="14"/>
  <c r="E108" i="14"/>
  <c r="C109" i="14"/>
  <c r="D109" i="14"/>
  <c r="E109" i="14"/>
  <c r="C110" i="14"/>
  <c r="D110" i="14"/>
  <c r="E110" i="14"/>
  <c r="C111" i="14"/>
  <c r="D111" i="14"/>
  <c r="E111" i="14"/>
  <c r="C112" i="14"/>
  <c r="D112" i="14"/>
  <c r="E112" i="14"/>
  <c r="C113" i="14"/>
  <c r="D113" i="14"/>
  <c r="E113" i="14"/>
  <c r="C60" i="14"/>
  <c r="D60" i="14"/>
  <c r="E60" i="14"/>
  <c r="C114" i="14"/>
  <c r="D114" i="14"/>
  <c r="E114" i="14"/>
  <c r="C115" i="14"/>
  <c r="D115" i="14"/>
  <c r="E115" i="14"/>
  <c r="C116" i="14"/>
  <c r="D116" i="14"/>
  <c r="E116" i="14"/>
  <c r="C61" i="14"/>
  <c r="D61" i="14"/>
  <c r="E61" i="14"/>
  <c r="C117" i="14"/>
  <c r="D117" i="14"/>
  <c r="E117" i="14"/>
  <c r="C62" i="14"/>
  <c r="D62" i="14"/>
  <c r="E62" i="14"/>
  <c r="C118" i="14"/>
  <c r="D118" i="14"/>
  <c r="E118" i="14"/>
  <c r="C119" i="14"/>
  <c r="D119" i="14"/>
  <c r="E119" i="14"/>
  <c r="C63" i="14"/>
  <c r="D63" i="14"/>
  <c r="E63" i="14"/>
  <c r="C120" i="14"/>
  <c r="D120" i="14"/>
  <c r="E120" i="14"/>
  <c r="C121" i="14"/>
  <c r="D121" i="14"/>
  <c r="E121" i="14"/>
  <c r="C122" i="14"/>
  <c r="D122" i="14"/>
  <c r="E122" i="14"/>
  <c r="C123" i="14"/>
  <c r="D123" i="14"/>
  <c r="E123" i="14"/>
  <c r="C124" i="14"/>
  <c r="D124" i="14"/>
  <c r="E124" i="14"/>
  <c r="C47" i="14"/>
  <c r="D47" i="14"/>
  <c r="E47" i="14"/>
  <c r="C125" i="14"/>
  <c r="D125" i="14"/>
  <c r="E125" i="14"/>
  <c r="C126" i="14"/>
  <c r="D126" i="14"/>
  <c r="E126" i="14"/>
  <c r="C127" i="14"/>
  <c r="D127" i="14"/>
  <c r="E127" i="14"/>
  <c r="C21" i="14"/>
  <c r="D21" i="14"/>
  <c r="E21" i="14"/>
  <c r="C128" i="14"/>
  <c r="D128" i="14"/>
  <c r="E128" i="14"/>
  <c r="C129" i="14"/>
  <c r="D129" i="14"/>
  <c r="E129" i="14"/>
  <c r="C130" i="14"/>
  <c r="D130" i="14"/>
  <c r="E130" i="14"/>
  <c r="C22" i="14"/>
  <c r="D22" i="14"/>
  <c r="E22" i="14"/>
  <c r="C131" i="14"/>
  <c r="D131" i="14"/>
  <c r="E131" i="14"/>
  <c r="C132" i="14"/>
  <c r="D132" i="14"/>
  <c r="E132" i="14"/>
  <c r="C133" i="14"/>
  <c r="D133" i="14"/>
  <c r="E133" i="14"/>
  <c r="C31" i="14"/>
  <c r="D31" i="14"/>
  <c r="E31" i="14"/>
  <c r="C134" i="14"/>
  <c r="D134" i="14"/>
  <c r="E134" i="14"/>
  <c r="C135" i="14"/>
  <c r="D135" i="14"/>
  <c r="E135" i="14"/>
  <c r="C136" i="14"/>
  <c r="D136" i="14"/>
  <c r="E136" i="14"/>
  <c r="C137" i="14"/>
  <c r="D137" i="14"/>
  <c r="E137" i="14"/>
  <c r="C138" i="14"/>
  <c r="D138" i="14"/>
  <c r="E138" i="14"/>
  <c r="C139" i="14"/>
  <c r="D139" i="14"/>
  <c r="E139" i="14"/>
  <c r="C43" i="14"/>
  <c r="D43" i="14"/>
  <c r="E43" i="14"/>
  <c r="C140" i="14"/>
  <c r="D140" i="14"/>
  <c r="E140" i="14"/>
  <c r="C141" i="14"/>
  <c r="D141" i="14"/>
  <c r="E141" i="14"/>
  <c r="C142" i="14"/>
  <c r="D142" i="14"/>
  <c r="E142" i="14"/>
  <c r="C143" i="14"/>
  <c r="D143" i="14"/>
  <c r="E143" i="14"/>
  <c r="C144" i="14"/>
  <c r="D144" i="14"/>
  <c r="E144" i="14"/>
  <c r="C145" i="14"/>
  <c r="D145" i="14"/>
  <c r="E145" i="14"/>
  <c r="C44" i="14"/>
  <c r="D44" i="14"/>
  <c r="E44" i="14"/>
  <c r="C146" i="14"/>
  <c r="D146" i="14"/>
  <c r="E146" i="14"/>
  <c r="C147" i="14"/>
  <c r="D147" i="14"/>
  <c r="E147" i="14"/>
  <c r="C148" i="14"/>
  <c r="D148" i="14"/>
  <c r="E148" i="14"/>
  <c r="C149" i="14"/>
  <c r="D149" i="14"/>
  <c r="E149" i="14"/>
  <c r="C64" i="14"/>
  <c r="D64" i="14"/>
  <c r="E64" i="14"/>
  <c r="C48" i="14"/>
  <c r="D48" i="14"/>
  <c r="E48" i="14"/>
  <c r="C4" i="12"/>
  <c r="D4" i="12"/>
  <c r="E4" i="12"/>
  <c r="C10" i="12"/>
  <c r="D10" i="12"/>
  <c r="E10" i="12"/>
  <c r="C5" i="12"/>
  <c r="D5" i="12"/>
  <c r="E5" i="12"/>
  <c r="C6" i="12"/>
  <c r="D6" i="12"/>
  <c r="E6" i="12"/>
  <c r="C7" i="12"/>
  <c r="D7" i="12"/>
  <c r="E7" i="12"/>
  <c r="C8" i="12"/>
  <c r="D8" i="12"/>
  <c r="E8" i="12"/>
  <c r="C11" i="12"/>
  <c r="D11" i="12"/>
  <c r="E11" i="12"/>
  <c r="C18" i="12"/>
  <c r="D18" i="12"/>
  <c r="E18" i="12"/>
  <c r="C14" i="12"/>
  <c r="D14" i="12"/>
  <c r="E14" i="12"/>
  <c r="C9" i="12"/>
  <c r="D9" i="12"/>
  <c r="E9" i="12"/>
  <c r="C22" i="12"/>
  <c r="D22" i="12"/>
  <c r="E22" i="12"/>
  <c r="C15" i="12"/>
  <c r="D15" i="12"/>
  <c r="E15" i="12"/>
  <c r="C23" i="12"/>
  <c r="D23" i="12"/>
  <c r="E23" i="12"/>
  <c r="C30" i="12"/>
  <c r="D30" i="12"/>
  <c r="E30" i="12"/>
  <c r="C35" i="12"/>
  <c r="D35" i="12"/>
  <c r="E35" i="12"/>
  <c r="C24" i="12"/>
  <c r="D24" i="12"/>
  <c r="E24" i="12"/>
  <c r="C19" i="12"/>
  <c r="D19" i="12"/>
  <c r="E19" i="12"/>
  <c r="C16" i="12"/>
  <c r="D16" i="12"/>
  <c r="E16" i="12"/>
  <c r="C31" i="12"/>
  <c r="D31" i="12"/>
  <c r="E31" i="12"/>
  <c r="C25" i="12"/>
  <c r="D25" i="12"/>
  <c r="E25" i="12"/>
  <c r="C36" i="12"/>
  <c r="D36" i="12"/>
  <c r="E36" i="12"/>
  <c r="C20" i="12"/>
  <c r="D20" i="12"/>
  <c r="E20" i="12"/>
  <c r="C26" i="12"/>
  <c r="D26" i="12"/>
  <c r="E26" i="12"/>
  <c r="C55" i="12"/>
  <c r="D55" i="12"/>
  <c r="E55" i="12"/>
  <c r="C56" i="12"/>
  <c r="D56" i="12"/>
  <c r="E56" i="12"/>
  <c r="C57" i="12"/>
  <c r="D57" i="12"/>
  <c r="E57" i="12"/>
  <c r="C37" i="12"/>
  <c r="D37" i="12"/>
  <c r="E37" i="12"/>
  <c r="C58" i="12"/>
  <c r="D58" i="12"/>
  <c r="E58" i="12"/>
  <c r="C59" i="12"/>
  <c r="D59" i="12"/>
  <c r="E59" i="12"/>
  <c r="C60" i="12"/>
  <c r="D60" i="12"/>
  <c r="E60" i="12"/>
  <c r="C28" i="12"/>
  <c r="D28" i="12"/>
  <c r="E28" i="12"/>
  <c r="C61" i="12"/>
  <c r="D61" i="12"/>
  <c r="E61" i="12"/>
  <c r="C62" i="12"/>
  <c r="D62" i="12"/>
  <c r="E62" i="12"/>
  <c r="C32" i="12"/>
  <c r="D32" i="12"/>
  <c r="E32" i="12"/>
  <c r="C63" i="12"/>
  <c r="D63" i="12"/>
  <c r="E63" i="12"/>
  <c r="C64" i="12"/>
  <c r="D64" i="12"/>
  <c r="E64" i="12"/>
  <c r="C65" i="12"/>
  <c r="D65" i="12"/>
  <c r="E65" i="12"/>
  <c r="C66" i="12"/>
  <c r="D66" i="12"/>
  <c r="E66" i="12"/>
  <c r="C67" i="12"/>
  <c r="D67" i="12"/>
  <c r="E67" i="12"/>
  <c r="C68" i="12"/>
  <c r="D68" i="12"/>
  <c r="E68" i="12"/>
  <c r="C38" i="12"/>
  <c r="D38" i="12"/>
  <c r="E38" i="12"/>
  <c r="C69" i="12"/>
  <c r="D69" i="12"/>
  <c r="E69" i="12"/>
  <c r="C70" i="12"/>
  <c r="D70" i="12"/>
  <c r="E70" i="12"/>
  <c r="C33" i="12"/>
  <c r="D33" i="12"/>
  <c r="E33" i="12"/>
  <c r="C71" i="12"/>
  <c r="D71" i="12"/>
  <c r="E71" i="12"/>
  <c r="C72" i="12"/>
  <c r="D72" i="12"/>
  <c r="E72" i="12"/>
  <c r="C73" i="12"/>
  <c r="D73" i="12"/>
  <c r="E73" i="12"/>
  <c r="C39" i="12"/>
  <c r="D39" i="12"/>
  <c r="E39" i="12"/>
  <c r="C48" i="12"/>
  <c r="D48" i="12"/>
  <c r="E48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78" i="12"/>
  <c r="D78" i="12"/>
  <c r="E78" i="12"/>
  <c r="C27" i="12"/>
  <c r="D27" i="12"/>
  <c r="E27" i="12"/>
  <c r="C79" i="12"/>
  <c r="D79" i="12"/>
  <c r="E79" i="12"/>
  <c r="C2" i="12"/>
  <c r="D2" i="12"/>
  <c r="E2" i="12"/>
  <c r="C44" i="12"/>
  <c r="D44" i="12"/>
  <c r="E44" i="12"/>
  <c r="C80" i="12"/>
  <c r="D80" i="12"/>
  <c r="E80" i="12"/>
  <c r="C81" i="12"/>
  <c r="D81" i="12"/>
  <c r="E81" i="12"/>
  <c r="C40" i="12"/>
  <c r="D40" i="12"/>
  <c r="E40" i="12"/>
  <c r="C82" i="12"/>
  <c r="D82" i="12"/>
  <c r="E82" i="12"/>
  <c r="C83" i="12"/>
  <c r="D83" i="12"/>
  <c r="E83" i="12"/>
  <c r="C84" i="12"/>
  <c r="D84" i="12"/>
  <c r="E84" i="12"/>
  <c r="C85" i="12"/>
  <c r="D85" i="12"/>
  <c r="E85" i="12"/>
  <c r="C3" i="12"/>
  <c r="D3" i="12"/>
  <c r="E3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49" i="12"/>
  <c r="D49" i="12"/>
  <c r="E49" i="12"/>
  <c r="C90" i="12"/>
  <c r="D90" i="12"/>
  <c r="E90" i="12"/>
  <c r="C91" i="12"/>
  <c r="D91" i="12"/>
  <c r="E91" i="12"/>
  <c r="C92" i="12"/>
  <c r="D92" i="12"/>
  <c r="E92" i="12"/>
  <c r="C93" i="12"/>
  <c r="D93" i="12"/>
  <c r="E93" i="12"/>
  <c r="C94" i="12"/>
  <c r="D94" i="12"/>
  <c r="E94" i="12"/>
  <c r="C95" i="12"/>
  <c r="D95" i="12"/>
  <c r="E95" i="12"/>
  <c r="C96" i="12"/>
  <c r="D96" i="12"/>
  <c r="E96" i="12"/>
  <c r="C41" i="12"/>
  <c r="D41" i="12"/>
  <c r="E41" i="12"/>
  <c r="C97" i="12"/>
  <c r="D97" i="12"/>
  <c r="E97" i="12"/>
  <c r="C98" i="12"/>
  <c r="D98" i="12"/>
  <c r="E98" i="12"/>
  <c r="C99" i="12"/>
  <c r="D99" i="12"/>
  <c r="E99" i="12"/>
  <c r="C100" i="12"/>
  <c r="D100" i="12"/>
  <c r="E100" i="12"/>
  <c r="C101" i="12"/>
  <c r="D101" i="12"/>
  <c r="E101" i="12"/>
  <c r="C102" i="12"/>
  <c r="D102" i="12"/>
  <c r="E102" i="12"/>
  <c r="C103" i="12"/>
  <c r="D103" i="12"/>
  <c r="E103" i="12"/>
  <c r="C104" i="12"/>
  <c r="D104" i="12"/>
  <c r="E104" i="12"/>
  <c r="C105" i="12"/>
  <c r="D105" i="12"/>
  <c r="E105" i="12"/>
  <c r="C29" i="12"/>
  <c r="D29" i="12"/>
  <c r="E29" i="12"/>
  <c r="C106" i="12"/>
  <c r="D106" i="12"/>
  <c r="E106" i="12"/>
  <c r="C107" i="12"/>
  <c r="D107" i="12"/>
  <c r="E107" i="12"/>
  <c r="C108" i="12"/>
  <c r="D108" i="12"/>
  <c r="E108" i="12"/>
  <c r="C50" i="12"/>
  <c r="D50" i="12"/>
  <c r="E50" i="12"/>
  <c r="C109" i="12"/>
  <c r="D109" i="12"/>
  <c r="E109" i="12"/>
  <c r="C110" i="12"/>
  <c r="D110" i="12"/>
  <c r="E110" i="12"/>
  <c r="C12" i="12"/>
  <c r="D12" i="12"/>
  <c r="E12" i="12"/>
  <c r="C111" i="12"/>
  <c r="D111" i="12"/>
  <c r="E111" i="12"/>
  <c r="C51" i="12"/>
  <c r="D51" i="12"/>
  <c r="E51" i="12"/>
  <c r="C112" i="12"/>
  <c r="D112" i="12"/>
  <c r="E112" i="12"/>
  <c r="C17" i="12"/>
  <c r="D17" i="12"/>
  <c r="E17" i="12"/>
  <c r="C113" i="12"/>
  <c r="D113" i="12"/>
  <c r="E113" i="12"/>
  <c r="C114" i="12"/>
  <c r="D114" i="12"/>
  <c r="E114" i="12"/>
  <c r="C45" i="12"/>
  <c r="D45" i="12"/>
  <c r="E45" i="12"/>
  <c r="C115" i="12"/>
  <c r="D115" i="12"/>
  <c r="E115" i="12"/>
  <c r="C116" i="12"/>
  <c r="D116" i="12"/>
  <c r="E116" i="12"/>
  <c r="C117" i="12"/>
  <c r="D117" i="12"/>
  <c r="E117" i="12"/>
  <c r="C21" i="12"/>
  <c r="D21" i="12"/>
  <c r="E21" i="12"/>
  <c r="C118" i="12"/>
  <c r="D118" i="12"/>
  <c r="E118" i="12"/>
  <c r="C119" i="12"/>
  <c r="D119" i="12"/>
  <c r="E119" i="12"/>
  <c r="C42" i="12"/>
  <c r="D42" i="12"/>
  <c r="E42" i="12"/>
  <c r="C120" i="12"/>
  <c r="D120" i="12"/>
  <c r="E120" i="12"/>
  <c r="C121" i="12"/>
  <c r="D121" i="12"/>
  <c r="E121" i="12"/>
  <c r="C122" i="12"/>
  <c r="D122" i="12"/>
  <c r="E122" i="12"/>
  <c r="C123" i="12"/>
  <c r="D123" i="12"/>
  <c r="E123" i="12"/>
  <c r="C52" i="12"/>
  <c r="D52" i="12"/>
  <c r="E52" i="12"/>
  <c r="C124" i="12"/>
  <c r="D124" i="12"/>
  <c r="E124" i="12"/>
  <c r="C125" i="12"/>
  <c r="D125" i="12"/>
  <c r="E125" i="12"/>
  <c r="C126" i="12"/>
  <c r="D126" i="12"/>
  <c r="E126" i="12"/>
  <c r="C127" i="12"/>
  <c r="D127" i="12"/>
  <c r="E127" i="12"/>
  <c r="C128" i="12"/>
  <c r="D128" i="12"/>
  <c r="E128" i="12"/>
  <c r="C129" i="12"/>
  <c r="D129" i="12"/>
  <c r="E129" i="12"/>
  <c r="C130" i="12"/>
  <c r="D130" i="12"/>
  <c r="E130" i="12"/>
  <c r="C131" i="12"/>
  <c r="D131" i="12"/>
  <c r="E131" i="12"/>
  <c r="C132" i="12"/>
  <c r="D132" i="12"/>
  <c r="E132" i="12"/>
  <c r="C133" i="12"/>
  <c r="D133" i="12"/>
  <c r="E133" i="12"/>
  <c r="C34" i="12"/>
  <c r="D34" i="12"/>
  <c r="E34" i="12"/>
  <c r="C134" i="12"/>
  <c r="D134" i="12"/>
  <c r="E134" i="12"/>
  <c r="C135" i="12"/>
  <c r="D135" i="12"/>
  <c r="E135" i="12"/>
  <c r="C136" i="12"/>
  <c r="D136" i="12"/>
  <c r="E136" i="12"/>
  <c r="C137" i="12"/>
  <c r="D137" i="12"/>
  <c r="E137" i="12"/>
  <c r="C46" i="12"/>
  <c r="D46" i="12"/>
  <c r="E46" i="12"/>
  <c r="C138" i="12"/>
  <c r="D138" i="12"/>
  <c r="E138" i="12"/>
  <c r="C139" i="12"/>
  <c r="D139" i="12"/>
  <c r="E139" i="12"/>
  <c r="C140" i="12"/>
  <c r="D140" i="12"/>
  <c r="E140" i="12"/>
  <c r="C141" i="12"/>
  <c r="D141" i="12"/>
  <c r="E141" i="12"/>
  <c r="C142" i="12"/>
  <c r="D142" i="12"/>
  <c r="E142" i="12"/>
  <c r="C43" i="12"/>
  <c r="D43" i="12"/>
  <c r="E43" i="12"/>
  <c r="C53" i="12"/>
  <c r="D53" i="12"/>
  <c r="E53" i="12"/>
  <c r="C143" i="12"/>
  <c r="D143" i="12"/>
  <c r="E143" i="12"/>
  <c r="C144" i="12"/>
  <c r="D144" i="12"/>
  <c r="E144" i="12"/>
  <c r="C54" i="12"/>
  <c r="D54" i="12"/>
  <c r="E54" i="12"/>
  <c r="C145" i="12"/>
  <c r="D145" i="12"/>
  <c r="E145" i="12"/>
  <c r="C146" i="12"/>
  <c r="D146" i="12"/>
  <c r="E146" i="12"/>
  <c r="C147" i="12"/>
  <c r="D147" i="12"/>
  <c r="E147" i="12"/>
  <c r="C47" i="12"/>
  <c r="D47" i="12"/>
  <c r="E47" i="12"/>
  <c r="C148" i="12"/>
  <c r="D148" i="12"/>
  <c r="E148" i="12"/>
  <c r="C149" i="12"/>
  <c r="D149" i="12"/>
  <c r="E149" i="12"/>
  <c r="C150" i="12"/>
  <c r="D150" i="12"/>
  <c r="E150" i="12"/>
  <c r="C2" i="13"/>
  <c r="D2" i="13"/>
  <c r="E2" i="13"/>
  <c r="C37" i="13"/>
  <c r="D37" i="13"/>
  <c r="E37" i="13"/>
  <c r="C28" i="13"/>
  <c r="D28" i="13"/>
  <c r="E28" i="13"/>
  <c r="C12" i="13"/>
  <c r="D12" i="13"/>
  <c r="E12" i="13"/>
  <c r="C4" i="13"/>
  <c r="D4" i="13"/>
  <c r="E4" i="13"/>
  <c r="C52" i="13"/>
  <c r="D52" i="13"/>
  <c r="E52" i="13"/>
  <c r="C15" i="13"/>
  <c r="D15" i="13"/>
  <c r="E15" i="13"/>
  <c r="C3" i="13"/>
  <c r="D3" i="13"/>
  <c r="E3" i="13"/>
  <c r="C16" i="13"/>
  <c r="D16" i="13"/>
  <c r="E16" i="13"/>
  <c r="C38" i="13"/>
  <c r="D38" i="13"/>
  <c r="E38" i="13"/>
  <c r="C53" i="13"/>
  <c r="D53" i="13"/>
  <c r="E53" i="13"/>
  <c r="C17" i="13"/>
  <c r="D17" i="13"/>
  <c r="E17" i="13"/>
  <c r="C20" i="13"/>
  <c r="D20" i="13"/>
  <c r="E20" i="13"/>
  <c r="C8" i="13"/>
  <c r="D8" i="13"/>
  <c r="E8" i="13"/>
  <c r="C5" i="13"/>
  <c r="D5" i="13"/>
  <c r="E5" i="13"/>
  <c r="C18" i="13"/>
  <c r="D18" i="13"/>
  <c r="E18" i="13"/>
  <c r="C46" i="13"/>
  <c r="D46" i="13"/>
  <c r="E46" i="13"/>
  <c r="C21" i="13"/>
  <c r="D21" i="13"/>
  <c r="E21" i="13"/>
  <c r="C9" i="13"/>
  <c r="D9" i="13"/>
  <c r="E9" i="13"/>
  <c r="C58" i="13"/>
  <c r="D58" i="13"/>
  <c r="E58" i="13"/>
  <c r="C39" i="13"/>
  <c r="D39" i="13"/>
  <c r="E39" i="13"/>
  <c r="C40" i="13"/>
  <c r="D40" i="13"/>
  <c r="E40" i="13"/>
  <c r="C22" i="13"/>
  <c r="D22" i="13"/>
  <c r="E22" i="13"/>
  <c r="C23" i="13"/>
  <c r="D23" i="13"/>
  <c r="E23" i="13"/>
  <c r="C29" i="13"/>
  <c r="D29" i="13"/>
  <c r="E29" i="13"/>
  <c r="C24" i="13"/>
  <c r="D24" i="13"/>
  <c r="E24" i="13"/>
  <c r="C59" i="13"/>
  <c r="D59" i="13"/>
  <c r="E59" i="13"/>
  <c r="C10" i="13"/>
  <c r="D10" i="13"/>
  <c r="E10" i="13"/>
  <c r="C25" i="13"/>
  <c r="D25" i="13"/>
  <c r="E25" i="13"/>
  <c r="C6" i="13"/>
  <c r="D6" i="13"/>
  <c r="E6" i="13"/>
  <c r="C47" i="13"/>
  <c r="D47" i="13"/>
  <c r="E47" i="13"/>
  <c r="C30" i="13"/>
  <c r="D30" i="13"/>
  <c r="E30" i="13"/>
  <c r="C11" i="13"/>
  <c r="D11" i="13"/>
  <c r="E11" i="13"/>
  <c r="C26" i="13"/>
  <c r="D26" i="13"/>
  <c r="E26" i="13"/>
  <c r="C48" i="13"/>
  <c r="D48" i="13"/>
  <c r="E48" i="13"/>
  <c r="C31" i="13"/>
  <c r="D31" i="13"/>
  <c r="E31" i="13"/>
  <c r="C76" i="13"/>
  <c r="D76" i="13"/>
  <c r="E76" i="13"/>
  <c r="C77" i="13"/>
  <c r="D77" i="13"/>
  <c r="E77" i="13"/>
  <c r="C78" i="13"/>
  <c r="D78" i="13"/>
  <c r="E78" i="13"/>
  <c r="C79" i="13"/>
  <c r="D79" i="13"/>
  <c r="E79" i="13"/>
  <c r="C80" i="13"/>
  <c r="D80" i="13"/>
  <c r="E80" i="13"/>
  <c r="C81" i="13"/>
  <c r="D81" i="13"/>
  <c r="E81" i="13"/>
  <c r="C19" i="13"/>
  <c r="D19" i="13"/>
  <c r="E19" i="13"/>
  <c r="C82" i="13"/>
  <c r="D82" i="13"/>
  <c r="E82" i="13"/>
  <c r="C32" i="13"/>
  <c r="D32" i="13"/>
  <c r="E32" i="13"/>
  <c r="C83" i="13"/>
  <c r="D83" i="13"/>
  <c r="E83" i="13"/>
  <c r="C84" i="13"/>
  <c r="D84" i="13"/>
  <c r="E84" i="13"/>
  <c r="C85" i="13"/>
  <c r="D85" i="13"/>
  <c r="E85" i="13"/>
  <c r="C86" i="13"/>
  <c r="D86" i="13"/>
  <c r="E86" i="13"/>
  <c r="C54" i="13"/>
  <c r="D54" i="13"/>
  <c r="E54" i="13"/>
  <c r="C87" i="13"/>
  <c r="D87" i="13"/>
  <c r="E87" i="13"/>
  <c r="C88" i="13"/>
  <c r="D88" i="13"/>
  <c r="E88" i="13"/>
  <c r="C27" i="13"/>
  <c r="D27" i="13"/>
  <c r="E27" i="13"/>
  <c r="C49" i="13"/>
  <c r="D49" i="13"/>
  <c r="E49" i="13"/>
  <c r="C89" i="13"/>
  <c r="D89" i="13"/>
  <c r="E89" i="13"/>
  <c r="C90" i="13"/>
  <c r="D90" i="13"/>
  <c r="E90" i="13"/>
  <c r="C91" i="13"/>
  <c r="D91" i="13"/>
  <c r="E91" i="13"/>
  <c r="C92" i="13"/>
  <c r="D92" i="13"/>
  <c r="E92" i="13"/>
  <c r="C93" i="13"/>
  <c r="D93" i="13"/>
  <c r="E93" i="13"/>
  <c r="C94" i="13"/>
  <c r="D94" i="13"/>
  <c r="E94" i="13"/>
  <c r="C95" i="13"/>
  <c r="D95" i="13"/>
  <c r="E95" i="13"/>
  <c r="C33" i="13"/>
  <c r="D33" i="13"/>
  <c r="E33" i="13"/>
  <c r="C96" i="13"/>
  <c r="D96" i="13"/>
  <c r="E96" i="13"/>
  <c r="C97" i="13"/>
  <c r="D97" i="13"/>
  <c r="E97" i="13"/>
  <c r="C98" i="13"/>
  <c r="D98" i="13"/>
  <c r="E98" i="13"/>
  <c r="C64" i="13"/>
  <c r="D64" i="13"/>
  <c r="E64" i="13"/>
  <c r="C99" i="13"/>
  <c r="D99" i="13"/>
  <c r="E99" i="13"/>
  <c r="C41" i="13"/>
  <c r="D41" i="13"/>
  <c r="E41" i="13"/>
  <c r="C100" i="13"/>
  <c r="D100" i="13"/>
  <c r="E100" i="13"/>
  <c r="C101" i="13"/>
  <c r="D101" i="13"/>
  <c r="E101" i="13"/>
  <c r="C60" i="13"/>
  <c r="D60" i="13"/>
  <c r="E60" i="13"/>
  <c r="C102" i="13"/>
  <c r="D102" i="13"/>
  <c r="E102" i="13"/>
  <c r="C34" i="13"/>
  <c r="D34" i="13"/>
  <c r="E34" i="13"/>
  <c r="C103" i="13"/>
  <c r="D103" i="13"/>
  <c r="E103" i="13"/>
  <c r="C104" i="13"/>
  <c r="D104" i="13"/>
  <c r="E104" i="13"/>
  <c r="C105" i="13"/>
  <c r="D105" i="13"/>
  <c r="E105" i="13"/>
  <c r="C65" i="13"/>
  <c r="D65" i="13"/>
  <c r="E65" i="13"/>
  <c r="C66" i="13"/>
  <c r="D66" i="13"/>
  <c r="E66" i="13"/>
  <c r="C106" i="13"/>
  <c r="D106" i="13"/>
  <c r="E106" i="13"/>
  <c r="C107" i="13"/>
  <c r="D107" i="13"/>
  <c r="E107" i="13"/>
  <c r="C108" i="13"/>
  <c r="D108" i="13"/>
  <c r="E108" i="13"/>
  <c r="C42" i="13"/>
  <c r="D42" i="13"/>
  <c r="E42" i="13"/>
  <c r="C109" i="13"/>
  <c r="D109" i="13"/>
  <c r="E109" i="13"/>
  <c r="C110" i="13"/>
  <c r="D110" i="13"/>
  <c r="E110" i="13"/>
  <c r="C111" i="13"/>
  <c r="D111" i="13"/>
  <c r="E111" i="13"/>
  <c r="C13" i="13"/>
  <c r="D13" i="13"/>
  <c r="E13" i="13"/>
  <c r="C67" i="13"/>
  <c r="D67" i="13"/>
  <c r="E67" i="13"/>
  <c r="C43" i="13"/>
  <c r="D43" i="13"/>
  <c r="E43" i="13"/>
  <c r="C112" i="13"/>
  <c r="D112" i="13"/>
  <c r="E112" i="13"/>
  <c r="C50" i="13"/>
  <c r="D50" i="13"/>
  <c r="E50" i="13"/>
  <c r="C113" i="13"/>
  <c r="D113" i="13"/>
  <c r="E113" i="13"/>
  <c r="C114" i="13"/>
  <c r="D114" i="13"/>
  <c r="E114" i="13"/>
  <c r="C44" i="13"/>
  <c r="D44" i="13"/>
  <c r="E44" i="13"/>
  <c r="C14" i="13"/>
  <c r="D14" i="13"/>
  <c r="E14" i="13"/>
  <c r="C68" i="13"/>
  <c r="D68" i="13"/>
  <c r="E68" i="13"/>
  <c r="C115" i="13"/>
  <c r="D115" i="13"/>
  <c r="E115" i="13"/>
  <c r="C116" i="13"/>
  <c r="D116" i="13"/>
  <c r="E116" i="13"/>
  <c r="C117" i="13"/>
  <c r="D117" i="13"/>
  <c r="E117" i="13"/>
  <c r="C69" i="13"/>
  <c r="D69" i="13"/>
  <c r="E69" i="13"/>
  <c r="C118" i="13"/>
  <c r="D118" i="13"/>
  <c r="E118" i="13"/>
  <c r="C70" i="13"/>
  <c r="D70" i="13"/>
  <c r="E70" i="13"/>
  <c r="C119" i="13"/>
  <c r="D119" i="13"/>
  <c r="E119" i="13"/>
  <c r="C51" i="13"/>
  <c r="D51" i="13"/>
  <c r="E51" i="13"/>
  <c r="C71" i="13"/>
  <c r="D71" i="13"/>
  <c r="E71" i="13"/>
  <c r="C120" i="13"/>
  <c r="D120" i="13"/>
  <c r="E120" i="13"/>
  <c r="C121" i="13"/>
  <c r="D121" i="13"/>
  <c r="E121" i="13"/>
  <c r="C122" i="13"/>
  <c r="D122" i="13"/>
  <c r="E122" i="13"/>
  <c r="C123" i="13"/>
  <c r="D123" i="13"/>
  <c r="E123" i="13"/>
  <c r="C124" i="13"/>
  <c r="D124" i="13"/>
  <c r="E124" i="13"/>
  <c r="C125" i="13"/>
  <c r="D125" i="13"/>
  <c r="E125" i="13"/>
  <c r="C126" i="13"/>
  <c r="D126" i="13"/>
  <c r="E126" i="13"/>
  <c r="C127" i="13"/>
  <c r="D127" i="13"/>
  <c r="E127" i="13"/>
  <c r="C128" i="13"/>
  <c r="D128" i="13"/>
  <c r="E128" i="13"/>
  <c r="C35" i="13"/>
  <c r="D35" i="13"/>
  <c r="E35" i="13"/>
  <c r="C129" i="13"/>
  <c r="D129" i="13"/>
  <c r="E129" i="13"/>
  <c r="C130" i="13"/>
  <c r="D130" i="13"/>
  <c r="E130" i="13"/>
  <c r="C45" i="13"/>
  <c r="D45" i="13"/>
  <c r="E45" i="13"/>
  <c r="C131" i="13"/>
  <c r="D131" i="13"/>
  <c r="E131" i="13"/>
  <c r="C132" i="13"/>
  <c r="D132" i="13"/>
  <c r="E132" i="13"/>
  <c r="C61" i="13"/>
  <c r="D61" i="13"/>
  <c r="E61" i="13"/>
  <c r="C133" i="13"/>
  <c r="D133" i="13"/>
  <c r="E133" i="13"/>
  <c r="C134" i="13"/>
  <c r="D134" i="13"/>
  <c r="E134" i="13"/>
  <c r="C135" i="13"/>
  <c r="D135" i="13"/>
  <c r="E135" i="13"/>
  <c r="C136" i="13"/>
  <c r="D136" i="13"/>
  <c r="E136" i="13"/>
  <c r="C137" i="13"/>
  <c r="D137" i="13"/>
  <c r="E137" i="13"/>
  <c r="C72" i="13"/>
  <c r="D72" i="13"/>
  <c r="E72" i="13"/>
  <c r="C36" i="13"/>
  <c r="D36" i="13"/>
  <c r="E36" i="13"/>
  <c r="C55" i="13"/>
  <c r="D55" i="13"/>
  <c r="E55" i="13"/>
  <c r="C138" i="13"/>
  <c r="D138" i="13"/>
  <c r="E138" i="13"/>
  <c r="C56" i="13"/>
  <c r="D56" i="13"/>
  <c r="E56" i="13"/>
  <c r="C139" i="13"/>
  <c r="D139" i="13"/>
  <c r="E139" i="13"/>
  <c r="C140" i="13"/>
  <c r="D140" i="13"/>
  <c r="E140" i="13"/>
  <c r="C141" i="13"/>
  <c r="D141" i="13"/>
  <c r="E141" i="13"/>
  <c r="C142" i="13"/>
  <c r="D142" i="13"/>
  <c r="E142" i="13"/>
  <c r="C57" i="13"/>
  <c r="D57" i="13"/>
  <c r="E57" i="13"/>
  <c r="C73" i="13"/>
  <c r="D73" i="13"/>
  <c r="E73" i="13"/>
  <c r="C62" i="13"/>
  <c r="D62" i="13"/>
  <c r="E62" i="13"/>
  <c r="C143" i="13"/>
  <c r="D143" i="13"/>
  <c r="E143" i="13"/>
  <c r="C63" i="13"/>
  <c r="D63" i="13"/>
  <c r="E63" i="13"/>
  <c r="C74" i="13"/>
  <c r="D74" i="13"/>
  <c r="E74" i="13"/>
  <c r="C144" i="13"/>
  <c r="D144" i="13"/>
  <c r="E144" i="13"/>
  <c r="C75" i="13"/>
  <c r="D75" i="13"/>
  <c r="E75" i="13"/>
  <c r="C145" i="13"/>
  <c r="D145" i="13"/>
  <c r="E145" i="13"/>
  <c r="C146" i="13"/>
  <c r="D146" i="13"/>
  <c r="E146" i="13"/>
  <c r="C147" i="13"/>
  <c r="D147" i="13"/>
  <c r="E147" i="13"/>
  <c r="C148" i="13"/>
  <c r="D148" i="13"/>
  <c r="E148" i="13"/>
  <c r="C149" i="13"/>
  <c r="D149" i="13"/>
  <c r="E149" i="13"/>
  <c r="C150" i="13"/>
  <c r="D150" i="13"/>
  <c r="E150" i="13"/>
  <c r="C151" i="13"/>
  <c r="D151" i="13"/>
  <c r="E151" i="13"/>
  <c r="C10" i="11"/>
  <c r="D10" i="11"/>
  <c r="E10" i="11"/>
  <c r="C11" i="11"/>
  <c r="D11" i="11"/>
  <c r="E11" i="11"/>
  <c r="C16" i="11"/>
  <c r="D16" i="11"/>
  <c r="E16" i="11"/>
  <c r="C5" i="11"/>
  <c r="D5" i="11"/>
  <c r="E5" i="11"/>
  <c r="C32" i="11"/>
  <c r="D32" i="11"/>
  <c r="E32" i="11"/>
  <c r="C12" i="11"/>
  <c r="D12" i="11"/>
  <c r="E12" i="11"/>
  <c r="C13" i="11"/>
  <c r="D13" i="11"/>
  <c r="E13" i="11"/>
  <c r="C27" i="11"/>
  <c r="D27" i="11"/>
  <c r="E27" i="11"/>
  <c r="C14" i="11"/>
  <c r="D14" i="11"/>
  <c r="E14" i="11"/>
  <c r="C28" i="11"/>
  <c r="D28" i="11"/>
  <c r="E28" i="11"/>
  <c r="C2" i="11"/>
  <c r="D2" i="11"/>
  <c r="E2" i="11"/>
  <c r="C21" i="11"/>
  <c r="D21" i="11"/>
  <c r="E21" i="11"/>
  <c r="C15" i="11"/>
  <c r="D15" i="11"/>
  <c r="E15" i="11"/>
  <c r="C17" i="11"/>
  <c r="D17" i="11"/>
  <c r="E17" i="11"/>
  <c r="C18" i="11"/>
  <c r="D18" i="11"/>
  <c r="E18" i="11"/>
  <c r="C22" i="11"/>
  <c r="D22" i="11"/>
  <c r="E22" i="11"/>
  <c r="C44" i="11"/>
  <c r="D44" i="11"/>
  <c r="E44" i="11"/>
  <c r="C3" i="11"/>
  <c r="D3" i="11"/>
  <c r="E3" i="11"/>
  <c r="C33" i="11"/>
  <c r="D33" i="11"/>
  <c r="E33" i="11"/>
  <c r="C19" i="11"/>
  <c r="D19" i="11"/>
  <c r="E19" i="11"/>
  <c r="C29" i="11"/>
  <c r="D29" i="11"/>
  <c r="E29" i="11"/>
  <c r="C20" i="11"/>
  <c r="D20" i="11"/>
  <c r="E20" i="11"/>
  <c r="C23" i="11"/>
  <c r="D23" i="11"/>
  <c r="E23" i="11"/>
  <c r="C26" i="11"/>
  <c r="D26" i="11"/>
  <c r="E26" i="11"/>
  <c r="C7" i="11"/>
  <c r="D7" i="11"/>
  <c r="E7" i="11"/>
  <c r="C45" i="11"/>
  <c r="D45" i="11"/>
  <c r="E45" i="11"/>
  <c r="C30" i="11"/>
  <c r="D30" i="11"/>
  <c r="E30" i="11"/>
  <c r="C8" i="11"/>
  <c r="D8" i="11"/>
  <c r="E8" i="11"/>
  <c r="C55" i="11"/>
  <c r="D55" i="11"/>
  <c r="E55" i="11"/>
  <c r="C46" i="11"/>
  <c r="D46" i="11"/>
  <c r="E46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9" i="11"/>
  <c r="D9" i="11"/>
  <c r="E9" i="11"/>
  <c r="C34" i="11"/>
  <c r="D34" i="11"/>
  <c r="E34" i="11"/>
  <c r="C71" i="11"/>
  <c r="D71" i="11"/>
  <c r="E71" i="11"/>
  <c r="C47" i="11"/>
  <c r="D47" i="11"/>
  <c r="E47" i="11"/>
  <c r="C72" i="11"/>
  <c r="D72" i="11"/>
  <c r="E72" i="11"/>
  <c r="C48" i="11"/>
  <c r="D48" i="11"/>
  <c r="E48" i="11"/>
  <c r="C31" i="11"/>
  <c r="D31" i="11"/>
  <c r="E31" i="11"/>
  <c r="C73" i="11"/>
  <c r="D73" i="11"/>
  <c r="E73" i="11"/>
  <c r="C74" i="11"/>
  <c r="D74" i="11"/>
  <c r="E74" i="11"/>
  <c r="C35" i="11"/>
  <c r="D35" i="11"/>
  <c r="E35" i="11"/>
  <c r="C36" i="11"/>
  <c r="D36" i="11"/>
  <c r="E36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24" i="11"/>
  <c r="D24" i="11"/>
  <c r="E24" i="11"/>
  <c r="C37" i="11"/>
  <c r="D37" i="11"/>
  <c r="E37" i="11"/>
  <c r="C83" i="11"/>
  <c r="D83" i="11"/>
  <c r="E83" i="11"/>
  <c r="C84" i="11"/>
  <c r="D84" i="11"/>
  <c r="E84" i="11"/>
  <c r="C85" i="11"/>
  <c r="D85" i="11"/>
  <c r="E85" i="11"/>
  <c r="C38" i="11"/>
  <c r="D38" i="11"/>
  <c r="E38" i="11"/>
  <c r="C49" i="11"/>
  <c r="D49" i="11"/>
  <c r="E49" i="11"/>
  <c r="C39" i="11"/>
  <c r="D39" i="11"/>
  <c r="E39" i="11"/>
  <c r="C86" i="11"/>
  <c r="D86" i="11"/>
  <c r="E86" i="11"/>
  <c r="C40" i="11"/>
  <c r="D40" i="11"/>
  <c r="E40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91" i="11"/>
  <c r="D91" i="11"/>
  <c r="E91" i="11"/>
  <c r="C92" i="11"/>
  <c r="D92" i="11"/>
  <c r="E92" i="11"/>
  <c r="C41" i="11"/>
  <c r="D41" i="11"/>
  <c r="E41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50" i="11"/>
  <c r="D50" i="11"/>
  <c r="E50" i="11"/>
  <c r="C106" i="11"/>
  <c r="D106" i="11"/>
  <c r="E106" i="11"/>
  <c r="C51" i="11"/>
  <c r="D51" i="11"/>
  <c r="E51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114" i="11"/>
  <c r="D114" i="11"/>
  <c r="E114" i="11"/>
  <c r="C52" i="11"/>
  <c r="D52" i="11"/>
  <c r="E52" i="11"/>
  <c r="C115" i="11"/>
  <c r="D115" i="11"/>
  <c r="E115" i="11"/>
  <c r="C53" i="11"/>
  <c r="D53" i="11"/>
  <c r="E53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4" i="11"/>
  <c r="D4" i="11"/>
  <c r="E4" i="11"/>
  <c r="C54" i="11"/>
  <c r="D54" i="11"/>
  <c r="E54" i="11"/>
  <c r="C124" i="11"/>
  <c r="D124" i="11"/>
  <c r="E124" i="11"/>
  <c r="C125" i="11"/>
  <c r="D125" i="11"/>
  <c r="E125" i="11"/>
  <c r="C126" i="11"/>
  <c r="D126" i="11"/>
  <c r="E126" i="11"/>
  <c r="C127" i="11"/>
  <c r="D127" i="11"/>
  <c r="E127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33" i="11"/>
  <c r="D133" i="11"/>
  <c r="E133" i="11"/>
  <c r="C134" i="11"/>
  <c r="D134" i="11"/>
  <c r="E134" i="11"/>
  <c r="C135" i="11"/>
  <c r="D135" i="11"/>
  <c r="E135" i="11"/>
  <c r="C136" i="11"/>
  <c r="D136" i="11"/>
  <c r="E136" i="11"/>
  <c r="C137" i="11"/>
  <c r="D137" i="11"/>
  <c r="E137" i="11"/>
  <c r="C138" i="11"/>
  <c r="D138" i="11"/>
  <c r="E138" i="11"/>
  <c r="C139" i="11"/>
  <c r="D139" i="11"/>
  <c r="E139" i="11"/>
  <c r="C140" i="11"/>
  <c r="D140" i="11"/>
  <c r="E140" i="11"/>
  <c r="C42" i="11"/>
  <c r="D42" i="11"/>
  <c r="E42" i="11"/>
  <c r="C25" i="11"/>
  <c r="D25" i="11"/>
  <c r="E25" i="11"/>
  <c r="C141" i="11"/>
  <c r="D141" i="11"/>
  <c r="E141" i="11"/>
  <c r="C142" i="11"/>
  <c r="D142" i="11"/>
  <c r="E142" i="11"/>
  <c r="C43" i="11"/>
  <c r="D43" i="11"/>
  <c r="E43" i="11"/>
  <c r="C143" i="11"/>
  <c r="D143" i="11"/>
  <c r="E143" i="11"/>
  <c r="C144" i="11"/>
  <c r="D144" i="11"/>
  <c r="E144" i="11"/>
  <c r="S45" i="1" l="1"/>
  <c r="S25" i="1"/>
  <c r="S5" i="1"/>
  <c r="S26" i="1"/>
  <c r="S27" i="1"/>
  <c r="S6" i="1"/>
  <c r="S28" i="1"/>
  <c r="S67" i="1"/>
  <c r="S29" i="1"/>
  <c r="S46" i="1"/>
  <c r="S30" i="1"/>
  <c r="S7" i="1"/>
  <c r="S68" i="1"/>
  <c r="S47" i="1"/>
  <c r="S48" i="1"/>
  <c r="S8" i="1"/>
  <c r="S31" i="1"/>
  <c r="S32" i="1"/>
  <c r="S69" i="1"/>
  <c r="S9" i="1"/>
  <c r="S49" i="1"/>
  <c r="S10" i="1"/>
  <c r="S11" i="1"/>
  <c r="S12" i="1"/>
  <c r="S50" i="1"/>
  <c r="S51" i="1"/>
  <c r="S13" i="1"/>
  <c r="S3" i="1"/>
  <c r="S52" i="1"/>
  <c r="S53" i="1"/>
  <c r="S14" i="1"/>
  <c r="S54" i="1"/>
  <c r="S70" i="1"/>
  <c r="S55" i="1"/>
  <c r="S71" i="1"/>
  <c r="S15" i="1"/>
  <c r="S72" i="1"/>
  <c r="S73" i="1"/>
  <c r="S74" i="1"/>
  <c r="S56" i="1"/>
  <c r="S75" i="1"/>
  <c r="S76" i="1"/>
  <c r="S57" i="1"/>
  <c r="S77" i="1"/>
  <c r="S33" i="1"/>
  <c r="S34" i="1"/>
  <c r="S16" i="1"/>
  <c r="S35" i="1"/>
  <c r="S17" i="1"/>
  <c r="S78" i="1"/>
  <c r="S79" i="1"/>
  <c r="S18" i="1"/>
  <c r="S80" i="1"/>
  <c r="S36" i="1"/>
  <c r="S19" i="1"/>
  <c r="S37" i="1"/>
  <c r="S38" i="1"/>
  <c r="S81" i="1"/>
  <c r="S82" i="1"/>
  <c r="S58" i="1"/>
  <c r="S39" i="1"/>
  <c r="S59" i="1"/>
  <c r="S83" i="1"/>
  <c r="S40" i="1"/>
  <c r="S41" i="1"/>
  <c r="S42" i="1"/>
  <c r="S84" i="1"/>
  <c r="S20" i="1"/>
  <c r="S21" i="1"/>
  <c r="S85" i="1"/>
  <c r="S60" i="1"/>
  <c r="S61" i="1"/>
  <c r="S62" i="1"/>
  <c r="S22" i="1"/>
  <c r="S86" i="1"/>
  <c r="S87" i="1"/>
  <c r="S43" i="1"/>
  <c r="S63" i="1"/>
  <c r="S88" i="1"/>
  <c r="S89" i="1"/>
  <c r="S64" i="1"/>
  <c r="S90" i="1"/>
  <c r="S44" i="1"/>
  <c r="S91" i="1"/>
  <c r="S65" i="1"/>
  <c r="S23" i="1"/>
  <c r="S66" i="1"/>
  <c r="S24" i="1"/>
  <c r="O89" i="1"/>
  <c r="O4" i="1"/>
  <c r="O5" i="1"/>
  <c r="O52" i="1"/>
  <c r="O6" i="1"/>
  <c r="O29" i="1"/>
  <c r="O53" i="1"/>
  <c r="O90" i="1"/>
  <c r="O30" i="1"/>
  <c r="O91" i="1"/>
  <c r="O31" i="1"/>
  <c r="O3" i="1"/>
  <c r="O32" i="1"/>
  <c r="O54" i="1"/>
  <c r="O55" i="1"/>
  <c r="O7" i="1"/>
  <c r="O92" i="1"/>
  <c r="O8" i="1"/>
  <c r="O93" i="1"/>
  <c r="O33" i="1"/>
  <c r="O9" i="1"/>
  <c r="O56" i="1"/>
  <c r="O10" i="1"/>
  <c r="O94" i="1"/>
  <c r="O11" i="1"/>
  <c r="O57" i="1"/>
  <c r="O95" i="1"/>
  <c r="O58" i="1"/>
  <c r="O96" i="1"/>
  <c r="O97" i="1"/>
  <c r="O59" i="1"/>
  <c r="O98" i="1"/>
  <c r="O60" i="1"/>
  <c r="O99" i="1"/>
  <c r="O34" i="1"/>
  <c r="O100" i="1"/>
  <c r="O12" i="1"/>
  <c r="O61" i="1"/>
  <c r="O35" i="1"/>
  <c r="O101" i="1"/>
  <c r="O13" i="1"/>
  <c r="O62" i="1"/>
  <c r="O102" i="1"/>
  <c r="O103" i="1"/>
  <c r="O63" i="1"/>
  <c r="O64" i="1"/>
  <c r="O36" i="1"/>
  <c r="O37" i="1"/>
  <c r="O104" i="1"/>
  <c r="O65" i="1"/>
  <c r="O66" i="1"/>
  <c r="O38" i="1"/>
  <c r="O105" i="1"/>
  <c r="O106" i="1"/>
  <c r="O67" i="1"/>
  <c r="O68" i="1"/>
  <c r="O69" i="1"/>
  <c r="O70" i="1"/>
  <c r="O107" i="1"/>
  <c r="O108" i="1"/>
  <c r="O39" i="1"/>
  <c r="O14" i="1"/>
  <c r="O71" i="1"/>
  <c r="O15" i="1"/>
  <c r="O72" i="1"/>
  <c r="O73" i="1"/>
  <c r="O40" i="1"/>
  <c r="O109" i="1"/>
  <c r="O41" i="1"/>
  <c r="O110" i="1"/>
  <c r="O74" i="1"/>
  <c r="O16" i="1"/>
  <c r="O75" i="1"/>
  <c r="O42" i="1"/>
  <c r="O76" i="1"/>
  <c r="O111" i="1"/>
  <c r="O77" i="1"/>
  <c r="O112" i="1"/>
  <c r="O113" i="1"/>
  <c r="O78" i="1"/>
  <c r="O79" i="1"/>
  <c r="O80" i="1"/>
  <c r="O43" i="1"/>
  <c r="O114" i="1"/>
  <c r="O44" i="1"/>
  <c r="O115" i="1"/>
  <c r="O17" i="1"/>
  <c r="O18" i="1"/>
  <c r="O19" i="1"/>
  <c r="O45" i="1"/>
  <c r="O81" i="1"/>
  <c r="O46" i="1"/>
  <c r="O20" i="1"/>
  <c r="O47" i="1"/>
  <c r="O48" i="1"/>
  <c r="O82" i="1"/>
  <c r="O116" i="1"/>
  <c r="O117" i="1"/>
  <c r="O21" i="1"/>
  <c r="O22" i="1"/>
  <c r="O83" i="1"/>
  <c r="O23" i="1"/>
  <c r="O24" i="1"/>
  <c r="O25" i="1"/>
  <c r="O118" i="1"/>
  <c r="O84" i="1"/>
  <c r="O85" i="1"/>
  <c r="O86" i="1"/>
  <c r="O26" i="1"/>
  <c r="O49" i="1"/>
  <c r="O119" i="1"/>
  <c r="O87" i="1"/>
  <c r="O88" i="1"/>
  <c r="O27" i="1"/>
  <c r="O50" i="1"/>
  <c r="O120" i="1"/>
  <c r="O28" i="1"/>
  <c r="K55" i="1"/>
  <c r="K7" i="1"/>
  <c r="K91" i="1"/>
  <c r="K8" i="1"/>
  <c r="K29" i="1"/>
  <c r="K30" i="1"/>
  <c r="K9" i="1"/>
  <c r="K3" i="1"/>
  <c r="K10" i="1"/>
  <c r="K4" i="1"/>
  <c r="K11" i="1"/>
  <c r="K56" i="1"/>
  <c r="K31" i="1"/>
  <c r="K57" i="1"/>
  <c r="K58" i="1"/>
  <c r="K92" i="1"/>
  <c r="K32" i="1"/>
  <c r="K93" i="1"/>
  <c r="K33" i="1"/>
  <c r="K94" i="1"/>
  <c r="K59" i="1"/>
  <c r="K12" i="1"/>
  <c r="K13" i="1"/>
  <c r="K34" i="1"/>
  <c r="K60" i="1"/>
  <c r="K35" i="1"/>
  <c r="K14" i="1"/>
  <c r="K61" i="1"/>
  <c r="K36" i="1"/>
  <c r="K95" i="1"/>
  <c r="K37" i="1"/>
  <c r="K5" i="1"/>
  <c r="K62" i="1"/>
  <c r="K38" i="1"/>
  <c r="K63" i="1"/>
  <c r="K96" i="1"/>
  <c r="K64" i="1"/>
  <c r="K65" i="1"/>
  <c r="K39" i="1"/>
  <c r="K66" i="1"/>
  <c r="K97" i="1"/>
  <c r="K40" i="1"/>
  <c r="K98" i="1"/>
  <c r="K67" i="1"/>
  <c r="K99" i="1"/>
  <c r="K41" i="1"/>
  <c r="K68" i="1"/>
  <c r="K15" i="1"/>
  <c r="K100" i="1"/>
  <c r="K69" i="1"/>
  <c r="K16" i="1"/>
  <c r="K101" i="1"/>
  <c r="K102" i="1"/>
  <c r="K103" i="1"/>
  <c r="K42" i="1"/>
  <c r="K43" i="1"/>
  <c r="K17" i="1"/>
  <c r="K104" i="1"/>
  <c r="K44" i="1"/>
  <c r="K105" i="1"/>
  <c r="K70" i="1"/>
  <c r="K45" i="1"/>
  <c r="K71" i="1"/>
  <c r="K18" i="1"/>
  <c r="K106" i="1"/>
  <c r="K72" i="1"/>
  <c r="K46" i="1"/>
  <c r="K73" i="1"/>
  <c r="K107" i="1"/>
  <c r="K47" i="1"/>
  <c r="K108" i="1"/>
  <c r="K74" i="1"/>
  <c r="K109" i="1"/>
  <c r="K19" i="1"/>
  <c r="K20" i="1"/>
  <c r="K21" i="1"/>
  <c r="K75" i="1"/>
  <c r="K76" i="1"/>
  <c r="K77" i="1"/>
  <c r="K22" i="1"/>
  <c r="K78" i="1"/>
  <c r="K48" i="1"/>
  <c r="K49" i="1"/>
  <c r="K110" i="1"/>
  <c r="K50" i="1"/>
  <c r="K23" i="1"/>
  <c r="K51" i="1"/>
  <c r="K79" i="1"/>
  <c r="K80" i="1"/>
  <c r="K24" i="1"/>
  <c r="K81" i="1"/>
  <c r="K52" i="1"/>
  <c r="K25" i="1"/>
  <c r="K82" i="1"/>
  <c r="K26" i="1"/>
  <c r="K53" i="1"/>
  <c r="K111" i="1"/>
  <c r="K112" i="1"/>
  <c r="K83" i="1"/>
  <c r="K27" i="1"/>
  <c r="K113" i="1"/>
  <c r="K114" i="1"/>
  <c r="K84" i="1"/>
  <c r="K85" i="1"/>
  <c r="K86" i="1"/>
  <c r="K115" i="1"/>
  <c r="K87" i="1"/>
  <c r="K116" i="1"/>
  <c r="K88" i="1"/>
  <c r="K89" i="1"/>
  <c r="K6" i="1"/>
  <c r="K117" i="1"/>
  <c r="K28" i="1"/>
  <c r="K90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18" i="1"/>
  <c r="G54" i="1"/>
  <c r="G55" i="1"/>
  <c r="G19" i="1"/>
  <c r="G20" i="1"/>
  <c r="G21" i="1"/>
  <c r="G22" i="1"/>
  <c r="G23" i="1"/>
  <c r="G24" i="1"/>
  <c r="G25" i="1"/>
  <c r="G26" i="1"/>
  <c r="G27" i="1"/>
  <c r="G28" i="1"/>
  <c r="G29" i="1"/>
  <c r="G30" i="1"/>
  <c r="G59" i="1"/>
  <c r="G31" i="1"/>
  <c r="G32" i="1"/>
  <c r="G33" i="1"/>
  <c r="G34" i="1"/>
  <c r="G60" i="1"/>
  <c r="G61" i="1"/>
  <c r="G62" i="1"/>
  <c r="G3" i="1"/>
  <c r="G63" i="1"/>
  <c r="G56" i="1"/>
  <c r="G64" i="1"/>
  <c r="G65" i="1"/>
  <c r="G66" i="1"/>
  <c r="G67" i="1"/>
  <c r="G68" i="1"/>
  <c r="G69" i="1"/>
  <c r="G70" i="1"/>
  <c r="G71" i="1"/>
  <c r="G72" i="1"/>
  <c r="G73" i="1"/>
  <c r="G74" i="1"/>
  <c r="G75" i="1"/>
  <c r="G4" i="1"/>
  <c r="G76" i="1"/>
  <c r="G77" i="1"/>
  <c r="G5" i="1"/>
  <c r="G78" i="1"/>
  <c r="G79" i="1"/>
  <c r="G6" i="1"/>
  <c r="G7" i="1"/>
  <c r="G8" i="1"/>
  <c r="G9" i="1"/>
  <c r="G80" i="1"/>
  <c r="G10" i="1"/>
  <c r="G11" i="1"/>
  <c r="G12" i="1"/>
  <c r="G13" i="1"/>
  <c r="G35" i="1"/>
  <c r="G14" i="1"/>
  <c r="G15" i="1"/>
  <c r="G16" i="1"/>
  <c r="G17" i="1"/>
  <c r="G57" i="1"/>
  <c r="G58" i="1"/>
  <c r="C96" i="1"/>
  <c r="C59" i="1"/>
  <c r="C8" i="1"/>
  <c r="C60" i="1"/>
  <c r="C97" i="1"/>
  <c r="C9" i="1"/>
  <c r="C98" i="1"/>
  <c r="C10" i="1"/>
  <c r="C11" i="1"/>
  <c r="C3" i="1"/>
  <c r="C99" i="1"/>
  <c r="C32" i="1"/>
  <c r="C33" i="1"/>
  <c r="C12" i="1"/>
  <c r="C100" i="1"/>
  <c r="C13" i="1"/>
  <c r="C61" i="1"/>
  <c r="C62" i="1"/>
  <c r="C101" i="1"/>
  <c r="C34" i="1"/>
  <c r="C35" i="1"/>
  <c r="C63" i="1"/>
  <c r="C64" i="1"/>
  <c r="C65" i="1"/>
  <c r="C66" i="1"/>
  <c r="C67" i="1"/>
  <c r="C102" i="1"/>
  <c r="C68" i="1"/>
  <c r="C36" i="1"/>
  <c r="C103" i="1"/>
  <c r="C37" i="1"/>
  <c r="C69" i="1"/>
  <c r="C104" i="1"/>
  <c r="C70" i="1"/>
  <c r="C38" i="1"/>
  <c r="C105" i="1"/>
  <c r="C71" i="1"/>
  <c r="C72" i="1"/>
  <c r="C106" i="1"/>
  <c r="C73" i="1"/>
  <c r="C74" i="1"/>
  <c r="C107" i="1"/>
  <c r="C75" i="1"/>
  <c r="C76" i="1"/>
  <c r="C108" i="1"/>
  <c r="C14" i="1"/>
  <c r="C15" i="1"/>
  <c r="C16" i="1"/>
  <c r="C17" i="1"/>
  <c r="C109" i="1"/>
  <c r="C110" i="1"/>
  <c r="C39" i="1"/>
  <c r="C111" i="1"/>
  <c r="C18" i="1"/>
  <c r="C19" i="1"/>
  <c r="C77" i="1"/>
  <c r="C112" i="1"/>
  <c r="C20" i="1"/>
  <c r="C40" i="1"/>
  <c r="C113" i="1"/>
  <c r="C41" i="1"/>
  <c r="C114" i="1"/>
  <c r="C42" i="1"/>
  <c r="C78" i="1"/>
  <c r="C79" i="1"/>
  <c r="C43" i="1"/>
  <c r="C21" i="1"/>
  <c r="C44" i="1"/>
  <c r="C22" i="1"/>
  <c r="C45" i="1"/>
  <c r="C23" i="1"/>
  <c r="C46" i="1"/>
  <c r="C80" i="1"/>
  <c r="C81" i="1"/>
  <c r="C4" i="1"/>
  <c r="C47" i="1"/>
  <c r="C82" i="1"/>
  <c r="C83" i="1"/>
  <c r="C48" i="1"/>
  <c r="C84" i="1"/>
  <c r="C24" i="1"/>
  <c r="C49" i="1"/>
  <c r="C50" i="1"/>
  <c r="C85" i="1"/>
  <c r="C51" i="1"/>
  <c r="C52" i="1"/>
  <c r="C115" i="1"/>
  <c r="C25" i="1"/>
  <c r="C53" i="1"/>
  <c r="C116" i="1"/>
  <c r="C5" i="1"/>
  <c r="C26" i="1"/>
  <c r="C117" i="1"/>
  <c r="C54" i="1"/>
  <c r="C86" i="1"/>
  <c r="C6" i="1"/>
  <c r="C87" i="1"/>
  <c r="C55" i="1"/>
  <c r="C27" i="1"/>
  <c r="C118" i="1"/>
  <c r="C119" i="1"/>
  <c r="C88" i="1"/>
  <c r="C7" i="1"/>
  <c r="C89" i="1"/>
  <c r="C120" i="1"/>
  <c r="C56" i="1"/>
  <c r="C28" i="1"/>
  <c r="C121" i="1"/>
  <c r="C29" i="1"/>
  <c r="C90" i="1"/>
  <c r="C91" i="1"/>
  <c r="C92" i="1"/>
  <c r="C93" i="1"/>
  <c r="C30" i="1"/>
  <c r="C57" i="1"/>
  <c r="C94" i="1"/>
  <c r="C31" i="1"/>
  <c r="C95" i="1"/>
  <c r="S4" i="1"/>
  <c r="O51" i="1"/>
  <c r="K54" i="1"/>
  <c r="G36" i="1"/>
  <c r="C58" i="1"/>
  <c r="B5" i="14" l="1"/>
  <c r="F5" i="14" s="1"/>
  <c r="H5" i="14" s="1"/>
  <c r="B6" i="14"/>
  <c r="F6" i="14" s="1"/>
  <c r="H6" i="14" s="1"/>
  <c r="B35" i="14"/>
  <c r="F35" i="14" s="1"/>
  <c r="H35" i="14" s="1"/>
  <c r="B9" i="14"/>
  <c r="F9" i="14" s="1"/>
  <c r="H9" i="14" s="1"/>
  <c r="B36" i="14"/>
  <c r="F36" i="14" s="1"/>
  <c r="H36" i="14" s="1"/>
  <c r="B28" i="14"/>
  <c r="F28" i="14" s="1"/>
  <c r="H28" i="14" s="1"/>
  <c r="B16" i="14"/>
  <c r="F16" i="14" s="1"/>
  <c r="H16" i="14" s="1"/>
  <c r="B29" i="14"/>
  <c r="F29" i="14" s="1"/>
  <c r="H29" i="14" s="1"/>
  <c r="B67" i="14"/>
  <c r="F67" i="14" s="1"/>
  <c r="H67" i="14" s="1"/>
  <c r="B69" i="14"/>
  <c r="F69" i="14" s="1"/>
  <c r="H69" i="14" s="1"/>
  <c r="B76" i="14"/>
  <c r="F76" i="14" s="1"/>
  <c r="H76" i="14" s="1"/>
  <c r="B78" i="14"/>
  <c r="F78" i="14" s="1"/>
  <c r="H78" i="14" s="1"/>
  <c r="B81" i="14"/>
  <c r="F81" i="14" s="1"/>
  <c r="H81" i="14" s="1"/>
  <c r="B18" i="14"/>
  <c r="F18" i="14" s="1"/>
  <c r="H18" i="14" s="1"/>
  <c r="B87" i="14"/>
  <c r="F87" i="14" s="1"/>
  <c r="H87" i="14" s="1"/>
  <c r="B19" i="14"/>
  <c r="F19" i="14" s="1"/>
  <c r="H19" i="14" s="1"/>
  <c r="B30" i="14"/>
  <c r="F30" i="14" s="1"/>
  <c r="H30" i="14" s="1"/>
  <c r="B55" i="14"/>
  <c r="F55" i="14" s="1"/>
  <c r="H55" i="14" s="1"/>
  <c r="B89" i="14"/>
  <c r="F89" i="14" s="1"/>
  <c r="H89" i="14" s="1"/>
  <c r="B20" i="14"/>
  <c r="F20" i="14" s="1"/>
  <c r="H20" i="14" s="1"/>
  <c r="B92" i="14"/>
  <c r="F92" i="14" s="1"/>
  <c r="H92" i="14" s="1"/>
  <c r="B56" i="14"/>
  <c r="F56" i="14" s="1"/>
  <c r="H56" i="14" s="1"/>
  <c r="B95" i="14"/>
  <c r="F95" i="14" s="1"/>
  <c r="H95" i="14" s="1"/>
  <c r="B97" i="14"/>
  <c r="F97" i="14" s="1"/>
  <c r="H97" i="14" s="1"/>
  <c r="B99" i="14"/>
  <c r="F99" i="14" s="1"/>
  <c r="H99" i="14" s="1"/>
  <c r="B100" i="14"/>
  <c r="F100" i="14" s="1"/>
  <c r="H100" i="14" s="1"/>
  <c r="B58" i="14"/>
  <c r="F58" i="14" s="1"/>
  <c r="H58" i="14" s="1"/>
  <c r="B102" i="14"/>
  <c r="F102" i="14" s="1"/>
  <c r="H102" i="14" s="1"/>
  <c r="B41" i="14"/>
  <c r="F41" i="14" s="1"/>
  <c r="H41" i="14" s="1"/>
  <c r="B104" i="14"/>
  <c r="F104" i="14" s="1"/>
  <c r="H104" i="14" s="1"/>
  <c r="B42" i="14"/>
  <c r="F42" i="14" s="1"/>
  <c r="H42" i="14" s="1"/>
  <c r="B59" i="14"/>
  <c r="F59" i="14" s="1"/>
  <c r="H59" i="14" s="1"/>
  <c r="B108" i="14"/>
  <c r="F108" i="14" s="1"/>
  <c r="H108" i="14" s="1"/>
  <c r="B110" i="14"/>
  <c r="F110" i="14" s="1"/>
  <c r="H110" i="14" s="1"/>
  <c r="B112" i="14"/>
  <c r="F112" i="14" s="1"/>
  <c r="H112" i="14" s="1"/>
  <c r="B60" i="14"/>
  <c r="F60" i="14" s="1"/>
  <c r="H60" i="14" s="1"/>
  <c r="B115" i="14"/>
  <c r="F115" i="14" s="1"/>
  <c r="H115" i="14" s="1"/>
  <c r="B61" i="14"/>
  <c r="F61" i="14" s="1"/>
  <c r="H61" i="14" s="1"/>
  <c r="B62" i="14"/>
  <c r="F62" i="14" s="1"/>
  <c r="H62" i="14" s="1"/>
  <c r="B119" i="14"/>
  <c r="F119" i="14" s="1"/>
  <c r="H119" i="14" s="1"/>
  <c r="B120" i="14"/>
  <c r="F120" i="14" s="1"/>
  <c r="H120" i="14" s="1"/>
  <c r="B122" i="14"/>
  <c r="F122" i="14" s="1"/>
  <c r="H122" i="14" s="1"/>
  <c r="B124" i="14"/>
  <c r="F124" i="14" s="1"/>
  <c r="H124" i="14" s="1"/>
  <c r="B125" i="14"/>
  <c r="F125" i="14" s="1"/>
  <c r="H125" i="14" s="1"/>
  <c r="B127" i="14"/>
  <c r="F127" i="14" s="1"/>
  <c r="H127" i="14" s="1"/>
  <c r="B128" i="14"/>
  <c r="F128" i="14" s="1"/>
  <c r="H128" i="14" s="1"/>
  <c r="B130" i="14"/>
  <c r="F130" i="14" s="1"/>
  <c r="H130" i="14" s="1"/>
  <c r="B131" i="14"/>
  <c r="F131" i="14" s="1"/>
  <c r="H131" i="14" s="1"/>
  <c r="B133" i="14"/>
  <c r="F133" i="14" s="1"/>
  <c r="H133" i="14" s="1"/>
  <c r="B134" i="14"/>
  <c r="F134" i="14" s="1"/>
  <c r="H134" i="14" s="1"/>
  <c r="B136" i="14"/>
  <c r="F136" i="14" s="1"/>
  <c r="H136" i="14" s="1"/>
  <c r="B138" i="14"/>
  <c r="F138" i="14" s="1"/>
  <c r="H138" i="14" s="1"/>
  <c r="B43" i="14"/>
  <c r="F43" i="14" s="1"/>
  <c r="H43" i="14" s="1"/>
  <c r="B141" i="14"/>
  <c r="F141" i="14" s="1"/>
  <c r="H141" i="14" s="1"/>
  <c r="B143" i="14"/>
  <c r="F143" i="14" s="1"/>
  <c r="H143" i="14" s="1"/>
  <c r="B145" i="14"/>
  <c r="F145" i="14" s="1"/>
  <c r="H145" i="14" s="1"/>
  <c r="B146" i="14"/>
  <c r="F146" i="14" s="1"/>
  <c r="H146" i="14" s="1"/>
  <c r="B148" i="14"/>
  <c r="F148" i="14" s="1"/>
  <c r="H148" i="14" s="1"/>
  <c r="B64" i="14"/>
  <c r="F64" i="14" s="1"/>
  <c r="H64" i="14" s="1"/>
  <c r="B4" i="12"/>
  <c r="F4" i="12" s="1"/>
  <c r="H4" i="12" s="1"/>
  <c r="B5" i="12"/>
  <c r="F5" i="12" s="1"/>
  <c r="H5" i="12" s="1"/>
  <c r="B9" i="12"/>
  <c r="F9" i="12" s="1"/>
  <c r="H9" i="12" s="1"/>
  <c r="B15" i="12"/>
  <c r="F15" i="12" s="1"/>
  <c r="H15" i="12" s="1"/>
  <c r="B19" i="12"/>
  <c r="F19" i="12" s="1"/>
  <c r="H19" i="12" s="1"/>
  <c r="B31" i="12"/>
  <c r="F31" i="12" s="1"/>
  <c r="H31" i="12" s="1"/>
  <c r="B57" i="12"/>
  <c r="F57" i="12" s="1"/>
  <c r="H57" i="12" s="1"/>
  <c r="B58" i="12"/>
  <c r="F58" i="12" s="1"/>
  <c r="H58" i="12" s="1"/>
  <c r="B62" i="12"/>
  <c r="F62" i="12" s="1"/>
  <c r="H62" i="12" s="1"/>
  <c r="B63" i="12"/>
  <c r="F63" i="12" s="1"/>
  <c r="H63" i="12" s="1"/>
  <c r="B69" i="12"/>
  <c r="F69" i="12" s="1"/>
  <c r="H69" i="12" s="1"/>
  <c r="B33" i="12"/>
  <c r="F33" i="12" s="1"/>
  <c r="H33" i="12" s="1"/>
  <c r="B48" i="12"/>
  <c r="F48" i="12" s="1"/>
  <c r="H48" i="12" s="1"/>
  <c r="B75" i="12"/>
  <c r="F75" i="12" s="1"/>
  <c r="H75" i="12" s="1"/>
  <c r="B44" i="12"/>
  <c r="F44" i="12" s="1"/>
  <c r="H44" i="12" s="1"/>
  <c r="B81" i="12"/>
  <c r="F81" i="12" s="1"/>
  <c r="H81" i="12" s="1"/>
  <c r="B85" i="12"/>
  <c r="F85" i="12" s="1"/>
  <c r="H85" i="12" s="1"/>
  <c r="B86" i="12"/>
  <c r="F86" i="12" s="1"/>
  <c r="H86" i="12" s="1"/>
  <c r="B24" i="14"/>
  <c r="F24" i="14" s="1"/>
  <c r="H24" i="14" s="1"/>
  <c r="B14" i="14"/>
  <c r="F14" i="14" s="1"/>
  <c r="H14" i="14" s="1"/>
  <c r="B26" i="14"/>
  <c r="F26" i="14" s="1"/>
  <c r="H26" i="14" s="1"/>
  <c r="B8" i="14"/>
  <c r="F8" i="14" s="1"/>
  <c r="H8" i="14" s="1"/>
  <c r="B27" i="14"/>
  <c r="F27" i="14" s="1"/>
  <c r="H27" i="14" s="1"/>
  <c r="B15" i="14"/>
  <c r="F15" i="14" s="1"/>
  <c r="H15" i="14" s="1"/>
  <c r="B54" i="14"/>
  <c r="F54" i="14" s="1"/>
  <c r="H54" i="14" s="1"/>
  <c r="B17" i="14"/>
  <c r="F17" i="14" s="1"/>
  <c r="H17" i="14" s="1"/>
  <c r="B68" i="14"/>
  <c r="F68" i="14" s="1"/>
  <c r="H68" i="14" s="1"/>
  <c r="B70" i="14"/>
  <c r="F70" i="14" s="1"/>
  <c r="H70" i="14" s="1"/>
  <c r="B75" i="14"/>
  <c r="F75" i="14" s="1"/>
  <c r="H75" i="14" s="1"/>
  <c r="B77" i="14"/>
  <c r="F77" i="14" s="1"/>
  <c r="H77" i="14" s="1"/>
  <c r="B82" i="14"/>
  <c r="F82" i="14" s="1"/>
  <c r="H82" i="14" s="1"/>
  <c r="B83" i="14"/>
  <c r="F83" i="14" s="1"/>
  <c r="H83" i="14" s="1"/>
  <c r="B39" i="14"/>
  <c r="F39" i="14" s="1"/>
  <c r="H39" i="14" s="1"/>
  <c r="B88" i="14"/>
  <c r="F88" i="14" s="1"/>
  <c r="H88" i="14" s="1"/>
  <c r="B33" i="14"/>
  <c r="F33" i="14" s="1"/>
  <c r="H33" i="14" s="1"/>
  <c r="B46" i="14"/>
  <c r="F46" i="14" s="1"/>
  <c r="H46" i="14" s="1"/>
  <c r="B51" i="14"/>
  <c r="F51" i="14" s="1"/>
  <c r="H51" i="14" s="1"/>
  <c r="B90" i="14"/>
  <c r="F90" i="14" s="1"/>
  <c r="H90" i="14" s="1"/>
  <c r="B91" i="14"/>
  <c r="F91" i="14" s="1"/>
  <c r="H91" i="14" s="1"/>
  <c r="B93" i="14"/>
  <c r="F93" i="14" s="1"/>
  <c r="H93" i="14" s="1"/>
  <c r="B94" i="14"/>
  <c r="F94" i="14" s="1"/>
  <c r="H94" i="14" s="1"/>
  <c r="B96" i="14"/>
  <c r="F96" i="14" s="1"/>
  <c r="H96" i="14" s="1"/>
  <c r="B98" i="14"/>
  <c r="F98" i="14" s="1"/>
  <c r="H98" i="14" s="1"/>
  <c r="B57" i="14"/>
  <c r="F57" i="14" s="1"/>
  <c r="H57" i="14" s="1"/>
  <c r="B34" i="14"/>
  <c r="F34" i="14" s="1"/>
  <c r="H34" i="14" s="1"/>
  <c r="B101" i="14"/>
  <c r="F101" i="14" s="1"/>
  <c r="H101" i="14" s="1"/>
  <c r="B40" i="14"/>
  <c r="F40" i="14" s="1"/>
  <c r="H40" i="14" s="1"/>
  <c r="B103" i="14"/>
  <c r="F103" i="14" s="1"/>
  <c r="H103" i="14" s="1"/>
  <c r="B105" i="14"/>
  <c r="F105" i="14" s="1"/>
  <c r="H105" i="14" s="1"/>
  <c r="B106" i="14"/>
  <c r="F106" i="14" s="1"/>
  <c r="H106" i="14" s="1"/>
  <c r="B107" i="14"/>
  <c r="F107" i="14" s="1"/>
  <c r="H107" i="14" s="1"/>
  <c r="B109" i="14"/>
  <c r="F109" i="14" s="1"/>
  <c r="H109" i="14" s="1"/>
  <c r="B111" i="14"/>
  <c r="F111" i="14" s="1"/>
  <c r="H111" i="14" s="1"/>
  <c r="B113" i="14"/>
  <c r="F113" i="14" s="1"/>
  <c r="H113" i="14" s="1"/>
  <c r="B114" i="14"/>
  <c r="F114" i="14" s="1"/>
  <c r="H114" i="14" s="1"/>
  <c r="B116" i="14"/>
  <c r="F116" i="14" s="1"/>
  <c r="H116" i="14" s="1"/>
  <c r="B117" i="14"/>
  <c r="F117" i="14" s="1"/>
  <c r="H117" i="14" s="1"/>
  <c r="B118" i="14"/>
  <c r="F118" i="14" s="1"/>
  <c r="H118" i="14" s="1"/>
  <c r="B63" i="14"/>
  <c r="F63" i="14" s="1"/>
  <c r="H63" i="14" s="1"/>
  <c r="B121" i="14"/>
  <c r="F121" i="14" s="1"/>
  <c r="H121" i="14" s="1"/>
  <c r="B123" i="14"/>
  <c r="F123" i="14" s="1"/>
  <c r="H123" i="14" s="1"/>
  <c r="B47" i="14"/>
  <c r="F47" i="14" s="1"/>
  <c r="H47" i="14" s="1"/>
  <c r="B126" i="14"/>
  <c r="F126" i="14" s="1"/>
  <c r="H126" i="14" s="1"/>
  <c r="B21" i="14"/>
  <c r="F21" i="14" s="1"/>
  <c r="H21" i="14" s="1"/>
  <c r="B129" i="14"/>
  <c r="F129" i="14" s="1"/>
  <c r="H129" i="14" s="1"/>
  <c r="B22" i="14"/>
  <c r="F22" i="14" s="1"/>
  <c r="H22" i="14" s="1"/>
  <c r="B132" i="14"/>
  <c r="F132" i="14" s="1"/>
  <c r="H132" i="14" s="1"/>
  <c r="B31" i="14"/>
  <c r="F31" i="14" s="1"/>
  <c r="H31" i="14" s="1"/>
  <c r="B135" i="14"/>
  <c r="F135" i="14" s="1"/>
  <c r="H135" i="14" s="1"/>
  <c r="B137" i="14"/>
  <c r="F137" i="14" s="1"/>
  <c r="H137" i="14" s="1"/>
  <c r="B139" i="14"/>
  <c r="F139" i="14" s="1"/>
  <c r="H139" i="14" s="1"/>
  <c r="B140" i="14"/>
  <c r="F140" i="14" s="1"/>
  <c r="H140" i="14" s="1"/>
  <c r="B142" i="14"/>
  <c r="F142" i="14" s="1"/>
  <c r="H142" i="14" s="1"/>
  <c r="B144" i="14"/>
  <c r="F144" i="14" s="1"/>
  <c r="H144" i="14" s="1"/>
  <c r="B44" i="14"/>
  <c r="F44" i="14" s="1"/>
  <c r="H44" i="14" s="1"/>
  <c r="B147" i="14"/>
  <c r="F147" i="14" s="1"/>
  <c r="H147" i="14" s="1"/>
  <c r="B149" i="14"/>
  <c r="F149" i="14" s="1"/>
  <c r="H149" i="14" s="1"/>
  <c r="B48" i="14"/>
  <c r="F48" i="14" s="1"/>
  <c r="H48" i="14" s="1"/>
  <c r="B10" i="12"/>
  <c r="F10" i="12" s="1"/>
  <c r="H10" i="12" s="1"/>
  <c r="B6" i="12"/>
  <c r="F6" i="12" s="1"/>
  <c r="H6" i="12" s="1"/>
  <c r="B14" i="12"/>
  <c r="F14" i="12" s="1"/>
  <c r="H14" i="12" s="1"/>
  <c r="B22" i="12"/>
  <c r="F22" i="12" s="1"/>
  <c r="H22" i="12" s="1"/>
  <c r="B16" i="12"/>
  <c r="F16" i="12" s="1"/>
  <c r="H16" i="12" s="1"/>
  <c r="B25" i="12"/>
  <c r="F25" i="12" s="1"/>
  <c r="H25" i="12" s="1"/>
  <c r="B56" i="12"/>
  <c r="F56" i="12" s="1"/>
  <c r="H56" i="12" s="1"/>
  <c r="B37" i="12"/>
  <c r="F37" i="12" s="1"/>
  <c r="H37" i="12" s="1"/>
  <c r="B32" i="12"/>
  <c r="F32" i="12" s="1"/>
  <c r="H32" i="12" s="1"/>
  <c r="B64" i="12"/>
  <c r="F64" i="12" s="1"/>
  <c r="H64" i="12" s="1"/>
  <c r="B38" i="12"/>
  <c r="F38" i="12" s="1"/>
  <c r="H38" i="12" s="1"/>
  <c r="B70" i="12"/>
  <c r="F70" i="12" s="1"/>
  <c r="H70" i="12" s="1"/>
  <c r="B74" i="12"/>
  <c r="F74" i="12" s="1"/>
  <c r="H74" i="12" s="1"/>
  <c r="B76" i="12"/>
  <c r="F76" i="12" s="1"/>
  <c r="H76" i="12" s="1"/>
  <c r="B2" i="12"/>
  <c r="F2" i="12" s="1"/>
  <c r="H2" i="12" s="1"/>
  <c r="B80" i="12"/>
  <c r="F80" i="12" s="1"/>
  <c r="H80" i="12" s="1"/>
  <c r="B3" i="12"/>
  <c r="F3" i="12" s="1"/>
  <c r="H3" i="12" s="1"/>
  <c r="B7" i="14"/>
  <c r="F7" i="14" s="1"/>
  <c r="H7" i="14" s="1"/>
  <c r="B25" i="14"/>
  <c r="F25" i="14" s="1"/>
  <c r="H25" i="14" s="1"/>
  <c r="B37" i="14"/>
  <c r="F37" i="14" s="1"/>
  <c r="H37" i="14" s="1"/>
  <c r="B32" i="14"/>
  <c r="F32" i="14" s="1"/>
  <c r="H32" i="14" s="1"/>
  <c r="B72" i="14"/>
  <c r="F72" i="14" s="1"/>
  <c r="H72" i="14" s="1"/>
  <c r="B74" i="14"/>
  <c r="F74" i="14" s="1"/>
  <c r="H74" i="14" s="1"/>
  <c r="B84" i="14"/>
  <c r="F84" i="14" s="1"/>
  <c r="H84" i="14" s="1"/>
  <c r="B13" i="14"/>
  <c r="F13" i="14" s="1"/>
  <c r="H13" i="14" s="1"/>
  <c r="B7" i="12"/>
  <c r="F7" i="12" s="1"/>
  <c r="H7" i="12" s="1"/>
  <c r="B11" i="12"/>
  <c r="F11" i="12" s="1"/>
  <c r="H11" i="12" s="1"/>
  <c r="B66" i="12"/>
  <c r="F66" i="12" s="1"/>
  <c r="H66" i="12" s="1"/>
  <c r="B68" i="12"/>
  <c r="F68" i="12" s="1"/>
  <c r="H68" i="12" s="1"/>
  <c r="B92" i="12"/>
  <c r="F92" i="12" s="1"/>
  <c r="H92" i="12" s="1"/>
  <c r="B94" i="12"/>
  <c r="F94" i="12" s="1"/>
  <c r="H94" i="12" s="1"/>
  <c r="B98" i="12"/>
  <c r="F98" i="12" s="1"/>
  <c r="H98" i="12" s="1"/>
  <c r="B100" i="12"/>
  <c r="F100" i="12" s="1"/>
  <c r="H100" i="12" s="1"/>
  <c r="B106" i="12"/>
  <c r="F106" i="12" s="1"/>
  <c r="H106" i="12" s="1"/>
  <c r="B108" i="12"/>
  <c r="F108" i="12" s="1"/>
  <c r="H108" i="12" s="1"/>
  <c r="B111" i="12"/>
  <c r="F111" i="12" s="1"/>
  <c r="H111" i="12" s="1"/>
  <c r="B112" i="12"/>
  <c r="F112" i="12" s="1"/>
  <c r="H112" i="12" s="1"/>
  <c r="B117" i="12"/>
  <c r="F117" i="12" s="1"/>
  <c r="H117" i="12" s="1"/>
  <c r="B118" i="12"/>
  <c r="F118" i="12" s="1"/>
  <c r="H118" i="12" s="1"/>
  <c r="B122" i="12"/>
  <c r="F122" i="12" s="1"/>
  <c r="H122" i="12" s="1"/>
  <c r="B52" i="12"/>
  <c r="F52" i="12" s="1"/>
  <c r="H52" i="12" s="1"/>
  <c r="B130" i="12"/>
  <c r="F130" i="12" s="1"/>
  <c r="H130" i="12" s="1"/>
  <c r="B132" i="12"/>
  <c r="F132" i="12" s="1"/>
  <c r="H132" i="12" s="1"/>
  <c r="B136" i="12"/>
  <c r="F136" i="12" s="1"/>
  <c r="H136" i="12" s="1"/>
  <c r="B46" i="12"/>
  <c r="F46" i="12" s="1"/>
  <c r="H46" i="12" s="1"/>
  <c r="B53" i="12"/>
  <c r="F53" i="12" s="1"/>
  <c r="H53" i="12" s="1"/>
  <c r="B144" i="12"/>
  <c r="F144" i="12" s="1"/>
  <c r="H144" i="12" s="1"/>
  <c r="B47" i="12"/>
  <c r="F47" i="12" s="1"/>
  <c r="H47" i="12" s="1"/>
  <c r="B149" i="12"/>
  <c r="F149" i="12" s="1"/>
  <c r="H149" i="12" s="1"/>
  <c r="B43" i="13"/>
  <c r="F43" i="13" s="1"/>
  <c r="H43" i="13" s="1"/>
  <c r="B50" i="13"/>
  <c r="F50" i="13" s="1"/>
  <c r="H50" i="13" s="1"/>
  <c r="B134" i="13"/>
  <c r="F134" i="13" s="1"/>
  <c r="H134" i="13" s="1"/>
  <c r="B136" i="13"/>
  <c r="F136" i="13" s="1"/>
  <c r="H136" i="13" s="1"/>
  <c r="B57" i="13"/>
  <c r="F57" i="13" s="1"/>
  <c r="H57" i="13" s="1"/>
  <c r="B62" i="13"/>
  <c r="F62" i="13" s="1"/>
  <c r="H62" i="13" s="1"/>
  <c r="B63" i="13"/>
  <c r="F63" i="13" s="1"/>
  <c r="H63" i="13" s="1"/>
  <c r="B148" i="13"/>
  <c r="F148" i="13" s="1"/>
  <c r="H148" i="13" s="1"/>
  <c r="B150" i="13"/>
  <c r="F150" i="13" s="1"/>
  <c r="H150" i="13" s="1"/>
  <c r="B142" i="11"/>
  <c r="F142" i="11" s="1"/>
  <c r="H142" i="11" s="1"/>
  <c r="B129" i="13"/>
  <c r="F129" i="13" s="1"/>
  <c r="H129" i="13" s="1"/>
  <c r="B144" i="13"/>
  <c r="F144" i="13" s="1"/>
  <c r="H144" i="13" s="1"/>
  <c r="B10" i="11"/>
  <c r="F10" i="11" s="1"/>
  <c r="H10" i="11" s="1"/>
  <c r="B28" i="11"/>
  <c r="F28" i="11" s="1"/>
  <c r="H28" i="11" s="1"/>
  <c r="B44" i="11"/>
  <c r="F44" i="11" s="1"/>
  <c r="H44" i="11" s="1"/>
  <c r="B45" i="11"/>
  <c r="F45" i="11" s="1"/>
  <c r="H45" i="11" s="1"/>
  <c r="B60" i="12"/>
  <c r="F60" i="12" s="1"/>
  <c r="H60" i="12" s="1"/>
  <c r="B61" i="12"/>
  <c r="F61" i="12" s="1"/>
  <c r="H61" i="12" s="1"/>
  <c r="B40" i="12"/>
  <c r="F40" i="12" s="1"/>
  <c r="H40" i="12" s="1"/>
  <c r="B83" i="12"/>
  <c r="F83" i="12" s="1"/>
  <c r="H83" i="12" s="1"/>
  <c r="B114" i="13"/>
  <c r="F114" i="13" s="1"/>
  <c r="H114" i="13" s="1"/>
  <c r="B14" i="13"/>
  <c r="F14" i="13" s="1"/>
  <c r="H14" i="13" s="1"/>
  <c r="B126" i="13"/>
  <c r="F126" i="13" s="1"/>
  <c r="H126" i="13" s="1"/>
  <c r="B128" i="13"/>
  <c r="F128" i="13" s="1"/>
  <c r="H128" i="13" s="1"/>
  <c r="B45" i="13"/>
  <c r="F45" i="13" s="1"/>
  <c r="H45" i="13" s="1"/>
  <c r="B72" i="13"/>
  <c r="F72" i="13" s="1"/>
  <c r="H72" i="13" s="1"/>
  <c r="B16" i="11"/>
  <c r="F16" i="11" s="1"/>
  <c r="H16" i="11" s="1"/>
  <c r="B21" i="11"/>
  <c r="F21" i="11" s="1"/>
  <c r="H21" i="11" s="1"/>
  <c r="B33" i="11"/>
  <c r="F33" i="11" s="1"/>
  <c r="H33" i="11" s="1"/>
  <c r="B8" i="11"/>
  <c r="F8" i="11" s="1"/>
  <c r="H8" i="11" s="1"/>
  <c r="B30" i="12"/>
  <c r="F30" i="12" s="1"/>
  <c r="H30" i="12" s="1"/>
  <c r="B24" i="12"/>
  <c r="F24" i="12" s="1"/>
  <c r="H24" i="12" s="1"/>
  <c r="B71" i="12"/>
  <c r="F71" i="12" s="1"/>
  <c r="H71" i="12" s="1"/>
  <c r="B73" i="12"/>
  <c r="F73" i="12" s="1"/>
  <c r="H73" i="12" s="1"/>
  <c r="B109" i="13"/>
  <c r="F109" i="13" s="1"/>
  <c r="H109" i="13" s="1"/>
  <c r="B111" i="13"/>
  <c r="F111" i="13" s="1"/>
  <c r="H111" i="13" s="1"/>
  <c r="B118" i="13"/>
  <c r="F118" i="13" s="1"/>
  <c r="H118" i="13" s="1"/>
  <c r="B119" i="13"/>
  <c r="F119" i="13" s="1"/>
  <c r="H119" i="13" s="1"/>
  <c r="B71" i="13"/>
  <c r="F71" i="13" s="1"/>
  <c r="H71" i="13" s="1"/>
  <c r="B121" i="13"/>
  <c r="F121" i="13" s="1"/>
  <c r="H121" i="13" s="1"/>
  <c r="B123" i="13"/>
  <c r="F123" i="13" s="1"/>
  <c r="H123" i="13" s="1"/>
  <c r="B132" i="13"/>
  <c r="F132" i="13" s="1"/>
  <c r="H132" i="13" s="1"/>
  <c r="B133" i="13"/>
  <c r="F133" i="13" s="1"/>
  <c r="H133" i="13" s="1"/>
  <c r="B142" i="13"/>
  <c r="F142" i="13" s="1"/>
  <c r="H142" i="13" s="1"/>
  <c r="B145" i="13"/>
  <c r="F145" i="13" s="1"/>
  <c r="H145" i="13" s="1"/>
  <c r="B147" i="13"/>
  <c r="F147" i="13" s="1"/>
  <c r="H147" i="13" s="1"/>
  <c r="B32" i="11"/>
  <c r="F32" i="11" s="1"/>
  <c r="H32" i="11" s="1"/>
  <c r="B13" i="11"/>
  <c r="F13" i="11" s="1"/>
  <c r="H13" i="11" s="1"/>
  <c r="B17" i="11"/>
  <c r="F17" i="11" s="1"/>
  <c r="H17" i="11" s="1"/>
  <c r="B22" i="11"/>
  <c r="F22" i="11" s="1"/>
  <c r="H22" i="11" s="1"/>
  <c r="B29" i="11"/>
  <c r="F29" i="11" s="1"/>
  <c r="H29" i="11" s="1"/>
  <c r="B23" i="11"/>
  <c r="F23" i="11" s="1"/>
  <c r="H23" i="11" s="1"/>
  <c r="B46" i="11"/>
  <c r="F46" i="11" s="1"/>
  <c r="H46" i="11" s="1"/>
  <c r="B57" i="11"/>
  <c r="F57" i="11" s="1"/>
  <c r="H57" i="11" s="1"/>
  <c r="B62" i="11"/>
  <c r="F62" i="11" s="1"/>
  <c r="H62" i="11" s="1"/>
  <c r="B64" i="11"/>
  <c r="F64" i="11" s="1"/>
  <c r="H64" i="11" s="1"/>
  <c r="B9" i="11"/>
  <c r="F9" i="11" s="1"/>
  <c r="H9" i="11" s="1"/>
  <c r="B71" i="11"/>
  <c r="F71" i="11" s="1"/>
  <c r="H71" i="11" s="1"/>
  <c r="B73" i="11"/>
  <c r="F73" i="11" s="1"/>
  <c r="H73" i="11" s="1"/>
  <c r="B35" i="11"/>
  <c r="F35" i="11" s="1"/>
  <c r="H35" i="11" s="1"/>
  <c r="B80" i="11"/>
  <c r="F80" i="11" s="1"/>
  <c r="H80" i="11" s="1"/>
  <c r="B59" i="12"/>
  <c r="F59" i="12" s="1"/>
  <c r="H59" i="12" s="1"/>
  <c r="B28" i="12"/>
  <c r="F28" i="12" s="1"/>
  <c r="H28" i="12" s="1"/>
  <c r="B82" i="12"/>
  <c r="F82" i="12" s="1"/>
  <c r="H82" i="12" s="1"/>
  <c r="B84" i="12"/>
  <c r="F84" i="12" s="1"/>
  <c r="H84" i="12" s="1"/>
  <c r="B113" i="13"/>
  <c r="F113" i="13" s="1"/>
  <c r="H113" i="13" s="1"/>
  <c r="B44" i="13"/>
  <c r="F44" i="13" s="1"/>
  <c r="H44" i="13" s="1"/>
  <c r="B127" i="13"/>
  <c r="F127" i="13" s="1"/>
  <c r="H127" i="13" s="1"/>
  <c r="B35" i="13"/>
  <c r="F35" i="13" s="1"/>
  <c r="H35" i="13" s="1"/>
  <c r="B130" i="13"/>
  <c r="F130" i="13" s="1"/>
  <c r="H130" i="13" s="1"/>
  <c r="B75" i="13"/>
  <c r="F75" i="13" s="1"/>
  <c r="H75" i="13" s="1"/>
  <c r="B151" i="13"/>
  <c r="F151" i="13" s="1"/>
  <c r="H151" i="13" s="1"/>
  <c r="B11" i="11"/>
  <c r="F11" i="11" s="1"/>
  <c r="H11" i="11" s="1"/>
  <c r="B5" i="11"/>
  <c r="F5" i="11" s="1"/>
  <c r="H5" i="11" s="1"/>
  <c r="B14" i="11"/>
  <c r="F14" i="11" s="1"/>
  <c r="H14" i="11" s="1"/>
  <c r="B2" i="11"/>
  <c r="F2" i="11" s="1"/>
  <c r="H2" i="11" s="1"/>
  <c r="B3" i="11"/>
  <c r="F3" i="11" s="1"/>
  <c r="H3" i="11" s="1"/>
  <c r="B19" i="11"/>
  <c r="F19" i="11" s="1"/>
  <c r="H19" i="11" s="1"/>
  <c r="B7" i="11"/>
  <c r="F7" i="11" s="1"/>
  <c r="H7" i="11" s="1"/>
  <c r="B30" i="11"/>
  <c r="F30" i="11" s="1"/>
  <c r="H30" i="11" s="1"/>
  <c r="B59" i="11"/>
  <c r="F59" i="11" s="1"/>
  <c r="H59" i="11" s="1"/>
  <c r="B61" i="11"/>
  <c r="F61" i="11" s="1"/>
  <c r="H61" i="11" s="1"/>
  <c r="B66" i="11"/>
  <c r="F66" i="11" s="1"/>
  <c r="H66" i="11" s="1"/>
  <c r="B68" i="11"/>
  <c r="F68" i="11" s="1"/>
  <c r="H68" i="11" s="1"/>
  <c r="B72" i="11"/>
  <c r="F72" i="11" s="1"/>
  <c r="H72" i="11" s="1"/>
  <c r="B31" i="11"/>
  <c r="F31" i="11" s="1"/>
  <c r="H31" i="11" s="1"/>
  <c r="B87" i="12"/>
  <c r="F87" i="12" s="1"/>
  <c r="H87" i="12" s="1"/>
  <c r="B89" i="12"/>
  <c r="F89" i="12" s="1"/>
  <c r="H89" i="12" s="1"/>
  <c r="B90" i="12"/>
  <c r="F90" i="12" s="1"/>
  <c r="H90" i="12" s="1"/>
  <c r="B96" i="12"/>
  <c r="F96" i="12" s="1"/>
  <c r="H96" i="12" s="1"/>
  <c r="B97" i="12"/>
  <c r="F97" i="12" s="1"/>
  <c r="H97" i="12" s="1"/>
  <c r="B101" i="12"/>
  <c r="F101" i="12" s="1"/>
  <c r="H101" i="12" s="1"/>
  <c r="B103" i="12"/>
  <c r="F103" i="12" s="1"/>
  <c r="H103" i="12" s="1"/>
  <c r="B105" i="12"/>
  <c r="F105" i="12" s="1"/>
  <c r="H105" i="12" s="1"/>
  <c r="B109" i="12"/>
  <c r="F109" i="12" s="1"/>
  <c r="H109" i="12" s="1"/>
  <c r="B12" i="12"/>
  <c r="F12" i="12" s="1"/>
  <c r="H12" i="12" s="1"/>
  <c r="B17" i="12"/>
  <c r="F17" i="12" s="1"/>
  <c r="H17" i="12" s="1"/>
  <c r="B114" i="12"/>
  <c r="F114" i="12" s="1"/>
  <c r="H114" i="12" s="1"/>
  <c r="B115" i="12"/>
  <c r="F115" i="12" s="1"/>
  <c r="H115" i="12" s="1"/>
  <c r="B42" i="12"/>
  <c r="F42" i="12" s="1"/>
  <c r="H42" i="12" s="1"/>
  <c r="B121" i="12"/>
  <c r="F121" i="12" s="1"/>
  <c r="H121" i="12" s="1"/>
  <c r="B124" i="12"/>
  <c r="F124" i="12" s="1"/>
  <c r="H124" i="12" s="1"/>
  <c r="B126" i="12"/>
  <c r="F126" i="12" s="1"/>
  <c r="H126" i="12" s="1"/>
  <c r="B128" i="12"/>
  <c r="F128" i="12" s="1"/>
  <c r="H128" i="12" s="1"/>
  <c r="B34" i="12"/>
  <c r="F34" i="12" s="1"/>
  <c r="H34" i="12" s="1"/>
  <c r="B135" i="12"/>
  <c r="F135" i="12" s="1"/>
  <c r="H135" i="12" s="1"/>
  <c r="B138" i="12"/>
  <c r="F138" i="12" s="1"/>
  <c r="H138" i="12" s="1"/>
  <c r="B140" i="12"/>
  <c r="F140" i="12" s="1"/>
  <c r="H140" i="12" s="1"/>
  <c r="B142" i="12"/>
  <c r="F142" i="12" s="1"/>
  <c r="H142" i="12" s="1"/>
  <c r="B145" i="12"/>
  <c r="F145" i="12" s="1"/>
  <c r="H145" i="12" s="1"/>
  <c r="B147" i="12"/>
  <c r="F147" i="12" s="1"/>
  <c r="H147" i="12" s="1"/>
  <c r="B150" i="12"/>
  <c r="F150" i="12" s="1"/>
  <c r="H150" i="12" s="1"/>
  <c r="B37" i="13"/>
  <c r="F37" i="13" s="1"/>
  <c r="H37" i="13" s="1"/>
  <c r="B12" i="13"/>
  <c r="F12" i="13" s="1"/>
  <c r="H12" i="13" s="1"/>
  <c r="B52" i="13"/>
  <c r="F52" i="13" s="1"/>
  <c r="H52" i="13" s="1"/>
  <c r="B3" i="13"/>
  <c r="F3" i="13" s="1"/>
  <c r="H3" i="13" s="1"/>
  <c r="B38" i="13"/>
  <c r="F38" i="13" s="1"/>
  <c r="H38" i="13" s="1"/>
  <c r="B17" i="13"/>
  <c r="F17" i="13" s="1"/>
  <c r="H17" i="13" s="1"/>
  <c r="B8" i="13"/>
  <c r="F8" i="13" s="1"/>
  <c r="H8" i="13" s="1"/>
  <c r="B18" i="13"/>
  <c r="F18" i="13" s="1"/>
  <c r="H18" i="13" s="1"/>
  <c r="B21" i="13"/>
  <c r="F21" i="13" s="1"/>
  <c r="H21" i="13" s="1"/>
  <c r="B58" i="13"/>
  <c r="F58" i="13" s="1"/>
  <c r="H58" i="13" s="1"/>
  <c r="B40" i="13"/>
  <c r="F40" i="13" s="1"/>
  <c r="H40" i="13" s="1"/>
  <c r="B23" i="13"/>
  <c r="F23" i="13" s="1"/>
  <c r="H23" i="13" s="1"/>
  <c r="B24" i="13"/>
  <c r="F24" i="13" s="1"/>
  <c r="H24" i="13" s="1"/>
  <c r="B10" i="13"/>
  <c r="F10" i="13" s="1"/>
  <c r="H10" i="13" s="1"/>
  <c r="B6" i="13"/>
  <c r="F6" i="13" s="1"/>
  <c r="H6" i="13" s="1"/>
  <c r="B30" i="13"/>
  <c r="F30" i="13" s="1"/>
  <c r="H30" i="13" s="1"/>
  <c r="B26" i="13"/>
  <c r="F26" i="13" s="1"/>
  <c r="H26" i="13" s="1"/>
  <c r="B31" i="13"/>
  <c r="F31" i="13" s="1"/>
  <c r="H31" i="13" s="1"/>
  <c r="B77" i="13"/>
  <c r="F77" i="13" s="1"/>
  <c r="H77" i="13" s="1"/>
  <c r="B79" i="13"/>
  <c r="F79" i="13" s="1"/>
  <c r="H79" i="13" s="1"/>
  <c r="B81" i="13"/>
  <c r="F81" i="13" s="1"/>
  <c r="H81" i="13" s="1"/>
  <c r="B82" i="13"/>
  <c r="F82" i="13" s="1"/>
  <c r="H82" i="13" s="1"/>
  <c r="B83" i="13"/>
  <c r="F83" i="13" s="1"/>
  <c r="H83" i="13" s="1"/>
  <c r="B85" i="13"/>
  <c r="F85" i="13" s="1"/>
  <c r="H85" i="13" s="1"/>
  <c r="B54" i="13"/>
  <c r="F54" i="13" s="1"/>
  <c r="H54" i="13" s="1"/>
  <c r="B88" i="13"/>
  <c r="F88" i="13" s="1"/>
  <c r="H88" i="13" s="1"/>
  <c r="B49" i="13"/>
  <c r="F49" i="13" s="1"/>
  <c r="H49" i="13" s="1"/>
  <c r="B90" i="13"/>
  <c r="F90" i="13" s="1"/>
  <c r="H90" i="13" s="1"/>
  <c r="B92" i="13"/>
  <c r="F92" i="13" s="1"/>
  <c r="H92" i="13" s="1"/>
  <c r="B94" i="13"/>
  <c r="F94" i="13" s="1"/>
  <c r="H94" i="13" s="1"/>
  <c r="B33" i="13"/>
  <c r="F33" i="13" s="1"/>
  <c r="H33" i="13" s="1"/>
  <c r="B97" i="13"/>
  <c r="F97" i="13" s="1"/>
  <c r="H97" i="13" s="1"/>
  <c r="B64" i="13"/>
  <c r="F64" i="13" s="1"/>
  <c r="H64" i="13" s="1"/>
  <c r="B41" i="13"/>
  <c r="F41" i="13" s="1"/>
  <c r="H41" i="13" s="1"/>
  <c r="B101" i="13"/>
  <c r="F101" i="13" s="1"/>
  <c r="H101" i="13" s="1"/>
  <c r="B102" i="13"/>
  <c r="F102" i="13" s="1"/>
  <c r="H102" i="13" s="1"/>
  <c r="B103" i="13"/>
  <c r="F103" i="13" s="1"/>
  <c r="H103" i="13" s="1"/>
  <c r="B105" i="13"/>
  <c r="F105" i="13" s="1"/>
  <c r="H105" i="13" s="1"/>
  <c r="B66" i="13"/>
  <c r="F66" i="13" s="1"/>
  <c r="H66" i="13" s="1"/>
  <c r="B107" i="13"/>
  <c r="F107" i="13" s="1"/>
  <c r="H107" i="13" s="1"/>
  <c r="B42" i="13"/>
  <c r="F42" i="13" s="1"/>
  <c r="H42" i="13" s="1"/>
  <c r="B110" i="13"/>
  <c r="F110" i="13" s="1"/>
  <c r="H110" i="13" s="1"/>
  <c r="B36" i="13"/>
  <c r="F36" i="13" s="1"/>
  <c r="H36" i="13" s="1"/>
  <c r="B138" i="13"/>
  <c r="F138" i="13" s="1"/>
  <c r="H138" i="13" s="1"/>
  <c r="B139" i="13"/>
  <c r="F139" i="13" s="1"/>
  <c r="H139" i="13" s="1"/>
  <c r="B141" i="13"/>
  <c r="F141" i="13" s="1"/>
  <c r="H141" i="13" s="1"/>
  <c r="B146" i="13"/>
  <c r="F146" i="13" s="1"/>
  <c r="H146" i="13" s="1"/>
  <c r="B65" i="11"/>
  <c r="F65" i="11" s="1"/>
  <c r="H65" i="11" s="1"/>
  <c r="B67" i="11"/>
  <c r="F67" i="11" s="1"/>
  <c r="H67" i="11" s="1"/>
  <c r="B37" i="11"/>
  <c r="F37" i="11" s="1"/>
  <c r="H37" i="11" s="1"/>
  <c r="B84" i="11"/>
  <c r="F84" i="11" s="1"/>
  <c r="H84" i="11" s="1"/>
  <c r="B86" i="11"/>
  <c r="F86" i="11" s="1"/>
  <c r="H86" i="11" s="1"/>
  <c r="B87" i="11"/>
  <c r="F87" i="11" s="1"/>
  <c r="H87" i="11" s="1"/>
  <c r="B111" i="11"/>
  <c r="F111" i="11" s="1"/>
  <c r="H111" i="11" s="1"/>
  <c r="B113" i="11"/>
  <c r="F113" i="11" s="1"/>
  <c r="H113" i="11" s="1"/>
  <c r="B116" i="11"/>
  <c r="F116" i="11" s="1"/>
  <c r="H116" i="11" s="1"/>
  <c r="B118" i="11"/>
  <c r="F118" i="11" s="1"/>
  <c r="H118" i="11" s="1"/>
  <c r="B134" i="11"/>
  <c r="F134" i="11" s="1"/>
  <c r="H134" i="11" s="1"/>
  <c r="B78" i="12"/>
  <c r="F78" i="12" s="1"/>
  <c r="H78" i="12" s="1"/>
  <c r="B79" i="12"/>
  <c r="F79" i="12" s="1"/>
  <c r="H79" i="12" s="1"/>
  <c r="B99" i="12"/>
  <c r="F99" i="12" s="1"/>
  <c r="H99" i="12" s="1"/>
  <c r="B51" i="12"/>
  <c r="F51" i="12" s="1"/>
  <c r="H51" i="12" s="1"/>
  <c r="B123" i="12"/>
  <c r="F123" i="12" s="1"/>
  <c r="H123" i="12" s="1"/>
  <c r="B137" i="12"/>
  <c r="F137" i="12" s="1"/>
  <c r="H137" i="12" s="1"/>
  <c r="B148" i="12"/>
  <c r="F148" i="12" s="1"/>
  <c r="H148" i="12" s="1"/>
  <c r="B137" i="13"/>
  <c r="F137" i="13" s="1"/>
  <c r="H137" i="13" s="1"/>
  <c r="B63" i="11"/>
  <c r="F63" i="11" s="1"/>
  <c r="H63" i="11" s="1"/>
  <c r="B97" i="11"/>
  <c r="F97" i="11" s="1"/>
  <c r="H97" i="11" s="1"/>
  <c r="B99" i="11"/>
  <c r="F99" i="11" s="1"/>
  <c r="H99" i="11" s="1"/>
  <c r="B104" i="11"/>
  <c r="F104" i="11" s="1"/>
  <c r="H104" i="11" s="1"/>
  <c r="B50" i="11"/>
  <c r="F50" i="11" s="1"/>
  <c r="H50" i="11" s="1"/>
  <c r="B120" i="11"/>
  <c r="F120" i="11" s="1"/>
  <c r="H120" i="11" s="1"/>
  <c r="B122" i="11"/>
  <c r="F122" i="11" s="1"/>
  <c r="H122" i="11" s="1"/>
  <c r="B127" i="11"/>
  <c r="F127" i="11" s="1"/>
  <c r="H127" i="11" s="1"/>
  <c r="B129" i="11"/>
  <c r="F129" i="11" s="1"/>
  <c r="H129" i="11" s="1"/>
  <c r="B136" i="11"/>
  <c r="F136" i="11" s="1"/>
  <c r="H136" i="11" s="1"/>
  <c r="B43" i="11"/>
  <c r="F43" i="11" s="1"/>
  <c r="H43" i="11" s="1"/>
  <c r="B65" i="14"/>
  <c r="F65" i="14" s="1"/>
  <c r="H65" i="14" s="1"/>
  <c r="B11" i="14"/>
  <c r="F11" i="14" s="1"/>
  <c r="H11" i="14" s="1"/>
  <c r="B45" i="14"/>
  <c r="F45" i="14" s="1"/>
  <c r="H45" i="14" s="1"/>
  <c r="B52" i="14"/>
  <c r="F52" i="14" s="1"/>
  <c r="H52" i="14" s="1"/>
  <c r="B3" i="14"/>
  <c r="F3" i="14" s="1"/>
  <c r="H3" i="14" s="1"/>
  <c r="B73" i="14"/>
  <c r="F73" i="14" s="1"/>
  <c r="H73" i="14" s="1"/>
  <c r="B79" i="14"/>
  <c r="F79" i="14" s="1"/>
  <c r="H79" i="14" s="1"/>
  <c r="B80" i="14"/>
  <c r="F80" i="14" s="1"/>
  <c r="H80" i="14" s="1"/>
  <c r="B8" i="12"/>
  <c r="F8" i="12" s="1"/>
  <c r="H8" i="12" s="1"/>
  <c r="B23" i="12"/>
  <c r="F23" i="12" s="1"/>
  <c r="H23" i="12" s="1"/>
  <c r="B67" i="13"/>
  <c r="F67" i="13" s="1"/>
  <c r="H67" i="13" s="1"/>
  <c r="B122" i="13"/>
  <c r="F122" i="13" s="1"/>
  <c r="H122" i="13" s="1"/>
  <c r="B143" i="13"/>
  <c r="F143" i="13" s="1"/>
  <c r="H143" i="13" s="1"/>
  <c r="B149" i="13"/>
  <c r="F149" i="13" s="1"/>
  <c r="H149" i="13" s="1"/>
  <c r="B34" i="11"/>
  <c r="F34" i="11" s="1"/>
  <c r="H34" i="11" s="1"/>
  <c r="B47" i="11"/>
  <c r="F47" i="11" s="1"/>
  <c r="H47" i="11" s="1"/>
  <c r="B81" i="11"/>
  <c r="F81" i="11" s="1"/>
  <c r="H81" i="11" s="1"/>
  <c r="B41" i="11"/>
  <c r="F41" i="11" s="1"/>
  <c r="H41" i="11" s="1"/>
  <c r="B94" i="11"/>
  <c r="F94" i="11" s="1"/>
  <c r="H94" i="11" s="1"/>
  <c r="B101" i="11"/>
  <c r="F101" i="11" s="1"/>
  <c r="H101" i="11" s="1"/>
  <c r="B103" i="11"/>
  <c r="F103" i="11" s="1"/>
  <c r="H103" i="11" s="1"/>
  <c r="B4" i="11"/>
  <c r="F4" i="11" s="1"/>
  <c r="H4" i="11" s="1"/>
  <c r="B124" i="11"/>
  <c r="F124" i="11" s="1"/>
  <c r="H124" i="11" s="1"/>
  <c r="B131" i="11"/>
  <c r="F131" i="11" s="1"/>
  <c r="H131" i="11" s="1"/>
  <c r="B133" i="11"/>
  <c r="F133" i="11" s="1"/>
  <c r="H133" i="11" s="1"/>
  <c r="B138" i="11"/>
  <c r="F138" i="11" s="1"/>
  <c r="H138" i="11" s="1"/>
  <c r="B140" i="11"/>
  <c r="F140" i="11" s="1"/>
  <c r="H140" i="11" s="1"/>
  <c r="B144" i="11"/>
  <c r="F144" i="11" s="1"/>
  <c r="H144" i="11" s="1"/>
  <c r="B12" i="14"/>
  <c r="F12" i="14" s="1"/>
  <c r="H12" i="14" s="1"/>
  <c r="B88" i="12"/>
  <c r="F88" i="12" s="1"/>
  <c r="H88" i="12" s="1"/>
  <c r="B93" i="12"/>
  <c r="F93" i="12" s="1"/>
  <c r="H93" i="12" s="1"/>
  <c r="B41" i="12"/>
  <c r="F41" i="12" s="1"/>
  <c r="H41" i="12" s="1"/>
  <c r="B104" i="12"/>
  <c r="F104" i="12" s="1"/>
  <c r="H104" i="12" s="1"/>
  <c r="B107" i="12"/>
  <c r="F107" i="12" s="1"/>
  <c r="H107" i="12" s="1"/>
  <c r="B110" i="12"/>
  <c r="F110" i="12" s="1"/>
  <c r="H110" i="12" s="1"/>
  <c r="B45" i="12"/>
  <c r="F45" i="12" s="1"/>
  <c r="H45" i="12" s="1"/>
  <c r="B119" i="12"/>
  <c r="F119" i="12" s="1"/>
  <c r="H119" i="12" s="1"/>
  <c r="B125" i="12"/>
  <c r="F125" i="12" s="1"/>
  <c r="H125" i="12" s="1"/>
  <c r="B131" i="12"/>
  <c r="F131" i="12" s="1"/>
  <c r="H131" i="12" s="1"/>
  <c r="B134" i="12"/>
  <c r="F134" i="12" s="1"/>
  <c r="H134" i="12" s="1"/>
  <c r="B141" i="12"/>
  <c r="F141" i="12" s="1"/>
  <c r="H141" i="12" s="1"/>
  <c r="B54" i="12"/>
  <c r="F54" i="12" s="1"/>
  <c r="H54" i="12" s="1"/>
  <c r="B2" i="13"/>
  <c r="F2" i="13" s="1"/>
  <c r="H2" i="13" s="1"/>
  <c r="B4" i="13"/>
  <c r="F4" i="13" s="1"/>
  <c r="H4" i="13" s="1"/>
  <c r="B16" i="13"/>
  <c r="F16" i="13" s="1"/>
  <c r="H16" i="13" s="1"/>
  <c r="B20" i="13"/>
  <c r="F20" i="13" s="1"/>
  <c r="H20" i="13" s="1"/>
  <c r="B46" i="13"/>
  <c r="F46" i="13" s="1"/>
  <c r="H46" i="13" s="1"/>
  <c r="B39" i="13"/>
  <c r="F39" i="13" s="1"/>
  <c r="H39" i="13" s="1"/>
  <c r="B29" i="13"/>
  <c r="F29" i="13" s="1"/>
  <c r="H29" i="13" s="1"/>
  <c r="B25" i="13"/>
  <c r="F25" i="13" s="1"/>
  <c r="H25" i="13" s="1"/>
  <c r="B11" i="13"/>
  <c r="F11" i="13" s="1"/>
  <c r="H11" i="13" s="1"/>
  <c r="B76" i="13"/>
  <c r="F76" i="13" s="1"/>
  <c r="H76" i="13" s="1"/>
  <c r="B80" i="13"/>
  <c r="F80" i="13" s="1"/>
  <c r="H80" i="13" s="1"/>
  <c r="B32" i="13"/>
  <c r="F32" i="13" s="1"/>
  <c r="H32" i="13" s="1"/>
  <c r="B86" i="13"/>
  <c r="F86" i="13" s="1"/>
  <c r="H86" i="13" s="1"/>
  <c r="B27" i="13"/>
  <c r="F27" i="13" s="1"/>
  <c r="H27" i="13" s="1"/>
  <c r="B91" i="13"/>
  <c r="F91" i="13" s="1"/>
  <c r="H91" i="13" s="1"/>
  <c r="B71" i="14"/>
  <c r="F71" i="14" s="1"/>
  <c r="H71" i="14" s="1"/>
  <c r="B39" i="12"/>
  <c r="F39" i="12" s="1"/>
  <c r="H39" i="12" s="1"/>
  <c r="B49" i="12"/>
  <c r="F49" i="12" s="1"/>
  <c r="H49" i="12" s="1"/>
  <c r="B95" i="12"/>
  <c r="F95" i="12" s="1"/>
  <c r="H95" i="12" s="1"/>
  <c r="B102" i="12"/>
  <c r="F102" i="12" s="1"/>
  <c r="H102" i="12" s="1"/>
  <c r="B50" i="12"/>
  <c r="F50" i="12" s="1"/>
  <c r="H50" i="12" s="1"/>
  <c r="B113" i="12"/>
  <c r="F113" i="12" s="1"/>
  <c r="H113" i="12" s="1"/>
  <c r="B21" i="12"/>
  <c r="F21" i="12" s="1"/>
  <c r="H21" i="12" s="1"/>
  <c r="B120" i="12"/>
  <c r="F120" i="12" s="1"/>
  <c r="H120" i="12" s="1"/>
  <c r="B127" i="12"/>
  <c r="F127" i="12" s="1"/>
  <c r="H127" i="12" s="1"/>
  <c r="B133" i="12"/>
  <c r="F133" i="12" s="1"/>
  <c r="H133" i="12" s="1"/>
  <c r="B139" i="12"/>
  <c r="F139" i="12" s="1"/>
  <c r="H139" i="12" s="1"/>
  <c r="B143" i="12"/>
  <c r="F143" i="12" s="1"/>
  <c r="H143" i="12" s="1"/>
  <c r="B146" i="12"/>
  <c r="F146" i="12" s="1"/>
  <c r="H146" i="12" s="1"/>
  <c r="B28" i="13"/>
  <c r="F28" i="13" s="1"/>
  <c r="H28" i="13" s="1"/>
  <c r="B15" i="13"/>
  <c r="F15" i="13" s="1"/>
  <c r="H15" i="13" s="1"/>
  <c r="B53" i="13"/>
  <c r="F53" i="13" s="1"/>
  <c r="H53" i="13" s="1"/>
  <c r="B5" i="13"/>
  <c r="F5" i="13" s="1"/>
  <c r="H5" i="13" s="1"/>
  <c r="B9" i="13"/>
  <c r="F9" i="13" s="1"/>
  <c r="H9" i="13" s="1"/>
  <c r="B22" i="13"/>
  <c r="F22" i="13" s="1"/>
  <c r="H22" i="13" s="1"/>
  <c r="B59" i="13"/>
  <c r="F59" i="13" s="1"/>
  <c r="H59" i="13" s="1"/>
  <c r="B47" i="13"/>
  <c r="F47" i="13" s="1"/>
  <c r="H47" i="13" s="1"/>
  <c r="B48" i="13"/>
  <c r="F48" i="13" s="1"/>
  <c r="H48" i="13" s="1"/>
  <c r="B78" i="13"/>
  <c r="F78" i="13" s="1"/>
  <c r="H78" i="13" s="1"/>
  <c r="B19" i="13"/>
  <c r="F19" i="13" s="1"/>
  <c r="H19" i="13" s="1"/>
  <c r="B84" i="13"/>
  <c r="F84" i="13" s="1"/>
  <c r="H84" i="13" s="1"/>
  <c r="B87" i="13"/>
  <c r="F87" i="13" s="1"/>
  <c r="H87" i="13" s="1"/>
  <c r="B89" i="13"/>
  <c r="F89" i="13" s="1"/>
  <c r="H89" i="13" s="1"/>
  <c r="B67" i="12"/>
  <c r="F67" i="12" s="1"/>
  <c r="H67" i="12" s="1"/>
  <c r="B72" i="12"/>
  <c r="F72" i="12" s="1"/>
  <c r="H72" i="12" s="1"/>
  <c r="B77" i="12"/>
  <c r="F77" i="12" s="1"/>
  <c r="H77" i="12" s="1"/>
  <c r="B27" i="12"/>
  <c r="F27" i="12" s="1"/>
  <c r="H27" i="12" s="1"/>
  <c r="B91" i="12"/>
  <c r="F91" i="12" s="1"/>
  <c r="H91" i="12" s="1"/>
  <c r="B29" i="12"/>
  <c r="F29" i="12" s="1"/>
  <c r="H29" i="12" s="1"/>
  <c r="B116" i="12"/>
  <c r="F116" i="12" s="1"/>
  <c r="H116" i="12" s="1"/>
  <c r="B129" i="12"/>
  <c r="F129" i="12" s="1"/>
  <c r="H129" i="12" s="1"/>
  <c r="B43" i="12"/>
  <c r="F43" i="12" s="1"/>
  <c r="H43" i="12" s="1"/>
  <c r="B51" i="13"/>
  <c r="F51" i="13" s="1"/>
  <c r="H51" i="13" s="1"/>
  <c r="B27" i="11"/>
  <c r="F27" i="11" s="1"/>
  <c r="H27" i="11" s="1"/>
  <c r="B26" i="11"/>
  <c r="F26" i="11" s="1"/>
  <c r="H26" i="11" s="1"/>
  <c r="B60" i="11"/>
  <c r="F60" i="11" s="1"/>
  <c r="H60" i="11" s="1"/>
  <c r="B36" i="11"/>
  <c r="F36" i="11" s="1"/>
  <c r="H36" i="11" s="1"/>
  <c r="B96" i="11"/>
  <c r="F96" i="11" s="1"/>
  <c r="H96" i="11" s="1"/>
  <c r="B98" i="11"/>
  <c r="F98" i="11" s="1"/>
  <c r="H98" i="11" s="1"/>
  <c r="B105" i="11"/>
  <c r="F105" i="11" s="1"/>
  <c r="H105" i="11" s="1"/>
  <c r="B106" i="11"/>
  <c r="F106" i="11" s="1"/>
  <c r="H106" i="11" s="1"/>
  <c r="B121" i="11"/>
  <c r="F121" i="11" s="1"/>
  <c r="H121" i="11" s="1"/>
  <c r="B123" i="11"/>
  <c r="F123" i="11" s="1"/>
  <c r="H123" i="11" s="1"/>
  <c r="B126" i="11"/>
  <c r="F126" i="11" s="1"/>
  <c r="H126" i="11" s="1"/>
  <c r="B128" i="11"/>
  <c r="F128" i="11" s="1"/>
  <c r="H128" i="11" s="1"/>
  <c r="B135" i="11"/>
  <c r="F135" i="11" s="1"/>
  <c r="H135" i="11" s="1"/>
  <c r="B137" i="11"/>
  <c r="F137" i="11" s="1"/>
  <c r="H137" i="11" s="1"/>
  <c r="B25" i="11"/>
  <c r="F25" i="11" s="1"/>
  <c r="H25" i="11" s="1"/>
  <c r="B53" i="14"/>
  <c r="F53" i="14" s="1"/>
  <c r="H53" i="14" s="1"/>
  <c r="B49" i="14"/>
  <c r="F49" i="14" s="1"/>
  <c r="H49" i="14" s="1"/>
  <c r="B66" i="14"/>
  <c r="F66" i="14" s="1"/>
  <c r="H66" i="14" s="1"/>
  <c r="B86" i="14"/>
  <c r="F86" i="14" s="1"/>
  <c r="H86" i="14" s="1"/>
  <c r="B50" i="14"/>
  <c r="F50" i="14" s="1"/>
  <c r="H50" i="14" s="1"/>
  <c r="B18" i="12"/>
  <c r="F18" i="12" s="1"/>
  <c r="H18" i="12" s="1"/>
  <c r="B65" i="12"/>
  <c r="F65" i="12" s="1"/>
  <c r="H65" i="12" s="1"/>
  <c r="B93" i="13"/>
  <c r="F93" i="13" s="1"/>
  <c r="H93" i="13" s="1"/>
  <c r="B104" i="13"/>
  <c r="F104" i="13" s="1"/>
  <c r="H104" i="13" s="1"/>
  <c r="B112" i="13"/>
  <c r="F112" i="13" s="1"/>
  <c r="H112" i="13" s="1"/>
  <c r="B120" i="13"/>
  <c r="F120" i="13" s="1"/>
  <c r="H120" i="13" s="1"/>
  <c r="B73" i="13"/>
  <c r="F73" i="13" s="1"/>
  <c r="H73" i="13" s="1"/>
  <c r="B74" i="11"/>
  <c r="F74" i="11" s="1"/>
  <c r="H74" i="11" s="1"/>
  <c r="B83" i="11"/>
  <c r="F83" i="11" s="1"/>
  <c r="H83" i="11" s="1"/>
  <c r="B85" i="11"/>
  <c r="F85" i="11" s="1"/>
  <c r="H85" i="11" s="1"/>
  <c r="B49" i="11"/>
  <c r="F49" i="11" s="1"/>
  <c r="H49" i="11" s="1"/>
  <c r="B89" i="11"/>
  <c r="F89" i="11" s="1"/>
  <c r="H89" i="11" s="1"/>
  <c r="B91" i="11"/>
  <c r="F91" i="11" s="1"/>
  <c r="H91" i="11" s="1"/>
  <c r="B51" i="11"/>
  <c r="F51" i="11" s="1"/>
  <c r="H51" i="11" s="1"/>
  <c r="B108" i="11"/>
  <c r="F108" i="11" s="1"/>
  <c r="H108" i="11" s="1"/>
  <c r="B112" i="11"/>
  <c r="F112" i="11" s="1"/>
  <c r="H112" i="11" s="1"/>
  <c r="B114" i="11"/>
  <c r="F114" i="11" s="1"/>
  <c r="H114" i="11" s="1"/>
  <c r="B115" i="11"/>
  <c r="F115" i="11" s="1"/>
  <c r="H115" i="11" s="1"/>
  <c r="B54" i="11"/>
  <c r="F54" i="11" s="1"/>
  <c r="H54" i="11" s="1"/>
  <c r="B132" i="11"/>
  <c r="F132" i="11" s="1"/>
  <c r="H132" i="11" s="1"/>
  <c r="B42" i="11"/>
  <c r="F42" i="11" s="1"/>
  <c r="H42" i="11" s="1"/>
  <c r="B141" i="11"/>
  <c r="F141" i="11" s="1"/>
  <c r="H141" i="11" s="1"/>
  <c r="B38" i="14"/>
  <c r="F38" i="14" s="1"/>
  <c r="H38" i="14" s="1"/>
  <c r="B2" i="14"/>
  <c r="F2" i="14" s="1"/>
  <c r="H2" i="14" s="1"/>
  <c r="B100" i="13"/>
  <c r="F100" i="13" s="1"/>
  <c r="H100" i="13" s="1"/>
  <c r="B68" i="13"/>
  <c r="F68" i="13" s="1"/>
  <c r="H68" i="13" s="1"/>
  <c r="B116" i="13"/>
  <c r="F116" i="13" s="1"/>
  <c r="H116" i="13" s="1"/>
  <c r="B70" i="13"/>
  <c r="F70" i="13" s="1"/>
  <c r="H70" i="13" s="1"/>
  <c r="B56" i="13"/>
  <c r="F56" i="13" s="1"/>
  <c r="H56" i="13" s="1"/>
  <c r="B55" i="11"/>
  <c r="F55" i="11" s="1"/>
  <c r="H55" i="11" s="1"/>
  <c r="B79" i="11"/>
  <c r="F79" i="11" s="1"/>
  <c r="H79" i="11" s="1"/>
  <c r="B95" i="11"/>
  <c r="F95" i="11" s="1"/>
  <c r="H95" i="11" s="1"/>
  <c r="B10" i="14"/>
  <c r="F10" i="14" s="1"/>
  <c r="H10" i="14" s="1"/>
  <c r="B107" i="11"/>
  <c r="F107" i="11" s="1"/>
  <c r="H107" i="11" s="1"/>
  <c r="B52" i="11"/>
  <c r="F52" i="11" s="1"/>
  <c r="H52" i="11" s="1"/>
  <c r="B119" i="11"/>
  <c r="F119" i="11" s="1"/>
  <c r="H119" i="11" s="1"/>
  <c r="B69" i="11"/>
  <c r="F69" i="11" s="1"/>
  <c r="H69" i="11" s="1"/>
  <c r="B82" i="11"/>
  <c r="F82" i="11" s="1"/>
  <c r="H82" i="11" s="1"/>
  <c r="B100" i="11"/>
  <c r="F100" i="11" s="1"/>
  <c r="H100" i="11" s="1"/>
  <c r="B15" i="11"/>
  <c r="F15" i="11" s="1"/>
  <c r="H15" i="11" s="1"/>
  <c r="B78" i="11"/>
  <c r="F78" i="11" s="1"/>
  <c r="H78" i="11" s="1"/>
  <c r="B85" i="14"/>
  <c r="F85" i="14" s="1"/>
  <c r="H85" i="14" s="1"/>
  <c r="B95" i="13"/>
  <c r="F95" i="13" s="1"/>
  <c r="H95" i="13" s="1"/>
  <c r="B115" i="13"/>
  <c r="F115" i="13" s="1"/>
  <c r="H115" i="13" s="1"/>
  <c r="B12" i="11"/>
  <c r="F12" i="11" s="1"/>
  <c r="H12" i="11" s="1"/>
  <c r="B130" i="11"/>
  <c r="F130" i="11" s="1"/>
  <c r="H130" i="11" s="1"/>
  <c r="B4" i="14"/>
  <c r="F4" i="14" s="1"/>
  <c r="H4" i="14" s="1"/>
  <c r="B131" i="13"/>
  <c r="F131" i="13" s="1"/>
  <c r="H131" i="13" s="1"/>
  <c r="B56" i="11"/>
  <c r="F56" i="11" s="1"/>
  <c r="H56" i="11" s="1"/>
  <c r="B143" i="11"/>
  <c r="F143" i="11" s="1"/>
  <c r="H143" i="11" s="1"/>
  <c r="B99" i="13"/>
  <c r="F99" i="13" s="1"/>
  <c r="H99" i="13" s="1"/>
  <c r="B69" i="13"/>
  <c r="F69" i="13" s="1"/>
  <c r="H69" i="13" s="1"/>
  <c r="B135" i="13"/>
  <c r="F135" i="13" s="1"/>
  <c r="H135" i="13" s="1"/>
  <c r="B55" i="13"/>
  <c r="F55" i="13" s="1"/>
  <c r="H55" i="13" s="1"/>
  <c r="B20" i="11"/>
  <c r="F20" i="11" s="1"/>
  <c r="H20" i="11" s="1"/>
  <c r="B38" i="11"/>
  <c r="F38" i="11" s="1"/>
  <c r="H38" i="11" s="1"/>
  <c r="B39" i="11"/>
  <c r="F39" i="11" s="1"/>
  <c r="H39" i="11" s="1"/>
  <c r="B88" i="11"/>
  <c r="F88" i="11" s="1"/>
  <c r="H88" i="11" s="1"/>
  <c r="B90" i="11"/>
  <c r="F90" i="11" s="1"/>
  <c r="H90" i="11" s="1"/>
  <c r="B92" i="11"/>
  <c r="F92" i="11" s="1"/>
  <c r="H92" i="11" s="1"/>
  <c r="B93" i="11"/>
  <c r="F93" i="11" s="1"/>
  <c r="H93" i="11" s="1"/>
  <c r="B102" i="11"/>
  <c r="F102" i="11" s="1"/>
  <c r="H102" i="11" s="1"/>
  <c r="B109" i="11"/>
  <c r="F109" i="11" s="1"/>
  <c r="H109" i="11" s="1"/>
  <c r="B53" i="11"/>
  <c r="F53" i="11" s="1"/>
  <c r="H53" i="11" s="1"/>
  <c r="B98" i="13"/>
  <c r="F98" i="13" s="1"/>
  <c r="H98" i="13" s="1"/>
  <c r="B108" i="13"/>
  <c r="F108" i="13" s="1"/>
  <c r="H108" i="13" s="1"/>
  <c r="B124" i="13"/>
  <c r="F124" i="13" s="1"/>
  <c r="H124" i="13" s="1"/>
  <c r="B74" i="13"/>
  <c r="F74" i="13" s="1"/>
  <c r="H74" i="13" s="1"/>
  <c r="B18" i="11"/>
  <c r="F18" i="11" s="1"/>
  <c r="H18" i="11" s="1"/>
  <c r="B48" i="11"/>
  <c r="F48" i="11" s="1"/>
  <c r="H48" i="11" s="1"/>
  <c r="B40" i="11"/>
  <c r="F40" i="11" s="1"/>
  <c r="H40" i="11" s="1"/>
  <c r="B117" i="11"/>
  <c r="F117" i="11" s="1"/>
  <c r="H117" i="11" s="1"/>
  <c r="B76" i="11"/>
  <c r="F76" i="11" s="1"/>
  <c r="H76" i="11" s="1"/>
  <c r="B35" i="12"/>
  <c r="F35" i="12" s="1"/>
  <c r="H35" i="12" s="1"/>
  <c r="B65" i="13"/>
  <c r="F65" i="13" s="1"/>
  <c r="H65" i="13" s="1"/>
  <c r="B117" i="13"/>
  <c r="F117" i="13" s="1"/>
  <c r="H117" i="13" s="1"/>
  <c r="B125" i="11"/>
  <c r="F125" i="11" s="1"/>
  <c r="H125" i="11" s="1"/>
  <c r="B36" i="12"/>
  <c r="F36" i="12" s="1"/>
  <c r="H36" i="12" s="1"/>
  <c r="B140" i="13"/>
  <c r="F140" i="13" s="1"/>
  <c r="H140" i="13" s="1"/>
  <c r="B77" i="11"/>
  <c r="F77" i="11" s="1"/>
  <c r="H77" i="11" s="1"/>
  <c r="B20" i="12"/>
  <c r="F20" i="12" s="1"/>
  <c r="H20" i="12" s="1"/>
  <c r="B55" i="12"/>
  <c r="F55" i="12" s="1"/>
  <c r="H55" i="12" s="1"/>
  <c r="B96" i="13"/>
  <c r="F96" i="13" s="1"/>
  <c r="H96" i="13" s="1"/>
  <c r="B106" i="13"/>
  <c r="F106" i="13" s="1"/>
  <c r="H106" i="13" s="1"/>
  <c r="B13" i="13"/>
  <c r="F13" i="13" s="1"/>
  <c r="H13" i="13" s="1"/>
  <c r="B34" i="13"/>
  <c r="F34" i="13" s="1"/>
  <c r="H34" i="13" s="1"/>
  <c r="B125" i="13"/>
  <c r="F125" i="13" s="1"/>
  <c r="H125" i="13" s="1"/>
  <c r="B61" i="13"/>
  <c r="F61" i="13" s="1"/>
  <c r="H61" i="13" s="1"/>
  <c r="B58" i="11"/>
  <c r="F58" i="11" s="1"/>
  <c r="H58" i="11" s="1"/>
  <c r="B70" i="11"/>
  <c r="F70" i="11" s="1"/>
  <c r="H70" i="11" s="1"/>
  <c r="B24" i="11"/>
  <c r="F24" i="11" s="1"/>
  <c r="H24" i="11" s="1"/>
  <c r="B110" i="11"/>
  <c r="F110" i="11" s="1"/>
  <c r="H110" i="11" s="1"/>
  <c r="B139" i="11"/>
  <c r="F139" i="11" s="1"/>
  <c r="H139" i="11" s="1"/>
  <c r="B60" i="13"/>
  <c r="F60" i="13" s="1"/>
  <c r="H60" i="13" s="1"/>
  <c r="B75" i="11"/>
  <c r="F75" i="11" s="1"/>
  <c r="H75" i="11" s="1"/>
  <c r="B26" i="12"/>
  <c r="F26" i="12" s="1"/>
  <c r="H26" i="12" s="1"/>
  <c r="E23" i="14"/>
  <c r="D23" i="14"/>
  <c r="C23" i="14"/>
  <c r="B23" i="14"/>
  <c r="E7" i="13"/>
  <c r="D7" i="13"/>
  <c r="C7" i="13"/>
  <c r="B7" i="13"/>
  <c r="E13" i="12"/>
  <c r="D13" i="12"/>
  <c r="C13" i="12"/>
  <c r="B13" i="12"/>
  <c r="D6" i="11"/>
  <c r="E6" i="11"/>
  <c r="F23" i="14" l="1"/>
  <c r="H23" i="14" s="1"/>
  <c r="F7" i="13"/>
  <c r="H7" i="13" s="1"/>
  <c r="F13" i="12"/>
  <c r="H13" i="12" s="1"/>
  <c r="B6" i="11"/>
  <c r="C6" i="11"/>
  <c r="F6" i="11" l="1"/>
  <c r="H6" i="11" s="1"/>
  <c r="J2" i="11" s="1"/>
  <c r="K2" i="11" s="1"/>
  <c r="F2" i="15" l="1"/>
</calcChain>
</file>

<file path=xl/sharedStrings.xml><?xml version="1.0" encoding="utf-8"?>
<sst xmlns="http://schemas.openxmlformats.org/spreadsheetml/2006/main" count="2009" uniqueCount="636">
  <si>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</si>
  <si>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</si>
  <si>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</si>
  <si>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</si>
  <si>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</si>
  <si>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</si>
  <si>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</si>
  <si>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</si>
  <si>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</si>
  <si>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</si>
  <si>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</si>
  <si>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</si>
  <si>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</si>
  <si>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</si>
  <si>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</si>
  <si>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</si>
  <si>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</si>
  <si>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</si>
  <si>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</si>
  <si>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</si>
  <si>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</si>
  <si>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</si>
  <si>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帮派活动</t>
  </si>
  <si>
    <t>四海</t>
  </si>
  <si>
    <t>盟会战</t>
  </si>
  <si>
    <t>四海+帮派</t>
  </si>
  <si>
    <t>帮战</t>
  </si>
  <si>
    <t>紫雨幽雲</t>
  </si>
  <si>
    <t>拌蠢蠢</t>
  </si>
  <si>
    <t>框框</t>
  </si>
  <si>
    <t>零拾</t>
  </si>
  <si>
    <t>薄霭</t>
  </si>
  <si>
    <t>胡大力</t>
  </si>
  <si>
    <t>Mn丶猫猫君</t>
  </si>
  <si>
    <t>夜白衣</t>
  </si>
  <si>
    <t>折扇浪漫</t>
  </si>
  <si>
    <t>素蝶</t>
  </si>
  <si>
    <t>等风与你</t>
  </si>
  <si>
    <t>晓月梦澈</t>
  </si>
  <si>
    <t>画摟他暖</t>
  </si>
  <si>
    <t>冬凝寒</t>
  </si>
  <si>
    <t>只想做个好人</t>
  </si>
  <si>
    <t>神威再见</t>
  </si>
  <si>
    <t>明年今日奕十年</t>
  </si>
  <si>
    <t>等我出轻语</t>
  </si>
  <si>
    <t>纯洁友善的暮夏</t>
  </si>
  <si>
    <t>薛无衡</t>
  </si>
  <si>
    <t>云海小明</t>
  </si>
  <si>
    <t>太极至尊</t>
  </si>
  <si>
    <t>青羽墨染云</t>
  </si>
  <si>
    <t>东风路三狗蛋</t>
  </si>
  <si>
    <t>冷晓汐丶</t>
  </si>
  <si>
    <t>空虚公子萧四无</t>
  </si>
  <si>
    <t>魔法少女杜芸松</t>
  </si>
  <si>
    <t>鱼香</t>
  </si>
  <si>
    <t>神奇宝贝杨尼玛</t>
  </si>
  <si>
    <t>怒怒怒怒火</t>
  </si>
  <si>
    <t>树儿高高长</t>
  </si>
  <si>
    <t>俱利摩</t>
  </si>
  <si>
    <t>月下魂兮</t>
  </si>
  <si>
    <t>超人不会飞〃</t>
  </si>
  <si>
    <t>洪时雪</t>
  </si>
  <si>
    <t>椛灯</t>
  </si>
  <si>
    <t>沐浠尘</t>
  </si>
  <si>
    <t>五六柒</t>
  </si>
  <si>
    <t>冬瓜小荞</t>
  </si>
  <si>
    <t>守护锋</t>
  </si>
  <si>
    <t>年瑾倾城玉蝴蝶</t>
  </si>
  <si>
    <t>在下唐银</t>
  </si>
  <si>
    <t>男人应有的自豪</t>
  </si>
  <si>
    <t>艾莉亞史塔克</t>
  </si>
  <si>
    <t>荡荡</t>
  </si>
  <si>
    <t>丶忍野咩咩</t>
  </si>
  <si>
    <t>沐伯乾</t>
  </si>
  <si>
    <t>破穿</t>
  </si>
  <si>
    <t>时钟轻摇孤独</t>
  </si>
  <si>
    <t>小阿淮呀</t>
  </si>
  <si>
    <t>曲终无意</t>
  </si>
  <si>
    <t>丶天蓝色</t>
  </si>
  <si>
    <t>√蓝莓巧克力丶</t>
  </si>
  <si>
    <t>乌莲娜</t>
  </si>
  <si>
    <t>墨河</t>
  </si>
  <si>
    <t>浪迹小秦</t>
  </si>
  <si>
    <t>潇洒仗剑天下</t>
  </si>
  <si>
    <t>墨萧炎</t>
  </si>
  <si>
    <t>雙生逐梦</t>
  </si>
  <si>
    <t>咲冭陽</t>
  </si>
  <si>
    <t>鱼小小</t>
  </si>
  <si>
    <t>奥利奥。巧轻脆</t>
  </si>
  <si>
    <t>再见是否红着脸</t>
  </si>
  <si>
    <t>任离流</t>
  </si>
  <si>
    <t>那年今若、</t>
  </si>
  <si>
    <t>水影悠兰</t>
  </si>
  <si>
    <t>墨韵轩华</t>
  </si>
  <si>
    <t>一直梨花压海棠</t>
  </si>
  <si>
    <t>南眸</t>
  </si>
  <si>
    <t>暮雪醉逍遥</t>
  </si>
  <si>
    <t>童话话</t>
  </si>
  <si>
    <t>青丝枫凌</t>
  </si>
  <si>
    <t>丶公子影</t>
  </si>
  <si>
    <t>伊贰叁</t>
  </si>
  <si>
    <t>青骢绝骑塑天荒</t>
  </si>
  <si>
    <t>殇月未觞</t>
  </si>
  <si>
    <t>淺笙</t>
  </si>
  <si>
    <t>那年红颜</t>
  </si>
  <si>
    <t>友善的咸鱼白</t>
  </si>
  <si>
    <t>可可菌</t>
  </si>
  <si>
    <t>何月凡</t>
  </si>
  <si>
    <t>晓晨晨晨</t>
  </si>
  <si>
    <t>蛋蛋疍</t>
  </si>
  <si>
    <t>余子乔丶</t>
  </si>
  <si>
    <t>追风少年鹰老七</t>
  </si>
  <si>
    <t>GoldㅈExperie</t>
  </si>
  <si>
    <t>丿几度度丶</t>
  </si>
  <si>
    <t>一人一枪闯九州</t>
  </si>
  <si>
    <t>大眼睛秋秋</t>
  </si>
  <si>
    <t>仁剑震音扬</t>
  </si>
  <si>
    <t>封思绝</t>
  </si>
  <si>
    <t>凌渃尘</t>
  </si>
  <si>
    <t>我是天香的啊</t>
  </si>
  <si>
    <t>榕月</t>
  </si>
  <si>
    <t>毅生有妮丶</t>
  </si>
  <si>
    <t>丐帮萌主</t>
  </si>
  <si>
    <t>梅雨天丶</t>
  </si>
  <si>
    <t>此情珂待</t>
  </si>
  <si>
    <t>北城初夏</t>
  </si>
  <si>
    <t>梦觞丶</t>
  </si>
  <si>
    <t>烈凝风</t>
  </si>
  <si>
    <t>丐帮汪剑通</t>
  </si>
  <si>
    <t>帅气无敌康爸爸</t>
  </si>
  <si>
    <t>北巷不故</t>
  </si>
  <si>
    <t>青城爱未恋</t>
  </si>
  <si>
    <t>语丶殇</t>
  </si>
  <si>
    <t>永恒永远十八岁</t>
  </si>
  <si>
    <t>花兮兮兮兮</t>
  </si>
  <si>
    <t>苏幕清</t>
  </si>
  <si>
    <t>这下可好啦</t>
  </si>
  <si>
    <t>莫倾城灬</t>
  </si>
  <si>
    <t>奶小牛丶</t>
  </si>
  <si>
    <t>山高丶木易</t>
  </si>
  <si>
    <t>白析</t>
  </si>
  <si>
    <t>与尔同销萬古愁</t>
  </si>
  <si>
    <t>唐糖～</t>
  </si>
  <si>
    <t>木易丶凝烟</t>
  </si>
  <si>
    <t>百里轩翊</t>
  </si>
  <si>
    <t>霜雪寒梅</t>
  </si>
  <si>
    <t>張君雅。</t>
  </si>
  <si>
    <t>尐浣熊。</t>
  </si>
  <si>
    <t>诸天花雨</t>
  </si>
  <si>
    <t>叶菡</t>
  </si>
  <si>
    <t>花谢人凋零。</t>
  </si>
  <si>
    <t>清弦</t>
  </si>
  <si>
    <t>安好晴天</t>
  </si>
  <si>
    <t>浅歌丶濢曦轻衣</t>
  </si>
  <si>
    <t>白芹</t>
  </si>
  <si>
    <t>异逍遥</t>
  </si>
  <si>
    <t>煌煌</t>
  </si>
  <si>
    <t>东瀛浪人展梦魂</t>
  </si>
  <si>
    <t>凯贼阔里</t>
  </si>
  <si>
    <t>其实想玩刀客</t>
  </si>
  <si>
    <t>楪夢</t>
  </si>
  <si>
    <t>淡若清风過丶</t>
  </si>
  <si>
    <t>迟歌</t>
  </si>
  <si>
    <t>拾勾枯爬尖</t>
  </si>
  <si>
    <t>意邪</t>
  </si>
  <si>
    <t>天下芒果</t>
  </si>
  <si>
    <t>套套嗷呜</t>
  </si>
  <si>
    <t>八块腹肌小官人</t>
  </si>
  <si>
    <t>冉灬子墨</t>
  </si>
  <si>
    <t>丶吴宇森</t>
  </si>
  <si>
    <t>南宫絮语</t>
  </si>
  <si>
    <t>橙橙喵呜</t>
  </si>
  <si>
    <t>闭月羞</t>
  </si>
  <si>
    <t>汪映雪</t>
  </si>
  <si>
    <t>吕小栋</t>
  </si>
  <si>
    <t>顾寻清</t>
  </si>
  <si>
    <t>い楓ゞ妖い</t>
  </si>
  <si>
    <t>芍药児</t>
  </si>
  <si>
    <t>蝶舞旧梦</t>
  </si>
  <si>
    <t>傲江湖</t>
  </si>
  <si>
    <t>踏马清月夜</t>
  </si>
  <si>
    <t>关翔予</t>
  </si>
  <si>
    <t>叶枫刃</t>
  </si>
  <si>
    <t>笑看浮华红尘事</t>
  </si>
  <si>
    <t>卢大勇</t>
  </si>
  <si>
    <t>青丶玄</t>
  </si>
  <si>
    <t>七情剑伶慕容英</t>
  </si>
  <si>
    <t>好想告诉伱</t>
  </si>
  <si>
    <t>一个有内涵的人</t>
  </si>
  <si>
    <t>咸鱼天香</t>
  </si>
  <si>
    <t>放肆流逝的年华</t>
  </si>
  <si>
    <t>FateScorpio</t>
  </si>
  <si>
    <t>FateLibra</t>
  </si>
  <si>
    <t>执劍小书生</t>
  </si>
  <si>
    <t>甄心</t>
  </si>
  <si>
    <t>少华丶</t>
  </si>
  <si>
    <t>卖萌嘟嘟剪刀手</t>
  </si>
  <si>
    <t>天真无邪大胡子</t>
  </si>
  <si>
    <t>吾寄愁心与明月</t>
  </si>
  <si>
    <t>墨炽</t>
  </si>
  <si>
    <t>在下唐言</t>
  </si>
  <si>
    <t>酒倾轻竹影</t>
  </si>
  <si>
    <t>唐舞桐灬</t>
  </si>
  <si>
    <t>叶天簌</t>
  </si>
  <si>
    <t>纯洁友善的殇</t>
  </si>
  <si>
    <t>＊蘭先森</t>
  </si>
  <si>
    <t>冷霜刃</t>
  </si>
  <si>
    <t>丶神楽</t>
  </si>
  <si>
    <t>凰荼歌</t>
  </si>
  <si>
    <t>o。o</t>
  </si>
  <si>
    <t>汐月暮云</t>
  </si>
  <si>
    <t>巡山的人</t>
  </si>
  <si>
    <t>陈凌风</t>
  </si>
  <si>
    <t>梨花黛雨</t>
  </si>
  <si>
    <t>絮絮叨叨的刀</t>
  </si>
  <si>
    <t>万俟独秋乄</t>
  </si>
  <si>
    <t>寄给你的风丶</t>
  </si>
  <si>
    <t>蘃</t>
  </si>
  <si>
    <t>隔花初见君一笑</t>
  </si>
  <si>
    <t>独孤杀生</t>
  </si>
  <si>
    <t>破烂刀客</t>
  </si>
  <si>
    <t>神荼夜</t>
  </si>
  <si>
    <t>首领之傲毛润之</t>
  </si>
  <si>
    <t>神刀距离</t>
  </si>
  <si>
    <t>浩浩丶浩</t>
  </si>
  <si>
    <t>maskxi</t>
  </si>
  <si>
    <t>＊团灭专用奶</t>
  </si>
  <si>
    <t>冷无情丶天</t>
  </si>
  <si>
    <t>万心忧</t>
  </si>
  <si>
    <t>刀之芳华</t>
  </si>
  <si>
    <t>冷沐瞳</t>
  </si>
  <si>
    <t>口味太怪</t>
  </si>
  <si>
    <t>古手梨花sama</t>
  </si>
  <si>
    <t>刀无回</t>
  </si>
  <si>
    <t>听说我是亚索</t>
  </si>
  <si>
    <t>哒哒滴滴</t>
  </si>
  <si>
    <t>夜冥雪</t>
  </si>
  <si>
    <t>孤傲凡尘</t>
  </si>
  <si>
    <t>江湖多寂莫丶人</t>
  </si>
  <si>
    <t>小马的天</t>
  </si>
  <si>
    <t>白轻寒</t>
  </si>
  <si>
    <t>眉间一点白</t>
  </si>
  <si>
    <t>神她吗</t>
  </si>
  <si>
    <t>狄万钧</t>
  </si>
  <si>
    <t>濯清莲而不妖</t>
  </si>
  <si>
    <t>跑调的张学友</t>
  </si>
  <si>
    <t>陌路莫回</t>
  </si>
  <si>
    <t>龍父</t>
  </si>
  <si>
    <t>鱼爸爸</t>
  </si>
  <si>
    <t>龙一萧</t>
  </si>
  <si>
    <t>迷茫中徘徊</t>
  </si>
  <si>
    <t>周六开会统计</t>
  </si>
  <si>
    <t>锦衣卫知秋</t>
  </si>
  <si>
    <t>唐卿凝</t>
  </si>
  <si>
    <t>姬如影</t>
  </si>
  <si>
    <t>仅是一抹渣渣茶</t>
  </si>
  <si>
    <t>阿锟猫</t>
  </si>
  <si>
    <t>张灵风</t>
  </si>
  <si>
    <t>城南穷鬼赵四</t>
  </si>
  <si>
    <t>清新荷语</t>
  </si>
  <si>
    <t>天下悍刀出北凉</t>
  </si>
  <si>
    <t>联盟</t>
  </si>
  <si>
    <t>荆轲已逝高渐离</t>
  </si>
  <si>
    <t>齿虎</t>
  </si>
  <si>
    <t>冷殘心</t>
  </si>
  <si>
    <t>玉面天魁</t>
  </si>
  <si>
    <t>婠竹海</t>
  </si>
  <si>
    <t>唐门仐少</t>
  </si>
  <si>
    <t>我纯文字</t>
  </si>
  <si>
    <t>慕落弦</t>
  </si>
  <si>
    <t>裂劈天</t>
  </si>
  <si>
    <t>ParTing丶X</t>
  </si>
  <si>
    <t>柒叶浅</t>
  </si>
  <si>
    <t>陌上花开丶彦</t>
  </si>
  <si>
    <t>丶摞你命三千</t>
  </si>
  <si>
    <t>劳资好萌好可爱</t>
  </si>
  <si>
    <t>无所不能小奇葩</t>
  </si>
  <si>
    <t>秋叶微寒</t>
  </si>
  <si>
    <t>澪澪</t>
  </si>
  <si>
    <t>箫中剑丶</t>
  </si>
  <si>
    <t>傲气孤狼</t>
  </si>
  <si>
    <t>神么刀</t>
  </si>
  <si>
    <t>道运良</t>
  </si>
  <si>
    <t>琴瑟愿与</t>
  </si>
  <si>
    <t>执灯望</t>
  </si>
  <si>
    <t>丶若芷</t>
  </si>
  <si>
    <t>薛涛笺</t>
  </si>
  <si>
    <t>苍昊天</t>
  </si>
  <si>
    <t>喵喵喵喵帕斯。</t>
  </si>
  <si>
    <t>妄皈</t>
  </si>
  <si>
    <t>独孤沐白</t>
  </si>
  <si>
    <t>喝脉动割动脉</t>
  </si>
  <si>
    <t>顾云深</t>
  </si>
  <si>
    <t>执笔丶画浮尘</t>
  </si>
  <si>
    <t>墨如渊</t>
  </si>
  <si>
    <t>太极神尊</t>
  </si>
  <si>
    <t>浪迹小寿</t>
  </si>
  <si>
    <t>ジSunshineづ</t>
  </si>
  <si>
    <t>白素。</t>
  </si>
  <si>
    <t>练武风化</t>
  </si>
  <si>
    <t>沐玉洁</t>
  </si>
  <si>
    <t>晚下</t>
  </si>
  <si>
    <t>帝喾</t>
  </si>
  <si>
    <t>牧羊﹣</t>
  </si>
  <si>
    <t>谁家娇妻守空房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</si>
  <si>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</si>
  <si>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</si>
  <si>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</si>
  <si>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</si>
  <si>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</si>
  <si>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</si>
  <si>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</si>
  <si>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一飚一</t>
  </si>
  <si>
    <t>玫瑰钻丶</t>
  </si>
  <si>
    <t>你好丶呆萌</t>
  </si>
  <si>
    <t>林傲霜</t>
  </si>
  <si>
    <t>唐钰名</t>
  </si>
  <si>
    <t>邓紫棋的小鲜肉</t>
  </si>
  <si>
    <t>千丶色</t>
  </si>
  <si>
    <t>唏嘘流年</t>
  </si>
  <si>
    <t>浪琴</t>
  </si>
  <si>
    <t>何如此地学长生</t>
  </si>
  <si>
    <t>醉念。</t>
  </si>
  <si>
    <t>傲娇的臭雪碧</t>
  </si>
  <si>
    <t>古巷烟雨断桥殇</t>
  </si>
  <si>
    <t>挽歌ii</t>
  </si>
  <si>
    <t>秦友善。</t>
  </si>
  <si>
    <t>天香国际</t>
  </si>
  <si>
    <t>是但拉</t>
  </si>
  <si>
    <t>遇见再见</t>
  </si>
  <si>
    <t>醉饮砒霜</t>
  </si>
  <si>
    <t>剑老白</t>
  </si>
  <si>
    <t>贺兰丶宁儿</t>
  </si>
  <si>
    <t>Needle</t>
  </si>
  <si>
    <t>蝶舞云</t>
  </si>
  <si>
    <t>冷冰冰的喵喵酱</t>
  </si>
  <si>
    <t>颓废老男人</t>
  </si>
  <si>
    <t>老滚</t>
  </si>
  <si>
    <t>殺丶无忌</t>
  </si>
  <si>
    <t>丨哆唻咪发唆</t>
  </si>
  <si>
    <t>杨卓儒</t>
  </si>
  <si>
    <t>洛天岚</t>
  </si>
  <si>
    <t>剑舞天涯</t>
  </si>
  <si>
    <t>格斗小佳</t>
  </si>
  <si>
    <t>晚街听风</t>
  </si>
  <si>
    <t>北夕寒笙丶</t>
  </si>
  <si>
    <t>右逝</t>
  </si>
  <si>
    <t>一路天水</t>
  </si>
  <si>
    <t>我是赵医生</t>
  </si>
  <si>
    <t>懒丶羊羊</t>
  </si>
  <si>
    <t>⑦玥</t>
  </si>
  <si>
    <t>凹凸三三</t>
  </si>
  <si>
    <t>比剑哥还贱</t>
  </si>
  <si>
    <t>范二一样的男子</t>
  </si>
  <si>
    <t>箫剑刃</t>
  </si>
  <si>
    <t>黑崎—护</t>
  </si>
  <si>
    <t>毒儿</t>
  </si>
  <si>
    <t>九条夏夜乃</t>
  </si>
  <si>
    <t>一曲月霜寒</t>
  </si>
  <si>
    <t>泪成殇</t>
  </si>
  <si>
    <t>艾尔艾路弗</t>
  </si>
  <si>
    <t>绝弦觅知</t>
  </si>
  <si>
    <t>我一直没有曾经</t>
  </si>
  <si>
    <t>雪域星空</t>
  </si>
  <si>
    <t>撸小姐</t>
  </si>
  <si>
    <t>是轻狂</t>
  </si>
  <si>
    <t>大岛遥香</t>
  </si>
  <si>
    <t>凱蒂喵</t>
  </si>
  <si>
    <t>宫黎妍</t>
  </si>
  <si>
    <t>太阳骑士炮灰</t>
  </si>
  <si>
    <t>回忆不曾悲伤</t>
  </si>
  <si>
    <t>棒棒噠</t>
  </si>
  <si>
    <t>我有一颗星</t>
  </si>
  <si>
    <t>楼踌曙楼</t>
  </si>
  <si>
    <t>凡人的梦</t>
  </si>
  <si>
    <t>南邦佳人呀</t>
  </si>
  <si>
    <t>Smile海绵宝宝</t>
  </si>
  <si>
    <t>潇懿风</t>
  </si>
  <si>
    <t>红毛</t>
  </si>
  <si>
    <t>花无疃</t>
  </si>
  <si>
    <t>洛小洛丶</t>
  </si>
  <si>
    <t>我讨厌用名字</t>
  </si>
  <si>
    <t>似有若无</t>
  </si>
  <si>
    <t>猴上去了</t>
  </si>
  <si>
    <t>Garfielddd</t>
  </si>
  <si>
    <t>柠檬雪碧、</t>
  </si>
  <si>
    <t>闻素问</t>
  </si>
  <si>
    <t>欧阳丶少恭</t>
  </si>
  <si>
    <t>蚩尤魔人</t>
  </si>
  <si>
    <t>青梅淡煮酒</t>
  </si>
  <si>
    <t>盲侠李青</t>
  </si>
  <si>
    <t>刀灵媛</t>
  </si>
  <si>
    <t>氹萌萌</t>
  </si>
  <si>
    <t>凋谢的灬花</t>
  </si>
  <si>
    <t>离殇天丶</t>
  </si>
  <si>
    <t>胡泉款</t>
  </si>
  <si>
    <t>丶雨潇潇丶</t>
  </si>
  <si>
    <t>总有刁民要揍朕</t>
  </si>
  <si>
    <t>画芊骨</t>
  </si>
  <si>
    <t>琴若璃</t>
  </si>
  <si>
    <t>束于其中</t>
  </si>
  <si>
    <t>卧笑醉千年</t>
  </si>
  <si>
    <t>我有一颗榶</t>
  </si>
  <si>
    <t>喵呜酱提小莫</t>
  </si>
  <si>
    <t>火之鸟</t>
  </si>
  <si>
    <t>笛梦一秋</t>
  </si>
  <si>
    <t>宇佐见灬莲子</t>
  </si>
  <si>
    <t>烂心</t>
  </si>
  <si>
    <t>冷嫣然丶</t>
  </si>
  <si>
    <t>董汉卿</t>
  </si>
  <si>
    <t>風云</t>
  </si>
  <si>
    <t>魅丿无情</t>
  </si>
  <si>
    <t>轻笑忘</t>
  </si>
  <si>
    <t>舞水</t>
  </si>
  <si>
    <t>French</t>
  </si>
  <si>
    <t>她心屿</t>
  </si>
  <si>
    <t>一子漾一</t>
  </si>
  <si>
    <t>红颜痴情笑</t>
  </si>
  <si>
    <t>唯剑道不灭</t>
  </si>
  <si>
    <t>抠脚香i</t>
  </si>
  <si>
    <t>倾舞情儿</t>
  </si>
  <si>
    <t>就叫玫瑰吧</t>
  </si>
  <si>
    <t>绑定小蜜的</t>
  </si>
  <si>
    <t>ParTing丶R</t>
  </si>
  <si>
    <t>太白三圣</t>
  </si>
  <si>
    <t>慕容媚</t>
  </si>
  <si>
    <t>单纯的益达</t>
  </si>
  <si>
    <t>千觞丶醉酒</t>
  </si>
  <si>
    <t>刃歌</t>
  </si>
  <si>
    <t>久成病</t>
  </si>
  <si>
    <t>君i陌离</t>
  </si>
  <si>
    <t>灭世狂雷</t>
  </si>
  <si>
    <t>武藏野剑太</t>
  </si>
  <si>
    <t>初墨凝</t>
  </si>
  <si>
    <t>顾奈丶</t>
  </si>
  <si>
    <t>凡哥的父亲</t>
  </si>
  <si>
    <t>你爸你边哭一边</t>
  </si>
  <si>
    <t>念欢娱事</t>
  </si>
  <si>
    <t>明木猿</t>
  </si>
  <si>
    <t>夜袭寡妇寨</t>
  </si>
  <si>
    <t>帝君虹</t>
  </si>
  <si>
    <t>明天不见</t>
  </si>
  <si>
    <t>倾国不倾城</t>
  </si>
  <si>
    <t>手中玫瑰赠予谁</t>
  </si>
  <si>
    <t>薄情亦冷丶暖</t>
  </si>
  <si>
    <t>染琴</t>
  </si>
  <si>
    <t>纳加法</t>
  </si>
  <si>
    <t>黒无常</t>
  </si>
  <si>
    <t>飞雪飘零</t>
  </si>
  <si>
    <t>孤影惊残梦</t>
  </si>
  <si>
    <t>伊念之间</t>
  </si>
  <si>
    <t>神刀弑八荒</t>
  </si>
  <si>
    <t>偏不</t>
  </si>
  <si>
    <t>东风路四蛋</t>
  </si>
  <si>
    <t>剣殊雨寒丶</t>
  </si>
  <si>
    <t>蠢小椰丶</t>
  </si>
  <si>
    <t>天刀小师妹—</t>
  </si>
  <si>
    <t>九袋丐</t>
  </si>
  <si>
    <t>锁麟囊</t>
  </si>
  <si>
    <t>二狗娃</t>
  </si>
  <si>
    <t>花落时节与君别</t>
  </si>
  <si>
    <t>落花丶醉</t>
  </si>
  <si>
    <t>枯葉丷为谁落</t>
  </si>
  <si>
    <t>畔水</t>
  </si>
  <si>
    <t>吃我一记菊花刀</t>
  </si>
  <si>
    <t>丘森森</t>
  </si>
  <si>
    <t>赤月染红尘</t>
  </si>
  <si>
    <t>尽余年。</t>
  </si>
  <si>
    <t>小兔兔几</t>
  </si>
  <si>
    <t>大牛又鸟又鸟</t>
  </si>
  <si>
    <t>风袅纂烟</t>
  </si>
  <si>
    <t>二瞳</t>
  </si>
  <si>
    <t>风暖伤</t>
  </si>
  <si>
    <t>马来西亚的咪咪</t>
  </si>
  <si>
    <t>Yada丶leo</t>
  </si>
  <si>
    <t>明月多情笑我怪</t>
  </si>
  <si>
    <t>萝卜土豆丝</t>
  </si>
  <si>
    <t>神奇宝贝杨泥玛</t>
  </si>
  <si>
    <t>伊似君心</t>
  </si>
  <si>
    <t>小阿鏡</t>
  </si>
  <si>
    <t>Tusy</t>
  </si>
  <si>
    <t>转身落尽空城泪</t>
  </si>
  <si>
    <t>生气的小黄瓜</t>
  </si>
  <si>
    <t>梵天Swagger</t>
  </si>
  <si>
    <t>夜雨流年</t>
  </si>
  <si>
    <t>流星落灬剑</t>
  </si>
  <si>
    <t>说谎的男孩</t>
  </si>
  <si>
    <t>一丿登</t>
  </si>
  <si>
    <t>志方</t>
  </si>
  <si>
    <t>白易轩</t>
  </si>
  <si>
    <t>苍镜</t>
  </si>
  <si>
    <t>凋零之光</t>
  </si>
  <si>
    <t>月牙冲天</t>
  </si>
  <si>
    <t>平凡的少年郎</t>
  </si>
  <si>
    <t>炖猪肘丶</t>
  </si>
  <si>
    <t>冷晓汐灬</t>
  </si>
  <si>
    <t>宫离嫣</t>
  </si>
  <si>
    <t>杀秋</t>
  </si>
  <si>
    <t>友善的小内衣</t>
  </si>
  <si>
    <t>歌风路丶三狗蛋</t>
  </si>
  <si>
    <t>柒果果</t>
  </si>
  <si>
    <t>慕容靉</t>
  </si>
  <si>
    <t>昔昔</t>
  </si>
  <si>
    <t>司寇听雨</t>
  </si>
  <si>
    <t>纯情少妇马芳玲</t>
  </si>
  <si>
    <t>、征戮天下</t>
  </si>
  <si>
    <t>Yennefer</t>
  </si>
  <si>
    <t>徐耶比</t>
  </si>
  <si>
    <t>劍問兲涯覓紅颜</t>
  </si>
  <si>
    <t>茶凉言尽丶</t>
  </si>
  <si>
    <t>青春亮丽欣妈妈</t>
  </si>
  <si>
    <t>这刀用砍</t>
  </si>
  <si>
    <t>懒扶赋役</t>
  </si>
  <si>
    <t>妄于</t>
  </si>
  <si>
    <t>可爱琳</t>
  </si>
  <si>
    <t>阿翔翔</t>
  </si>
  <si>
    <t>东风路大狗蛋</t>
  </si>
  <si>
    <t>彡电竞丿柯南乄</t>
  </si>
  <si>
    <t>水红芍</t>
  </si>
  <si>
    <t>紫舞流年</t>
  </si>
  <si>
    <t>黑寡妇的小胸罩</t>
  </si>
  <si>
    <t>嚜韵轩華</t>
  </si>
  <si>
    <t>丿晴栀渝宛歌丶</t>
  </si>
  <si>
    <t>燕雨莲</t>
  </si>
  <si>
    <t>彼眸</t>
  </si>
  <si>
    <t>项辰帝</t>
  </si>
  <si>
    <t>情多多哆情</t>
  </si>
  <si>
    <t>一息衍一</t>
  </si>
  <si>
    <t>伐青</t>
  </si>
  <si>
    <t>最可爱的师姐</t>
  </si>
  <si>
    <t>乏乏</t>
  </si>
  <si>
    <t>储舜</t>
  </si>
  <si>
    <t>Sunnyboy丶桔子</t>
  </si>
  <si>
    <t>苏樰</t>
  </si>
  <si>
    <t>等风与你</t>
  </si>
  <si>
    <t>冉灬子灬墨</t>
  </si>
  <si>
    <t>江山难改丶洛</t>
  </si>
  <si>
    <t>风悦丶千雪</t>
  </si>
  <si>
    <t>阿茶君</t>
  </si>
  <si>
    <t>姬舞辛</t>
  </si>
  <si>
    <t>慕瑾遥</t>
  </si>
  <si>
    <t>颂碑寒</t>
  </si>
  <si>
    <t>壕坑</t>
  </si>
  <si>
    <t>冷翎峰</t>
  </si>
  <si>
    <t>、陌上看花</t>
  </si>
  <si>
    <t>不知今夕是何年</t>
  </si>
  <si>
    <t>芝麻花生馅儿饺</t>
  </si>
  <si>
    <t>雾星</t>
  </si>
  <si>
    <t>邱少</t>
  </si>
  <si>
    <t>柠小檬丶</t>
  </si>
  <si>
    <t>杨光</t>
  </si>
  <si>
    <t>浮生半日</t>
  </si>
  <si>
    <t>灬慕丶飞雪丿</t>
  </si>
  <si>
    <t>顾里丶</t>
  </si>
  <si>
    <t>暖心城</t>
  </si>
  <si>
    <t>钟离三昧</t>
  </si>
  <si>
    <t>冷汐宇</t>
  </si>
  <si>
    <t>活泼的三叶虫</t>
  </si>
  <si>
    <t>梦中、有你</t>
  </si>
  <si>
    <t>一叶知秋づ</t>
  </si>
  <si>
    <t>逍遥芙蕖</t>
  </si>
  <si>
    <t>李破风</t>
  </si>
  <si>
    <t>暗夜夜夜</t>
  </si>
  <si>
    <t>洛千觞</t>
  </si>
  <si>
    <t>浪哩个浪</t>
  </si>
  <si>
    <t>F丨小乖</t>
  </si>
  <si>
    <t>无毒邪神</t>
  </si>
  <si>
    <t>碧月飞星箭</t>
  </si>
  <si>
    <t>曾岀山</t>
  </si>
  <si>
    <t>余夜阑珊</t>
  </si>
  <si>
    <t>易小川</t>
  </si>
  <si>
    <t>乾元冰</t>
  </si>
  <si>
    <t>最骚の骚猪</t>
  </si>
  <si>
    <t>落雨晴天</t>
  </si>
  <si>
    <t>西北峰</t>
  </si>
  <si>
    <t>寄语清音</t>
  </si>
  <si>
    <t>∮天下第一刀</t>
  </si>
  <si>
    <t>冬初暮雪</t>
  </si>
  <si>
    <t>葉窕</t>
  </si>
  <si>
    <t>丧尸杀手金克斯</t>
  </si>
  <si>
    <t>雪糕失望</t>
  </si>
  <si>
    <t>虎皮喵大人丶</t>
  </si>
  <si>
    <t>水晶般的人儿</t>
  </si>
  <si>
    <t>务必叫我欧皇</t>
  </si>
  <si>
    <t>琴韵红衣丶心</t>
  </si>
  <si>
    <t>神威司空阿龙</t>
  </si>
  <si>
    <t>苍之霜雪</t>
  </si>
  <si>
    <t>仰柏书</t>
  </si>
  <si>
    <t>秋风落叶梦还京</t>
  </si>
  <si>
    <t>机智勇敢的小月</t>
  </si>
  <si>
    <t>墨語丶</t>
  </si>
  <si>
    <t>听雪剑</t>
  </si>
  <si>
    <t>千怀</t>
  </si>
  <si>
    <t>小针尖</t>
  </si>
  <si>
    <t>别碰我的葫芦</t>
  </si>
  <si>
    <t>花儿盛盛开</t>
  </si>
  <si>
    <t>千樽雪</t>
  </si>
  <si>
    <t>墨韵玄风</t>
  </si>
  <si>
    <t>丶薛日天</t>
  </si>
  <si>
    <t>叫我蜘蛛啦</t>
  </si>
  <si>
    <t>辉煌PT</t>
  </si>
  <si>
    <t>暮小曦丶</t>
  </si>
  <si>
    <t>章鱼宝宝</t>
  </si>
  <si>
    <t>万年孤独</t>
  </si>
  <si>
    <t>盖世呆头洋</t>
  </si>
  <si>
    <t>舞花丶弄剑</t>
  </si>
  <si>
    <t>不败才是姿态</t>
  </si>
  <si>
    <t>墨羽丶离殇</t>
  </si>
  <si>
    <t>从前玩真武</t>
  </si>
  <si>
    <t>太白洗衣液</t>
  </si>
  <si>
    <t>丐帮金鹏长老</t>
  </si>
  <si>
    <t>元气小石十</t>
  </si>
  <si>
    <t>舞恋月</t>
  </si>
  <si>
    <t>烈酒味清茶</t>
  </si>
  <si>
    <t>偷得浮珄半日闲</t>
  </si>
  <si>
    <t>一念生</t>
  </si>
  <si>
    <t>Actors丶纤旧</t>
  </si>
  <si>
    <t>回头我就在身后</t>
  </si>
  <si>
    <t>楚歌谣</t>
  </si>
  <si>
    <t>沐念蓉</t>
  </si>
  <si>
    <t>凝眸丶忆曲彡</t>
  </si>
  <si>
    <t>十四灬氵</t>
  </si>
  <si>
    <t>唐倾梦吟</t>
  </si>
  <si>
    <t>雪遥</t>
  </si>
  <si>
    <t>苏洛伊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</si>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</sst>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24</c:v>
                </c:pt>
                <c:pt idx="1">
                  <c:v>13</c:v>
                </c:pt>
                <c:pt idx="2">
                  <c:v>22</c:v>
                </c:pt>
                <c:pt idx="3">
                  <c:v>25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26</c:v>
                </c:pt>
                <c:pt idx="1">
                  <c:v>18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38</c:v>
                </c:pt>
                <c:pt idx="1">
                  <c:v>23</c:v>
                </c:pt>
                <c:pt idx="2">
                  <c:v>37</c:v>
                </c:pt>
                <c:pt idx="3">
                  <c:v>38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114</c:v>
                </c:pt>
                <c:pt idx="1">
                  <c:v>76</c:v>
                </c:pt>
                <c:pt idx="2">
                  <c:v>111</c:v>
                </c:pt>
                <c:pt idx="3">
                  <c:v>117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zoomScaleNormal="100" workbookViewId="0">
      <selection activeCell="L5" sqref="L5"/>
    </sheetView>
  </sheetViews>
  <sheetFormatPr defaultRowHeight="1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4" bestFit="1" customWidth="1"/>
    <col min="18" max="18" width="16.140625" bestFit="1" customWidth="1"/>
    <col min="19" max="19" width="8.42578125" bestFit="1" customWidth="1"/>
  </cols>
  <sheetData>
    <row r="1" spans="1:19">
      <c r="A1" s="31" t="s">
        <v>9</v>
      </c>
      <c r="B1" s="31"/>
      <c r="C1" s="31"/>
      <c r="E1" s="31" t="s">
        <v>10</v>
      </c>
      <c r="F1" s="31"/>
      <c r="G1" s="31"/>
      <c r="I1" s="31" t="s">
        <v>11</v>
      </c>
      <c r="J1" s="31"/>
      <c r="K1" s="31"/>
      <c r="M1" s="31" t="s">
        <v>12</v>
      </c>
      <c r="N1" s="31"/>
      <c r="O1" s="31"/>
      <c r="Q1" s="31" t="s">
        <v>13</v>
      </c>
      <c r="R1" s="31"/>
      <c r="S1" s="31"/>
    </row>
    <row r="2" spans="1:19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4" t="s">
        <v>1</v>
      </c>
      <c r="R2" t="s">
        <v>0</v>
      </c>
      <c r="S2" t="s">
        <v>2</v>
      </c>
    </row>
    <row r="3" spans="1:19">
      <c r="A3" s="19">
        <v>11</v>
      </c>
      <c r="B3" t="s">
        <v>37</v>
      </c>
      <c r="C3" s="17" t="str">
        <f>IF(COUNTIF('逐梦-箱子'!A$2:A$155,$B3),"AAA",IF(COUNTIF('如梦-箱子'!A$2:A$155,$B3),"BBB",IF(COUNTIF('若梦-箱子'!A$2:A$155,$B3),"CCC",IF(COUNTIF('何梦-箱子'!A$2:A$155,$B3),"DDD",""))))</f>
        <v/>
      </c>
      <c r="E3" s="8">
        <v>42</v>
      </c>
      <c r="F3" s="10" t="s">
        <v>123</v>
      </c>
      <c r="G3" s="17" t="str">
        <f>IF(COUNTIF('逐梦-箱子'!A$2:A$155,$F3),"AAA",IF(COUNTIF('如梦-箱子'!A$2:A$155,$F3),"BBB",IF(COUNTIF('若梦-箱子'!A$2:A$155,$F3),"CCC",IF(COUNTIF('何梦-箱子'!A$2:A$155,$F3),"DDD",""))))</f>
        <v/>
      </c>
      <c r="I3" s="8">
        <v>9</v>
      </c>
      <c r="J3" t="s">
        <v>118</v>
      </c>
      <c r="K3" s="17" t="str">
        <f>IF(COUNTIF('逐梦-箱子'!A$2:A$155,$J3),"AAA",IF(COUNTIF('如梦-箱子'!A$2:A$155,$J3),"BBB",IF(COUNTIF('若梦-箱子'!A$2:A$155,$J3),"CCC",IF(COUNTIF('何梦-箱子'!A$2:A$155,$J3),"DDD",""))))</f>
        <v/>
      </c>
      <c r="M3" s="9">
        <v>13</v>
      </c>
      <c r="N3" s="12" t="s">
        <v>123</v>
      </c>
      <c r="O3" s="17" t="str">
        <f>IF(COUNTIF('逐梦-箱子'!A$2:A$155,$N3),"AAA",IF(COUNTIF('如梦-箱子'!A$2:A$155,$N3),"BBB",IF(COUNTIF('若梦-箱子'!A$2:A$155,$N3),"CCC",IF(COUNTIF('何梦-箱子'!A$2:A$155,$N3),"DDD",""))))</f>
        <v/>
      </c>
      <c r="Q3" s="14">
        <v>29</v>
      </c>
      <c r="R3" s="12" t="s">
        <v>123</v>
      </c>
      <c r="S3" s="17" t="str">
        <f>IF(COUNTIF('逐梦-箱子'!A$2:A$155,$R3),"AAA",IF(COUNTIF('如梦-箱子'!A$2:A$155,$R3),"BBB",IF(COUNTIF('若梦-箱子'!A$2:A$155,$R3),"CCC",IF(COUNTIF('何梦-箱子'!A$2:A$155,$R3),"DDD",""))))</f>
        <v/>
      </c>
    </row>
    <row r="4" spans="1:19">
      <c r="A4" s="8">
        <v>76</v>
      </c>
      <c r="B4" t="s">
        <v>102</v>
      </c>
      <c r="C4" s="17" t="str">
        <f>IF(COUNTIF('逐梦-箱子'!A$2:A$155,$B4),"AAA",IF(COUNTIF('如梦-箱子'!A$2:A$155,$B4),"BBB",IF(COUNTIF('若梦-箱子'!A$2:A$155,$B4),"CCC",IF(COUNTIF('何梦-箱子'!A$2:A$155,$B4),"DDD",""))))</f>
        <v/>
      </c>
      <c r="E4" s="8">
        <v>57</v>
      </c>
      <c r="F4" s="10" t="s">
        <v>37</v>
      </c>
      <c r="G4" s="17" t="str">
        <f>IF(COUNTIF('逐梦-箱子'!A$2:A$155,$F4),"AAA",IF(COUNTIF('如梦-箱子'!A$2:A$155,$F4),"BBB",IF(COUNTIF('若梦-箱子'!A$2:A$155,$F4),"CCC",IF(COUNTIF('何梦-箱子'!A$2:A$155,$F4),"DDD",""))))</f>
        <v/>
      </c>
      <c r="I4" s="8">
        <v>11</v>
      </c>
      <c r="J4" t="s">
        <v>37</v>
      </c>
      <c r="K4" s="17" t="str">
        <f>IF(COUNTIF('逐梦-箱子'!A$2:A$155,$J4),"AAA",IF(COUNTIF('如梦-箱子'!A$2:A$155,$J4),"BBB",IF(COUNTIF('若梦-箱子'!A$2:A$155,$J4),"CCC",IF(COUNTIF('何梦-箱子'!A$2:A$155,$J4),"DDD",""))))</f>
        <v/>
      </c>
      <c r="M4" s="9">
        <v>3</v>
      </c>
      <c r="N4" s="12" t="s">
        <v>147</v>
      </c>
      <c r="O4" s="17" t="str">
        <f>IF(COUNTIF('逐梦-箱子'!A$2:A$155,$N4),"AAA",IF(COUNTIF('如梦-箱子'!A$2:A$155,$N4),"BBB",IF(COUNTIF('若梦-箱子'!A$2:A$155,$N4),"CCC",IF(COUNTIF('何梦-箱子'!A$2:A$155,$N4),"DDD",""))))</f>
        <v>AAA</v>
      </c>
      <c r="Q4" s="14">
        <v>1</v>
      </c>
      <c r="R4" s="12" t="s">
        <v>136</v>
      </c>
      <c r="S4" s="17" t="str">
        <f>IF(COUNTIF('逐梦-箱子'!A$2:A$155,$R4),"AAA",IF(COUNTIF('如梦-箱子'!A$2:A$155,$R4),"BBB",IF(COUNTIF('若梦-箱子'!A$2:A$155,$R4),"CCC",IF(COUNTIF('何梦-箱子'!A$2:A$155,$R4),"DDD",""))))</f>
        <v>AAA</v>
      </c>
    </row>
    <row r="5" spans="1:19">
      <c r="A5" s="8">
        <v>92</v>
      </c>
      <c r="B5" t="s">
        <v>118</v>
      </c>
      <c r="C5" s="17" t="str">
        <f>IF(COUNTIF('逐梦-箱子'!A$2:A$155,$B5),"AAA",IF(COUNTIF('如梦-箱子'!A$2:A$155,$B5),"BBB",IF(COUNTIF('若梦-箱子'!A$2:A$155,$B5),"CCC",IF(COUNTIF('何梦-箱子'!A$2:A$155,$B5),"DDD",""))))</f>
        <v/>
      </c>
      <c r="E5" s="8">
        <v>60</v>
      </c>
      <c r="F5" s="10" t="s">
        <v>41</v>
      </c>
      <c r="G5" s="17" t="str">
        <f>IF(COUNTIF('逐梦-箱子'!A$2:A$155,$F5),"AAA",IF(COUNTIF('如梦-箱子'!A$2:A$155,$F5),"BBB",IF(COUNTIF('若梦-箱子'!A$2:A$155,$F5),"CCC",IF(COUNTIF('何梦-箱子'!A$2:A$155,$F5),"DDD",""))))</f>
        <v>AAA</v>
      </c>
      <c r="I5" s="8">
        <v>33</v>
      </c>
      <c r="J5" t="s">
        <v>123</v>
      </c>
      <c r="K5" s="17" t="str">
        <f>IF(COUNTIF('逐梦-箱子'!A$2:A$155,$J5),"AAA",IF(COUNTIF('如梦-箱子'!A$2:A$155,$J5),"BBB",IF(COUNTIF('若梦-箱子'!A$2:A$155,$J5),"CCC",IF(COUNTIF('何梦-箱子'!A$2:A$155,$J5),"DDD",""))))</f>
        <v/>
      </c>
      <c r="M5" s="9">
        <v>4</v>
      </c>
      <c r="N5" s="12" t="s">
        <v>146</v>
      </c>
      <c r="O5" s="17" t="str">
        <f>IF(COUNTIF('逐梦-箱子'!A$2:A$155,$N5),"AAA",IF(COUNTIF('如梦-箱子'!A$2:A$155,$N5),"BBB",IF(COUNTIF('若梦-箱子'!A$2:A$155,$N5),"CCC",IF(COUNTIF('何梦-箱子'!A$2:A$155,$N5),"DDD",""))))</f>
        <v>AAA</v>
      </c>
      <c r="Q5" s="14">
        <v>4</v>
      </c>
      <c r="R5" s="12" t="s">
        <v>41</v>
      </c>
      <c r="S5" s="17" t="str">
        <f>IF(COUNTIF('逐梦-箱子'!A$2:A$155,$R5),"AAA",IF(COUNTIF('如梦-箱子'!A$2:A$155,$R5),"BBB",IF(COUNTIF('若梦-箱子'!A$2:A$155,$R5),"CCC",IF(COUNTIF('何梦-箱子'!A$2:A$155,$R5),"DDD",""))))</f>
        <v>AAA</v>
      </c>
    </row>
    <row r="6" spans="1:19">
      <c r="A6" s="8">
        <v>97</v>
      </c>
      <c r="B6" t="s">
        <v>123</v>
      </c>
      <c r="C6" s="17" t="str">
        <f>IF(COUNTIF('逐梦-箱子'!A$2:A$155,$B6),"AAA",IF(COUNTIF('如梦-箱子'!A$2:A$155,$B6),"BBB",IF(COUNTIF('若梦-箱子'!A$2:A$155,$B6),"CCC",IF(COUNTIF('何梦-箱子'!A$2:A$155,$B6),"DDD",""))))</f>
        <v/>
      </c>
      <c r="E6" s="8">
        <v>63</v>
      </c>
      <c r="F6" s="10" t="s">
        <v>81</v>
      </c>
      <c r="G6" s="17" t="str">
        <f>IF(COUNTIF('逐梦-箱子'!A$2:A$155,$F6),"AAA",IF(COUNTIF('如梦-箱子'!A$2:A$155,$F6),"BBB",IF(COUNTIF('若梦-箱子'!A$2:A$155,$F6),"CCC",IF(COUNTIF('何梦-箱子'!A$2:A$155,$F6),"DDD",""))))</f>
        <v>AAA</v>
      </c>
      <c r="I6" s="8">
        <v>112</v>
      </c>
      <c r="J6" t="s">
        <v>184</v>
      </c>
      <c r="K6" s="17" t="str">
        <f>IF(COUNTIF('逐梦-箱子'!A$2:A$155,$J6),"AAA",IF(COUNTIF('如梦-箱子'!A$2:A$155,$J6),"BBB",IF(COUNTIF('若梦-箱子'!A$2:A$155,$J6),"CCC",IF(COUNTIF('何梦-箱子'!A$2:A$155,$J6),"DDD",""))))</f>
        <v/>
      </c>
      <c r="M6" s="9">
        <v>6</v>
      </c>
      <c r="N6" s="12" t="s">
        <v>35</v>
      </c>
      <c r="O6" s="17" t="str">
        <f>IF(COUNTIF('逐梦-箱子'!A$2:A$155,$N6),"AAA",IF(COUNTIF('如梦-箱子'!A$2:A$155,$N6),"BBB",IF(COUNTIF('若梦-箱子'!A$2:A$155,$N6),"CCC",IF(COUNTIF('何梦-箱子'!A$2:A$155,$N6),"DDD",""))))</f>
        <v>AAA</v>
      </c>
      <c r="Q6" s="14">
        <v>7</v>
      </c>
      <c r="R6" s="12" t="s">
        <v>30</v>
      </c>
      <c r="S6" s="17" t="str">
        <f>IF(COUNTIF('逐梦-箱子'!A$2:A$155,$R6),"AAA",IF(COUNTIF('如梦-箱子'!A$2:A$155,$R6),"BBB",IF(COUNTIF('若梦-箱子'!A$2:A$155,$R6),"CCC",IF(COUNTIF('何梦-箱子'!A$2:A$155,$R6),"DDD",""))))</f>
        <v>AAA</v>
      </c>
    </row>
    <row r="7" spans="1:19">
      <c r="A7" s="8">
        <v>104</v>
      </c>
      <c r="B7" t="s">
        <v>130</v>
      </c>
      <c r="C7" s="17" t="str">
        <f>IF(COUNTIF('逐梦-箱子'!A$2:A$155,$B7),"AAA",IF(COUNTIF('如梦-箱子'!A$2:A$155,$B7),"BBB",IF(COUNTIF('若梦-箱子'!A$2:A$155,$B7),"CCC",IF(COUNTIF('何梦-箱子'!A$2:A$155,$B7),"DDD",""))))</f>
        <v/>
      </c>
      <c r="E7" s="8">
        <v>64</v>
      </c>
      <c r="F7" s="10" t="s">
        <v>33</v>
      </c>
      <c r="G7" s="17" t="str">
        <f>IF(COUNTIF('逐梦-箱子'!A$2:A$155,$F7),"AAA",IF(COUNTIF('如梦-箱子'!A$2:A$155,$F7),"BBB",IF(COUNTIF('若梦-箱子'!A$2:A$155,$F7),"CCC",IF(COUNTIF('何梦-箱子'!A$2:A$155,$F7),"DDD",""))))</f>
        <v>AAA</v>
      </c>
      <c r="I7" s="8">
        <v>3</v>
      </c>
      <c r="J7" t="s">
        <v>146</v>
      </c>
      <c r="K7" s="17" t="str">
        <f>IF(COUNTIF('逐梦-箱子'!A$2:A$155,$J7),"AAA",IF(COUNTIF('如梦-箱子'!A$2:A$155,$J7),"BBB",IF(COUNTIF('若梦-箱子'!A$2:A$155,$J7),"CCC",IF(COUNTIF('何梦-箱子'!A$2:A$155,$J7),"DDD",""))))</f>
        <v>AAA</v>
      </c>
      <c r="M7" s="9">
        <v>17</v>
      </c>
      <c r="N7" s="12" t="s">
        <v>82</v>
      </c>
      <c r="O7" s="17" t="str">
        <f>IF(COUNTIF('逐梦-箱子'!A$2:A$155,$N7),"AAA",IF(COUNTIF('如梦-箱子'!A$2:A$155,$N7),"BBB",IF(COUNTIF('若梦-箱子'!A$2:A$155,$N7),"CCC",IF(COUNTIF('何梦-箱子'!A$2:A$155,$N7),"DDD",""))))</f>
        <v>AAA</v>
      </c>
      <c r="Q7" s="14">
        <v>13</v>
      </c>
      <c r="R7" s="12" t="s">
        <v>36</v>
      </c>
      <c r="S7" s="17" t="str">
        <f>IF(COUNTIF('逐梦-箱子'!A$2:A$155,$R7),"AAA",IF(COUNTIF('如梦-箱子'!A$2:A$155,$R7),"BBB",IF(COUNTIF('若梦-箱子'!A$2:A$155,$R7),"CCC",IF(COUNTIF('何梦-箱子'!A$2:A$155,$R7),"DDD",""))))</f>
        <v>AAA</v>
      </c>
    </row>
    <row r="8" spans="1:19">
      <c r="A8" s="8">
        <v>4</v>
      </c>
      <c r="B8" t="s">
        <v>30</v>
      </c>
      <c r="C8" s="17" t="str">
        <f>IF(COUNTIF('逐梦-箱子'!A$2:A$155,$B8),"AAA",IF(COUNTIF('如梦-箱子'!A$2:A$155,$B8),"BBB",IF(COUNTIF('若梦-箱子'!A$2:A$155,$B8),"CCC",IF(COUNTIF('何梦-箱子'!A$2:A$155,$B8),"DDD",""))))</f>
        <v>AAA</v>
      </c>
      <c r="E8" s="8">
        <v>65</v>
      </c>
      <c r="F8" s="10" t="s">
        <v>141</v>
      </c>
      <c r="G8" s="17" t="str">
        <f>IF(COUNTIF('逐梦-箱子'!A$2:A$155,$F8),"AAA",IF(COUNTIF('如梦-箱子'!A$2:A$155,$F8),"BBB",IF(COUNTIF('若梦-箱子'!A$2:A$155,$F8),"CCC",IF(COUNTIF('何梦-箱子'!A$2:A$155,$F8),"DDD",""))))</f>
        <v>AAA</v>
      </c>
      <c r="I8" s="8">
        <v>5</v>
      </c>
      <c r="J8" t="s">
        <v>147</v>
      </c>
      <c r="K8" s="17" t="str">
        <f>IF(COUNTIF('逐梦-箱子'!A$2:A$155,$J8),"AAA",IF(COUNTIF('如梦-箱子'!A$2:A$155,$J8),"BBB",IF(COUNTIF('若梦-箱子'!A$2:A$155,$J8),"CCC",IF(COUNTIF('何梦-箱子'!A$2:A$155,$J8),"DDD",""))))</f>
        <v>AAA</v>
      </c>
      <c r="M8" s="9">
        <v>19</v>
      </c>
      <c r="N8" s="12" t="s">
        <v>81</v>
      </c>
      <c r="O8" s="17" t="str">
        <f>IF(COUNTIF('逐梦-箱子'!A$2:A$155,$N8),"AAA",IF(COUNTIF('如梦-箱子'!A$2:A$155,$N8),"BBB",IF(COUNTIF('若梦-箱子'!A$2:A$155,$N8),"CCC",IF(COUNTIF('何梦-箱子'!A$2:A$155,$N8),"DDD",""))))</f>
        <v>AAA</v>
      </c>
      <c r="Q8" s="14">
        <v>17</v>
      </c>
      <c r="R8" s="12" t="s">
        <v>119</v>
      </c>
      <c r="S8" s="17" t="str">
        <f>IF(COUNTIF('逐梦-箱子'!A$2:A$155,$R8),"AAA",IF(COUNTIF('如梦-箱子'!A$2:A$155,$R8),"BBB",IF(COUNTIF('若梦-箱子'!A$2:A$155,$R8),"CCC",IF(COUNTIF('何梦-箱子'!A$2:A$155,$R8),"DDD",""))))</f>
        <v>AAA</v>
      </c>
    </row>
    <row r="9" spans="1:19">
      <c r="A9" s="8">
        <v>7</v>
      </c>
      <c r="B9" t="s">
        <v>33</v>
      </c>
      <c r="C9" s="17" t="str">
        <f>IF(COUNTIF('逐梦-箱子'!A$2:A$155,$B9),"AAA",IF(COUNTIF('如梦-箱子'!A$2:A$155,$B9),"BBB",IF(COUNTIF('若梦-箱子'!A$2:A$155,$B9),"CCC",IF(COUNTIF('何梦-箱子'!A$2:A$155,$B9),"DDD",""))))</f>
        <v>AAA</v>
      </c>
      <c r="E9" s="8">
        <v>66</v>
      </c>
      <c r="F9" s="10" t="s">
        <v>96</v>
      </c>
      <c r="G9" s="17" t="str">
        <f>IF(COUNTIF('逐梦-箱子'!A$2:A$155,$F9),"AAA",IF(COUNTIF('如梦-箱子'!A$2:A$155,$F9),"BBB",IF(COUNTIF('若梦-箱子'!A$2:A$155,$F9),"CCC",IF(COUNTIF('何梦-箱子'!A$2:A$155,$F9),"DDD",""))))</f>
        <v>AAA</v>
      </c>
      <c r="I9" s="8">
        <v>8</v>
      </c>
      <c r="J9" t="s">
        <v>81</v>
      </c>
      <c r="K9" s="17" t="str">
        <f>IF(COUNTIF('逐梦-箱子'!A$2:A$155,$J9),"AAA",IF(COUNTIF('如梦-箱子'!A$2:A$155,$J9),"BBB",IF(COUNTIF('若梦-箱子'!A$2:A$155,$J9),"CCC",IF(COUNTIF('何梦-箱子'!A$2:A$155,$J9),"DDD",""))))</f>
        <v>AAA</v>
      </c>
      <c r="M9" s="9">
        <v>22</v>
      </c>
      <c r="N9" s="12" t="s">
        <v>141</v>
      </c>
      <c r="O9" s="17" t="str">
        <f>IF(COUNTIF('逐梦-箱子'!A$2:A$155,$N9),"AAA",IF(COUNTIF('如梦-箱子'!A$2:A$155,$N9),"BBB",IF(COUNTIF('若梦-箱子'!A$2:A$155,$N9),"CCC",IF(COUNTIF('何梦-箱子'!A$2:A$155,$N9),"DDD",""))))</f>
        <v>AAA</v>
      </c>
      <c r="Q9" s="14">
        <v>21</v>
      </c>
      <c r="R9" s="12" t="s">
        <v>217</v>
      </c>
      <c r="S9" s="17" t="str">
        <f>IF(COUNTIF('逐梦-箱子'!A$2:A$155,$R9),"AAA",IF(COUNTIF('如梦-箱子'!A$2:A$155,$R9),"BBB",IF(COUNTIF('若梦-箱子'!A$2:A$155,$R9),"CCC",IF(COUNTIF('何梦-箱子'!A$2:A$155,$R9),"DDD",""))))</f>
        <v>AAA</v>
      </c>
    </row>
    <row r="10" spans="1:19">
      <c r="A10" s="8">
        <v>9</v>
      </c>
      <c r="B10" t="s">
        <v>35</v>
      </c>
      <c r="C10" s="17" t="str">
        <f>IF(COUNTIF('逐梦-箱子'!A$2:A$155,$B10),"AAA",IF(COUNTIF('如梦-箱子'!A$2:A$155,$B10),"BBB",IF(COUNTIF('若梦-箱子'!A$2:A$155,$B10),"CCC",IF(COUNTIF('何梦-箱子'!A$2:A$155,$B10),"DDD",""))))</f>
        <v>AAA</v>
      </c>
      <c r="E10" s="8">
        <v>68</v>
      </c>
      <c r="F10" s="10" t="s">
        <v>43</v>
      </c>
      <c r="G10" s="17" t="str">
        <f>IF(COUNTIF('逐梦-箱子'!A$2:A$155,$F10),"AAA",IF(COUNTIF('如梦-箱子'!A$2:A$155,$F10),"BBB",IF(COUNTIF('若梦-箱子'!A$2:A$155,$F10),"CCC",IF(COUNTIF('何梦-箱子'!A$2:A$155,$F10),"DDD",""))))</f>
        <v>AAA</v>
      </c>
      <c r="I10" s="8">
        <v>10</v>
      </c>
      <c r="J10" t="s">
        <v>30</v>
      </c>
      <c r="K10" s="17" t="str">
        <f>IF(COUNTIF('逐梦-箱子'!A$2:A$155,$J10),"AAA",IF(COUNTIF('如梦-箱子'!A$2:A$155,$J10),"BBB",IF(COUNTIF('若梦-箱子'!A$2:A$155,$J10),"CCC",IF(COUNTIF('何梦-箱子'!A$2:A$155,$J10),"DDD",""))))</f>
        <v>AAA</v>
      </c>
      <c r="M10" s="9">
        <v>24</v>
      </c>
      <c r="N10" s="12" t="s">
        <v>33</v>
      </c>
      <c r="O10" s="17" t="str">
        <f>IF(COUNTIF('逐梦-箱子'!A$2:A$155,$N10),"AAA",IF(COUNTIF('如梦-箱子'!A$2:A$155,$N10),"BBB",IF(COUNTIF('若梦-箱子'!A$2:A$155,$N10),"CCC",IF(COUNTIF('何梦-箱子'!A$2:A$155,$N10),"DDD",""))))</f>
        <v>AAA</v>
      </c>
      <c r="Q10" s="14">
        <v>23</v>
      </c>
      <c r="R10" s="12" t="s">
        <v>43</v>
      </c>
      <c r="S10" s="17" t="str">
        <f>IF(COUNTIF('逐梦-箱子'!A$2:A$155,$R10),"AAA",IF(COUNTIF('如梦-箱子'!A$2:A$155,$R10),"BBB",IF(COUNTIF('若梦-箱子'!A$2:A$155,$R10),"CCC",IF(COUNTIF('何梦-箱子'!A$2:A$155,$R10),"DDD",""))))</f>
        <v>AAA</v>
      </c>
    </row>
    <row r="11" spans="1:19">
      <c r="A11" s="8">
        <v>10</v>
      </c>
      <c r="B11" t="s">
        <v>36</v>
      </c>
      <c r="C11" s="17" t="str">
        <f>IF(COUNTIF('逐梦-箱子'!A$2:A$155,$B11),"AAA",IF(COUNTIF('如梦-箱子'!A$2:A$155,$B11),"BBB",IF(COUNTIF('若梦-箱子'!A$2:A$155,$B11),"CCC",IF(COUNTIF('何梦-箱子'!A$2:A$155,$B11),"DDD",""))))</f>
        <v>AAA</v>
      </c>
      <c r="E11" s="8">
        <v>69</v>
      </c>
      <c r="F11" s="10" t="s">
        <v>82</v>
      </c>
      <c r="G11" s="17" t="str">
        <f>IF(COUNTIF('逐梦-箱子'!A$2:A$155,$F11),"AAA",IF(COUNTIF('如梦-箱子'!A$2:A$155,$F11),"BBB",IF(COUNTIF('若梦-箱子'!A$2:A$155,$F11),"CCC",IF(COUNTIF('何梦-箱子'!A$2:A$155,$F11),"DDD",""))))</f>
        <v>AAA</v>
      </c>
      <c r="I11" s="8">
        <v>12</v>
      </c>
      <c r="J11" t="s">
        <v>41</v>
      </c>
      <c r="K11" s="17" t="str">
        <f>IF(COUNTIF('逐梦-箱子'!A$2:A$155,$J11),"AAA",IF(COUNTIF('如梦-箱子'!A$2:A$155,$J11),"BBB",IF(COUNTIF('若梦-箱子'!A$2:A$155,$J11),"CCC",IF(COUNTIF('何梦-箱子'!A$2:A$155,$J11),"DDD",""))))</f>
        <v>AAA</v>
      </c>
      <c r="M11" s="9">
        <v>26</v>
      </c>
      <c r="N11" s="12" t="s">
        <v>134</v>
      </c>
      <c r="O11" s="17" t="str">
        <f>IF(COUNTIF('逐梦-箱子'!A$2:A$155,$N11),"AAA",IF(COUNTIF('如梦-箱子'!A$2:A$155,$N11),"BBB",IF(COUNTIF('若梦-箱子'!A$2:A$155,$N11),"CCC",IF(COUNTIF('何梦-箱子'!A$2:A$155,$N11),"DDD",""))))</f>
        <v>AAA</v>
      </c>
      <c r="Q11" s="14">
        <v>24</v>
      </c>
      <c r="R11" s="12" t="s">
        <v>206</v>
      </c>
      <c r="S11" s="17" t="str">
        <f>IF(COUNTIF('逐梦-箱子'!A$2:A$155,$R11),"AAA",IF(COUNTIF('如梦-箱子'!A$2:A$155,$R11),"BBB",IF(COUNTIF('若梦-箱子'!A$2:A$155,$R11),"CCC",IF(COUNTIF('何梦-箱子'!A$2:A$155,$R11),"DDD",""))))</f>
        <v>AAA</v>
      </c>
    </row>
    <row r="12" spans="1:19">
      <c r="A12" s="8">
        <v>15</v>
      </c>
      <c r="B12" t="s">
        <v>41</v>
      </c>
      <c r="C12" s="17" t="str">
        <f>IF(COUNTIF('逐梦-箱子'!A$2:A$155,$B12),"AAA",IF(COUNTIF('如梦-箱子'!A$2:A$155,$B12),"BBB",IF(COUNTIF('若梦-箱子'!A$2:A$155,$B12),"CCC",IF(COUNTIF('何梦-箱子'!A$2:A$155,$B12),"DDD",""))))</f>
        <v>AAA</v>
      </c>
      <c r="E12" s="8">
        <v>70</v>
      </c>
      <c r="F12" s="10" t="s">
        <v>126</v>
      </c>
      <c r="G12" s="17" t="str">
        <f>IF(COUNTIF('逐梦-箱子'!A$2:A$155,$F12),"AAA",IF(COUNTIF('如梦-箱子'!A$2:A$155,$F12),"BBB",IF(COUNTIF('若梦-箱子'!A$2:A$155,$F12),"CCC",IF(COUNTIF('何梦-箱子'!A$2:A$155,$F12),"DDD",""))))</f>
        <v>AAA</v>
      </c>
      <c r="I12" s="8">
        <v>23</v>
      </c>
      <c r="J12" t="s">
        <v>155</v>
      </c>
      <c r="K12" s="17" t="str">
        <f>IF(COUNTIF('逐梦-箱子'!A$2:A$155,$J12),"AAA",IF(COUNTIF('如梦-箱子'!A$2:A$155,$J12),"BBB",IF(COUNTIF('若梦-箱子'!A$2:A$155,$J12),"CCC",IF(COUNTIF('何梦-箱子'!A$2:A$155,$J12),"DDD",""))))</f>
        <v>AAA</v>
      </c>
      <c r="M12" s="9">
        <v>38</v>
      </c>
      <c r="N12" s="12" t="s">
        <v>144</v>
      </c>
      <c r="O12" s="17" t="str">
        <f>IF(COUNTIF('逐梦-箱子'!A$2:A$155,$N12),"AAA",IF(COUNTIF('如梦-箱子'!A$2:A$155,$N12),"BBB",IF(COUNTIF('若梦-箱子'!A$2:A$155,$N12),"CCC",IF(COUNTIF('何梦-箱子'!A$2:A$155,$N12),"DDD",""))))</f>
        <v>AAA</v>
      </c>
      <c r="Q12" s="14">
        <v>25</v>
      </c>
      <c r="R12" s="12" t="s">
        <v>33</v>
      </c>
      <c r="S12" s="17" t="str">
        <f>IF(COUNTIF('逐梦-箱子'!A$2:A$155,$R12),"AAA",IF(COUNTIF('如梦-箱子'!A$2:A$155,$R12),"BBB",IF(COUNTIF('若梦-箱子'!A$2:A$155,$R12),"CCC",IF(COUNTIF('何梦-箱子'!A$2:A$155,$R12),"DDD",""))))</f>
        <v>AAA</v>
      </c>
    </row>
    <row r="13" spans="1:19">
      <c r="A13" s="8">
        <v>17</v>
      </c>
      <c r="B13" t="s">
        <v>43</v>
      </c>
      <c r="C13" s="17" t="str">
        <f>IF(COUNTIF('逐梦-箱子'!A$2:A$155,$B13),"AAA",IF(COUNTIF('如梦-箱子'!A$2:A$155,$B13),"BBB",IF(COUNTIF('若梦-箱子'!A$2:A$155,$B13),"CCC",IF(COUNTIF('何梦-箱子'!A$2:A$155,$B13),"DDD",""))))</f>
        <v>AAA</v>
      </c>
      <c r="E13" s="8">
        <v>71</v>
      </c>
      <c r="F13" s="10" t="s">
        <v>73</v>
      </c>
      <c r="G13" s="17" t="str">
        <f>IF(COUNTIF('逐梦-箱子'!A$2:A$155,$F13),"AAA",IF(COUNTIF('如梦-箱子'!A$2:A$155,$F13),"BBB",IF(COUNTIF('若梦-箱子'!A$2:A$155,$F13),"CCC",IF(COUNTIF('何梦-箱子'!A$2:A$155,$F13),"DDD",""))))</f>
        <v>AAA</v>
      </c>
      <c r="I13" s="8">
        <v>24</v>
      </c>
      <c r="J13" t="s">
        <v>35</v>
      </c>
      <c r="K13" s="17" t="str">
        <f>IF(COUNTIF('逐梦-箱子'!A$2:A$155,$J13),"AAA",IF(COUNTIF('如梦-箱子'!A$2:A$155,$J13),"BBB",IF(COUNTIF('若梦-箱子'!A$2:A$155,$J13),"CCC",IF(COUNTIF('何梦-箱子'!A$2:A$155,$J13),"DDD",""))))</f>
        <v>AAA</v>
      </c>
      <c r="M13" s="9">
        <v>42</v>
      </c>
      <c r="N13" s="12" t="s">
        <v>119</v>
      </c>
      <c r="O13" s="17" t="str">
        <f>IF(COUNTIF('逐梦-箱子'!A$2:A$155,$N13),"AAA",IF(COUNTIF('如梦-箱子'!A$2:A$155,$N13),"BBB",IF(COUNTIF('若梦-箱子'!A$2:A$155,$N13),"CCC",IF(COUNTIF('何梦-箱子'!A$2:A$155,$N13),"DDD",""))))</f>
        <v>AAA</v>
      </c>
      <c r="Q13" s="14">
        <v>28</v>
      </c>
      <c r="R13" s="12" t="s">
        <v>218</v>
      </c>
      <c r="S13" s="17" t="str">
        <f>IF(COUNTIF('逐梦-箱子'!A$2:A$155,$R13),"AAA",IF(COUNTIF('如梦-箱子'!A$2:A$155,$R13),"BBB",IF(COUNTIF('若梦-箱子'!A$2:A$155,$R13),"CCC",IF(COUNTIF('何梦-箱子'!A$2:A$155,$R13),"DDD",""))))</f>
        <v>AAA</v>
      </c>
    </row>
    <row r="14" spans="1:19">
      <c r="A14" s="8">
        <v>47</v>
      </c>
      <c r="B14" t="s">
        <v>73</v>
      </c>
      <c r="C14" s="17" t="str">
        <f>IF(COUNTIF('逐梦-箱子'!A$2:A$155,$B14),"AAA",IF(COUNTIF('如梦-箱子'!A$2:A$155,$B14),"BBB",IF(COUNTIF('若梦-箱子'!A$2:A$155,$B14),"CCC",IF(COUNTIF('何梦-箱子'!A$2:A$155,$B14),"DDD",""))))</f>
        <v>AAA</v>
      </c>
      <c r="E14" s="8">
        <v>73</v>
      </c>
      <c r="F14" s="10" t="s">
        <v>36</v>
      </c>
      <c r="G14" s="17" t="str">
        <f>IF(COUNTIF('逐梦-箱子'!A$2:A$155,$F14),"AAA",IF(COUNTIF('如梦-箱子'!A$2:A$155,$F14),"BBB",IF(COUNTIF('若梦-箱子'!A$2:A$155,$F14),"CCC",IF(COUNTIF('何梦-箱子'!A$2:A$155,$F14),"DDD",""))))</f>
        <v>AAA</v>
      </c>
      <c r="I14" s="8">
        <v>28</v>
      </c>
      <c r="J14" t="s">
        <v>33</v>
      </c>
      <c r="K14" s="17" t="str">
        <f>IF(COUNTIF('逐梦-箱子'!A$2:A$155,$J14),"AAA",IF(COUNTIF('如梦-箱子'!A$2:A$155,$J14),"BBB",IF(COUNTIF('若梦-箱子'!A$2:A$155,$J14),"CCC",IF(COUNTIF('何梦-箱子'!A$2:A$155,$J14),"DDD",""))))</f>
        <v>AAA</v>
      </c>
      <c r="M14" s="9">
        <v>63</v>
      </c>
      <c r="N14" s="12" t="s">
        <v>96</v>
      </c>
      <c r="O14" s="17" t="str">
        <f>IF(COUNTIF('逐梦-箱子'!A$2:A$155,$N14),"AAA",IF(COUNTIF('如梦-箱子'!A$2:A$155,$N14),"BBB",IF(COUNTIF('若梦-箱子'!A$2:A$155,$N14),"CCC",IF(COUNTIF('何梦-箱子'!A$2:A$155,$N14),"DDD",""))))</f>
        <v>AAA</v>
      </c>
      <c r="Q14" s="14">
        <v>32</v>
      </c>
      <c r="R14" s="12" t="s">
        <v>35</v>
      </c>
      <c r="S14" s="17" t="str">
        <f>IF(COUNTIF('逐梦-箱子'!A$2:A$155,$R14),"AAA",IF(COUNTIF('如梦-箱子'!A$2:A$155,$R14),"BBB",IF(COUNTIF('若梦-箱子'!A$2:A$155,$R14),"CCC",IF(COUNTIF('何梦-箱子'!A$2:A$155,$R14),"DDD",""))))</f>
        <v>AAA</v>
      </c>
    </row>
    <row r="15" spans="1:19">
      <c r="A15" s="8">
        <v>48</v>
      </c>
      <c r="B15" t="s">
        <v>74</v>
      </c>
      <c r="C15" s="17" t="str">
        <f>IF(COUNTIF('逐梦-箱子'!A$2:A$155,$B15),"AAA",IF(COUNTIF('如梦-箱子'!A$2:A$155,$B15),"BBB",IF(COUNTIF('若梦-箱子'!A$2:A$155,$B15),"CCC",IF(COUNTIF('何梦-箱子'!A$2:A$155,$B15),"DDD",""))))</f>
        <v>AAA</v>
      </c>
      <c r="E15" s="8">
        <v>74</v>
      </c>
      <c r="F15" s="10" t="s">
        <v>75</v>
      </c>
      <c r="G15" s="17" t="str">
        <f>IF(COUNTIF('逐梦-箱子'!A$2:A$155,$F15),"AAA",IF(COUNTIF('如梦-箱子'!A$2:A$155,$F15),"BBB",IF(COUNTIF('若梦-箱子'!A$2:A$155,$F15),"CCC",IF(COUNTIF('何梦-箱子'!A$2:A$155,$F15),"DDD",""))))</f>
        <v>AAA</v>
      </c>
      <c r="I15" s="8">
        <v>49</v>
      </c>
      <c r="J15" t="s">
        <v>136</v>
      </c>
      <c r="K15" s="17" t="str">
        <f>IF(COUNTIF('逐梦-箱子'!A$2:A$155,$J15),"AAA",IF(COUNTIF('如梦-箱子'!A$2:A$155,$J15),"BBB",IF(COUNTIF('若梦-箱子'!A$2:A$155,$J15),"CCC",IF(COUNTIF('何梦-箱子'!A$2:A$155,$J15),"DDD",""))))</f>
        <v>AAA</v>
      </c>
      <c r="M15" s="9">
        <v>65</v>
      </c>
      <c r="N15" s="12" t="s">
        <v>41</v>
      </c>
      <c r="O15" s="17" t="str">
        <f>IF(COUNTIF('逐梦-箱子'!A$2:A$155,$N15),"AAA",IF(COUNTIF('如梦-箱子'!A$2:A$155,$N15),"BBB",IF(COUNTIF('若梦-箱子'!A$2:A$155,$N15),"CCC",IF(COUNTIF('何梦-箱子'!A$2:A$155,$N15),"DDD",""))))</f>
        <v>AAA</v>
      </c>
      <c r="Q15" s="14">
        <v>37</v>
      </c>
      <c r="R15" s="12" t="s">
        <v>96</v>
      </c>
      <c r="S15" s="17" t="str">
        <f>IF(COUNTIF('逐梦-箱子'!A$2:A$155,$R15),"AAA",IF(COUNTIF('如梦-箱子'!A$2:A$155,$R15),"BBB",IF(COUNTIF('若梦-箱子'!A$2:A$155,$R15),"CCC",IF(COUNTIF('何梦-箱子'!A$2:A$155,$R15),"DDD",""))))</f>
        <v>AAA</v>
      </c>
    </row>
    <row r="16" spans="1:19">
      <c r="A16" s="8">
        <v>49</v>
      </c>
      <c r="B16" t="s">
        <v>75</v>
      </c>
      <c r="C16" s="17" t="str">
        <f>IF(COUNTIF('逐梦-箱子'!A$2:A$155,$B16),"AAA",IF(COUNTIF('如梦-箱子'!A$2:A$155,$B16),"BBB",IF(COUNTIF('若梦-箱子'!A$2:A$155,$B16),"CCC",IF(COUNTIF('何梦-箱子'!A$2:A$155,$B16),"DDD",""))))</f>
        <v>AAA</v>
      </c>
      <c r="E16" s="8">
        <v>75</v>
      </c>
      <c r="F16" s="10" t="s">
        <v>98</v>
      </c>
      <c r="G16" s="17" t="str">
        <f>IF(COUNTIF('逐梦-箱子'!A$2:A$155,$F16),"AAA",IF(COUNTIF('如梦-箱子'!A$2:A$155,$F16),"BBB",IF(COUNTIF('若梦-箱子'!A$2:A$155,$F16),"CCC",IF(COUNTIF('何梦-箱子'!A$2:A$155,$F16),"DDD",""))))</f>
        <v>AAA</v>
      </c>
      <c r="I16" s="8">
        <v>52</v>
      </c>
      <c r="J16" t="s">
        <v>162</v>
      </c>
      <c r="K16" s="17" t="str">
        <f>IF(COUNTIF('逐梦-箱子'!A$2:A$155,$J16),"AAA",IF(COUNTIF('如梦-箱子'!A$2:A$155,$J16),"BBB",IF(COUNTIF('若梦-箱子'!A$2:A$155,$J16),"CCC",IF(COUNTIF('何梦-箱子'!A$2:A$155,$J16),"DDD",""))))</f>
        <v>AAA</v>
      </c>
      <c r="M16" s="9">
        <v>73</v>
      </c>
      <c r="N16" s="12" t="s">
        <v>206</v>
      </c>
      <c r="O16" s="17" t="str">
        <f>IF(COUNTIF('逐梦-箱子'!A$2:A$155,$N16),"AAA",IF(COUNTIF('如梦-箱子'!A$2:A$155,$N16),"BBB",IF(COUNTIF('若梦-箱子'!A$2:A$155,$N16),"CCC",IF(COUNTIF('何梦-箱子'!A$2:A$155,$N16),"DDD",""))))</f>
        <v>AAA</v>
      </c>
      <c r="Q16" s="14">
        <v>48</v>
      </c>
      <c r="R16" s="12" t="s">
        <v>98</v>
      </c>
      <c r="S16" s="17" t="str">
        <f>IF(COUNTIF('逐梦-箱子'!A$2:A$155,$R16),"AAA",IF(COUNTIF('如梦-箱子'!A$2:A$155,$R16),"BBB",IF(COUNTIF('若梦-箱子'!A$2:A$155,$R16),"CCC",IF(COUNTIF('何梦-箱子'!A$2:A$155,$R16),"DDD",""))))</f>
        <v>AAA</v>
      </c>
    </row>
    <row r="17" spans="1:19">
      <c r="A17" s="8">
        <v>50</v>
      </c>
      <c r="B17" t="s">
        <v>76</v>
      </c>
      <c r="C17" s="17" t="str">
        <f>IF(COUNTIF('逐梦-箱子'!A$2:A$155,$B17),"AAA",IF(COUNTIF('如梦-箱子'!A$2:A$155,$B17),"BBB",IF(COUNTIF('若梦-箱子'!A$2:A$155,$B17),"CCC",IF(COUNTIF('何梦-箱子'!A$2:A$155,$B17),"DDD",""))))</f>
        <v>AAA</v>
      </c>
      <c r="E17" s="8">
        <v>76</v>
      </c>
      <c r="F17" s="10" t="s">
        <v>30</v>
      </c>
      <c r="G17" s="17" t="str">
        <f>IF(COUNTIF('逐梦-箱子'!A$2:A$155,$F17),"AAA",IF(COUNTIF('如梦-箱子'!A$2:A$155,$F17),"BBB",IF(COUNTIF('若梦-箱子'!A$2:A$155,$F17),"CCC",IF(COUNTIF('何梦-箱子'!A$2:A$155,$F17),"DDD",""))))</f>
        <v>AAA</v>
      </c>
      <c r="I17" s="8">
        <v>58</v>
      </c>
      <c r="J17" t="s">
        <v>119</v>
      </c>
      <c r="K17" s="17" t="str">
        <f>IF(COUNTIF('逐梦-箱子'!A$2:A$155,$J17),"AAA",IF(COUNTIF('如梦-箱子'!A$2:A$155,$J17),"BBB",IF(COUNTIF('若梦-箱子'!A$2:A$155,$J17),"CCC",IF(COUNTIF('何梦-箱子'!A$2:A$155,$J17),"DDD",""))))</f>
        <v>AAA</v>
      </c>
      <c r="M17" s="9">
        <v>88</v>
      </c>
      <c r="N17" s="12" t="s">
        <v>208</v>
      </c>
      <c r="O17" s="17" t="str">
        <f>IF(COUNTIF('逐梦-箱子'!A$2:A$155,$N17),"AAA",IF(COUNTIF('如梦-箱子'!A$2:A$155,$N17),"BBB",IF(COUNTIF('若梦-箱子'!A$2:A$155,$N17),"CCC",IF(COUNTIF('何梦-箱子'!A$2:A$155,$N17),"DDD",""))))</f>
        <v>AAA</v>
      </c>
      <c r="Q17" s="14">
        <v>50</v>
      </c>
      <c r="R17" s="12" t="s">
        <v>221</v>
      </c>
      <c r="S17" s="17" t="str">
        <f>IF(COUNTIF('逐梦-箱子'!A$2:A$155,$R17),"AAA",IF(COUNTIF('如梦-箱子'!A$2:A$155,$R17),"BBB",IF(COUNTIF('若梦-箱子'!A$2:A$155,$R17),"CCC",IF(COUNTIF('何梦-箱子'!A$2:A$155,$R17),"DDD",""))))</f>
        <v>AAA</v>
      </c>
    </row>
    <row r="18" spans="1:19">
      <c r="A18" s="8">
        <v>55</v>
      </c>
      <c r="B18" t="s">
        <v>81</v>
      </c>
      <c r="C18" s="17" t="str">
        <f>IF(COUNTIF('逐梦-箱子'!A$2:A$155,$B18),"AAA",IF(COUNTIF('如梦-箱子'!A$2:A$155,$B18),"BBB",IF(COUNTIF('若梦-箱子'!A$2:A$155,$B18),"CCC",IF(COUNTIF('何梦-箱子'!A$2:A$155,$B18),"DDD",""))))</f>
        <v>AAA</v>
      </c>
      <c r="E18" s="8">
        <v>19</v>
      </c>
      <c r="F18" s="10" t="s">
        <v>176</v>
      </c>
      <c r="G18" s="17" t="str">
        <f>IF(COUNTIF('逐梦-箱子'!A$2:A$155,$F18),"AAA",IF(COUNTIF('如梦-箱子'!A$2:A$155,$F18),"BBB",IF(COUNTIF('若梦-箱子'!A$2:A$155,$F18),"CCC",IF(COUNTIF('何梦-箱子'!A$2:A$155,$F18),"DDD",""))))</f>
        <v>BBB</v>
      </c>
      <c r="I18" s="8">
        <v>65</v>
      </c>
      <c r="J18" t="s">
        <v>126</v>
      </c>
      <c r="K18" s="17" t="str">
        <f>IF(COUNTIF('逐梦-箱子'!A$2:A$155,$J18),"AAA",IF(COUNTIF('如梦-箱子'!A$2:A$155,$J18),"BBB",IF(COUNTIF('若梦-箱子'!A$2:A$155,$J18),"CCC",IF(COUNTIF('何梦-箱子'!A$2:A$155,$J18),"DDD",""))))</f>
        <v>AAA</v>
      </c>
      <c r="M18" s="9">
        <v>89</v>
      </c>
      <c r="N18" s="12" t="s">
        <v>98</v>
      </c>
      <c r="O18" s="17" t="str">
        <f>IF(COUNTIF('逐梦-箱子'!A$2:A$155,$N18),"AAA",IF(COUNTIF('如梦-箱子'!A$2:A$155,$N18),"BBB",IF(COUNTIF('若梦-箱子'!A$2:A$155,$N18),"CCC",IF(COUNTIF('何梦-箱子'!A$2:A$155,$N18),"DDD",""))))</f>
        <v>AAA</v>
      </c>
      <c r="Q18" s="14">
        <v>53</v>
      </c>
      <c r="R18" s="12" t="s">
        <v>73</v>
      </c>
      <c r="S18" s="17" t="str">
        <f>IF(COUNTIF('逐梦-箱子'!A$2:A$155,$R18),"AAA",IF(COUNTIF('如梦-箱子'!A$2:A$155,$R18),"BBB",IF(COUNTIF('若梦-箱子'!A$2:A$155,$R18),"CCC",IF(COUNTIF('何梦-箱子'!A$2:A$155,$R18),"DDD",""))))</f>
        <v>AAA</v>
      </c>
    </row>
    <row r="19" spans="1:19">
      <c r="A19" s="8">
        <v>56</v>
      </c>
      <c r="B19" t="s">
        <v>82</v>
      </c>
      <c r="C19" s="17" t="str">
        <f>IF(COUNTIF('逐梦-箱子'!A$2:A$155,$B19),"AAA",IF(COUNTIF('如梦-箱子'!A$2:A$155,$B19),"BBB",IF(COUNTIF('若梦-箱子'!A$2:A$155,$B19),"CCC",IF(COUNTIF('何梦-箱子'!A$2:A$155,$B19),"DDD",""))))</f>
        <v>AAA</v>
      </c>
      <c r="E19" s="8">
        <v>22</v>
      </c>
      <c r="F19" s="10" t="s">
        <v>47</v>
      </c>
      <c r="G19" s="17" t="str">
        <f>IF(COUNTIF('逐梦-箱子'!A$2:A$155,$F19),"AAA",IF(COUNTIF('如梦-箱子'!A$2:A$155,$F19),"BBB",IF(COUNTIF('若梦-箱子'!A$2:A$155,$F19),"CCC",IF(COUNTIF('何梦-箱子'!A$2:A$155,$F19),"DDD",""))))</f>
        <v>BBB</v>
      </c>
      <c r="I19" s="8">
        <v>75</v>
      </c>
      <c r="J19" t="s">
        <v>115</v>
      </c>
      <c r="K19" s="17" t="str">
        <f>IF(COUNTIF('逐梦-箱子'!A$2:A$155,$J19),"AAA",IF(COUNTIF('如梦-箱子'!A$2:A$155,$J19),"BBB",IF(COUNTIF('若梦-箱子'!A$2:A$155,$J19),"CCC",IF(COUNTIF('何梦-箱子'!A$2:A$155,$J19),"DDD",""))))</f>
        <v>AAA</v>
      </c>
      <c r="M19" s="9">
        <v>90</v>
      </c>
      <c r="N19" s="12" t="s">
        <v>73</v>
      </c>
      <c r="O19" s="17" t="str">
        <f>IF(COUNTIF('逐梦-箱子'!A$2:A$155,$N19),"AAA",IF(COUNTIF('如梦-箱子'!A$2:A$155,$N19),"BBB",IF(COUNTIF('若梦-箱子'!A$2:A$155,$N19),"CCC",IF(COUNTIF('何梦-箱子'!A$2:A$155,$N19),"DDD",""))))</f>
        <v>AAA</v>
      </c>
      <c r="Q19" s="14">
        <v>56</v>
      </c>
      <c r="R19" s="12" t="s">
        <v>82</v>
      </c>
      <c r="S19" s="17" t="str">
        <f>IF(COUNTIF('逐梦-箱子'!A$2:A$155,$R19),"AAA",IF(COUNTIF('如梦-箱子'!A$2:A$155,$R19),"BBB",IF(COUNTIF('若梦-箱子'!A$2:A$155,$R19),"CCC",IF(COUNTIF('何梦-箱子'!A$2:A$155,$R19),"DDD",""))))</f>
        <v>AAA</v>
      </c>
    </row>
    <row r="20" spans="1:19">
      <c r="A20" s="8">
        <v>59</v>
      </c>
      <c r="B20" t="s">
        <v>85</v>
      </c>
      <c r="C20" s="17" t="str">
        <f>IF(COUNTIF('逐梦-箱子'!A$2:A$155,$B20),"AAA",IF(COUNTIF('如梦-箱子'!A$2:A$155,$B20),"BBB",IF(COUNTIF('若梦-箱子'!A$2:A$155,$B20),"CCC",IF(COUNTIF('何梦-箱子'!A$2:A$155,$B20),"DDD",""))))</f>
        <v>AAA</v>
      </c>
      <c r="E20" s="8">
        <v>23</v>
      </c>
      <c r="F20" s="10" t="s">
        <v>110</v>
      </c>
      <c r="G20" s="17" t="str">
        <f>IF(COUNTIF('逐梦-箱子'!A$2:A$155,$F20),"AAA",IF(COUNTIF('如梦-箱子'!A$2:A$155,$F20),"BBB",IF(COUNTIF('若梦-箱子'!A$2:A$155,$F20),"CCC",IF(COUNTIF('何梦-箱子'!A$2:A$155,$F20),"DDD",""))))</f>
        <v>BBB</v>
      </c>
      <c r="I20" s="8">
        <v>76</v>
      </c>
      <c r="J20" t="s">
        <v>170</v>
      </c>
      <c r="K20" s="17" t="str">
        <f>IF(COUNTIF('逐梦-箱子'!A$2:A$155,$J20),"AAA",IF(COUNTIF('如梦-箱子'!A$2:A$155,$J20),"BBB",IF(COUNTIF('若梦-箱子'!A$2:A$155,$J20),"CCC",IF(COUNTIF('何梦-箱子'!A$2:A$155,$J20),"DDD",""))))</f>
        <v>AAA</v>
      </c>
      <c r="M20" s="9">
        <v>94</v>
      </c>
      <c r="N20" s="12" t="s">
        <v>43</v>
      </c>
      <c r="O20" s="17" t="str">
        <f>IF(COUNTIF('逐梦-箱子'!A$2:A$155,$N20),"AAA",IF(COUNTIF('如梦-箱子'!A$2:A$155,$N20),"BBB",IF(COUNTIF('若梦-箱子'!A$2:A$155,$N20),"CCC",IF(COUNTIF('何梦-箱子'!A$2:A$155,$N20),"DDD",""))))</f>
        <v>AAA</v>
      </c>
      <c r="Q20" s="14">
        <v>69</v>
      </c>
      <c r="R20" s="12" t="s">
        <v>81</v>
      </c>
      <c r="S20" s="17" t="str">
        <f>IF(COUNTIF('逐梦-箱子'!A$2:A$155,$R20),"AAA",IF(COUNTIF('如梦-箱子'!A$2:A$155,$R20),"BBB",IF(COUNTIF('若梦-箱子'!A$2:A$155,$R20),"CCC",IF(COUNTIF('何梦-箱子'!A$2:A$155,$R20),"DDD",""))))</f>
        <v>AAA</v>
      </c>
    </row>
    <row r="21" spans="1:19">
      <c r="A21" s="8">
        <v>68</v>
      </c>
      <c r="B21" t="s">
        <v>94</v>
      </c>
      <c r="C21" s="17" t="str">
        <f>IF(COUNTIF('逐梦-箱子'!A$2:A$155,$B21),"AAA",IF(COUNTIF('如梦-箱子'!A$2:A$155,$B21),"BBB",IF(COUNTIF('若梦-箱子'!A$2:A$155,$B21),"CCC",IF(COUNTIF('何梦-箱子'!A$2:A$155,$B21),"DDD",""))))</f>
        <v>AAA</v>
      </c>
      <c r="E21" s="8">
        <v>24</v>
      </c>
      <c r="F21" s="10" t="s">
        <v>188</v>
      </c>
      <c r="G21" s="17" t="str">
        <f>IF(COUNTIF('逐梦-箱子'!A$2:A$155,$F21),"AAA",IF(COUNTIF('如梦-箱子'!A$2:A$155,$F21),"BBB",IF(COUNTIF('若梦-箱子'!A$2:A$155,$F21),"CCC",IF(COUNTIF('何梦-箱子'!A$2:A$155,$F21),"DDD",""))))</f>
        <v>BBB</v>
      </c>
      <c r="I21" s="8">
        <v>77</v>
      </c>
      <c r="J21" t="s">
        <v>43</v>
      </c>
      <c r="K21" s="17" t="str">
        <f>IF(COUNTIF('逐梦-箱子'!A$2:A$155,$J21),"AAA",IF(COUNTIF('如梦-箱子'!A$2:A$155,$J21),"BBB",IF(COUNTIF('若梦-箱子'!A$2:A$155,$J21),"CCC",IF(COUNTIF('何梦-箱子'!A$2:A$155,$J21),"DDD",""))))</f>
        <v>AAA</v>
      </c>
      <c r="M21" s="9">
        <v>100</v>
      </c>
      <c r="N21" s="12" t="s">
        <v>174</v>
      </c>
      <c r="O21" s="17" t="str">
        <f>IF(COUNTIF('逐梦-箱子'!A$2:A$155,$N21),"AAA",IF(COUNTIF('如梦-箱子'!A$2:A$155,$N21),"BBB",IF(COUNTIF('若梦-箱子'!A$2:A$155,$N21),"CCC",IF(COUNTIF('何梦-箱子'!A$2:A$155,$N21),"DDD",""))))</f>
        <v>AAA</v>
      </c>
      <c r="Q21" s="14">
        <v>70</v>
      </c>
      <c r="R21" s="12" t="s">
        <v>144</v>
      </c>
      <c r="S21" s="17" t="str">
        <f>IF(COUNTIF('逐梦-箱子'!A$2:A$155,$R21),"AAA",IF(COUNTIF('如梦-箱子'!A$2:A$155,$R21),"BBB",IF(COUNTIF('若梦-箱子'!A$2:A$155,$R21),"CCC",IF(COUNTIF('何梦-箱子'!A$2:A$155,$R21),"DDD",""))))</f>
        <v>AAA</v>
      </c>
    </row>
    <row r="22" spans="1:19">
      <c r="A22" s="8">
        <v>70</v>
      </c>
      <c r="B22" t="s">
        <v>96</v>
      </c>
      <c r="C22" s="17" t="str">
        <f>IF(COUNTIF('逐梦-箱子'!A$2:A$155,$B22),"AAA",IF(COUNTIF('如梦-箱子'!A$2:A$155,$B22),"BBB",IF(COUNTIF('若梦-箱子'!A$2:A$155,$B22),"CCC",IF(COUNTIF('何梦-箱子'!A$2:A$155,$B22),"DDD",""))))</f>
        <v>AAA</v>
      </c>
      <c r="E22" s="8">
        <v>25</v>
      </c>
      <c r="F22" s="10" t="s">
        <v>189</v>
      </c>
      <c r="G22" s="17" t="str">
        <f>IF(COUNTIF('逐梦-箱子'!A$2:A$155,$F22),"AAA",IF(COUNTIF('如梦-箱子'!A$2:A$155,$F22),"BBB",IF(COUNTIF('若梦-箱子'!A$2:A$155,$F22),"CCC",IF(COUNTIF('何梦-箱子'!A$2:A$155,$F22),"DDD",""))))</f>
        <v>BBB</v>
      </c>
      <c r="I22" s="8">
        <v>81</v>
      </c>
      <c r="J22" t="s">
        <v>134</v>
      </c>
      <c r="K22" s="17" t="str">
        <f>IF(COUNTIF('逐梦-箱子'!A$2:A$155,$J22),"AAA",IF(COUNTIF('如梦-箱子'!A$2:A$155,$J22),"BBB",IF(COUNTIF('若梦-箱子'!A$2:A$155,$J22),"CCC",IF(COUNTIF('何梦-箱子'!A$2:A$155,$J22),"DDD",""))))</f>
        <v>AAA</v>
      </c>
      <c r="M22" s="9">
        <v>101</v>
      </c>
      <c r="N22" s="12" t="s">
        <v>211</v>
      </c>
      <c r="O22" s="17" t="str">
        <f>IF(COUNTIF('逐梦-箱子'!A$2:A$155,$N22),"AAA",IF(COUNTIF('如梦-箱子'!A$2:A$155,$N22),"BBB",IF(COUNTIF('若梦-箱子'!A$2:A$155,$N22),"CCC",IF(COUNTIF('何梦-箱子'!A$2:A$155,$N22),"DDD",""))))</f>
        <v>AAA</v>
      </c>
      <c r="Q22" s="14">
        <v>75</v>
      </c>
      <c r="R22" s="12" t="s">
        <v>141</v>
      </c>
      <c r="S22" s="17" t="str">
        <f>IF(COUNTIF('逐梦-箱子'!A$2:A$155,$R22),"AAA",IF(COUNTIF('如梦-箱子'!A$2:A$155,$R22),"BBB",IF(COUNTIF('若梦-箱子'!A$2:A$155,$R22),"CCC",IF(COUNTIF('何梦-箱子'!A$2:A$155,$R22),"DDD",""))))</f>
        <v>AAA</v>
      </c>
    </row>
    <row r="23" spans="1:19">
      <c r="A23" s="8">
        <v>72</v>
      </c>
      <c r="B23" t="s">
        <v>98</v>
      </c>
      <c r="C23" s="17" t="str">
        <f>IF(COUNTIF('逐梦-箱子'!A$2:A$155,$B23),"AAA",IF(COUNTIF('如梦-箱子'!A$2:A$155,$B23),"BBB",IF(COUNTIF('若梦-箱子'!A$2:A$155,$B23),"CCC",IF(COUNTIF('何梦-箱子'!A$2:A$155,$B23),"DDD",""))))</f>
        <v>AAA</v>
      </c>
      <c r="E23" s="8">
        <v>26</v>
      </c>
      <c r="F23" s="10" t="s">
        <v>113</v>
      </c>
      <c r="G23" s="17" t="str">
        <f>IF(COUNTIF('逐梦-箱子'!A$2:A$155,$F23),"AAA",IF(COUNTIF('如梦-箱子'!A$2:A$155,$F23),"BBB",IF(COUNTIF('若梦-箱子'!A$2:A$155,$F23),"CCC",IF(COUNTIF('何梦-箱子'!A$2:A$155,$F23),"DDD",""))))</f>
        <v>BBB</v>
      </c>
      <c r="I23" s="8">
        <v>87</v>
      </c>
      <c r="J23" t="s">
        <v>82</v>
      </c>
      <c r="K23" s="17" t="str">
        <f>IF(COUNTIF('逐梦-箱子'!A$2:A$155,$J23),"AAA",IF(COUNTIF('如梦-箱子'!A$2:A$155,$J23),"BBB",IF(COUNTIF('若梦-箱子'!A$2:A$155,$J23),"CCC",IF(COUNTIF('何梦-箱子'!A$2:A$155,$J23),"DDD",""))))</f>
        <v>AAA</v>
      </c>
      <c r="M23" s="9">
        <v>103</v>
      </c>
      <c r="N23" s="12" t="s">
        <v>36</v>
      </c>
      <c r="O23" s="17" t="str">
        <f>IF(COUNTIF('逐梦-箱子'!A$2:A$155,$N23),"AAA",IF(COUNTIF('如梦-箱子'!A$2:A$155,$N23),"BBB",IF(COUNTIF('若梦-箱子'!A$2:A$155,$N23),"CCC",IF(COUNTIF('何梦-箱子'!A$2:A$155,$N23),"DDD",""))))</f>
        <v>AAA</v>
      </c>
      <c r="Q23" s="14">
        <v>87</v>
      </c>
      <c r="R23" s="12" t="s">
        <v>76</v>
      </c>
      <c r="S23" s="17" t="str">
        <f>IF(COUNTIF('逐梦-箱子'!A$2:A$155,$R23),"AAA",IF(COUNTIF('如梦-箱子'!A$2:A$155,$R23),"BBB",IF(COUNTIF('若梦-箱子'!A$2:A$155,$R23),"CCC",IF(COUNTIF('何梦-箱子'!A$2:A$155,$R23),"DDD",""))))</f>
        <v>AAA</v>
      </c>
    </row>
    <row r="24" spans="1:19">
      <c r="A24" s="8">
        <v>82</v>
      </c>
      <c r="B24" t="s">
        <v>108</v>
      </c>
      <c r="C24" s="17" t="str">
        <f>IF(COUNTIF('逐梦-箱子'!A$2:A$155,$B24),"AAA",IF(COUNTIF('如梦-箱子'!A$2:A$155,$B24),"BBB",IF(COUNTIF('若梦-箱子'!A$2:A$155,$B24),"CCC",IF(COUNTIF('何梦-箱子'!A$2:A$155,$B24),"DDD",""))))</f>
        <v>AAA</v>
      </c>
      <c r="E24" s="8">
        <v>27</v>
      </c>
      <c r="F24" s="10" t="s">
        <v>48</v>
      </c>
      <c r="G24" s="17" t="str">
        <f>IF(COUNTIF('逐梦-箱子'!A$2:A$155,$F24),"AAA",IF(COUNTIF('如梦-箱子'!A$2:A$155,$F24),"BBB",IF(COUNTIF('若梦-箱子'!A$2:A$155,$F24),"CCC",IF(COUNTIF('何梦-箱子'!A$2:A$155,$F24),"DDD",""))))</f>
        <v>BBB</v>
      </c>
      <c r="I24" s="8">
        <v>91</v>
      </c>
      <c r="J24" t="s">
        <v>174</v>
      </c>
      <c r="K24" s="17" t="str">
        <f>IF(COUNTIF('逐梦-箱子'!A$2:A$155,$J24),"AAA",IF(COUNTIF('如梦-箱子'!A$2:A$155,$J24),"BBB",IF(COUNTIF('若梦-箱子'!A$2:A$155,$J24),"CCC",IF(COUNTIF('何梦-箱子'!A$2:A$155,$J24),"DDD",""))))</f>
        <v>AAA</v>
      </c>
      <c r="M24" s="9">
        <v>104</v>
      </c>
      <c r="N24" s="12" t="s">
        <v>212</v>
      </c>
      <c r="O24" s="17" t="str">
        <f>IF(COUNTIF('逐梦-箱子'!A$2:A$155,$N24),"AAA",IF(COUNTIF('如梦-箱子'!A$2:A$155,$N24),"BBB",IF(COUNTIF('若梦-箱子'!A$2:A$155,$N24),"CCC",IF(COUNTIF('何梦-箱子'!A$2:A$155,$N24),"DDD",""))))</f>
        <v>AAA</v>
      </c>
      <c r="Q24" s="14">
        <v>89</v>
      </c>
      <c r="R24" s="12" t="s">
        <v>115</v>
      </c>
      <c r="S24" s="17" t="str">
        <f>IF(COUNTIF('逐梦-箱子'!A$2:A$155,$R24),"AAA",IF(COUNTIF('如梦-箱子'!A$2:A$155,$R24),"BBB",IF(COUNTIF('若梦-箱子'!A$2:A$155,$R24),"CCC",IF(COUNTIF('何梦-箱子'!A$2:A$155,$R24),"DDD",""))))</f>
        <v>AAA</v>
      </c>
    </row>
    <row r="25" spans="1:19">
      <c r="A25" s="8">
        <v>89</v>
      </c>
      <c r="B25" t="s">
        <v>115</v>
      </c>
      <c r="C25" s="17" t="str">
        <f>IF(COUNTIF('逐梦-箱子'!A$2:A$155,$B25),"AAA",IF(COUNTIF('如梦-箱子'!A$2:A$155,$B25),"BBB",IF(COUNTIF('若梦-箱子'!A$2:A$155,$B25),"CCC",IF(COUNTIF('何梦-箱子'!A$2:A$155,$B25),"DDD",""))))</f>
        <v>AAA</v>
      </c>
      <c r="E25" s="8">
        <v>28</v>
      </c>
      <c r="F25" s="10" t="s">
        <v>95</v>
      </c>
      <c r="G25" s="17" t="str">
        <f>IF(COUNTIF('逐梦-箱子'!A$2:A$155,$F25),"AAA",IF(COUNTIF('如梦-箱子'!A$2:A$155,$F25),"BBB",IF(COUNTIF('若梦-箱子'!A$2:A$155,$F25),"CCC",IF(COUNTIF('何梦-箱子'!A$2:A$155,$F25),"DDD",""))))</f>
        <v>BBB</v>
      </c>
      <c r="I25" s="8">
        <v>94</v>
      </c>
      <c r="J25" t="s">
        <v>36</v>
      </c>
      <c r="K25" s="17" t="str">
        <f>IF(COUNTIF('逐梦-箱子'!A$2:A$155,$J25),"AAA",IF(COUNTIF('如梦-箱子'!A$2:A$155,$J25),"BBB",IF(COUNTIF('若梦-箱子'!A$2:A$155,$J25),"CCC",IF(COUNTIF('何梦-箱子'!A$2:A$155,$J25),"DDD",""))))</f>
        <v>AAA</v>
      </c>
      <c r="M25" s="9">
        <v>105</v>
      </c>
      <c r="N25" s="12" t="s">
        <v>195</v>
      </c>
      <c r="O25" s="17" t="str">
        <f>IF(COUNTIF('逐梦-箱子'!A$2:A$155,$N25),"AAA",IF(COUNTIF('如梦-箱子'!A$2:A$155,$N25),"BBB",IF(COUNTIF('若梦-箱子'!A$2:A$155,$N25),"CCC",IF(COUNTIF('何梦-箱子'!A$2:A$155,$N25),"DDD",""))))</f>
        <v>AAA</v>
      </c>
      <c r="Q25" s="14">
        <v>3</v>
      </c>
      <c r="R25" s="12" t="s">
        <v>176</v>
      </c>
      <c r="S25" s="17" t="str">
        <f>IF(COUNTIF('逐梦-箱子'!A$2:A$155,$R25),"AAA",IF(COUNTIF('如梦-箱子'!A$2:A$155,$R25),"BBB",IF(COUNTIF('若梦-箱子'!A$2:A$155,$R25),"CCC",IF(COUNTIF('何梦-箱子'!A$2:A$155,$R25),"DDD",""))))</f>
        <v>BBB</v>
      </c>
    </row>
    <row r="26" spans="1:19">
      <c r="A26" s="8">
        <v>93</v>
      </c>
      <c r="B26" t="s">
        <v>119</v>
      </c>
      <c r="C26" s="17" t="str">
        <f>IF(COUNTIF('逐梦-箱子'!A$2:A$155,$B26),"AAA",IF(COUNTIF('如梦-箱子'!A$2:A$155,$B26),"BBB",IF(COUNTIF('若梦-箱子'!A$2:A$155,$B26),"CCC",IF(COUNTIF('何梦-箱子'!A$2:A$155,$B26),"DDD",""))))</f>
        <v>AAA</v>
      </c>
      <c r="E26" s="8">
        <v>29</v>
      </c>
      <c r="F26" s="10" t="s">
        <v>58</v>
      </c>
      <c r="G26" s="17" t="str">
        <f>IF(COUNTIF('逐梦-箱子'!A$2:A$155,$F26),"AAA",IF(COUNTIF('如梦-箱子'!A$2:A$155,$F26),"BBB",IF(COUNTIF('若梦-箱子'!A$2:A$155,$F26),"CCC",IF(COUNTIF('何梦-箱子'!A$2:A$155,$F26),"DDD",""))))</f>
        <v>BBB</v>
      </c>
      <c r="I26" s="8">
        <v>96</v>
      </c>
      <c r="J26" t="s">
        <v>98</v>
      </c>
      <c r="K26" s="17" t="str">
        <f>IF(COUNTIF('逐梦-箱子'!A$2:A$155,$J26),"AAA",IF(COUNTIF('如梦-箱子'!A$2:A$155,$J26),"BBB",IF(COUNTIF('若梦-箱子'!A$2:A$155,$J26),"CCC",IF(COUNTIF('何梦-箱子'!A$2:A$155,$J26),"DDD",""))))</f>
        <v>AAA</v>
      </c>
      <c r="M26" s="9">
        <v>110</v>
      </c>
      <c r="N26" s="12" t="s">
        <v>214</v>
      </c>
      <c r="O26" s="17" t="str">
        <f>IF(COUNTIF('逐梦-箱子'!A$2:A$155,$N26),"AAA",IF(COUNTIF('如梦-箱子'!A$2:A$155,$N26),"BBB",IF(COUNTIF('若梦-箱子'!A$2:A$155,$N26),"CCC",IF(COUNTIF('何梦-箱子'!A$2:A$155,$N26),"DDD",""))))</f>
        <v>AAA</v>
      </c>
      <c r="Q26" s="14">
        <v>5</v>
      </c>
      <c r="R26" s="12" t="s">
        <v>58</v>
      </c>
      <c r="S26" s="17" t="str">
        <f>IF(COUNTIF('逐梦-箱子'!A$2:A$155,$R26),"AAA",IF(COUNTIF('如梦-箱子'!A$2:A$155,$R26),"BBB",IF(COUNTIF('若梦-箱子'!A$2:A$155,$R26),"CCC",IF(COUNTIF('何梦-箱子'!A$2:A$155,$R26),"DDD",""))))</f>
        <v>BBB</v>
      </c>
    </row>
    <row r="27" spans="1:19">
      <c r="A27" s="8">
        <v>100</v>
      </c>
      <c r="B27" t="s">
        <v>126</v>
      </c>
      <c r="C27" s="17" t="str">
        <f>IF(COUNTIF('逐梦-箱子'!A$2:A$155,$B27),"AAA",IF(COUNTIF('如梦-箱子'!A$2:A$155,$B27),"BBB",IF(COUNTIF('若梦-箱子'!A$2:A$155,$B27),"CCC",IF(COUNTIF('何梦-箱子'!A$2:A$155,$B27),"DDD",""))))</f>
        <v>AAA</v>
      </c>
      <c r="E27" s="8">
        <v>30</v>
      </c>
      <c r="F27" s="10" t="s">
        <v>86</v>
      </c>
      <c r="G27" s="17" t="str">
        <f>IF(COUNTIF('逐梦-箱子'!A$2:A$155,$F27),"AAA",IF(COUNTIF('如梦-箱子'!A$2:A$155,$F27),"BBB",IF(COUNTIF('若梦-箱子'!A$2:A$155,$F27),"CCC",IF(COUNTIF('何梦-箱子'!A$2:A$155,$F27),"DDD",""))))</f>
        <v>BBB</v>
      </c>
      <c r="I27" s="8">
        <v>101</v>
      </c>
      <c r="J27" t="s">
        <v>179</v>
      </c>
      <c r="K27" s="17" t="str">
        <f>IF(COUNTIF('逐梦-箱子'!A$2:A$155,$J27),"AAA",IF(COUNTIF('如梦-箱子'!A$2:A$155,$J27),"BBB",IF(COUNTIF('若梦-箱子'!A$2:A$155,$J27),"CCC",IF(COUNTIF('何梦-箱子'!A$2:A$155,$J27),"DDD",""))))</f>
        <v>AAA</v>
      </c>
      <c r="M27" s="9">
        <v>115</v>
      </c>
      <c r="N27" s="12" t="s">
        <v>76</v>
      </c>
      <c r="O27" s="17" t="str">
        <f>IF(COUNTIF('逐梦-箱子'!A$2:A$155,$N27),"AAA",IF(COUNTIF('如梦-箱子'!A$2:A$155,$N27),"BBB",IF(COUNTIF('若梦-箱子'!A$2:A$155,$N27),"CCC",IF(COUNTIF('何梦-箱子'!A$2:A$155,$N27),"DDD",""))))</f>
        <v>AAA</v>
      </c>
      <c r="Q27" s="14">
        <v>6</v>
      </c>
      <c r="R27" s="12" t="s">
        <v>103</v>
      </c>
      <c r="S27" s="17" t="str">
        <f>IF(COUNTIF('逐梦-箱子'!A$2:A$155,$R27),"AAA",IF(COUNTIF('如梦-箱子'!A$2:A$155,$R27),"BBB",IF(COUNTIF('若梦-箱子'!A$2:A$155,$R27),"CCC",IF(COUNTIF('何梦-箱子'!A$2:A$155,$R27),"DDD",""))))</f>
        <v>BBB</v>
      </c>
    </row>
    <row r="28" spans="1:19">
      <c r="A28" s="8">
        <v>108</v>
      </c>
      <c r="B28" t="s">
        <v>134</v>
      </c>
      <c r="C28" s="17" t="str">
        <f>IF(COUNTIF('逐梦-箱子'!A$2:A$155,$B28),"AAA",IF(COUNTIF('如梦-箱子'!A$2:A$155,$B28),"BBB",IF(COUNTIF('若梦-箱子'!A$2:A$155,$B28),"CCC",IF(COUNTIF('何梦-箱子'!A$2:A$155,$B28),"DDD",""))))</f>
        <v>AAA</v>
      </c>
      <c r="E28" s="8">
        <v>31</v>
      </c>
      <c r="F28" s="10" t="s">
        <v>90</v>
      </c>
      <c r="G28" s="17" t="str">
        <f>IF(COUNTIF('逐梦-箱子'!A$2:A$155,$F28),"AAA",IF(COUNTIF('如梦-箱子'!A$2:A$155,$F28),"BBB",IF(COUNTIF('若梦-箱子'!A$2:A$155,$F28),"CCC",IF(COUNTIF('何梦-箱子'!A$2:A$155,$F28),"DDD",""))))</f>
        <v>BBB</v>
      </c>
      <c r="I28" s="8">
        <v>114</v>
      </c>
      <c r="J28" t="s">
        <v>185</v>
      </c>
      <c r="K28" s="17" t="str">
        <f>IF(COUNTIF('逐梦-箱子'!A$2:A$155,$J28),"AAA",IF(COUNTIF('如梦-箱子'!A$2:A$155,$J28),"BBB",IF(COUNTIF('若梦-箱子'!A$2:A$155,$J28),"CCC",IF(COUNTIF('何梦-箱子'!A$2:A$155,$J28),"DDD",""))))</f>
        <v>AAA</v>
      </c>
      <c r="M28" s="9">
        <v>118</v>
      </c>
      <c r="N28" s="12" t="s">
        <v>179</v>
      </c>
      <c r="O28" s="17" t="str">
        <f>IF(COUNTIF('逐梦-箱子'!A$2:A$155,$N28),"AAA",IF(COUNTIF('如梦-箱子'!A$2:A$155,$N28),"BBB",IF(COUNTIF('若梦-箱子'!A$2:A$155,$N28),"CCC",IF(COUNTIF('何梦-箱子'!A$2:A$155,$N28),"DDD",""))))</f>
        <v>AAA</v>
      </c>
      <c r="Q28" s="14">
        <v>8</v>
      </c>
      <c r="R28" s="12" t="s">
        <v>39</v>
      </c>
      <c r="S28" s="17" t="str">
        <f>IF(COUNTIF('逐梦-箱子'!A$2:A$155,$R28),"AAA",IF(COUNTIF('如梦-箱子'!A$2:A$155,$R28),"BBB",IF(COUNTIF('若梦-箱子'!A$2:A$155,$R28),"CCC",IF(COUNTIF('何梦-箱子'!A$2:A$155,$R28),"DDD",""))))</f>
        <v>BBB</v>
      </c>
    </row>
    <row r="29" spans="1:19">
      <c r="A29" s="19">
        <v>110</v>
      </c>
      <c r="B29" t="s">
        <v>136</v>
      </c>
      <c r="C29" s="17" t="str">
        <f>IF(COUNTIF('逐梦-箱子'!A$2:A$155,$B29),"AAA",IF(COUNTIF('如梦-箱子'!A$2:A$155,$B29),"BBB",IF(COUNTIF('若梦-箱子'!A$2:A$155,$B29),"CCC",IF(COUNTIF('何梦-箱子'!A$2:A$155,$B29),"DDD",""))))</f>
        <v>AAA</v>
      </c>
      <c r="E29" s="8">
        <v>32</v>
      </c>
      <c r="F29" s="10" t="s">
        <v>151</v>
      </c>
      <c r="G29" s="17" t="str">
        <f>IF(COUNTIF('逐梦-箱子'!A$2:A$155,$F29),"AAA",IF(COUNTIF('如梦-箱子'!A$2:A$155,$F29),"BBB",IF(COUNTIF('若梦-箱子'!A$2:A$155,$F29),"CCC",IF(COUNTIF('何梦-箱子'!A$2:A$155,$F29),"DDD",""))))</f>
        <v>BBB</v>
      </c>
      <c r="I29" s="8">
        <v>6</v>
      </c>
      <c r="J29" t="s">
        <v>148</v>
      </c>
      <c r="K29" s="17" t="str">
        <f>IF(COUNTIF('逐梦-箱子'!A$2:A$155,$J29),"AAA",IF(COUNTIF('如梦-箱子'!A$2:A$155,$J29),"BBB",IF(COUNTIF('若梦-箱子'!A$2:A$155,$J29),"CCC",IF(COUNTIF('何梦-箱子'!A$2:A$155,$J29),"DDD",""))))</f>
        <v>BBB</v>
      </c>
      <c r="M29" s="9">
        <v>7</v>
      </c>
      <c r="N29" s="12" t="s">
        <v>148</v>
      </c>
      <c r="O29" s="17" t="str">
        <f>IF(COUNTIF('逐梦-箱子'!A$2:A$155,$N29),"AAA",IF(COUNTIF('如梦-箱子'!A$2:A$155,$N29),"BBB",IF(COUNTIF('若梦-箱子'!A$2:A$155,$N29),"CCC",IF(COUNTIF('何梦-箱子'!A$2:A$155,$N29),"DDD",""))))</f>
        <v>BBB</v>
      </c>
      <c r="Q29" s="14">
        <v>10</v>
      </c>
      <c r="R29" s="12" t="s">
        <v>40</v>
      </c>
      <c r="S29" s="17" t="str">
        <f>IF(COUNTIF('逐梦-箱子'!A$2:A$155,$R29),"AAA",IF(COUNTIF('如梦-箱子'!A$2:A$155,$R29),"BBB",IF(COUNTIF('若梦-箱子'!A$2:A$155,$R29),"CCC",IF(COUNTIF('何梦-箱子'!A$2:A$155,$R29),"DDD",""))))</f>
        <v>BBB</v>
      </c>
    </row>
    <row r="30" spans="1:19">
      <c r="A30" s="8">
        <v>115</v>
      </c>
      <c r="B30" t="s">
        <v>141</v>
      </c>
      <c r="C30" s="17" t="str">
        <f>IF(COUNTIF('逐梦-箱子'!A$2:A$155,$B30),"AAA",IF(COUNTIF('如梦-箱子'!A$2:A$155,$B30),"BBB",IF(COUNTIF('若梦-箱子'!A$2:A$155,$B30),"CCC",IF(COUNTIF('何梦-箱子'!A$2:A$155,$B30),"DDD",""))))</f>
        <v>AAA</v>
      </c>
      <c r="E30" s="8">
        <v>33</v>
      </c>
      <c r="F30" s="10" t="s">
        <v>109</v>
      </c>
      <c r="G30" s="17" t="str">
        <f>IF(COUNTIF('逐梦-箱子'!A$2:A$155,$F30),"AAA",IF(COUNTIF('如梦-箱子'!A$2:A$155,$F30),"BBB",IF(COUNTIF('若梦-箱子'!A$2:A$155,$F30),"CCC",IF(COUNTIF('何梦-箱子'!A$2:A$155,$F30),"DDD",""))))</f>
        <v>BBB</v>
      </c>
      <c r="I30" s="8">
        <v>7</v>
      </c>
      <c r="J30" t="s">
        <v>56</v>
      </c>
      <c r="K30" s="17" t="str">
        <f>IF(COUNTIF('逐梦-箱子'!A$2:A$155,$J30),"AAA",IF(COUNTIF('如梦-箱子'!A$2:A$155,$J30),"BBB",IF(COUNTIF('若梦-箱子'!A$2:A$155,$J30),"CCC",IF(COUNTIF('何梦-箱子'!A$2:A$155,$J30),"DDD",""))))</f>
        <v>BBB</v>
      </c>
      <c r="M30" s="9">
        <v>10</v>
      </c>
      <c r="N30" s="12" t="s">
        <v>113</v>
      </c>
      <c r="O30" s="17" t="str">
        <f>IF(COUNTIF('逐梦-箱子'!A$2:A$155,$N30),"AAA",IF(COUNTIF('如梦-箱子'!A$2:A$155,$N30),"BBB",IF(COUNTIF('若梦-箱子'!A$2:A$155,$N30),"CCC",IF(COUNTIF('何梦-箱子'!A$2:A$155,$N30),"DDD",""))))</f>
        <v>BBB</v>
      </c>
      <c r="Q30" s="14">
        <v>12</v>
      </c>
      <c r="R30" s="12" t="s">
        <v>153</v>
      </c>
      <c r="S30" s="17" t="str">
        <f>IF(COUNTIF('逐梦-箱子'!A$2:A$155,$R30),"AAA",IF(COUNTIF('如梦-箱子'!A$2:A$155,$R30),"BBB",IF(COUNTIF('若梦-箱子'!A$2:A$155,$R30),"CCC",IF(COUNTIF('何梦-箱子'!A$2:A$155,$R30),"DDD",""))))</f>
        <v>BBB</v>
      </c>
    </row>
    <row r="31" spans="1:19">
      <c r="A31" s="8">
        <v>118</v>
      </c>
      <c r="B31" t="s">
        <v>144</v>
      </c>
      <c r="C31" s="17" t="str">
        <f>IF(COUNTIF('逐梦-箱子'!A$2:A$155,$B31),"AAA",IF(COUNTIF('如梦-箱子'!A$2:A$155,$B31),"BBB",IF(COUNTIF('若梦-箱子'!A$2:A$155,$B31),"CCC",IF(COUNTIF('何梦-箱子'!A$2:A$155,$B31),"DDD",""))))</f>
        <v>AAA</v>
      </c>
      <c r="E31" s="8">
        <v>35</v>
      </c>
      <c r="F31" s="10" t="s">
        <v>97</v>
      </c>
      <c r="G31" s="17" t="str">
        <f>IF(COUNTIF('逐梦-箱子'!A$2:A$155,$F31),"AAA",IF(COUNTIF('如梦-箱子'!A$2:A$155,$F31),"BBB",IF(COUNTIF('若梦-箱子'!A$2:A$155,$F31),"CCC",IF(COUNTIF('何梦-箱子'!A$2:A$155,$F31),"DDD",""))))</f>
        <v>BBB</v>
      </c>
      <c r="I31" s="8">
        <v>14</v>
      </c>
      <c r="J31" t="s">
        <v>62</v>
      </c>
      <c r="K31" s="17" t="str">
        <f>IF(COUNTIF('逐梦-箱子'!A$2:A$155,$J31),"AAA",IF(COUNTIF('如梦-箱子'!A$2:A$155,$J31),"BBB",IF(COUNTIF('若梦-箱子'!A$2:A$155,$J31),"CCC",IF(COUNTIF('何梦-箱子'!A$2:A$155,$J31),"DDD",""))))</f>
        <v>BBB</v>
      </c>
      <c r="M31" s="9">
        <v>12</v>
      </c>
      <c r="N31" s="12" t="s">
        <v>56</v>
      </c>
      <c r="O31" s="17" t="str">
        <f>IF(COUNTIF('逐梦-箱子'!A$2:A$155,$N31),"AAA",IF(COUNTIF('如梦-箱子'!A$2:A$155,$N31),"BBB",IF(COUNTIF('若梦-箱子'!A$2:A$155,$N31),"CCC",IF(COUNTIF('何梦-箱子'!A$2:A$155,$N31),"DDD",""))))</f>
        <v>BBB</v>
      </c>
      <c r="Q31" s="14">
        <v>18</v>
      </c>
      <c r="R31" s="12" t="s">
        <v>113</v>
      </c>
      <c r="S31" s="17" t="str">
        <f>IF(COUNTIF('逐梦-箱子'!A$2:A$155,$R31),"AAA",IF(COUNTIF('如梦-箱子'!A$2:A$155,$R31),"BBB",IF(COUNTIF('若梦-箱子'!A$2:A$155,$R31),"CCC",IF(COUNTIF('何梦-箱子'!A$2:A$155,$R31),"DDD",""))))</f>
        <v>BBB</v>
      </c>
    </row>
    <row r="32" spans="1:19">
      <c r="A32" s="8">
        <v>13</v>
      </c>
      <c r="B32" t="s">
        <v>39</v>
      </c>
      <c r="C32" s="17" t="str">
        <f>IF(COUNTIF('逐梦-箱子'!A$2:A$155,$B32),"AAA",IF(COUNTIF('如梦-箱子'!A$2:A$155,$B32),"BBB",IF(COUNTIF('若梦-箱子'!A$2:A$155,$B32),"CCC",IF(COUNTIF('何梦-箱子'!A$2:A$155,$B32),"DDD",""))))</f>
        <v>BBB</v>
      </c>
      <c r="E32" s="8">
        <v>36</v>
      </c>
      <c r="F32" s="10" t="s">
        <v>190</v>
      </c>
      <c r="G32" s="17" t="str">
        <f>IF(COUNTIF('逐梦-箱子'!A$2:A$155,$F32),"AAA",IF(COUNTIF('如梦-箱子'!A$2:A$155,$F32),"BBB",IF(COUNTIF('若梦-箱子'!A$2:A$155,$F32),"CCC",IF(COUNTIF('何梦-箱子'!A$2:A$155,$F32),"DDD",""))))</f>
        <v>BBB</v>
      </c>
      <c r="I32" s="8">
        <v>18</v>
      </c>
      <c r="J32" t="s">
        <v>151</v>
      </c>
      <c r="K32" s="17" t="str">
        <f>IF(COUNTIF('逐梦-箱子'!A$2:A$155,$J32),"AAA",IF(COUNTIF('如梦-箱子'!A$2:A$155,$J32),"BBB",IF(COUNTIF('若梦-箱子'!A$2:A$155,$J32),"CCC",IF(COUNTIF('何梦-箱子'!A$2:A$155,$J32),"DDD",""))))</f>
        <v>BBB</v>
      </c>
      <c r="M32" s="9">
        <v>14</v>
      </c>
      <c r="N32" s="12" t="s">
        <v>88</v>
      </c>
      <c r="O32" s="17" t="str">
        <f>IF(COUNTIF('逐梦-箱子'!A$2:A$155,$N32),"AAA",IF(COUNTIF('如梦-箱子'!A$2:A$155,$N32),"BBB",IF(COUNTIF('若梦-箱子'!A$2:A$155,$N32),"CCC",IF(COUNTIF('何梦-箱子'!A$2:A$155,$N32),"DDD",""))))</f>
        <v>BBB</v>
      </c>
      <c r="Q32" s="14">
        <v>19</v>
      </c>
      <c r="R32" s="12" t="s">
        <v>93</v>
      </c>
      <c r="S32" s="17" t="str">
        <f>IF(COUNTIF('逐梦-箱子'!A$2:A$155,$R32),"AAA",IF(COUNTIF('如梦-箱子'!A$2:A$155,$R32),"BBB",IF(COUNTIF('若梦-箱子'!A$2:A$155,$R32),"CCC",IF(COUNTIF('何梦-箱子'!A$2:A$155,$R32),"DDD",""))))</f>
        <v>BBB</v>
      </c>
    </row>
    <row r="33" spans="1:19">
      <c r="A33" s="8">
        <v>14</v>
      </c>
      <c r="B33" t="s">
        <v>40</v>
      </c>
      <c r="C33" s="17" t="str">
        <f>IF(COUNTIF('逐梦-箱子'!A$2:A$155,$B33),"AAA",IF(COUNTIF('如梦-箱子'!A$2:A$155,$B33),"BBB",IF(COUNTIF('若梦-箱子'!A$2:A$155,$B33),"CCC",IF(COUNTIF('何梦-箱子'!A$2:A$155,$B33),"DDD",""))))</f>
        <v>BBB</v>
      </c>
      <c r="E33" s="8">
        <v>37</v>
      </c>
      <c r="F33" s="10" t="s">
        <v>103</v>
      </c>
      <c r="G33" s="17" t="str">
        <f>IF(COUNTIF('逐梦-箱子'!A$2:A$155,$F33),"AAA",IF(COUNTIF('如梦-箱子'!A$2:A$155,$F33),"BBB",IF(COUNTIF('若梦-箱子'!A$2:A$155,$F33),"CCC",IF(COUNTIF('何梦-箱子'!A$2:A$155,$F33),"DDD",""))))</f>
        <v>BBB</v>
      </c>
      <c r="I33" s="8">
        <v>20</v>
      </c>
      <c r="J33" t="s">
        <v>153</v>
      </c>
      <c r="K33" s="17" t="str">
        <f>IF(COUNTIF('逐梦-箱子'!A$2:A$155,$J33),"AAA",IF(COUNTIF('如梦-箱子'!A$2:A$155,$J33),"BBB",IF(COUNTIF('若梦-箱子'!A$2:A$155,$J33),"CCC",IF(COUNTIF('何梦-箱子'!A$2:A$155,$J33),"DDD",""))))</f>
        <v>BBB</v>
      </c>
      <c r="M33" s="9">
        <v>21</v>
      </c>
      <c r="N33" s="12" t="s">
        <v>39</v>
      </c>
      <c r="O33" s="17" t="str">
        <f>IF(COUNTIF('逐梦-箱子'!A$2:A$155,$N33),"AAA",IF(COUNTIF('如梦-箱子'!A$2:A$155,$N33),"BBB",IF(COUNTIF('若梦-箱子'!A$2:A$155,$N33),"CCC",IF(COUNTIF('何梦-箱子'!A$2:A$155,$N33),"DDD",""))))</f>
        <v>BBB</v>
      </c>
      <c r="Q33" s="14">
        <v>46</v>
      </c>
      <c r="R33" s="12" t="s">
        <v>110</v>
      </c>
      <c r="S33" s="17" t="str">
        <f>IF(COUNTIF('逐梦-箱子'!A$2:A$155,$R33),"AAA",IF(COUNTIF('如梦-箱子'!A$2:A$155,$R33),"BBB",IF(COUNTIF('若梦-箱子'!A$2:A$155,$R33),"CCC",IF(COUNTIF('何梦-箱子'!A$2:A$155,$R33),"DDD",""))))</f>
        <v>BBB</v>
      </c>
    </row>
    <row r="34" spans="1:19">
      <c r="A34" s="8">
        <v>21</v>
      </c>
      <c r="B34" t="s">
        <v>47</v>
      </c>
      <c r="C34" s="17" t="str">
        <f>IF(COUNTIF('逐梦-箱子'!A$2:A$155,$B34),"AAA",IF(COUNTIF('如梦-箱子'!A$2:A$155,$B34),"BBB",IF(COUNTIF('若梦-箱子'!A$2:A$155,$B34),"CCC",IF(COUNTIF('何梦-箱子'!A$2:A$155,$B34),"DDD",""))))</f>
        <v>BBB</v>
      </c>
      <c r="E34" s="8">
        <v>38</v>
      </c>
      <c r="F34" s="10" t="s">
        <v>148</v>
      </c>
      <c r="G34" s="17" t="str">
        <f>IF(COUNTIF('逐梦-箱子'!A$2:A$155,$F34),"AAA",IF(COUNTIF('如梦-箱子'!A$2:A$155,$F34),"BBB",IF(COUNTIF('若梦-箱子'!A$2:A$155,$F34),"CCC",IF(COUNTIF('何梦-箱子'!A$2:A$155,$F34),"DDD",""))))</f>
        <v>BBB</v>
      </c>
      <c r="I34" s="8">
        <v>25</v>
      </c>
      <c r="J34" t="s">
        <v>93</v>
      </c>
      <c r="K34" s="17" t="str">
        <f>IF(COUNTIF('逐梦-箱子'!A$2:A$155,$J34),"AAA",IF(COUNTIF('如梦-箱子'!A$2:A$155,$J34),"BBB",IF(COUNTIF('若梦-箱子'!A$2:A$155,$J34),"CCC",IF(COUNTIF('何梦-箱子'!A$2:A$155,$J34),"DDD",""))))</f>
        <v>BBB</v>
      </c>
      <c r="M34" s="9">
        <v>36</v>
      </c>
      <c r="N34" s="12" t="s">
        <v>93</v>
      </c>
      <c r="O34" s="17" t="str">
        <f>IF(COUNTIF('逐梦-箱子'!A$2:A$155,$N34),"AAA",IF(COUNTIF('如梦-箱子'!A$2:A$155,$N34),"BBB",IF(COUNTIF('若梦-箱子'!A$2:A$155,$N34),"CCC",IF(COUNTIF('何梦-箱子'!A$2:A$155,$N34),"DDD",""))))</f>
        <v>BBB</v>
      </c>
      <c r="Q34" s="14">
        <v>47</v>
      </c>
      <c r="R34" s="12" t="s">
        <v>172</v>
      </c>
      <c r="S34" s="17" t="str">
        <f>IF(COUNTIF('逐梦-箱子'!A$2:A$155,$R34),"AAA",IF(COUNTIF('如梦-箱子'!A$2:A$155,$R34),"BBB",IF(COUNTIF('若梦-箱子'!A$2:A$155,$R34),"CCC",IF(COUNTIF('何梦-箱子'!A$2:A$155,$R34),"DDD",""))))</f>
        <v>BBB</v>
      </c>
    </row>
    <row r="35" spans="1:19">
      <c r="A35" s="8">
        <v>22</v>
      </c>
      <c r="B35" t="s">
        <v>48</v>
      </c>
      <c r="C35" s="17" t="str">
        <f>IF(COUNTIF('逐梦-箱子'!A$2:A$155,$B35),"AAA",IF(COUNTIF('如梦-箱子'!A$2:A$155,$B35),"BBB",IF(COUNTIF('若梦-箱子'!A$2:A$155,$B35),"CCC",IF(COUNTIF('何梦-箱子'!A$2:A$155,$B35),"DDD",""))))</f>
        <v>BBB</v>
      </c>
      <c r="E35" s="8">
        <v>72</v>
      </c>
      <c r="F35" s="10" t="s">
        <v>88</v>
      </c>
      <c r="G35" s="17" t="str">
        <f>IF(COUNTIF('逐梦-箱子'!A$2:A$155,$F35),"AAA",IF(COUNTIF('如梦-箱子'!A$2:A$155,$F35),"BBB",IF(COUNTIF('若梦-箱子'!A$2:A$155,$F35),"CCC",IF(COUNTIF('何梦-箱子'!A$2:A$155,$F35),"DDD",""))))</f>
        <v>BBB</v>
      </c>
      <c r="I35" s="8">
        <v>27</v>
      </c>
      <c r="J35" t="s">
        <v>58</v>
      </c>
      <c r="K35" s="17" t="str">
        <f>IF(COUNTIF('逐梦-箱子'!A$2:A$155,$J35),"AAA",IF(COUNTIF('如梦-箱子'!A$2:A$155,$J35),"BBB",IF(COUNTIF('若梦-箱子'!A$2:A$155,$J35),"CCC",IF(COUNTIF('何梦-箱子'!A$2:A$155,$J35),"DDD",""))))</f>
        <v>BBB</v>
      </c>
      <c r="M35" s="9">
        <v>40</v>
      </c>
      <c r="N35" s="12" t="s">
        <v>103</v>
      </c>
      <c r="O35" s="17" t="str">
        <f>IF(COUNTIF('逐梦-箱子'!A$2:A$155,$N35),"AAA",IF(COUNTIF('如梦-箱子'!A$2:A$155,$N35),"BBB",IF(COUNTIF('若梦-箱子'!A$2:A$155,$N35),"CCC",IF(COUNTIF('何梦-箱子'!A$2:A$155,$N35),"DDD",""))))</f>
        <v>BBB</v>
      </c>
      <c r="Q35" s="14">
        <v>49</v>
      </c>
      <c r="R35" s="12" t="s">
        <v>62</v>
      </c>
      <c r="S35" s="17" t="str">
        <f>IF(COUNTIF('逐梦-箱子'!A$2:A$155,$R35),"AAA",IF(COUNTIF('如梦-箱子'!A$2:A$155,$R35),"BBB",IF(COUNTIF('若梦-箱子'!A$2:A$155,$R35),"CCC",IF(COUNTIF('何梦-箱子'!A$2:A$155,$R35),"DDD",""))))</f>
        <v>BBB</v>
      </c>
    </row>
    <row r="36" spans="1:19">
      <c r="A36" s="8">
        <v>30</v>
      </c>
      <c r="B36" t="s">
        <v>56</v>
      </c>
      <c r="C36" s="17" t="str">
        <f>IF(COUNTIF('逐梦-箱子'!A$2:A$155,$B36),"AAA",IF(COUNTIF('如梦-箱子'!A$2:A$155,$B36),"BBB",IF(COUNTIF('若梦-箱子'!A$2:A$155,$B36),"CCC",IF(COUNTIF('何梦-箱子'!A$2:A$155,$B36),"DDD",""))))</f>
        <v>BBB</v>
      </c>
      <c r="E36" s="8">
        <v>1</v>
      </c>
      <c r="F36" s="10" t="s">
        <v>107</v>
      </c>
      <c r="G36" s="17" t="str">
        <f>IF(COUNTIF('逐梦-箱子'!A$2:A$155,$F36),"AAA",IF(COUNTIF('如梦-箱子'!A$2:A$155,$F36),"BBB",IF(COUNTIF('若梦-箱子'!A$2:A$155,$F36),"CCC",IF(COUNTIF('何梦-箱子'!A$2:A$155,$F36),"DDD",""))))</f>
        <v>CCC</v>
      </c>
      <c r="I36" s="8">
        <v>30</v>
      </c>
      <c r="J36" t="s">
        <v>39</v>
      </c>
      <c r="K36" s="17" t="str">
        <f>IF(COUNTIF('逐梦-箱子'!A$2:A$155,$J36),"AAA",IF(COUNTIF('如梦-箱子'!A$2:A$155,$J36),"BBB",IF(COUNTIF('若梦-箱子'!A$2:A$155,$J36),"CCC",IF(COUNTIF('何梦-箱子'!A$2:A$155,$J36),"DDD",""))))</f>
        <v>BBB</v>
      </c>
      <c r="M36" s="9">
        <v>48</v>
      </c>
      <c r="N36" s="12" t="s">
        <v>151</v>
      </c>
      <c r="O36" s="17" t="str">
        <f>IF(COUNTIF('逐梦-箱子'!A$2:A$155,$N36),"AAA",IF(COUNTIF('如梦-箱子'!A$2:A$155,$N36),"BBB",IF(COUNTIF('若梦-箱子'!A$2:A$155,$N36),"CCC",IF(COUNTIF('何梦-箱子'!A$2:A$155,$N36),"DDD",""))))</f>
        <v>BBB</v>
      </c>
      <c r="Q36" s="14">
        <v>55</v>
      </c>
      <c r="R36" s="12" t="s">
        <v>167</v>
      </c>
      <c r="S36" s="17" t="str">
        <f>IF(COUNTIF('逐梦-箱子'!A$2:A$155,$R36),"AAA",IF(COUNTIF('如梦-箱子'!A$2:A$155,$R36),"BBB",IF(COUNTIF('若梦-箱子'!A$2:A$155,$R36),"CCC",IF(COUNTIF('何梦-箱子'!A$2:A$155,$R36),"DDD",""))))</f>
        <v>BBB</v>
      </c>
    </row>
    <row r="37" spans="1:19">
      <c r="A37" s="8">
        <v>32</v>
      </c>
      <c r="B37" t="s">
        <v>58</v>
      </c>
      <c r="C37" s="17" t="str">
        <f>IF(COUNTIF('逐梦-箱子'!A$2:A$155,$B37),"AAA",IF(COUNTIF('如梦-箱子'!A$2:A$155,$B37),"BBB",IF(COUNTIF('若梦-箱子'!A$2:A$155,$B37),"CCC",IF(COUNTIF('何梦-箱子'!A$2:A$155,$B37),"DDD",""))))</f>
        <v>BBB</v>
      </c>
      <c r="E37" s="8">
        <v>2</v>
      </c>
      <c r="F37" s="10" t="s">
        <v>159</v>
      </c>
      <c r="G37" s="17" t="str">
        <f>IF(COUNTIF('逐梦-箱子'!A$2:A$155,$F37),"AAA",IF(COUNTIF('如梦-箱子'!A$2:A$155,$F37),"BBB",IF(COUNTIF('若梦-箱子'!A$2:A$155,$F37),"CCC",IF(COUNTIF('何梦-箱子'!A$2:A$155,$F37),"DDD",""))))</f>
        <v>CCC</v>
      </c>
      <c r="I37" s="8">
        <v>32</v>
      </c>
      <c r="J37" t="s">
        <v>113</v>
      </c>
      <c r="K37" s="17" t="str">
        <f>IF(COUNTIF('逐梦-箱子'!A$2:A$155,$J37),"AAA",IF(COUNTIF('如梦-箱子'!A$2:A$155,$J37),"BBB",IF(COUNTIF('若梦-箱子'!A$2:A$155,$J37),"CCC",IF(COUNTIF('何梦-箱子'!A$2:A$155,$J37),"DDD",""))))</f>
        <v>BBB</v>
      </c>
      <c r="M37" s="9">
        <v>49</v>
      </c>
      <c r="N37" s="12" t="s">
        <v>48</v>
      </c>
      <c r="O37" s="17" t="str">
        <f>IF(COUNTIF('逐梦-箱子'!A$2:A$155,$N37),"AAA",IF(COUNTIF('如梦-箱子'!A$2:A$155,$N37),"BBB",IF(COUNTIF('若梦-箱子'!A$2:A$155,$N37),"CCC",IF(COUNTIF('何梦-箱子'!A$2:A$155,$N37),"DDD",""))))</f>
        <v>BBB</v>
      </c>
      <c r="Q37" s="14">
        <v>57</v>
      </c>
      <c r="R37" s="12" t="s">
        <v>48</v>
      </c>
      <c r="S37" s="17" t="str">
        <f>IF(COUNTIF('逐梦-箱子'!A$2:A$155,$R37),"AAA",IF(COUNTIF('如梦-箱子'!A$2:A$155,$R37),"BBB",IF(COUNTIF('若梦-箱子'!A$2:A$155,$R37),"CCC",IF(COUNTIF('何梦-箱子'!A$2:A$155,$R37),"DDD",""))))</f>
        <v>BBB</v>
      </c>
    </row>
    <row r="38" spans="1:19">
      <c r="A38" s="8">
        <v>36</v>
      </c>
      <c r="B38" t="s">
        <v>62</v>
      </c>
      <c r="C38" s="17" t="str">
        <f>IF(COUNTIF('逐梦-箱子'!A$2:A$155,$B38),"AAA",IF(COUNTIF('如梦-箱子'!A$2:A$155,$B38),"BBB",IF(COUNTIF('若梦-箱子'!A$2:A$155,$B38),"CCC",IF(COUNTIF('何梦-箱子'!A$2:A$155,$B38),"DDD",""))))</f>
        <v>BBB</v>
      </c>
      <c r="E38" s="8">
        <v>3</v>
      </c>
      <c r="F38" s="10" t="s">
        <v>149</v>
      </c>
      <c r="G38" s="17" t="str">
        <f>IF(COUNTIF('逐梦-箱子'!A$2:A$155,$F38),"AAA",IF(COUNTIF('如梦-箱子'!A$2:A$155,$F38),"BBB",IF(COUNTIF('若梦-箱子'!A$2:A$155,$F38),"CCC",IF(COUNTIF('何梦-箱子'!A$2:A$155,$F38),"DDD",""))))</f>
        <v>CCC</v>
      </c>
      <c r="I38" s="8">
        <v>35</v>
      </c>
      <c r="J38" t="s">
        <v>133</v>
      </c>
      <c r="K38" s="17" t="str">
        <f>IF(COUNTIF('逐梦-箱子'!A$2:A$155,$J38),"AAA",IF(COUNTIF('如梦-箱子'!A$2:A$155,$J38),"BBB",IF(COUNTIF('若梦-箱子'!A$2:A$155,$J38),"CCC",IF(COUNTIF('何梦-箱子'!A$2:A$155,$J38),"DDD",""))))</f>
        <v>BBB</v>
      </c>
      <c r="M38" s="9">
        <v>53</v>
      </c>
      <c r="N38" s="12" t="s">
        <v>58</v>
      </c>
      <c r="O38" s="17" t="str">
        <f>IF(COUNTIF('逐梦-箱子'!A$2:A$155,$N38),"AAA",IF(COUNTIF('如梦-箱子'!A$2:A$155,$N38),"BBB",IF(COUNTIF('若梦-箱子'!A$2:A$155,$N38),"CCC",IF(COUNTIF('何梦-箱子'!A$2:A$155,$N38),"DDD",""))))</f>
        <v>BBB</v>
      </c>
      <c r="Q38" s="14">
        <v>58</v>
      </c>
      <c r="R38" s="12" t="s">
        <v>125</v>
      </c>
      <c r="S38" s="17" t="str">
        <f>IF(COUNTIF('逐梦-箱子'!A$2:A$155,$R38),"AAA",IF(COUNTIF('如梦-箱子'!A$2:A$155,$R38),"BBB",IF(COUNTIF('若梦-箱子'!A$2:A$155,$R38),"CCC",IF(COUNTIF('何梦-箱子'!A$2:A$155,$R38),"DDD",""))))</f>
        <v>BBB</v>
      </c>
    </row>
    <row r="39" spans="1:19">
      <c r="A39" s="8">
        <v>53</v>
      </c>
      <c r="B39" t="s">
        <v>79</v>
      </c>
      <c r="C39" s="17" t="str">
        <f>IF(COUNTIF('逐梦-箱子'!A$2:A$155,$B39),"AAA",IF(COUNTIF('如梦-箱子'!A$2:A$155,$B39),"BBB",IF(COUNTIF('若梦-箱子'!A$2:A$155,$B39),"CCC",IF(COUNTIF('何梦-箱子'!A$2:A$155,$B39),"DDD",""))))</f>
        <v>BBB</v>
      </c>
      <c r="E39" s="8">
        <v>4</v>
      </c>
      <c r="F39" s="10" t="s">
        <v>51</v>
      </c>
      <c r="G39" s="17" t="str">
        <f>IF(COUNTIF('逐梦-箱子'!A$2:A$155,$F39),"AAA",IF(COUNTIF('如梦-箱子'!A$2:A$155,$F39),"BBB",IF(COUNTIF('若梦-箱子'!A$2:A$155,$F39),"CCC",IF(COUNTIF('何梦-箱子'!A$2:A$155,$F39),"DDD",""))))</f>
        <v>CCC</v>
      </c>
      <c r="I39" s="8">
        <v>40</v>
      </c>
      <c r="J39" t="s">
        <v>86</v>
      </c>
      <c r="K39" s="17" t="str">
        <f>IF(COUNTIF('逐梦-箱子'!A$2:A$155,$J39),"AAA",IF(COUNTIF('如梦-箱子'!A$2:A$155,$J39),"BBB",IF(COUNTIF('若梦-箱子'!A$2:A$155,$J39),"CCC",IF(COUNTIF('何梦-箱子'!A$2:A$155,$J39),"DDD",""))))</f>
        <v>BBB</v>
      </c>
      <c r="M39" s="9">
        <v>62</v>
      </c>
      <c r="N39" s="12" t="s">
        <v>47</v>
      </c>
      <c r="O39" s="17" t="str">
        <f>IF(COUNTIF('逐梦-箱子'!A$2:A$155,$N39),"AAA",IF(COUNTIF('如梦-箱子'!A$2:A$155,$N39),"BBB",IF(COUNTIF('若梦-箱子'!A$2:A$155,$N39),"CCC",IF(COUNTIF('何梦-箱子'!A$2:A$155,$N39),"DDD",""))))</f>
        <v>BBB</v>
      </c>
      <c r="Q39" s="14">
        <v>62</v>
      </c>
      <c r="R39" s="12" t="s">
        <v>112</v>
      </c>
      <c r="S39" s="17" t="str">
        <f>IF(COUNTIF('逐梦-箱子'!A$2:A$155,$R39),"AAA",IF(COUNTIF('如梦-箱子'!A$2:A$155,$R39),"BBB",IF(COUNTIF('若梦-箱子'!A$2:A$155,$R39),"CCC",IF(COUNTIF('何梦-箱子'!A$2:A$155,$R39),"DDD",""))))</f>
        <v>BBB</v>
      </c>
    </row>
    <row r="40" spans="1:19">
      <c r="A40" s="8">
        <v>60</v>
      </c>
      <c r="B40" t="s">
        <v>86</v>
      </c>
      <c r="C40" s="17" t="str">
        <f>IF(COUNTIF('逐梦-箱子'!A$2:A$155,$B40),"AAA",IF(COUNTIF('如梦-箱子'!A$2:A$155,$B40),"BBB",IF(COUNTIF('若梦-箱子'!A$2:A$155,$B40),"CCC",IF(COUNTIF('何梦-箱子'!A$2:A$155,$B40),"DDD",""))))</f>
        <v>BBB</v>
      </c>
      <c r="E40" s="8">
        <v>5</v>
      </c>
      <c r="F40" s="10" t="s">
        <v>187</v>
      </c>
      <c r="G40" s="17" t="str">
        <f>IF(COUNTIF('逐梦-箱子'!A$2:A$155,$F40),"AAA",IF(COUNTIF('如梦-箱子'!A$2:A$155,$F40),"BBB",IF(COUNTIF('若梦-箱子'!A$2:A$155,$F40),"CCC",IF(COUNTIF('何梦-箱子'!A$2:A$155,$F40),"DDD",""))))</f>
        <v>CCC</v>
      </c>
      <c r="I40" s="8">
        <v>43</v>
      </c>
      <c r="J40" t="s">
        <v>90</v>
      </c>
      <c r="K40" s="17" t="str">
        <f>IF(COUNTIF('逐梦-箱子'!A$2:A$155,$J40),"AAA",IF(COUNTIF('如梦-箱子'!A$2:A$155,$J40),"BBB",IF(COUNTIF('若梦-箱子'!A$2:A$155,$J40),"CCC",IF(COUNTIF('何梦-箱子'!A$2:A$155,$J40),"DDD",""))))</f>
        <v>BBB</v>
      </c>
      <c r="M40" s="9">
        <v>68</v>
      </c>
      <c r="N40" s="12" t="s">
        <v>116</v>
      </c>
      <c r="O40" s="17" t="str">
        <f>IF(COUNTIF('逐梦-箱子'!A$2:A$155,$N40),"AAA",IF(COUNTIF('如梦-箱子'!A$2:A$155,$N40),"BBB",IF(COUNTIF('若梦-箱子'!A$2:A$155,$N40),"CCC",IF(COUNTIF('何梦-箱子'!A$2:A$155,$N40),"DDD",""))))</f>
        <v>BBB</v>
      </c>
      <c r="Q40" s="14">
        <v>65</v>
      </c>
      <c r="R40" s="12" t="s">
        <v>56</v>
      </c>
      <c r="S40" s="17" t="str">
        <f>IF(COUNTIF('逐梦-箱子'!A$2:A$155,$R40),"AAA",IF(COUNTIF('如梦-箱子'!A$2:A$155,$R40),"BBB",IF(COUNTIF('若梦-箱子'!A$2:A$155,$R40),"CCC",IF(COUNTIF('何梦-箱子'!A$2:A$155,$R40),"DDD",""))))</f>
        <v>BBB</v>
      </c>
    </row>
    <row r="41" spans="1:19">
      <c r="A41" s="8">
        <v>62</v>
      </c>
      <c r="B41" t="s">
        <v>88</v>
      </c>
      <c r="C41" s="17" t="str">
        <f>IF(COUNTIF('逐梦-箱子'!A$2:A$155,$B41),"AAA",IF(COUNTIF('如梦-箱子'!A$2:A$155,$B41),"BBB",IF(COUNTIF('若梦-箱子'!A$2:A$155,$B41),"CCC",IF(COUNTIF('何梦-箱子'!A$2:A$155,$B41),"DDD",""))))</f>
        <v>BBB</v>
      </c>
      <c r="E41" s="8">
        <v>6</v>
      </c>
      <c r="F41" s="10" t="s">
        <v>122</v>
      </c>
      <c r="G41" s="17" t="str">
        <f>IF(COUNTIF('逐梦-箱子'!A$2:A$155,$F41),"AAA",IF(COUNTIF('如梦-箱子'!A$2:A$155,$F41),"BBB",IF(COUNTIF('若梦-箱子'!A$2:A$155,$F41),"CCC",IF(COUNTIF('何梦-箱子'!A$2:A$155,$F41),"DDD",""))))</f>
        <v>CCC</v>
      </c>
      <c r="I41" s="8">
        <v>47</v>
      </c>
      <c r="J41" t="s">
        <v>160</v>
      </c>
      <c r="K41" s="17" t="str">
        <f>IF(COUNTIF('逐梦-箱子'!A$2:A$155,$J41),"AAA",IF(COUNTIF('如梦-箱子'!A$2:A$155,$J41),"BBB",IF(COUNTIF('若梦-箱子'!A$2:A$155,$J41),"CCC",IF(COUNTIF('何梦-箱子'!A$2:A$155,$J41),"DDD",""))))</f>
        <v>BBB</v>
      </c>
      <c r="M41" s="9">
        <v>70</v>
      </c>
      <c r="N41" s="12" t="s">
        <v>160</v>
      </c>
      <c r="O41" s="17" t="str">
        <f>IF(COUNTIF('逐梦-箱子'!A$2:A$155,$N41),"AAA",IF(COUNTIF('如梦-箱子'!A$2:A$155,$N41),"BBB",IF(COUNTIF('若梦-箱子'!A$2:A$155,$N41),"CCC",IF(COUNTIF('何梦-箱子'!A$2:A$155,$N41),"DDD",""))))</f>
        <v>BBB</v>
      </c>
      <c r="Q41" s="14">
        <v>66</v>
      </c>
      <c r="R41" s="12" t="s">
        <v>148</v>
      </c>
      <c r="S41" s="17" t="str">
        <f>IF(COUNTIF('逐梦-箱子'!A$2:A$155,$R41),"AAA",IF(COUNTIF('如梦-箱子'!A$2:A$155,$R41),"BBB",IF(COUNTIF('若梦-箱子'!A$2:A$155,$R41),"CCC",IF(COUNTIF('何梦-箱子'!A$2:A$155,$R41),"DDD",""))))</f>
        <v>BBB</v>
      </c>
    </row>
    <row r="42" spans="1:19">
      <c r="A42" s="8">
        <v>64</v>
      </c>
      <c r="B42" t="s">
        <v>90</v>
      </c>
      <c r="C42" s="17" t="str">
        <f>IF(COUNTIF('逐梦-箱子'!A$2:A$155,$B42),"AAA",IF(COUNTIF('如梦-箱子'!A$2:A$155,$B42),"BBB",IF(COUNTIF('若梦-箱子'!A$2:A$155,$B42),"CCC",IF(COUNTIF('何梦-箱子'!A$2:A$155,$B42),"DDD",""))))</f>
        <v>BBB</v>
      </c>
      <c r="E42" s="8">
        <v>7</v>
      </c>
      <c r="F42" s="10" t="s">
        <v>165</v>
      </c>
      <c r="G42" s="17" t="str">
        <f>IF(COUNTIF('逐梦-箱子'!A$2:A$155,$F42),"AAA",IF(COUNTIF('如梦-箱子'!A$2:A$155,$F42),"BBB",IF(COUNTIF('若梦-箱子'!A$2:A$155,$F42),"CCC",IF(COUNTIF('何梦-箱子'!A$2:A$155,$F42),"DDD",""))))</f>
        <v>CCC</v>
      </c>
      <c r="I42" s="8">
        <v>56</v>
      </c>
      <c r="J42" t="s">
        <v>40</v>
      </c>
      <c r="K42" s="17" t="str">
        <f>IF(COUNTIF('逐梦-箱子'!A$2:A$155,$J42),"AAA",IF(COUNTIF('如梦-箱子'!A$2:A$155,$J42),"BBB",IF(COUNTIF('若梦-箱子'!A$2:A$155,$J42),"CCC",IF(COUNTIF('何梦-箱子'!A$2:A$155,$J42),"DDD",""))))</f>
        <v>BBB</v>
      </c>
      <c r="M42" s="9">
        <v>75</v>
      </c>
      <c r="N42" s="12" t="s">
        <v>164</v>
      </c>
      <c r="O42" s="17" t="str">
        <f>IF(COUNTIF('逐梦-箱子'!A$2:A$155,$N42),"AAA",IF(COUNTIF('如梦-箱子'!A$2:A$155,$N42),"BBB",IF(COUNTIF('若梦-箱子'!A$2:A$155,$N42),"CCC",IF(COUNTIF('何梦-箱子'!A$2:A$155,$N42),"DDD",""))))</f>
        <v>BBB</v>
      </c>
      <c r="Q42" s="14">
        <v>67</v>
      </c>
      <c r="R42" s="12" t="s">
        <v>97</v>
      </c>
      <c r="S42" s="17" t="str">
        <f>IF(COUNTIF('逐梦-箱子'!A$2:A$155,$R42),"AAA",IF(COUNTIF('如梦-箱子'!A$2:A$155,$R42),"BBB",IF(COUNTIF('若梦-箱子'!A$2:A$155,$R42),"CCC",IF(COUNTIF('何梦-箱子'!A$2:A$155,$R42),"DDD",""))))</f>
        <v>BBB</v>
      </c>
    </row>
    <row r="43" spans="1:19">
      <c r="A43" s="8">
        <v>67</v>
      </c>
      <c r="B43" t="s">
        <v>93</v>
      </c>
      <c r="C43" s="17" t="str">
        <f>IF(COUNTIF('逐梦-箱子'!A$2:A$155,$B43),"AAA",IF(COUNTIF('如梦-箱子'!A$2:A$155,$B43),"BBB",IF(COUNTIF('若梦-箱子'!A$2:A$155,$B43),"CCC",IF(COUNTIF('何梦-箱子'!A$2:A$155,$B43),"DDD",""))))</f>
        <v>BBB</v>
      </c>
      <c r="E43" s="8">
        <v>8</v>
      </c>
      <c r="F43" s="10" t="s">
        <v>156</v>
      </c>
      <c r="G43" s="17" t="str">
        <f>IF(COUNTIF('逐梦-箱子'!A$2:A$155,$F43),"AAA",IF(COUNTIF('如梦-箱子'!A$2:A$155,$F43),"BBB",IF(COUNTIF('若梦-箱子'!A$2:A$155,$F43),"CCC",IF(COUNTIF('何梦-箱子'!A$2:A$155,$F43),"DDD",""))))</f>
        <v>CCC</v>
      </c>
      <c r="I43" s="8">
        <v>57</v>
      </c>
      <c r="J43" t="s">
        <v>116</v>
      </c>
      <c r="K43" s="17" t="str">
        <f>IF(COUNTIF('逐梦-箱子'!A$2:A$155,$J43),"AAA",IF(COUNTIF('如梦-箱子'!A$2:A$155,$J43),"BBB",IF(COUNTIF('若梦-箱子'!A$2:A$155,$J43),"CCC",IF(COUNTIF('何梦-箱子'!A$2:A$155,$J43),"DDD",""))))</f>
        <v>BBB</v>
      </c>
      <c r="M43" s="9">
        <v>84</v>
      </c>
      <c r="N43" s="12" t="s">
        <v>79</v>
      </c>
      <c r="O43" s="17" t="str">
        <f>IF(COUNTIF('逐梦-箱子'!A$2:A$155,$N43),"AAA",IF(COUNTIF('如梦-箱子'!A$2:A$155,$N43),"BBB",IF(COUNTIF('若梦-箱子'!A$2:A$155,$N43),"CCC",IF(COUNTIF('何梦-箱子'!A$2:A$155,$N43),"DDD",""))))</f>
        <v>BBB</v>
      </c>
      <c r="Q43" s="14">
        <v>78</v>
      </c>
      <c r="R43" s="12" t="s">
        <v>189</v>
      </c>
      <c r="S43" s="17" t="str">
        <f>IF(COUNTIF('逐梦-箱子'!A$2:A$155,$R43),"AAA",IF(COUNTIF('如梦-箱子'!A$2:A$155,$R43),"BBB",IF(COUNTIF('若梦-箱子'!A$2:A$155,$R43),"CCC",IF(COUNTIF('何梦-箱子'!A$2:A$155,$R43),"DDD",""))))</f>
        <v>BBB</v>
      </c>
    </row>
    <row r="44" spans="1:19">
      <c r="A44" s="8">
        <v>69</v>
      </c>
      <c r="B44" t="s">
        <v>95</v>
      </c>
      <c r="C44" s="17" t="str">
        <f>IF(COUNTIF('逐梦-箱子'!A$2:A$155,$B44),"AAA",IF(COUNTIF('如梦-箱子'!A$2:A$155,$B44),"BBB",IF(COUNTIF('若梦-箱子'!A$2:A$155,$B44),"CCC",IF(COUNTIF('何梦-箱子'!A$2:A$155,$B44),"DDD",""))))</f>
        <v>BBB</v>
      </c>
      <c r="E44" s="8">
        <v>9</v>
      </c>
      <c r="F44" s="10" t="s">
        <v>92</v>
      </c>
      <c r="G44" s="17" t="str">
        <f>IF(COUNTIF('逐梦-箱子'!A$2:A$155,$F44),"AAA",IF(COUNTIF('如梦-箱子'!A$2:A$155,$F44),"BBB",IF(COUNTIF('若梦-箱子'!A$2:A$155,$F44),"CCC",IF(COUNTIF('何梦-箱子'!A$2:A$155,$F44),"DDD",""))))</f>
        <v>CCC</v>
      </c>
      <c r="I44" s="8">
        <v>60</v>
      </c>
      <c r="J44" t="s">
        <v>164</v>
      </c>
      <c r="K44" s="17" t="str">
        <f>IF(COUNTIF('逐梦-箱子'!A$2:A$155,$J44),"AAA",IF(COUNTIF('如梦-箱子'!A$2:A$155,$J44),"BBB",IF(COUNTIF('若梦-箱子'!A$2:A$155,$J44),"CCC",IF(COUNTIF('何梦-箱子'!A$2:A$155,$J44),"DDD",""))))</f>
        <v>BBB</v>
      </c>
      <c r="M44" s="9">
        <v>86</v>
      </c>
      <c r="N44" s="12" t="s">
        <v>172</v>
      </c>
      <c r="O44" s="17" t="str">
        <f>IF(COUNTIF('逐梦-箱子'!A$2:A$155,$N44),"AAA",IF(COUNTIF('如梦-箱子'!A$2:A$155,$N44),"BBB",IF(COUNTIF('若梦-箱子'!A$2:A$155,$N44),"CCC",IF(COUNTIF('何梦-箱子'!A$2:A$155,$N44),"DDD",""))))</f>
        <v>BBB</v>
      </c>
      <c r="Q44" s="14">
        <v>84</v>
      </c>
      <c r="R44" s="12" t="s">
        <v>223</v>
      </c>
      <c r="S44" s="17" t="str">
        <f>IF(COUNTIF('逐梦-箱子'!A$2:A$155,$R44),"AAA",IF(COUNTIF('如梦-箱子'!A$2:A$155,$R44),"BBB",IF(COUNTIF('若梦-箱子'!A$2:A$155,$R44),"CCC",IF(COUNTIF('何梦-箱子'!A$2:A$155,$R44),"DDD",""))))</f>
        <v>BBB</v>
      </c>
    </row>
    <row r="45" spans="1:19">
      <c r="A45" s="8">
        <v>71</v>
      </c>
      <c r="B45" t="s">
        <v>97</v>
      </c>
      <c r="C45" s="17" t="str">
        <f>IF(COUNTIF('逐梦-箱子'!A$2:A$155,$B45),"AAA",IF(COUNTIF('如梦-箱子'!A$2:A$155,$B45),"BBB",IF(COUNTIF('若梦-箱子'!A$2:A$155,$B45),"CCC",IF(COUNTIF('何梦-箱子'!A$2:A$155,$B45),"DDD",""))))</f>
        <v>BBB</v>
      </c>
      <c r="E45" s="8">
        <v>10</v>
      </c>
      <c r="F45" s="10" t="s">
        <v>59</v>
      </c>
      <c r="G45" s="17" t="str">
        <f>IF(COUNTIF('逐梦-箱子'!A$2:A$155,$F45),"AAA",IF(COUNTIF('如梦-箱子'!A$2:A$155,$F45),"BBB",IF(COUNTIF('若梦-箱子'!A$2:A$155,$F45),"CCC",IF(COUNTIF('何梦-箱子'!A$2:A$155,$F45),"DDD",""))))</f>
        <v>CCC</v>
      </c>
      <c r="I45" s="8">
        <v>63</v>
      </c>
      <c r="J45" t="s">
        <v>103</v>
      </c>
      <c r="K45" s="17" t="str">
        <f>IF(COUNTIF('逐梦-箱子'!A$2:A$155,$J45),"AAA",IF(COUNTIF('如梦-箱子'!A$2:A$155,$J45),"BBB",IF(COUNTIF('若梦-箱子'!A$2:A$155,$J45),"CCC",IF(COUNTIF('何梦-箱子'!A$2:A$155,$J45),"DDD",""))))</f>
        <v>BBB</v>
      </c>
      <c r="M45" s="9">
        <v>91</v>
      </c>
      <c r="N45" s="12" t="s">
        <v>188</v>
      </c>
      <c r="O45" s="17" t="str">
        <f>IF(COUNTIF('逐梦-箱子'!A$2:A$155,$N45),"AAA",IF(COUNTIF('如梦-箱子'!A$2:A$155,$N45),"BBB",IF(COUNTIF('若梦-箱子'!A$2:A$155,$N45),"CCC",IF(COUNTIF('何梦-箱子'!A$2:A$155,$N45),"DDD",""))))</f>
        <v>BBB</v>
      </c>
      <c r="Q45" s="14">
        <v>2</v>
      </c>
      <c r="R45" s="12" t="s">
        <v>181</v>
      </c>
      <c r="S45" s="17" t="str">
        <f>IF(COUNTIF('逐梦-箱子'!A$2:A$155,$R45),"AAA",IF(COUNTIF('如梦-箱子'!A$2:A$155,$R45),"BBB",IF(COUNTIF('若梦-箱子'!A$2:A$155,$R45),"CCC",IF(COUNTIF('何梦-箱子'!A$2:A$155,$R45),"DDD",""))))</f>
        <v>CCC</v>
      </c>
    </row>
    <row r="46" spans="1:19">
      <c r="A46" s="8">
        <v>73</v>
      </c>
      <c r="B46" t="s">
        <v>99</v>
      </c>
      <c r="C46" s="17" t="str">
        <f>IF(COUNTIF('逐梦-箱子'!A$2:A$155,$B46),"AAA",IF(COUNTIF('如梦-箱子'!A$2:A$155,$B46),"BBB",IF(COUNTIF('若梦-箱子'!A$2:A$155,$B46),"CCC",IF(COUNTIF('何梦-箱子'!A$2:A$155,$B46),"DDD",""))))</f>
        <v>BBB</v>
      </c>
      <c r="E46" s="8">
        <v>11</v>
      </c>
      <c r="F46" s="10" t="s">
        <v>161</v>
      </c>
      <c r="G46" s="17" t="str">
        <f>IF(COUNTIF('逐梦-箱子'!A$2:A$155,$F46),"AAA",IF(COUNTIF('如梦-箱子'!A$2:A$155,$F46),"BBB",IF(COUNTIF('若梦-箱子'!A$2:A$155,$F46),"CCC",IF(COUNTIF('何梦-箱子'!A$2:A$155,$F46),"DDD",""))))</f>
        <v>CCC</v>
      </c>
      <c r="I46" s="8">
        <v>68</v>
      </c>
      <c r="J46" t="s">
        <v>167</v>
      </c>
      <c r="K46" s="17" t="str">
        <f>IF(COUNTIF('逐梦-箱子'!A$2:A$155,$J46),"AAA",IF(COUNTIF('如梦-箱子'!A$2:A$155,$J46),"BBB",IF(COUNTIF('若梦-箱子'!A$2:A$155,$J46),"CCC",IF(COUNTIF('何梦-箱子'!A$2:A$155,$J46),"DDD",""))))</f>
        <v>BBB</v>
      </c>
      <c r="M46" s="9">
        <v>93</v>
      </c>
      <c r="N46" s="12" t="s">
        <v>189</v>
      </c>
      <c r="O46" s="17" t="str">
        <f>IF(COUNTIF('逐梦-箱子'!A$2:A$155,$N46),"AAA",IF(COUNTIF('如梦-箱子'!A$2:A$155,$N46),"BBB",IF(COUNTIF('若梦-箱子'!A$2:A$155,$N46),"CCC",IF(COUNTIF('何梦-箱子'!A$2:A$155,$N46),"DDD",""))))</f>
        <v>BBB</v>
      </c>
      <c r="Q46" s="14">
        <v>11</v>
      </c>
      <c r="R46" s="12" t="s">
        <v>67</v>
      </c>
      <c r="S46" s="17" t="str">
        <f>IF(COUNTIF('逐梦-箱子'!A$2:A$155,$R46),"AAA",IF(COUNTIF('如梦-箱子'!A$2:A$155,$R46),"BBB",IF(COUNTIF('若梦-箱子'!A$2:A$155,$R46),"CCC",IF(COUNTIF('何梦-箱子'!A$2:A$155,$R46),"DDD",""))))</f>
        <v>CCC</v>
      </c>
    </row>
    <row r="47" spans="1:19">
      <c r="A47" s="8">
        <v>77</v>
      </c>
      <c r="B47" t="s">
        <v>103</v>
      </c>
      <c r="C47" s="17" t="str">
        <f>IF(COUNTIF('逐梦-箱子'!A$2:A$155,$B47),"AAA",IF(COUNTIF('如梦-箱子'!A$2:A$155,$B47),"BBB",IF(COUNTIF('若梦-箱子'!A$2:A$155,$B47),"CCC",IF(COUNTIF('何梦-箱子'!A$2:A$155,$B47),"DDD",""))))</f>
        <v>BBB</v>
      </c>
      <c r="E47" s="8">
        <v>12</v>
      </c>
      <c r="F47" s="10" t="s">
        <v>83</v>
      </c>
      <c r="G47" s="17" t="str">
        <f>IF(COUNTIF('逐梦-箱子'!A$2:A$155,$F47),"AAA",IF(COUNTIF('如梦-箱子'!A$2:A$155,$F47),"BBB",IF(COUNTIF('若梦-箱子'!A$2:A$155,$F47),"CCC",IF(COUNTIF('何梦-箱子'!A$2:A$155,$F47),"DDD",""))))</f>
        <v>CCC</v>
      </c>
      <c r="I47" s="8">
        <v>71</v>
      </c>
      <c r="J47" t="s">
        <v>112</v>
      </c>
      <c r="K47" s="17" t="str">
        <f>IF(COUNTIF('逐梦-箱子'!A$2:A$155,$J47),"AAA",IF(COUNTIF('如梦-箱子'!A$2:A$155,$J47),"BBB",IF(COUNTIF('若梦-箱子'!A$2:A$155,$J47),"CCC",IF(COUNTIF('何梦-箱子'!A$2:A$155,$J47),"DDD",""))))</f>
        <v>BBB</v>
      </c>
      <c r="M47" s="9">
        <v>95</v>
      </c>
      <c r="N47" s="12" t="s">
        <v>209</v>
      </c>
      <c r="O47" s="17" t="str">
        <f>IF(COUNTIF('逐梦-箱子'!A$2:A$155,$N47),"AAA",IF(COUNTIF('如梦-箱子'!A$2:A$155,$N47),"BBB",IF(COUNTIF('若梦-箱子'!A$2:A$155,$N47),"CCC",IF(COUNTIF('何梦-箱子'!A$2:A$155,$N47),"DDD",""))))</f>
        <v>BBB</v>
      </c>
      <c r="Q47" s="14">
        <v>15</v>
      </c>
      <c r="R47" s="12" t="s">
        <v>27</v>
      </c>
      <c r="S47" s="17" t="str">
        <f>IF(COUNTIF('逐梦-箱子'!A$2:A$155,$R47),"AAA",IF(COUNTIF('如梦-箱子'!A$2:A$155,$R47),"BBB",IF(COUNTIF('若梦-箱子'!A$2:A$155,$R47),"CCC",IF(COUNTIF('何梦-箱子'!A$2:A$155,$R47),"DDD",""))))</f>
        <v>CCC</v>
      </c>
    </row>
    <row r="48" spans="1:19">
      <c r="A48" s="8">
        <v>80</v>
      </c>
      <c r="B48" t="s">
        <v>106</v>
      </c>
      <c r="C48" s="17" t="str">
        <f>IF(COUNTIF('逐梦-箱子'!A$2:A$155,$B48),"AAA",IF(COUNTIF('如梦-箱子'!A$2:A$155,$B48),"BBB",IF(COUNTIF('若梦-箱子'!A$2:A$155,$B48),"CCC",IF(COUNTIF('何梦-箱子'!A$2:A$155,$B48),"DDD",""))))</f>
        <v>BBB</v>
      </c>
      <c r="E48" s="8">
        <v>13</v>
      </c>
      <c r="F48" s="10" t="s">
        <v>27</v>
      </c>
      <c r="G48" s="17" t="str">
        <f>IF(COUNTIF('逐梦-箱子'!A$2:A$155,$F48),"AAA",IF(COUNTIF('如梦-箱子'!A$2:A$155,$F48),"BBB",IF(COUNTIF('若梦-箱子'!A$2:A$155,$F48),"CCC",IF(COUNTIF('何梦-箱子'!A$2:A$155,$F48),"DDD",""))))</f>
        <v>CCC</v>
      </c>
      <c r="I48" s="8">
        <v>83</v>
      </c>
      <c r="J48" t="s">
        <v>88</v>
      </c>
      <c r="K48" s="17" t="str">
        <f>IF(COUNTIF('逐梦-箱子'!A$2:A$155,$J48),"AAA",IF(COUNTIF('如梦-箱子'!A$2:A$155,$J48),"BBB",IF(COUNTIF('若梦-箱子'!A$2:A$155,$J48),"CCC",IF(COUNTIF('何梦-箱子'!A$2:A$155,$J48),"DDD",""))))</f>
        <v>BBB</v>
      </c>
      <c r="M48" s="9">
        <v>96</v>
      </c>
      <c r="N48" s="12" t="s">
        <v>210</v>
      </c>
      <c r="O48" s="17" t="str">
        <f>IF(COUNTIF('逐梦-箱子'!A$2:A$155,$N48),"AAA",IF(COUNTIF('如梦-箱子'!A$2:A$155,$N48),"BBB",IF(COUNTIF('若梦-箱子'!A$2:A$155,$N48),"CCC",IF(COUNTIF('何梦-箱子'!A$2:A$155,$N48),"DDD",""))))</f>
        <v>BBB</v>
      </c>
      <c r="Q48" s="14">
        <v>16</v>
      </c>
      <c r="R48" s="12" t="s">
        <v>124</v>
      </c>
      <c r="S48" s="17" t="str">
        <f>IF(COUNTIF('逐梦-箱子'!A$2:A$155,$R48),"AAA",IF(COUNTIF('如梦-箱子'!A$2:A$155,$R48),"BBB",IF(COUNTIF('若梦-箱子'!A$2:A$155,$R48),"CCC",IF(COUNTIF('何梦-箱子'!A$2:A$155,$R48),"DDD",""))))</f>
        <v>CCC</v>
      </c>
    </row>
    <row r="49" spans="1:19">
      <c r="A49" s="8">
        <v>83</v>
      </c>
      <c r="B49" t="s">
        <v>109</v>
      </c>
      <c r="C49" s="17" t="str">
        <f>IF(COUNTIF('逐梦-箱子'!A$2:A$155,$B49),"AAA",IF(COUNTIF('如梦-箱子'!A$2:A$155,$B49),"BBB",IF(COUNTIF('若梦-箱子'!A$2:A$155,$B49),"CCC",IF(COUNTIF('何梦-箱子'!A$2:A$155,$B49),"DDD",""))))</f>
        <v>BBB</v>
      </c>
      <c r="E49" s="8">
        <v>14</v>
      </c>
      <c r="F49" s="10" t="s">
        <v>44</v>
      </c>
      <c r="G49" s="17" t="str">
        <f>IF(COUNTIF('逐梦-箱子'!A$2:A$155,$F49),"AAA",IF(COUNTIF('如梦-箱子'!A$2:A$155,$F49),"BBB",IF(COUNTIF('若梦-箱子'!A$2:A$155,$F49),"CCC",IF(COUNTIF('何梦-箱子'!A$2:A$155,$F49),"DDD",""))))</f>
        <v>CCC</v>
      </c>
      <c r="I49" s="8">
        <v>84</v>
      </c>
      <c r="J49" t="s">
        <v>172</v>
      </c>
      <c r="K49" s="17" t="str">
        <f>IF(COUNTIF('逐梦-箱子'!A$2:A$155,$J49),"AAA",IF(COUNTIF('如梦-箱子'!A$2:A$155,$J49),"BBB",IF(COUNTIF('若梦-箱子'!A$2:A$155,$J49),"CCC",IF(COUNTIF('何梦-箱子'!A$2:A$155,$J49),"DDD",""))))</f>
        <v>BBB</v>
      </c>
      <c r="M49" s="9">
        <v>111</v>
      </c>
      <c r="N49" s="12" t="s">
        <v>215</v>
      </c>
      <c r="O49" s="17" t="str">
        <f>IF(COUNTIF('逐梦-箱子'!A$2:A$155,$N49),"AAA",IF(COUNTIF('如梦-箱子'!A$2:A$155,$N49),"BBB",IF(COUNTIF('若梦-箱子'!A$2:A$155,$N49),"CCC",IF(COUNTIF('何梦-箱子'!A$2:A$155,$N49),"DDD",""))))</f>
        <v>BBB</v>
      </c>
      <c r="Q49" s="14">
        <v>22</v>
      </c>
      <c r="R49" s="12" t="s">
        <v>104</v>
      </c>
      <c r="S49" s="17" t="str">
        <f>IF(COUNTIF('逐梦-箱子'!A$2:A$155,$R49),"AAA",IF(COUNTIF('如梦-箱子'!A$2:A$155,$R49),"BBB",IF(COUNTIF('若梦-箱子'!A$2:A$155,$R49),"CCC",IF(COUNTIF('何梦-箱子'!A$2:A$155,$R49),"DDD",""))))</f>
        <v>CCC</v>
      </c>
    </row>
    <row r="50" spans="1:19">
      <c r="A50" s="8">
        <v>84</v>
      </c>
      <c r="B50" t="s">
        <v>110</v>
      </c>
      <c r="C50" s="17" t="str">
        <f>IF(COUNTIF('逐梦-箱子'!A$2:A$155,$B50),"AAA",IF(COUNTIF('如梦-箱子'!A$2:A$155,$B50),"BBB",IF(COUNTIF('若梦-箱子'!A$2:A$155,$B50),"CCC",IF(COUNTIF('何梦-箱子'!A$2:A$155,$B50),"DDD",""))))</f>
        <v>BBB</v>
      </c>
      <c r="E50" s="8">
        <v>15</v>
      </c>
      <c r="F50" s="10" t="s">
        <v>55</v>
      </c>
      <c r="G50" s="17" t="str">
        <f>IF(COUNTIF('逐梦-箱子'!A$2:A$155,$F50),"AAA",IF(COUNTIF('如梦-箱子'!A$2:A$155,$F50),"BBB",IF(COUNTIF('若梦-箱子'!A$2:A$155,$F50),"CCC",IF(COUNTIF('何梦-箱子'!A$2:A$155,$F50),"DDD",""))))</f>
        <v>CCC</v>
      </c>
      <c r="I50" s="8">
        <v>86</v>
      </c>
      <c r="J50" t="s">
        <v>48</v>
      </c>
      <c r="K50" s="17" t="str">
        <f>IF(COUNTIF('逐梦-箱子'!A$2:A$155,$J50),"AAA",IF(COUNTIF('如梦-箱子'!A$2:A$155,$J50),"BBB",IF(COUNTIF('若梦-箱子'!A$2:A$155,$J50),"CCC",IF(COUNTIF('何梦-箱子'!A$2:A$155,$J50),"DDD",""))))</f>
        <v>BBB</v>
      </c>
      <c r="M50" s="9">
        <v>116</v>
      </c>
      <c r="N50" s="12" t="s">
        <v>216</v>
      </c>
      <c r="O50" s="17" t="str">
        <f>IF(COUNTIF('逐梦-箱子'!A$2:A$155,$N50),"AAA",IF(COUNTIF('如梦-箱子'!A$2:A$155,$N50),"BBB",IF(COUNTIF('若梦-箱子'!A$2:A$155,$N50),"CCC",IF(COUNTIF('何梦-箱子'!A$2:A$155,$N50),"DDD",""))))</f>
        <v>BBB</v>
      </c>
      <c r="Q50" s="14">
        <v>26</v>
      </c>
      <c r="R50" s="12" t="s">
        <v>44</v>
      </c>
      <c r="S50" s="17" t="str">
        <f>IF(COUNTIF('逐梦-箱子'!A$2:A$155,$R50),"AAA",IF(COUNTIF('如梦-箱子'!A$2:A$155,$R50),"BBB",IF(COUNTIF('若梦-箱子'!A$2:A$155,$R50),"CCC",IF(COUNTIF('何梦-箱子'!A$2:A$155,$R50),"DDD",""))))</f>
        <v>CCC</v>
      </c>
    </row>
    <row r="51" spans="1:19">
      <c r="A51" s="8">
        <v>86</v>
      </c>
      <c r="B51" t="s">
        <v>112</v>
      </c>
      <c r="C51" s="17" t="str">
        <f>IF(COUNTIF('逐梦-箱子'!A$2:A$155,$B51),"AAA",IF(COUNTIF('如梦-箱子'!A$2:A$155,$B51),"BBB",IF(COUNTIF('若梦-箱子'!A$2:A$155,$B51),"CCC",IF(COUNTIF('何梦-箱子'!A$2:A$155,$B51),"DDD",""))))</f>
        <v>BBB</v>
      </c>
      <c r="E51" s="8">
        <v>16</v>
      </c>
      <c r="F51" s="10" t="s">
        <v>70</v>
      </c>
      <c r="G51" s="17" t="str">
        <f>IF(COUNTIF('逐梦-箱子'!A$2:A$155,$F51),"AAA",IF(COUNTIF('如梦-箱子'!A$2:A$155,$F51),"BBB",IF(COUNTIF('若梦-箱子'!A$2:A$155,$F51),"CCC",IF(COUNTIF('何梦-箱子'!A$2:A$155,$F51),"DDD",""))))</f>
        <v>CCC</v>
      </c>
      <c r="I51" s="8">
        <v>88</v>
      </c>
      <c r="J51" t="s">
        <v>109</v>
      </c>
      <c r="K51" s="17" t="str">
        <f>IF(COUNTIF('逐梦-箱子'!A$2:A$155,$J51),"AAA",IF(COUNTIF('如梦-箱子'!A$2:A$155,$J51),"BBB",IF(COUNTIF('若梦-箱子'!A$2:A$155,$J51),"CCC",IF(COUNTIF('何梦-箱子'!A$2:A$155,$J51),"DDD",""))))</f>
        <v>BBB</v>
      </c>
      <c r="M51" s="9">
        <v>1</v>
      </c>
      <c r="N51" s="12" t="s">
        <v>27</v>
      </c>
      <c r="O51" s="17" t="str">
        <f>IF(COUNTIF('逐梦-箱子'!A$2:A$155,$N51),"AAA",IF(COUNTIF('如梦-箱子'!A$2:A$155,$N51),"BBB",IF(COUNTIF('若梦-箱子'!A$2:A$155,$N51),"CCC",IF(COUNTIF('何梦-箱子'!A$2:A$155,$N51),"DDD",""))))</f>
        <v>CCC</v>
      </c>
      <c r="Q51" s="14">
        <v>27</v>
      </c>
      <c r="R51" s="12" t="s">
        <v>52</v>
      </c>
      <c r="S51" s="17" t="str">
        <f>IF(COUNTIF('逐梦-箱子'!A$2:A$155,$R51),"AAA",IF(COUNTIF('如梦-箱子'!A$2:A$155,$R51),"BBB",IF(COUNTIF('若梦-箱子'!A$2:A$155,$R51),"CCC",IF(COUNTIF('何梦-箱子'!A$2:A$155,$R51),"DDD",""))))</f>
        <v>CCC</v>
      </c>
    </row>
    <row r="52" spans="1:19">
      <c r="A52" s="8">
        <v>87</v>
      </c>
      <c r="B52" t="s">
        <v>113</v>
      </c>
      <c r="C52" s="17" t="str">
        <f>IF(COUNTIF('逐梦-箱子'!A$2:A$155,$B52),"AAA",IF(COUNTIF('如梦-箱子'!A$2:A$155,$B52),"BBB",IF(COUNTIF('若梦-箱子'!A$2:A$155,$B52),"CCC",IF(COUNTIF('何梦-箱子'!A$2:A$155,$B52),"DDD",""))))</f>
        <v>BBB</v>
      </c>
      <c r="E52" s="8">
        <v>17</v>
      </c>
      <c r="F52" s="10" t="s">
        <v>31</v>
      </c>
      <c r="G52" s="17" t="str">
        <f>IF(COUNTIF('逐梦-箱子'!A$2:A$155,$F52),"AAA",IF(COUNTIF('如梦-箱子'!A$2:A$155,$F52),"BBB",IF(COUNTIF('若梦-箱子'!A$2:A$155,$F52),"CCC",IF(COUNTIF('何梦-箱子'!A$2:A$155,$F52),"DDD",""))))</f>
        <v>CCC</v>
      </c>
      <c r="I52" s="8">
        <v>93</v>
      </c>
      <c r="J52" t="s">
        <v>125</v>
      </c>
      <c r="K52" s="17" t="str">
        <f>IF(COUNTIF('逐梦-箱子'!A$2:A$155,$J52),"AAA",IF(COUNTIF('如梦-箱子'!A$2:A$155,$J52),"BBB",IF(COUNTIF('若梦-箱子'!A$2:A$155,$J52),"CCC",IF(COUNTIF('何梦-箱子'!A$2:A$155,$J52),"DDD",""))))</f>
        <v>BBB</v>
      </c>
      <c r="M52" s="9">
        <v>5</v>
      </c>
      <c r="N52" s="12" t="s">
        <v>199</v>
      </c>
      <c r="O52" s="17" t="str">
        <f>IF(COUNTIF('逐梦-箱子'!A$2:A$155,$N52),"AAA",IF(COUNTIF('如梦-箱子'!A$2:A$155,$N52),"BBB",IF(COUNTIF('若梦-箱子'!A$2:A$155,$N52),"CCC",IF(COUNTIF('何梦-箱子'!A$2:A$155,$N52),"DDD",""))))</f>
        <v>CCC</v>
      </c>
      <c r="Q52" s="14">
        <v>30</v>
      </c>
      <c r="R52" s="12" t="s">
        <v>59</v>
      </c>
      <c r="S52" s="17" t="str">
        <f>IF(COUNTIF('逐梦-箱子'!A$2:A$155,$R52),"AAA",IF(COUNTIF('如梦-箱子'!A$2:A$155,$R52),"BBB",IF(COUNTIF('若梦-箱子'!A$2:A$155,$R52),"CCC",IF(COUNTIF('何梦-箱子'!A$2:A$155,$R52),"DDD",""))))</f>
        <v>CCC</v>
      </c>
    </row>
    <row r="53" spans="1:19">
      <c r="A53" s="8">
        <v>90</v>
      </c>
      <c r="B53" t="s">
        <v>116</v>
      </c>
      <c r="C53" s="17" t="str">
        <f>IF(COUNTIF('逐梦-箱子'!A$2:A$155,$B53),"AAA",IF(COUNTIF('如梦-箱子'!A$2:A$155,$B53),"BBB",IF(COUNTIF('若梦-箱子'!A$2:A$155,$B53),"CCC",IF(COUNTIF('何梦-箱子'!A$2:A$155,$B53),"DDD",""))))</f>
        <v>BBB</v>
      </c>
      <c r="E53" s="8">
        <v>18</v>
      </c>
      <c r="F53" s="10" t="s">
        <v>104</v>
      </c>
      <c r="G53" s="17" t="str">
        <f>IF(COUNTIF('逐梦-箱子'!A$2:A$155,$F53),"AAA",IF(COUNTIF('如梦-箱子'!A$2:A$155,$F53),"BBB",IF(COUNTIF('若梦-箱子'!A$2:A$155,$F53),"CCC",IF(COUNTIF('何梦-箱子'!A$2:A$155,$F53),"DDD",""))))</f>
        <v>CCC</v>
      </c>
      <c r="I53" s="8">
        <v>97</v>
      </c>
      <c r="J53" t="s">
        <v>176</v>
      </c>
      <c r="K53" s="17" t="str">
        <f>IF(COUNTIF('逐梦-箱子'!A$2:A$155,$J53),"AAA",IF(COUNTIF('如梦-箱子'!A$2:A$155,$J53),"BBB",IF(COUNTIF('若梦-箱子'!A$2:A$155,$J53),"CCC",IF(COUNTIF('何梦-箱子'!A$2:A$155,$J53),"DDD",""))))</f>
        <v>BBB</v>
      </c>
      <c r="M53" s="9">
        <v>8</v>
      </c>
      <c r="N53" s="12" t="s">
        <v>53</v>
      </c>
      <c r="O53" s="17" t="str">
        <f>IF(COUNTIF('逐梦-箱子'!A$2:A$155,$N53),"AAA",IF(COUNTIF('如梦-箱子'!A$2:A$155,$N53),"BBB",IF(COUNTIF('若梦-箱子'!A$2:A$155,$N53),"CCC",IF(COUNTIF('何梦-箱子'!A$2:A$155,$N53),"DDD",""))))</f>
        <v>CCC</v>
      </c>
      <c r="Q53" s="14">
        <v>31</v>
      </c>
      <c r="R53" s="12" t="s">
        <v>156</v>
      </c>
      <c r="S53" s="17" t="str">
        <f>IF(COUNTIF('逐梦-箱子'!A$2:A$155,$R53),"AAA",IF(COUNTIF('如梦-箱子'!A$2:A$155,$R53),"BBB",IF(COUNTIF('若梦-箱子'!A$2:A$155,$R53),"CCC",IF(COUNTIF('何梦-箱子'!A$2:A$155,$R53),"DDD",""))))</f>
        <v>CCC</v>
      </c>
    </row>
    <row r="54" spans="1:19">
      <c r="A54" s="8">
        <v>95</v>
      </c>
      <c r="B54" t="s">
        <v>121</v>
      </c>
      <c r="C54" s="17" t="str">
        <f>IF(COUNTIF('逐梦-箱子'!A$2:A$155,$B54),"AAA",IF(COUNTIF('如梦-箱子'!A$2:A$155,$B54),"BBB",IF(COUNTIF('若梦-箱子'!A$2:A$155,$B54),"CCC",IF(COUNTIF('何梦-箱子'!A$2:A$155,$B54),"DDD",""))))</f>
        <v>BBB</v>
      </c>
      <c r="E54" s="8">
        <v>20</v>
      </c>
      <c r="F54" s="10" t="s">
        <v>104</v>
      </c>
      <c r="G54" s="17" t="str">
        <f>IF(COUNTIF('逐梦-箱子'!A$2:A$155,$F54),"AAA",IF(COUNTIF('如梦-箱子'!A$2:A$155,$F54),"BBB",IF(COUNTIF('若梦-箱子'!A$2:A$155,$F54),"CCC",IF(COUNTIF('何梦-箱子'!A$2:A$155,$F54),"DDD",""))))</f>
        <v>CCC</v>
      </c>
      <c r="I54" s="8">
        <v>1</v>
      </c>
      <c r="J54" t="s">
        <v>27</v>
      </c>
      <c r="K54" s="17" t="str">
        <f>IF(COUNTIF('逐梦-箱子'!A$2:A$155,$J54),"AAA",IF(COUNTIF('如梦-箱子'!A$2:A$155,$J54),"BBB",IF(COUNTIF('若梦-箱子'!A$2:A$155,$J54),"CCC",IF(COUNTIF('何梦-箱子'!A$2:A$155,$J54),"DDD",""))))</f>
        <v>CCC</v>
      </c>
      <c r="M54" s="9">
        <v>15</v>
      </c>
      <c r="N54" s="12" t="s">
        <v>91</v>
      </c>
      <c r="O54" s="17" t="str">
        <f>IF(COUNTIF('逐梦-箱子'!A$2:A$155,$N54),"AAA",IF(COUNTIF('如梦-箱子'!A$2:A$155,$N54),"BBB",IF(COUNTIF('若梦-箱子'!A$2:A$155,$N54),"CCC",IF(COUNTIF('何梦-箱子'!A$2:A$155,$N54),"DDD",""))))</f>
        <v>CCC</v>
      </c>
      <c r="Q54" s="14">
        <v>33</v>
      </c>
      <c r="R54" s="12" t="s">
        <v>49</v>
      </c>
      <c r="S54" s="17" t="str">
        <f>IF(COUNTIF('逐梦-箱子'!A$2:A$155,$R54),"AAA",IF(COUNTIF('如梦-箱子'!A$2:A$155,$R54),"BBB",IF(COUNTIF('若梦-箱子'!A$2:A$155,$R54),"CCC",IF(COUNTIF('何梦-箱子'!A$2:A$155,$R54),"DDD",""))))</f>
        <v>CCC</v>
      </c>
    </row>
    <row r="55" spans="1:19">
      <c r="A55" s="8">
        <v>99</v>
      </c>
      <c r="B55" t="s">
        <v>125</v>
      </c>
      <c r="C55" s="17" t="str">
        <f>IF(COUNTIF('逐梦-箱子'!A$2:A$155,$B55),"AAA",IF(COUNTIF('如梦-箱子'!A$2:A$155,$B55),"BBB",IF(COUNTIF('若梦-箱子'!A$2:A$155,$B55),"CCC",IF(COUNTIF('何梦-箱子'!A$2:A$155,$B55),"DDD",""))))</f>
        <v>BBB</v>
      </c>
      <c r="E55" s="8">
        <v>21</v>
      </c>
      <c r="F55" s="10" t="s">
        <v>175</v>
      </c>
      <c r="G55" s="17" t="str">
        <f>IF(COUNTIF('逐梦-箱子'!A$2:A$155,$F55),"AAA",IF(COUNTIF('如梦-箱子'!A$2:A$155,$F55),"BBB",IF(COUNTIF('若梦-箱子'!A$2:A$155,$F55),"CCC",IF(COUNTIF('何梦-箱子'!A$2:A$155,$F55),"DDD",""))))</f>
        <v>CCC</v>
      </c>
      <c r="I55" s="8">
        <v>2</v>
      </c>
      <c r="J55" t="s">
        <v>29</v>
      </c>
      <c r="K55" s="17" t="str">
        <f>IF(COUNTIF('逐梦-箱子'!A$2:A$155,$J55),"AAA",IF(COUNTIF('如梦-箱子'!A$2:A$155,$J55),"BBB",IF(COUNTIF('若梦-箱子'!A$2:A$155,$J55),"CCC",IF(COUNTIF('何梦-箱子'!A$2:A$155,$J55),"DDD",""))))</f>
        <v>CCC</v>
      </c>
      <c r="M55" s="9">
        <v>16</v>
      </c>
      <c r="N55" s="12" t="s">
        <v>104</v>
      </c>
      <c r="O55" s="17" t="str">
        <f>IF(COUNTIF('逐梦-箱子'!A$2:A$155,$N55),"AAA",IF(COUNTIF('如梦-箱子'!A$2:A$155,$N55),"BBB",IF(COUNTIF('若梦-箱子'!A$2:A$155,$N55),"CCC",IF(COUNTIF('何梦-箱子'!A$2:A$155,$N55),"DDD",""))))</f>
        <v>CCC</v>
      </c>
      <c r="Q55" s="14">
        <v>35</v>
      </c>
      <c r="R55" s="12" t="s">
        <v>83</v>
      </c>
      <c r="S55" s="17" t="str">
        <f>IF(COUNTIF('逐梦-箱子'!A$2:A$155,$R55),"AAA",IF(COUNTIF('如梦-箱子'!A$2:A$155,$R55),"BBB",IF(COUNTIF('若梦-箱子'!A$2:A$155,$R55),"CCC",IF(COUNTIF('何梦-箱子'!A$2:A$155,$R55),"DDD",""))))</f>
        <v>CCC</v>
      </c>
    </row>
    <row r="56" spans="1:19">
      <c r="A56" s="8">
        <v>107</v>
      </c>
      <c r="B56" t="s">
        <v>133</v>
      </c>
      <c r="C56" s="17" t="str">
        <f>IF(COUNTIF('逐梦-箱子'!A$2:A$155,$B56),"AAA",IF(COUNTIF('如梦-箱子'!A$2:A$155,$B56),"BBB",IF(COUNTIF('若梦-箱子'!A$2:A$155,$B56),"CCC",IF(COUNTIF('何梦-箱子'!A$2:A$155,$B56),"DDD",""))))</f>
        <v>BBB</v>
      </c>
      <c r="E56" s="8">
        <v>44</v>
      </c>
      <c r="F56" s="10" t="s">
        <v>124</v>
      </c>
      <c r="G56" s="17" t="str">
        <f>IF(COUNTIF('逐梦-箱子'!A$2:A$155,$F56),"AAA",IF(COUNTIF('如梦-箱子'!A$2:A$155,$F56),"BBB",IF(COUNTIF('若梦-箱子'!A$2:A$155,$F56),"CCC",IF(COUNTIF('何梦-箱子'!A$2:A$155,$F56),"DDD",""))))</f>
        <v>CCC</v>
      </c>
      <c r="I56" s="8">
        <v>13</v>
      </c>
      <c r="J56" t="s">
        <v>53</v>
      </c>
      <c r="K56" s="17" t="str">
        <f>IF(COUNTIF('逐梦-箱子'!A$2:A$155,$J56),"AAA",IF(COUNTIF('如梦-箱子'!A$2:A$155,$J56),"BBB",IF(COUNTIF('若梦-箱子'!A$2:A$155,$J56),"CCC",IF(COUNTIF('何梦-箱子'!A$2:A$155,$J56),"DDD",""))))</f>
        <v>CCC</v>
      </c>
      <c r="M56" s="9">
        <v>23</v>
      </c>
      <c r="N56" s="12" t="s">
        <v>31</v>
      </c>
      <c r="O56" s="17" t="str">
        <f>IF(COUNTIF('逐梦-箱子'!A$2:A$155,$N56),"AAA",IF(COUNTIF('如梦-箱子'!A$2:A$155,$N56),"BBB",IF(COUNTIF('若梦-箱子'!A$2:A$155,$N56),"CCC",IF(COUNTIF('何梦-箱子'!A$2:A$155,$N56),"DDD",""))))</f>
        <v>CCC</v>
      </c>
      <c r="Q56" s="14">
        <v>41</v>
      </c>
      <c r="R56" s="12" t="s">
        <v>100</v>
      </c>
      <c r="S56" s="17" t="str">
        <f>IF(COUNTIF('逐梦-箱子'!A$2:A$155,$R56),"AAA",IF(COUNTIF('如梦-箱子'!A$2:A$155,$R56),"BBB",IF(COUNTIF('若梦-箱子'!A$2:A$155,$R56),"CCC",IF(COUNTIF('何梦-箱子'!A$2:A$155,$R56),"DDD",""))))</f>
        <v>CCC</v>
      </c>
    </row>
    <row r="57" spans="1:19">
      <c r="A57" s="8">
        <v>116</v>
      </c>
      <c r="B57" t="s">
        <v>142</v>
      </c>
      <c r="C57" s="17" t="str">
        <f>IF(COUNTIF('逐梦-箱子'!A$2:A$155,$B57),"AAA",IF(COUNTIF('如梦-箱子'!A$2:A$155,$B57),"BBB",IF(COUNTIF('若梦-箱子'!A$2:A$155,$B57),"CCC",IF(COUNTIF('何梦-箱子'!A$2:A$155,$B57),"DDD",""))))</f>
        <v>BBB</v>
      </c>
      <c r="E57" s="8">
        <v>77</v>
      </c>
      <c r="F57" s="10" t="s">
        <v>64</v>
      </c>
      <c r="G57" s="17" t="str">
        <f>IF(COUNTIF('逐梦-箱子'!A$2:A$155,$F57),"AAA",IF(COUNTIF('如梦-箱子'!A$2:A$155,$F57),"BBB",IF(COUNTIF('若梦-箱子'!A$2:A$155,$F57),"CCC",IF(COUNTIF('何梦-箱子'!A$2:A$155,$F57),"DDD",""))))</f>
        <v>CCC</v>
      </c>
      <c r="I57" s="8">
        <v>15</v>
      </c>
      <c r="J57" t="s">
        <v>149</v>
      </c>
      <c r="K57" s="17" t="str">
        <f>IF(COUNTIF('逐梦-箱子'!A$2:A$155,$J57),"AAA",IF(COUNTIF('如梦-箱子'!A$2:A$155,$J57),"BBB",IF(COUNTIF('若梦-箱子'!A$2:A$155,$J57),"CCC",IF(COUNTIF('何梦-箱子'!A$2:A$155,$J57),"DDD",""))))</f>
        <v>CCC</v>
      </c>
      <c r="M57" s="9">
        <v>27</v>
      </c>
      <c r="N57" s="12" t="s">
        <v>52</v>
      </c>
      <c r="O57" s="17" t="str">
        <f>IF(COUNTIF('逐梦-箱子'!A$2:A$155,$N57),"AAA",IF(COUNTIF('如梦-箱子'!A$2:A$155,$N57),"BBB",IF(COUNTIF('若梦-箱子'!A$2:A$155,$N57),"CCC",IF(COUNTIF('何梦-箱子'!A$2:A$155,$N57),"DDD",""))))</f>
        <v>CCC</v>
      </c>
      <c r="Q57" s="14">
        <v>44</v>
      </c>
      <c r="R57" s="12" t="s">
        <v>202</v>
      </c>
      <c r="S57" s="17" t="str">
        <f>IF(COUNTIF('逐梦-箱子'!A$2:A$155,$R57),"AAA",IF(COUNTIF('如梦-箱子'!A$2:A$155,$R57),"BBB",IF(COUNTIF('若梦-箱子'!A$2:A$155,$R57),"CCC",IF(COUNTIF('何梦-箱子'!A$2:A$155,$R57),"DDD",""))))</f>
        <v>CCC</v>
      </c>
    </row>
    <row r="58" spans="1:19" ht="16.5">
      <c r="A58" s="5">
        <v>1</v>
      </c>
      <c r="B58" t="s">
        <v>27</v>
      </c>
      <c r="C58" s="17" t="str">
        <f>IF(COUNTIF('逐梦-箱子'!A$2:A$155,$B58),"AAA",IF(COUNTIF('如梦-箱子'!A$2:A$155,$B58),"BBB",IF(COUNTIF('若梦-箱子'!A$2:A$155,$B58),"CCC",IF(COUNTIF('何梦-箱子'!A$2:A$155,$B58),"DDD",""))))</f>
        <v>CCC</v>
      </c>
      <c r="E58" s="8">
        <v>78</v>
      </c>
      <c r="F58" s="10" t="s">
        <v>67</v>
      </c>
      <c r="G58" s="17" t="str">
        <f>IF(COUNTIF('逐梦-箱子'!A$2:A$155,$F58),"AAA",IF(COUNTIF('如梦-箱子'!A$2:A$155,$F58),"BBB",IF(COUNTIF('若梦-箱子'!A$2:A$155,$F58),"CCC",IF(COUNTIF('何梦-箱子'!A$2:A$155,$F58),"DDD",""))))</f>
        <v>CCC</v>
      </c>
      <c r="I58" s="8">
        <v>16</v>
      </c>
      <c r="J58" t="s">
        <v>124</v>
      </c>
      <c r="K58" s="17" t="str">
        <f>IF(COUNTIF('逐梦-箱子'!A$2:A$155,$J58),"AAA",IF(COUNTIF('如梦-箱子'!A$2:A$155,$J58),"BBB",IF(COUNTIF('若梦-箱子'!A$2:A$155,$J58),"CCC",IF(COUNTIF('何梦-箱子'!A$2:A$155,$J58),"DDD",""))))</f>
        <v>CCC</v>
      </c>
      <c r="M58" s="9">
        <v>29</v>
      </c>
      <c r="N58" s="12" t="s">
        <v>149</v>
      </c>
      <c r="O58" s="17" t="str">
        <f>IF(COUNTIF('逐梦-箱子'!A$2:A$155,$N58),"AAA",IF(COUNTIF('如梦-箱子'!A$2:A$155,$N58),"BBB",IF(COUNTIF('若梦-箱子'!A$2:A$155,$N58),"CCC",IF(COUNTIF('何梦-箱子'!A$2:A$155,$N58),"DDD",""))))</f>
        <v>CCC</v>
      </c>
      <c r="Q58" s="14">
        <v>61</v>
      </c>
      <c r="R58" s="12" t="s">
        <v>53</v>
      </c>
      <c r="S58" s="17" t="str">
        <f>IF(COUNTIF('逐梦-箱子'!A$2:A$155,$R58),"AAA",IF(COUNTIF('如梦-箱子'!A$2:A$155,$R58),"BBB",IF(COUNTIF('若梦-箱子'!A$2:A$155,$R58),"CCC",IF(COUNTIF('何梦-箱子'!A$2:A$155,$R58),"DDD",""))))</f>
        <v>CCC</v>
      </c>
    </row>
    <row r="59" spans="1:19">
      <c r="A59" s="8">
        <v>3</v>
      </c>
      <c r="B59" t="s">
        <v>29</v>
      </c>
      <c r="C59" s="17" t="str">
        <f>IF(COUNTIF('逐梦-箱子'!A$2:A$155,$B59),"AAA",IF(COUNTIF('如梦-箱子'!A$2:A$155,$B59),"BBB",IF(COUNTIF('若梦-箱子'!A$2:A$155,$B59),"CCC",IF(COUNTIF('何梦-箱子'!A$2:A$155,$B59),"DDD",""))))</f>
        <v>CCC</v>
      </c>
      <c r="E59" s="8">
        <v>34</v>
      </c>
      <c r="F59" s="10" t="s">
        <v>80</v>
      </c>
      <c r="G59" s="17" t="str">
        <f>IF(COUNTIF('逐梦-箱子'!A$2:A$155,$F59),"AAA",IF(COUNTIF('如梦-箱子'!A$2:A$155,$F59),"BBB",IF(COUNTIF('若梦-箱子'!A$2:A$155,$F59),"CCC",IF(COUNTIF('何梦-箱子'!A$2:A$155,$F59),"DDD",""))))</f>
        <v>DDD</v>
      </c>
      <c r="I59" s="8">
        <v>22</v>
      </c>
      <c r="J59" t="s">
        <v>49</v>
      </c>
      <c r="K59" s="17" t="str">
        <f>IF(COUNTIF('逐梦-箱子'!A$2:A$155,$J59),"AAA",IF(COUNTIF('如梦-箱子'!A$2:A$155,$J59),"BBB",IF(COUNTIF('若梦-箱子'!A$2:A$155,$J59),"CCC",IF(COUNTIF('何梦-箱子'!A$2:A$155,$J59),"DDD",""))))</f>
        <v>CCC</v>
      </c>
      <c r="M59" s="9">
        <v>32</v>
      </c>
      <c r="N59" s="12" t="s">
        <v>45</v>
      </c>
      <c r="O59" s="17" t="str">
        <f>IF(COUNTIF('逐梦-箱子'!A$2:A$155,$N59),"AAA",IF(COUNTIF('如梦-箱子'!A$2:A$155,$N59),"BBB",IF(COUNTIF('若梦-箱子'!A$2:A$155,$N59),"CCC",IF(COUNTIF('何梦-箱子'!A$2:A$155,$N59),"DDD",""))))</f>
        <v>CCC</v>
      </c>
      <c r="Q59" s="14">
        <v>63</v>
      </c>
      <c r="R59" s="12" t="s">
        <v>180</v>
      </c>
      <c r="S59" s="17" t="str">
        <f>IF(COUNTIF('逐梦-箱子'!A$2:A$155,$R59),"AAA",IF(COUNTIF('如梦-箱子'!A$2:A$155,$R59),"BBB",IF(COUNTIF('若梦-箱子'!A$2:A$155,$R59),"CCC",IF(COUNTIF('何梦-箱子'!A$2:A$155,$R59),"DDD",""))))</f>
        <v>CCC</v>
      </c>
    </row>
    <row r="60" spans="1:19">
      <c r="A60" s="8">
        <v>5</v>
      </c>
      <c r="B60" t="s">
        <v>31</v>
      </c>
      <c r="C60" s="17" t="str">
        <f>IF(COUNTIF('逐梦-箱子'!A$2:A$155,$B60),"AAA",IF(COUNTIF('如梦-箱子'!A$2:A$155,$B60),"BBB",IF(COUNTIF('若梦-箱子'!A$2:A$155,$B60),"CCC",IF(COUNTIF('何梦-箱子'!A$2:A$155,$B60),"DDD",""))))</f>
        <v>CCC</v>
      </c>
      <c r="E60" s="8">
        <v>39</v>
      </c>
      <c r="F60" s="10" t="s">
        <v>191</v>
      </c>
      <c r="G60" s="17" t="str">
        <f>IF(COUNTIF('逐梦-箱子'!A$2:A$155,$F60),"AAA",IF(COUNTIF('如梦-箱子'!A$2:A$155,$F60),"BBB",IF(COUNTIF('若梦-箱子'!A$2:A$155,$F60),"CCC",IF(COUNTIF('何梦-箱子'!A$2:A$155,$F60),"DDD",""))))</f>
        <v>DDD</v>
      </c>
      <c r="I60" s="8">
        <v>26</v>
      </c>
      <c r="J60" t="s">
        <v>83</v>
      </c>
      <c r="K60" s="17" t="str">
        <f>IF(COUNTIF('逐梦-箱子'!A$2:A$155,$J60),"AAA",IF(COUNTIF('如梦-箱子'!A$2:A$155,$J60),"BBB",IF(COUNTIF('若梦-箱子'!A$2:A$155,$J60),"CCC",IF(COUNTIF('何梦-箱子'!A$2:A$155,$J60),"DDD",""))))</f>
        <v>CCC</v>
      </c>
      <c r="M60" s="9">
        <v>34</v>
      </c>
      <c r="N60" s="12" t="s">
        <v>186</v>
      </c>
      <c r="O60" s="17" t="str">
        <f>IF(COUNTIF('逐梦-箱子'!A$2:A$155,$N60),"AAA",IF(COUNTIF('如梦-箱子'!A$2:A$155,$N60),"BBB",IF(COUNTIF('若梦-箱子'!A$2:A$155,$N60),"CCC",IF(COUNTIF('何梦-箱子'!A$2:A$155,$N60),"DDD",""))))</f>
        <v>CCC</v>
      </c>
      <c r="Q60" s="14">
        <v>72</v>
      </c>
      <c r="R60" s="12" t="s">
        <v>70</v>
      </c>
      <c r="S60" s="17" t="str">
        <f>IF(COUNTIF('逐梦-箱子'!A$2:A$155,$R60),"AAA",IF(COUNTIF('如梦-箱子'!A$2:A$155,$R60),"BBB",IF(COUNTIF('若梦-箱子'!A$2:A$155,$R60),"CCC",IF(COUNTIF('何梦-箱子'!A$2:A$155,$R60),"DDD",""))))</f>
        <v>CCC</v>
      </c>
    </row>
    <row r="61" spans="1:19">
      <c r="A61" s="8">
        <v>18</v>
      </c>
      <c r="B61" t="s">
        <v>44</v>
      </c>
      <c r="C61" s="17" t="str">
        <f>IF(COUNTIF('逐梦-箱子'!A$2:A$155,$B61),"AAA",IF(COUNTIF('如梦-箱子'!A$2:A$155,$B61),"BBB",IF(COUNTIF('若梦-箱子'!A$2:A$155,$B61),"CCC",IF(COUNTIF('何梦-箱子'!A$2:A$155,$B61),"DDD",""))))</f>
        <v>CCC</v>
      </c>
      <c r="E61" s="8">
        <v>40</v>
      </c>
      <c r="F61" s="10" t="s">
        <v>192</v>
      </c>
      <c r="G61" s="17" t="str">
        <f>IF(COUNTIF('逐梦-箱子'!A$2:A$155,$F61),"AAA",IF(COUNTIF('如梦-箱子'!A$2:A$155,$F61),"BBB",IF(COUNTIF('若梦-箱子'!A$2:A$155,$F61),"CCC",IF(COUNTIF('何梦-箱子'!A$2:A$155,$F61),"DDD",""))))</f>
        <v>DDD</v>
      </c>
      <c r="I61" s="8">
        <v>29</v>
      </c>
      <c r="J61" t="s">
        <v>131</v>
      </c>
      <c r="K61" s="17" t="str">
        <f>IF(COUNTIF('逐梦-箱子'!A$2:A$155,$J61),"AAA",IF(COUNTIF('如梦-箱子'!A$2:A$155,$J61),"BBB",IF(COUNTIF('若梦-箱子'!A$2:A$155,$J61),"CCC",IF(COUNTIF('何梦-箱子'!A$2:A$155,$J61),"DDD",""))))</f>
        <v>CCC</v>
      </c>
      <c r="M61" s="9">
        <v>39</v>
      </c>
      <c r="N61" s="12" t="s">
        <v>83</v>
      </c>
      <c r="O61" s="17" t="str">
        <f>IF(COUNTIF('逐梦-箱子'!A$2:A$155,$N61),"AAA",IF(COUNTIF('如梦-箱子'!A$2:A$155,$N61),"BBB",IF(COUNTIF('若梦-箱子'!A$2:A$155,$N61),"CCC",IF(COUNTIF('何梦-箱子'!A$2:A$155,$N61),"DDD",""))))</f>
        <v>CCC</v>
      </c>
      <c r="Q61" s="14">
        <v>73</v>
      </c>
      <c r="R61" s="12" t="s">
        <v>182</v>
      </c>
      <c r="S61" s="17" t="str">
        <f>IF(COUNTIF('逐梦-箱子'!A$2:A$155,$R61),"AAA",IF(COUNTIF('如梦-箱子'!A$2:A$155,$R61),"BBB",IF(COUNTIF('若梦-箱子'!A$2:A$155,$R61),"CCC",IF(COUNTIF('何梦-箱子'!A$2:A$155,$R61),"DDD",""))))</f>
        <v>CCC</v>
      </c>
    </row>
    <row r="62" spans="1:19">
      <c r="A62" s="8">
        <v>19</v>
      </c>
      <c r="B62" t="s">
        <v>45</v>
      </c>
      <c r="C62" s="17" t="str">
        <f>IF(COUNTIF('逐梦-箱子'!A$2:A$155,$B62),"AAA",IF(COUNTIF('如梦-箱子'!A$2:A$155,$B62),"BBB",IF(COUNTIF('若梦-箱子'!A$2:A$155,$B62),"CCC",IF(COUNTIF('何梦-箱子'!A$2:A$155,$B62),"DDD",""))))</f>
        <v>CCC</v>
      </c>
      <c r="E62" s="8">
        <v>41</v>
      </c>
      <c r="F62" s="10" t="s">
        <v>114</v>
      </c>
      <c r="G62" s="17" t="str">
        <f>IF(COUNTIF('逐梦-箱子'!A$2:A$155,$F62),"AAA",IF(COUNTIF('如梦-箱子'!A$2:A$155,$F62),"BBB",IF(COUNTIF('若梦-箱子'!A$2:A$155,$F62),"CCC",IF(COUNTIF('何梦-箱子'!A$2:A$155,$F62),"DDD",""))))</f>
        <v>DDD</v>
      </c>
      <c r="I62" s="8">
        <v>34</v>
      </c>
      <c r="J62" t="s">
        <v>156</v>
      </c>
      <c r="K62" s="17" t="str">
        <f>IF(COUNTIF('逐梦-箱子'!A$2:A$155,$J62),"AAA",IF(COUNTIF('如梦-箱子'!A$2:A$155,$J62),"BBB",IF(COUNTIF('若梦-箱子'!A$2:A$155,$J62),"CCC",IF(COUNTIF('何梦-箱子'!A$2:A$155,$J62),"DDD",""))))</f>
        <v>CCC</v>
      </c>
      <c r="M62" s="9">
        <v>43</v>
      </c>
      <c r="N62" s="12" t="s">
        <v>157</v>
      </c>
      <c r="O62" s="17" t="str">
        <f>IF(COUNTIF('逐梦-箱子'!A$2:A$155,$N62),"AAA",IF(COUNTIF('如梦-箱子'!A$2:A$155,$N62),"BBB",IF(COUNTIF('若梦-箱子'!A$2:A$155,$N62),"CCC",IF(COUNTIF('何梦-箱子'!A$2:A$155,$N62),"DDD",""))))</f>
        <v>CCC</v>
      </c>
      <c r="Q62" s="14">
        <v>74</v>
      </c>
      <c r="R62" s="12" t="s">
        <v>129</v>
      </c>
      <c r="S62" s="17" t="str">
        <f>IF(COUNTIF('逐梦-箱子'!A$2:A$155,$R62),"AAA",IF(COUNTIF('如梦-箱子'!A$2:A$155,$R62),"BBB",IF(COUNTIF('若梦-箱子'!A$2:A$155,$R62),"CCC",IF(COUNTIF('何梦-箱子'!A$2:A$155,$R62),"DDD",""))))</f>
        <v>CCC</v>
      </c>
    </row>
    <row r="63" spans="1:19">
      <c r="A63" s="8">
        <v>23</v>
      </c>
      <c r="B63" t="s">
        <v>49</v>
      </c>
      <c r="C63" s="17" t="str">
        <f>IF(COUNTIF('逐梦-箱子'!A$2:A$155,$B63),"AAA",IF(COUNTIF('如梦-箱子'!A$2:A$155,$B63),"BBB",IF(COUNTIF('若梦-箱子'!A$2:A$155,$B63),"CCC",IF(COUNTIF('何梦-箱子'!A$2:A$155,$B63),"DDD",""))))</f>
        <v>CCC</v>
      </c>
      <c r="E63" s="8">
        <v>43</v>
      </c>
      <c r="F63" s="10" t="s">
        <v>120</v>
      </c>
      <c r="G63" s="17" t="str">
        <f>IF(COUNTIF('逐梦-箱子'!A$2:A$155,$F63),"AAA",IF(COUNTIF('如梦-箱子'!A$2:A$155,$F63),"BBB",IF(COUNTIF('若梦-箱子'!A$2:A$155,$F63),"CCC",IF(COUNTIF('何梦-箱子'!A$2:A$155,$F63),"DDD",""))))</f>
        <v>DDD</v>
      </c>
      <c r="I63" s="8">
        <v>36</v>
      </c>
      <c r="J63" t="s">
        <v>67</v>
      </c>
      <c r="K63" s="17" t="str">
        <f>IF(COUNTIF('逐梦-箱子'!A$2:A$155,$J63),"AAA",IF(COUNTIF('如梦-箱子'!A$2:A$155,$J63),"BBB",IF(COUNTIF('若梦-箱子'!A$2:A$155,$J63),"CCC",IF(COUNTIF('何梦-箱子'!A$2:A$155,$J63),"DDD",""))))</f>
        <v>CCC</v>
      </c>
      <c r="M63" s="9">
        <v>46</v>
      </c>
      <c r="N63" s="12" t="s">
        <v>159</v>
      </c>
      <c r="O63" s="17" t="str">
        <f>IF(COUNTIF('逐梦-箱子'!A$2:A$155,$N63),"AAA",IF(COUNTIF('如梦-箱子'!A$2:A$155,$N63),"BBB",IF(COUNTIF('若梦-箱子'!A$2:A$155,$N63),"CCC",IF(COUNTIF('何梦-箱子'!A$2:A$155,$N63),"DDD",""))))</f>
        <v>CCC</v>
      </c>
      <c r="Q63" s="14">
        <v>79</v>
      </c>
      <c r="R63" s="12" t="s">
        <v>138</v>
      </c>
      <c r="S63" s="17" t="str">
        <f>IF(COUNTIF('逐梦-箱子'!A$2:A$155,$R63),"AAA",IF(COUNTIF('如梦-箱子'!A$2:A$155,$R63),"BBB",IF(COUNTIF('若梦-箱子'!A$2:A$155,$R63),"CCC",IF(COUNTIF('何梦-箱子'!A$2:A$155,$R63),"DDD",""))))</f>
        <v>CCC</v>
      </c>
    </row>
    <row r="64" spans="1:19">
      <c r="A64" s="8">
        <v>24</v>
      </c>
      <c r="B64" t="s">
        <v>50</v>
      </c>
      <c r="C64" s="17" t="str">
        <f>IF(COUNTIF('逐梦-箱子'!A$2:A$155,$B64),"AAA",IF(COUNTIF('如梦-箱子'!A$2:A$155,$B64),"BBB",IF(COUNTIF('若梦-箱子'!A$2:A$155,$B64),"CCC",IF(COUNTIF('何梦-箱子'!A$2:A$155,$B64),"DDD",""))))</f>
        <v>CCC</v>
      </c>
      <c r="E64" s="8">
        <v>45</v>
      </c>
      <c r="F64" s="10" t="s">
        <v>152</v>
      </c>
      <c r="G64" s="17" t="str">
        <f>IF(COUNTIF('逐梦-箱子'!A$2:A$155,$F64),"AAA",IF(COUNTIF('如梦-箱子'!A$2:A$155,$F64),"BBB",IF(COUNTIF('若梦-箱子'!A$2:A$155,$F64),"CCC",IF(COUNTIF('何梦-箱子'!A$2:A$155,$F64),"DDD",""))))</f>
        <v>DDD</v>
      </c>
      <c r="I64" s="8">
        <v>38</v>
      </c>
      <c r="J64" t="s">
        <v>157</v>
      </c>
      <c r="K64" s="17" t="str">
        <f>IF(COUNTIF('逐梦-箱子'!A$2:A$155,$J64),"AAA",IF(COUNTIF('如梦-箱子'!A$2:A$155,$J64),"BBB",IF(COUNTIF('若梦-箱子'!A$2:A$155,$J64),"CCC",IF(COUNTIF('何梦-箱子'!A$2:A$155,$J64),"DDD",""))))</f>
        <v>CCC</v>
      </c>
      <c r="M64" s="9">
        <v>47</v>
      </c>
      <c r="N64" s="12" t="s">
        <v>44</v>
      </c>
      <c r="O64" s="17" t="str">
        <f>IF(COUNTIF('逐梦-箱子'!A$2:A$155,$N64),"AAA",IF(COUNTIF('如梦-箱子'!A$2:A$155,$N64),"BBB",IF(COUNTIF('若梦-箱子'!A$2:A$155,$N64),"CCC",IF(COUNTIF('何梦-箱子'!A$2:A$155,$N64),"DDD",""))))</f>
        <v>CCC</v>
      </c>
      <c r="Q64" s="14">
        <v>82</v>
      </c>
      <c r="R64" s="12" t="s">
        <v>178</v>
      </c>
      <c r="S64" s="17" t="str">
        <f>IF(COUNTIF('逐梦-箱子'!A$2:A$155,$R64),"AAA",IF(COUNTIF('如梦-箱子'!A$2:A$155,$R64),"BBB",IF(COUNTIF('若梦-箱子'!A$2:A$155,$R64),"CCC",IF(COUNTIF('何梦-箱子'!A$2:A$155,$R64),"DDD",""))))</f>
        <v>CCC</v>
      </c>
    </row>
    <row r="65" spans="1:19">
      <c r="A65" s="8">
        <v>25</v>
      </c>
      <c r="B65" t="s">
        <v>51</v>
      </c>
      <c r="C65" s="17" t="str">
        <f>IF(COUNTIF('逐梦-箱子'!A$2:A$155,$B65),"AAA",IF(COUNTIF('如梦-箱子'!A$2:A$155,$B65),"BBB",IF(COUNTIF('若梦-箱子'!A$2:A$155,$B65),"CCC",IF(COUNTIF('何梦-箱子'!A$2:A$155,$B65),"DDD",""))))</f>
        <v>CCC</v>
      </c>
      <c r="E65" s="8">
        <v>46</v>
      </c>
      <c r="F65" s="10" t="s">
        <v>38</v>
      </c>
      <c r="G65" s="17" t="str">
        <f>IF(COUNTIF('逐梦-箱子'!A$2:A$155,$F65),"AAA",IF(COUNTIF('如梦-箱子'!A$2:A$155,$F65),"BBB",IF(COUNTIF('若梦-箱子'!A$2:A$155,$F65),"CCC",IF(COUNTIF('何梦-箱子'!A$2:A$155,$F65),"DDD",""))))</f>
        <v>DDD</v>
      </c>
      <c r="I65" s="8">
        <v>39</v>
      </c>
      <c r="J65" t="s">
        <v>52</v>
      </c>
      <c r="K65" s="17" t="str">
        <f>IF(COUNTIF('逐梦-箱子'!A$2:A$155,$J65),"AAA",IF(COUNTIF('如梦-箱子'!A$2:A$155,$J65),"BBB",IF(COUNTIF('若梦-箱子'!A$2:A$155,$J65),"CCC",IF(COUNTIF('何梦-箱子'!A$2:A$155,$J65),"DDD",""))))</f>
        <v>CCC</v>
      </c>
      <c r="M65" s="9">
        <v>51</v>
      </c>
      <c r="N65" s="12" t="s">
        <v>59</v>
      </c>
      <c r="O65" s="17" t="str">
        <f>IF(COUNTIF('逐梦-箱子'!A$2:A$155,$N65),"AAA",IF(COUNTIF('如梦-箱子'!A$2:A$155,$N65),"BBB",IF(COUNTIF('若梦-箱子'!A$2:A$155,$N65),"CCC",IF(COUNTIF('何梦-箱子'!A$2:A$155,$N65),"DDD",""))))</f>
        <v>CCC</v>
      </c>
      <c r="Q65" s="14">
        <v>86</v>
      </c>
      <c r="R65" s="12" t="s">
        <v>224</v>
      </c>
      <c r="S65" s="17" t="str">
        <f>IF(COUNTIF('逐梦-箱子'!A$2:A$155,$R65),"AAA",IF(COUNTIF('如梦-箱子'!A$2:A$155,$R65),"BBB",IF(COUNTIF('若梦-箱子'!A$2:A$155,$R65),"CCC",IF(COUNTIF('何梦-箱子'!A$2:A$155,$R65),"DDD",""))))</f>
        <v>CCC</v>
      </c>
    </row>
    <row r="66" spans="1:19">
      <c r="A66" s="8">
        <v>26</v>
      </c>
      <c r="B66" t="s">
        <v>52</v>
      </c>
      <c r="C66" s="17" t="str">
        <f>IF(COUNTIF('逐梦-箱子'!A$2:A$155,$B66),"AAA",IF(COUNTIF('如梦-箱子'!A$2:A$155,$B66),"BBB",IF(COUNTIF('若梦-箱子'!A$2:A$155,$B66),"CCC",IF(COUNTIF('何梦-箱子'!A$2:A$155,$B66),"DDD",""))))</f>
        <v>CCC</v>
      </c>
      <c r="E66" s="8">
        <v>47</v>
      </c>
      <c r="F66" s="10" t="s">
        <v>193</v>
      </c>
      <c r="G66" s="17" t="str">
        <f>IF(COUNTIF('逐梦-箱子'!A$2:A$155,$F66),"AAA",IF(COUNTIF('如梦-箱子'!A$2:A$155,$F66),"BBB",IF(COUNTIF('若梦-箱子'!A$2:A$155,$F66),"CCC",IF(COUNTIF('何梦-箱子'!A$2:A$155,$F66),"DDD",""))))</f>
        <v>DDD</v>
      </c>
      <c r="I66" s="8">
        <v>41</v>
      </c>
      <c r="J66" t="s">
        <v>59</v>
      </c>
      <c r="K66" s="17" t="str">
        <f>IF(COUNTIF('逐梦-箱子'!A$2:A$155,$J66),"AAA",IF(COUNTIF('如梦-箱子'!A$2:A$155,$J66),"BBB",IF(COUNTIF('若梦-箱子'!A$2:A$155,$J66),"CCC",IF(COUNTIF('何梦-箱子'!A$2:A$155,$J66),"DDD",""))))</f>
        <v>CCC</v>
      </c>
      <c r="M66" s="9">
        <v>52</v>
      </c>
      <c r="N66" s="12" t="s">
        <v>202</v>
      </c>
      <c r="O66" s="17" t="str">
        <f>IF(COUNTIF('逐梦-箱子'!A$2:A$155,$N66),"AAA",IF(COUNTIF('如梦-箱子'!A$2:A$155,$N66),"BBB",IF(COUNTIF('若梦-箱子'!A$2:A$155,$N66),"CCC",IF(COUNTIF('何梦-箱子'!A$2:A$155,$N66),"DDD",""))))</f>
        <v>CCC</v>
      </c>
      <c r="Q66" s="14">
        <v>88</v>
      </c>
      <c r="R66" s="12" t="s">
        <v>91</v>
      </c>
      <c r="S66" s="17" t="str">
        <f>IF(COUNTIF('逐梦-箱子'!A$2:A$155,$R66),"AAA",IF(COUNTIF('如梦-箱子'!A$2:A$155,$R66),"BBB",IF(COUNTIF('若梦-箱子'!A$2:A$155,$R66),"CCC",IF(COUNTIF('何梦-箱子'!A$2:A$155,$R66),"DDD",""))))</f>
        <v>CCC</v>
      </c>
    </row>
    <row r="67" spans="1:19">
      <c r="A67" s="8">
        <v>27</v>
      </c>
      <c r="B67" t="s">
        <v>53</v>
      </c>
      <c r="C67" s="17" t="str">
        <f>IF(COUNTIF('逐梦-箱子'!A$2:A$155,$B67),"AAA",IF(COUNTIF('如梦-箱子'!A$2:A$155,$B67),"BBB",IF(COUNTIF('若梦-箱子'!A$2:A$155,$B67),"CCC",IF(COUNTIF('何梦-箱子'!A$2:A$155,$B67),"DDD",""))))</f>
        <v>CCC</v>
      </c>
      <c r="E67" s="8">
        <v>48</v>
      </c>
      <c r="F67" s="10" t="s">
        <v>72</v>
      </c>
      <c r="G67" s="17" t="str">
        <f>IF(COUNTIF('逐梦-箱子'!A$2:A$155,$F67),"AAA",IF(COUNTIF('如梦-箱子'!A$2:A$155,$F67),"BBB",IF(COUNTIF('若梦-箱子'!A$2:A$155,$F67),"CCC",IF(COUNTIF('何梦-箱子'!A$2:A$155,$F67),"DDD",""))))</f>
        <v>DDD</v>
      </c>
      <c r="I67" s="8">
        <v>45</v>
      </c>
      <c r="J67" t="s">
        <v>159</v>
      </c>
      <c r="K67" s="17" t="str">
        <f>IF(COUNTIF('逐梦-箱子'!A$2:A$155,$J67),"AAA",IF(COUNTIF('如梦-箱子'!A$2:A$155,$J67),"BBB",IF(COUNTIF('若梦-箱子'!A$2:A$155,$J67),"CCC",IF(COUNTIF('何梦-箱子'!A$2:A$155,$J67),"DDD",""))))</f>
        <v>CCC</v>
      </c>
      <c r="M67" s="9">
        <v>56</v>
      </c>
      <c r="N67" s="12" t="s">
        <v>161</v>
      </c>
      <c r="O67" s="17" t="str">
        <f>IF(COUNTIF('逐梦-箱子'!A$2:A$155,$N67),"AAA",IF(COUNTIF('如梦-箱子'!A$2:A$155,$N67),"BBB",IF(COUNTIF('若梦-箱子'!A$2:A$155,$N67),"CCC",IF(COUNTIF('何梦-箱子'!A$2:A$155,$N67),"DDD",""))))</f>
        <v>CCC</v>
      </c>
      <c r="Q67" s="14">
        <v>9</v>
      </c>
      <c r="R67" s="12" t="s">
        <v>42</v>
      </c>
      <c r="S67" s="17" t="str">
        <f>IF(COUNTIF('逐梦-箱子'!A$2:A$155,$R67),"AAA",IF(COUNTIF('如梦-箱子'!A$2:A$155,$R67),"BBB",IF(COUNTIF('若梦-箱子'!A$2:A$155,$R67),"CCC",IF(COUNTIF('何梦-箱子'!A$2:A$155,$R67),"DDD",""))))</f>
        <v>DDD</v>
      </c>
    </row>
    <row r="68" spans="1:19">
      <c r="A68" s="8">
        <v>29</v>
      </c>
      <c r="B68" t="s">
        <v>55</v>
      </c>
      <c r="C68" s="17" t="str">
        <f>IF(COUNTIF('逐梦-箱子'!A$2:A$155,$B68),"AAA",IF(COUNTIF('如梦-箱子'!A$2:A$155,$B68),"BBB",IF(COUNTIF('若梦-箱子'!A$2:A$155,$B68),"CCC",IF(COUNTIF('何梦-箱子'!A$2:A$155,$B68),"DDD",""))))</f>
        <v>CCC</v>
      </c>
      <c r="E68" s="8">
        <v>49</v>
      </c>
      <c r="F68" s="10" t="s">
        <v>77</v>
      </c>
      <c r="G68" s="17" t="str">
        <f>IF(COUNTIF('逐梦-箱子'!A$2:A$155,$F68),"AAA",IF(COUNTIF('如梦-箱子'!A$2:A$155,$F68),"BBB",IF(COUNTIF('若梦-箱子'!A$2:A$155,$F68),"CCC",IF(COUNTIF('何梦-箱子'!A$2:A$155,$F68),"DDD",""))))</f>
        <v>DDD</v>
      </c>
      <c r="I68" s="8">
        <v>48</v>
      </c>
      <c r="J68" t="s">
        <v>161</v>
      </c>
      <c r="K68" s="17" t="str">
        <f>IF(COUNTIF('逐梦-箱子'!A$2:A$155,$J68),"AAA",IF(COUNTIF('如梦-箱子'!A$2:A$155,$J68),"BBB",IF(COUNTIF('若梦-箱子'!A$2:A$155,$J68),"CCC",IF(COUNTIF('何梦-箱子'!A$2:A$155,$J68),"DDD",""))))</f>
        <v>CCC</v>
      </c>
      <c r="M68" s="9">
        <v>57</v>
      </c>
      <c r="N68" s="12" t="s">
        <v>124</v>
      </c>
      <c r="O68" s="17" t="str">
        <f>IF(COUNTIF('逐梦-箱子'!A$2:A$155,$N68),"AAA",IF(COUNTIF('如梦-箱子'!A$2:A$155,$N68),"BBB",IF(COUNTIF('若梦-箱子'!A$2:A$155,$N68),"CCC",IF(COUNTIF('何梦-箱子'!A$2:A$155,$N68),"DDD",""))))</f>
        <v>CCC</v>
      </c>
      <c r="Q68" s="14">
        <v>14</v>
      </c>
      <c r="R68" s="12" t="s">
        <v>87</v>
      </c>
      <c r="S68" s="17" t="str">
        <f>IF(COUNTIF('逐梦-箱子'!A$2:A$155,$R68),"AAA",IF(COUNTIF('如梦-箱子'!A$2:A$155,$R68),"BBB",IF(COUNTIF('若梦-箱子'!A$2:A$155,$R68),"CCC",IF(COUNTIF('何梦-箱子'!A$2:A$155,$R68),"DDD",""))))</f>
        <v>DDD</v>
      </c>
    </row>
    <row r="69" spans="1:19">
      <c r="A69" s="8">
        <v>33</v>
      </c>
      <c r="B69" t="s">
        <v>59</v>
      </c>
      <c r="C69" s="17" t="str">
        <f>IF(COUNTIF('逐梦-箱子'!A$2:A$155,$B69),"AAA",IF(COUNTIF('如梦-箱子'!A$2:A$155,$B69),"BBB",IF(COUNTIF('若梦-箱子'!A$2:A$155,$B69),"CCC",IF(COUNTIF('何梦-箱子'!A$2:A$155,$B69),"DDD",""))))</f>
        <v>CCC</v>
      </c>
      <c r="E69" s="8">
        <v>50</v>
      </c>
      <c r="F69" s="10" t="s">
        <v>28</v>
      </c>
      <c r="G69" s="17" t="str">
        <f>IF(COUNTIF('逐梦-箱子'!A$2:A$155,$F69),"AAA",IF(COUNTIF('如梦-箱子'!A$2:A$155,$F69),"BBB",IF(COUNTIF('若梦-箱子'!A$2:A$155,$F69),"CCC",IF(COUNTIF('何梦-箱子'!A$2:A$155,$F69),"DDD",""))))</f>
        <v>DDD</v>
      </c>
      <c r="I69" s="8">
        <v>51</v>
      </c>
      <c r="J69" t="s">
        <v>31</v>
      </c>
      <c r="K69" s="17" t="str">
        <f>IF(COUNTIF('逐梦-箱子'!A$2:A$155,$J69),"AAA",IF(COUNTIF('如梦-箱子'!A$2:A$155,$J69),"BBB",IF(COUNTIF('若梦-箱子'!A$2:A$155,$J69),"CCC",IF(COUNTIF('何梦-箱子'!A$2:A$155,$J69),"DDD",""))))</f>
        <v>CCC</v>
      </c>
      <c r="M69" s="9">
        <v>58</v>
      </c>
      <c r="N69" s="12" t="s">
        <v>68</v>
      </c>
      <c r="O69" s="17" t="str">
        <f>IF(COUNTIF('逐梦-箱子'!A$2:A$155,$N69),"AAA",IF(COUNTIF('如梦-箱子'!A$2:A$155,$N69),"BBB",IF(COUNTIF('若梦-箱子'!A$2:A$155,$N69),"CCC",IF(COUNTIF('何梦-箱子'!A$2:A$155,$N69),"DDD",""))))</f>
        <v>CCC</v>
      </c>
      <c r="Q69" s="14">
        <v>20</v>
      </c>
      <c r="R69" s="12" t="s">
        <v>183</v>
      </c>
      <c r="S69" s="17" t="str">
        <f>IF(COUNTIF('逐梦-箱子'!A$2:A$155,$R69),"AAA",IF(COUNTIF('如梦-箱子'!A$2:A$155,$R69),"BBB",IF(COUNTIF('若梦-箱子'!A$2:A$155,$R69),"CCC",IF(COUNTIF('何梦-箱子'!A$2:A$155,$R69),"DDD",""))))</f>
        <v>DDD</v>
      </c>
    </row>
    <row r="70" spans="1:19">
      <c r="A70" s="8">
        <v>35</v>
      </c>
      <c r="B70" t="s">
        <v>61</v>
      </c>
      <c r="C70" s="17" t="str">
        <f>IF(COUNTIF('逐梦-箱子'!A$2:A$155,$B70),"AAA",IF(COUNTIF('如梦-箱子'!A$2:A$155,$B70),"BBB",IF(COUNTIF('若梦-箱子'!A$2:A$155,$B70),"CCC",IF(COUNTIF('何梦-箱子'!A$2:A$155,$B70),"DDD",""))))</f>
        <v>CCC</v>
      </c>
      <c r="E70" s="8">
        <v>51</v>
      </c>
      <c r="F70" s="10" t="s">
        <v>173</v>
      </c>
      <c r="G70" s="17" t="str">
        <f>IF(COUNTIF('逐梦-箱子'!A$2:A$155,$F70),"AAA",IF(COUNTIF('如梦-箱子'!A$2:A$155,$F70),"BBB",IF(COUNTIF('若梦-箱子'!A$2:A$155,$F70),"CCC",IF(COUNTIF('何梦-箱子'!A$2:A$155,$F70),"DDD",""))))</f>
        <v>DDD</v>
      </c>
      <c r="I70" s="8">
        <v>62</v>
      </c>
      <c r="J70" t="s">
        <v>165</v>
      </c>
      <c r="K70" s="17" t="str">
        <f>IF(COUNTIF('逐梦-箱子'!A$2:A$155,$J70),"AAA",IF(COUNTIF('如梦-箱子'!A$2:A$155,$J70),"BBB",IF(COUNTIF('若梦-箱子'!A$2:A$155,$J70),"CCC",IF(COUNTIF('何梦-箱子'!A$2:A$155,$J70),"DDD",""))))</f>
        <v>CCC</v>
      </c>
      <c r="M70" s="9">
        <v>59</v>
      </c>
      <c r="N70" s="12" t="s">
        <v>187</v>
      </c>
      <c r="O70" s="17" t="str">
        <f>IF(COUNTIF('逐梦-箱子'!A$2:A$155,$N70),"AAA",IF(COUNTIF('如梦-箱子'!A$2:A$155,$N70),"BBB",IF(COUNTIF('若梦-箱子'!A$2:A$155,$N70),"CCC",IF(COUNTIF('何梦-箱子'!A$2:A$155,$N70),"DDD",""))))</f>
        <v>CCC</v>
      </c>
      <c r="Q70" s="14">
        <v>34</v>
      </c>
      <c r="R70" s="12" t="s">
        <v>173</v>
      </c>
      <c r="S70" s="17" t="str">
        <f>IF(COUNTIF('逐梦-箱子'!A$2:A$155,$R70),"AAA",IF(COUNTIF('如梦-箱子'!A$2:A$155,$R70),"BBB",IF(COUNTIF('若梦-箱子'!A$2:A$155,$R70),"CCC",IF(COUNTIF('何梦-箱子'!A$2:A$155,$R70),"DDD",""))))</f>
        <v>DDD</v>
      </c>
    </row>
    <row r="71" spans="1:19">
      <c r="A71" s="8">
        <v>38</v>
      </c>
      <c r="B71" t="s">
        <v>64</v>
      </c>
      <c r="C71" s="17" t="str">
        <f>IF(COUNTIF('逐梦-箱子'!A$2:A$155,$B71),"AAA",IF(COUNTIF('如梦-箱子'!A$2:A$155,$B71),"BBB",IF(COUNTIF('若梦-箱子'!A$2:A$155,$B71),"CCC",IF(COUNTIF('何梦-箱子'!A$2:A$155,$B71),"DDD",""))))</f>
        <v>CCC</v>
      </c>
      <c r="E71" s="8">
        <v>52</v>
      </c>
      <c r="F71" s="10" t="s">
        <v>42</v>
      </c>
      <c r="G71" s="17" t="str">
        <f>IF(COUNTIF('逐梦-箱子'!A$2:A$155,$F71),"AAA",IF(COUNTIF('如梦-箱子'!A$2:A$155,$F71),"BBB",IF(COUNTIF('若梦-箱子'!A$2:A$155,$F71),"CCC",IF(COUNTIF('何梦-箱子'!A$2:A$155,$F71),"DDD",""))))</f>
        <v>DDD</v>
      </c>
      <c r="I71" s="8">
        <v>64</v>
      </c>
      <c r="J71" t="s">
        <v>143</v>
      </c>
      <c r="K71" s="17" t="str">
        <f>IF(COUNTIF('逐梦-箱子'!A$2:A$155,$J71),"AAA",IF(COUNTIF('如梦-箱子'!A$2:A$155,$J71),"BBB",IF(COUNTIF('若梦-箱子'!A$2:A$155,$J71),"CCC",IF(COUNTIF('何梦-箱子'!A$2:A$155,$J71),"DDD",""))))</f>
        <v>CCC</v>
      </c>
      <c r="M71" s="9">
        <v>64</v>
      </c>
      <c r="N71" s="12" t="s">
        <v>204</v>
      </c>
      <c r="O71" s="17" t="str">
        <f>IF(COUNTIF('逐梦-箱子'!A$2:A$155,$N71),"AAA",IF(COUNTIF('如梦-箱子'!A$2:A$155,$N71),"BBB",IF(COUNTIF('若梦-箱子'!A$2:A$155,$N71),"CCC",IF(COUNTIF('何梦-箱子'!A$2:A$155,$N71),"DDD",""))))</f>
        <v>CCC</v>
      </c>
      <c r="Q71" s="14">
        <v>36</v>
      </c>
      <c r="R71" s="12" t="s">
        <v>38</v>
      </c>
      <c r="S71" s="17" t="str">
        <f>IF(COUNTIF('逐梦-箱子'!A$2:A$155,$R71),"AAA",IF(COUNTIF('如梦-箱子'!A$2:A$155,$R71),"BBB",IF(COUNTIF('若梦-箱子'!A$2:A$155,$R71),"CCC",IF(COUNTIF('何梦-箱子'!A$2:A$155,$R71),"DDD",""))))</f>
        <v>DDD</v>
      </c>
    </row>
    <row r="72" spans="1:19">
      <c r="A72" s="8">
        <v>39</v>
      </c>
      <c r="B72" t="s">
        <v>65</v>
      </c>
      <c r="C72" s="17" t="str">
        <f>IF(COUNTIF('逐梦-箱子'!A$2:A$155,$B72),"AAA",IF(COUNTIF('如梦-箱子'!A$2:A$155,$B72),"BBB",IF(COUNTIF('若梦-箱子'!A$2:A$155,$B72),"CCC",IF(COUNTIF('何梦-箱子'!A$2:A$155,$B72),"DDD",""))))</f>
        <v>CCC</v>
      </c>
      <c r="E72" s="8">
        <v>53</v>
      </c>
      <c r="F72" s="10" t="s">
        <v>63</v>
      </c>
      <c r="G72" s="17" t="str">
        <f>IF(COUNTIF('逐梦-箱子'!A$2:A$155,$F72),"AAA",IF(COUNTIF('如梦-箱子'!A$2:A$155,$F72),"BBB",IF(COUNTIF('若梦-箱子'!A$2:A$155,$F72),"CCC",IF(COUNTIF('何梦-箱子'!A$2:A$155,$F72),"DDD",""))))</f>
        <v>DDD</v>
      </c>
      <c r="I72" s="8">
        <v>67</v>
      </c>
      <c r="J72" t="s">
        <v>166</v>
      </c>
      <c r="K72" s="17" t="str">
        <f>IF(COUNTIF('逐梦-箱子'!A$2:A$155,$J72),"AAA",IF(COUNTIF('如梦-箱子'!A$2:A$155,$J72),"BBB",IF(COUNTIF('若梦-箱子'!A$2:A$155,$J72),"CCC",IF(COUNTIF('何梦-箱子'!A$2:A$155,$J72),"DDD",""))))</f>
        <v>CCC</v>
      </c>
      <c r="M72" s="9">
        <v>66</v>
      </c>
      <c r="N72" s="12" t="s">
        <v>61</v>
      </c>
      <c r="O72" s="17" t="str">
        <f>IF(COUNTIF('逐梦-箱子'!A$2:A$155,$N72),"AAA",IF(COUNTIF('如梦-箱子'!A$2:A$155,$N72),"BBB",IF(COUNTIF('若梦-箱子'!A$2:A$155,$N72),"CCC",IF(COUNTIF('何梦-箱子'!A$2:A$155,$N72),"DDD",""))))</f>
        <v>CCC</v>
      </c>
      <c r="Q72" s="14">
        <v>38</v>
      </c>
      <c r="R72" s="12" t="s">
        <v>63</v>
      </c>
      <c r="S72" s="17" t="str">
        <f>IF(COUNTIF('逐梦-箱子'!A$2:A$155,$R72),"AAA",IF(COUNTIF('如梦-箱子'!A$2:A$155,$R72),"BBB",IF(COUNTIF('若梦-箱子'!A$2:A$155,$R72),"CCC",IF(COUNTIF('何梦-箱子'!A$2:A$155,$R72),"DDD",""))))</f>
        <v>DDD</v>
      </c>
    </row>
    <row r="73" spans="1:19">
      <c r="A73" s="8">
        <v>41</v>
      </c>
      <c r="B73" t="s">
        <v>67</v>
      </c>
      <c r="C73" s="17" t="str">
        <f>IF(COUNTIF('逐梦-箱子'!A$2:A$155,$B73),"AAA",IF(COUNTIF('如梦-箱子'!A$2:A$155,$B73),"BBB",IF(COUNTIF('若梦-箱子'!A$2:A$155,$B73),"CCC",IF(COUNTIF('何梦-箱子'!A$2:A$155,$B73),"DDD",""))))</f>
        <v>CCC</v>
      </c>
      <c r="E73" s="8">
        <v>54</v>
      </c>
      <c r="F73" s="10" t="s">
        <v>194</v>
      </c>
      <c r="G73" s="17" t="str">
        <f>IF(COUNTIF('逐梦-箱子'!A$2:A$155,$F73),"AAA",IF(COUNTIF('如梦-箱子'!A$2:A$155,$F73),"BBB",IF(COUNTIF('若梦-箱子'!A$2:A$155,$F73),"CCC",IF(COUNTIF('何梦-箱子'!A$2:A$155,$F73),"DDD",""))))</f>
        <v>DDD</v>
      </c>
      <c r="I73" s="8">
        <v>69</v>
      </c>
      <c r="J73" t="s">
        <v>168</v>
      </c>
      <c r="K73" s="17" t="str">
        <f>IF(COUNTIF('逐梦-箱子'!A$2:A$155,$J73),"AAA",IF(COUNTIF('如梦-箱子'!A$2:A$155,$J73),"BBB",IF(COUNTIF('若梦-箱子'!A$2:A$155,$J73),"CCC",IF(COUNTIF('何梦-箱子'!A$2:A$155,$J73),"DDD",""))))</f>
        <v>CCC</v>
      </c>
      <c r="M73" s="9">
        <v>67</v>
      </c>
      <c r="N73" s="12" t="s">
        <v>165</v>
      </c>
      <c r="O73" s="17" t="str">
        <f>IF(COUNTIF('逐梦-箱子'!A$2:A$155,$N73),"AAA",IF(COUNTIF('如梦-箱子'!A$2:A$155,$N73),"BBB",IF(COUNTIF('若梦-箱子'!A$2:A$155,$N73),"CCC",IF(COUNTIF('何梦-箱子'!A$2:A$155,$N73),"DDD",""))))</f>
        <v>CCC</v>
      </c>
      <c r="Q73" s="14">
        <v>39</v>
      </c>
      <c r="R73" s="12" t="s">
        <v>219</v>
      </c>
      <c r="S73" s="17" t="str">
        <f>IF(COUNTIF('逐梦-箱子'!A$2:A$155,$R73),"AAA",IF(COUNTIF('如梦-箱子'!A$2:A$155,$R73),"BBB",IF(COUNTIF('若梦-箱子'!A$2:A$155,$R73),"CCC",IF(COUNTIF('何梦-箱子'!A$2:A$155,$R73),"DDD",""))))</f>
        <v>DDD</v>
      </c>
    </row>
    <row r="74" spans="1:19">
      <c r="A74" s="8">
        <v>42</v>
      </c>
      <c r="B74" t="s">
        <v>68</v>
      </c>
      <c r="C74" s="17" t="str">
        <f>IF(COUNTIF('逐梦-箱子'!A$2:A$155,$B74),"AAA",IF(COUNTIF('如梦-箱子'!A$2:A$155,$B74),"BBB",IF(COUNTIF('若梦-箱子'!A$2:A$155,$B74),"CCC",IF(COUNTIF('何梦-箱子'!A$2:A$155,$B74),"DDD",""))))</f>
        <v>CCC</v>
      </c>
      <c r="E74" s="8">
        <v>55</v>
      </c>
      <c r="F74" s="10" t="s">
        <v>154</v>
      </c>
      <c r="G74" s="17" t="str">
        <f>IF(COUNTIF('逐梦-箱子'!A$2:A$155,$F74),"AAA",IF(COUNTIF('如梦-箱子'!A$2:A$155,$F74),"BBB",IF(COUNTIF('若梦-箱子'!A$2:A$155,$F74),"CCC",IF(COUNTIF('何梦-箱子'!A$2:A$155,$F74),"DDD",""))))</f>
        <v>DDD</v>
      </c>
      <c r="I74" s="8">
        <v>73</v>
      </c>
      <c r="J74" t="s">
        <v>169</v>
      </c>
      <c r="K74" s="17" t="str">
        <f>IF(COUNTIF('逐梦-箱子'!A$2:A$155,$J74),"AAA",IF(COUNTIF('如梦-箱子'!A$2:A$155,$J74),"BBB",IF(COUNTIF('若梦-箱子'!A$2:A$155,$J74),"CCC",IF(COUNTIF('何梦-箱子'!A$2:A$155,$J74),"DDD",""))))</f>
        <v>CCC</v>
      </c>
      <c r="M74" s="9">
        <v>72</v>
      </c>
      <c r="N74" s="12" t="s">
        <v>105</v>
      </c>
      <c r="O74" s="17" t="str">
        <f>IF(COUNTIF('逐梦-箱子'!A$2:A$155,$N74),"AAA",IF(COUNTIF('如梦-箱子'!A$2:A$155,$N74),"BBB",IF(COUNTIF('若梦-箱子'!A$2:A$155,$N74),"CCC",IF(COUNTIF('何梦-箱子'!A$2:A$155,$N74),"DDD",""))))</f>
        <v>CCC</v>
      </c>
      <c r="Q74" s="14">
        <v>40</v>
      </c>
      <c r="R74" s="12" t="s">
        <v>220</v>
      </c>
      <c r="S74" s="17" t="str">
        <f>IF(COUNTIF('逐梦-箱子'!A$2:A$155,$R74),"AAA",IF(COUNTIF('如梦-箱子'!A$2:A$155,$R74),"BBB",IF(COUNTIF('若梦-箱子'!A$2:A$155,$R74),"CCC",IF(COUNTIF('何梦-箱子'!A$2:A$155,$R74),"DDD",""))))</f>
        <v>DDD</v>
      </c>
    </row>
    <row r="75" spans="1:19">
      <c r="A75" s="8">
        <v>44</v>
      </c>
      <c r="B75" t="s">
        <v>70</v>
      </c>
      <c r="C75" s="17" t="str">
        <f>IF(COUNTIF('逐梦-箱子'!A$2:A$155,$B75),"AAA",IF(COUNTIF('如梦-箱子'!A$2:A$155,$B75),"BBB",IF(COUNTIF('若梦-箱子'!A$2:A$155,$B75),"CCC",IF(COUNTIF('何梦-箱子'!A$2:A$155,$B75),"DDD",""))))</f>
        <v>CCC</v>
      </c>
      <c r="E75" s="8">
        <v>56</v>
      </c>
      <c r="F75" s="10" t="s">
        <v>89</v>
      </c>
      <c r="G75" s="17" t="str">
        <f>IF(COUNTIF('逐梦-箱子'!A$2:A$155,$F75),"AAA",IF(COUNTIF('如梦-箱子'!A$2:A$155,$F75),"BBB",IF(COUNTIF('若梦-箱子'!A$2:A$155,$F75),"CCC",IF(COUNTIF('何梦-箱子'!A$2:A$155,$F75),"DDD",""))))</f>
        <v>DDD</v>
      </c>
      <c r="I75" s="8">
        <v>78</v>
      </c>
      <c r="J75" t="s">
        <v>171</v>
      </c>
      <c r="K75" s="17" t="str">
        <f>IF(COUNTIF('逐梦-箱子'!A$2:A$155,$J75),"AAA",IF(COUNTIF('如梦-箱子'!A$2:A$155,$J75),"BBB",IF(COUNTIF('若梦-箱子'!A$2:A$155,$J75),"CCC",IF(COUNTIF('何梦-箱子'!A$2:A$155,$J75),"DDD",""))))</f>
        <v>CCC</v>
      </c>
      <c r="M75" s="9">
        <v>74</v>
      </c>
      <c r="N75" s="12" t="s">
        <v>55</v>
      </c>
      <c r="O75" s="17" t="str">
        <f>IF(COUNTIF('逐梦-箱子'!A$2:A$155,$N75),"AAA",IF(COUNTIF('如梦-箱子'!A$2:A$155,$N75),"BBB",IF(COUNTIF('若梦-箱子'!A$2:A$155,$N75),"CCC",IF(COUNTIF('何梦-箱子'!A$2:A$155,$N75),"DDD",""))))</f>
        <v>CCC</v>
      </c>
      <c r="Q75" s="14">
        <v>42</v>
      </c>
      <c r="R75" s="12" t="s">
        <v>80</v>
      </c>
      <c r="S75" s="17" t="str">
        <f>IF(COUNTIF('逐梦-箱子'!A$2:A$155,$R75),"AAA",IF(COUNTIF('如梦-箱子'!A$2:A$155,$R75),"BBB",IF(COUNTIF('若梦-箱子'!A$2:A$155,$R75),"CCC",IF(COUNTIF('何梦-箱子'!A$2:A$155,$R75),"DDD",""))))</f>
        <v>DDD</v>
      </c>
    </row>
    <row r="76" spans="1:19">
      <c r="A76" s="8">
        <v>45</v>
      </c>
      <c r="B76" t="s">
        <v>71</v>
      </c>
      <c r="C76" s="17" t="str">
        <f>IF(COUNTIF('逐梦-箱子'!A$2:A$155,$B76),"AAA",IF(COUNTIF('如梦-箱子'!A$2:A$155,$B76),"BBB",IF(COUNTIF('若梦-箱子'!A$2:A$155,$B76),"CCC",IF(COUNTIF('何梦-箱子'!A$2:A$155,$B76),"DDD",""))))</f>
        <v>CCC</v>
      </c>
      <c r="E76" s="8">
        <v>58</v>
      </c>
      <c r="F76" s="10" t="s">
        <v>183</v>
      </c>
      <c r="G76" s="17" t="str">
        <f>IF(COUNTIF('逐梦-箱子'!A$2:A$155,$F76),"AAA",IF(COUNTIF('如梦-箱子'!A$2:A$155,$F76),"BBB",IF(COUNTIF('若梦-箱子'!A$2:A$155,$F76),"CCC",IF(COUNTIF('何梦-箱子'!A$2:A$155,$F76),"DDD",""))))</f>
        <v>DDD</v>
      </c>
      <c r="I76" s="8">
        <v>79</v>
      </c>
      <c r="J76" t="s">
        <v>139</v>
      </c>
      <c r="K76" s="17" t="str">
        <f>IF(COUNTIF('逐梦-箱子'!A$2:A$155,$J76),"AAA",IF(COUNTIF('如梦-箱子'!A$2:A$155,$J76),"BBB",IF(COUNTIF('若梦-箱子'!A$2:A$155,$J76),"CCC",IF(COUNTIF('何梦-箱子'!A$2:A$155,$J76),"DDD",""))))</f>
        <v>CCC</v>
      </c>
      <c r="M76" s="9">
        <v>76</v>
      </c>
      <c r="N76" s="12" t="s">
        <v>143</v>
      </c>
      <c r="O76" s="17" t="str">
        <f>IF(COUNTIF('逐梦-箱子'!A$2:A$155,$N76),"AAA",IF(COUNTIF('如梦-箱子'!A$2:A$155,$N76),"BBB",IF(COUNTIF('若梦-箱子'!A$2:A$155,$N76),"CCC",IF(COUNTIF('何梦-箱子'!A$2:A$155,$N76),"DDD",""))))</f>
        <v>CCC</v>
      </c>
      <c r="Q76" s="14">
        <v>43</v>
      </c>
      <c r="R76" s="12" t="s">
        <v>163</v>
      </c>
      <c r="S76" s="17" t="str">
        <f>IF(COUNTIF('逐梦-箱子'!A$2:A$155,$R76),"AAA",IF(COUNTIF('如梦-箱子'!A$2:A$155,$R76),"BBB",IF(COUNTIF('若梦-箱子'!A$2:A$155,$R76),"CCC",IF(COUNTIF('何梦-箱子'!A$2:A$155,$R76),"DDD",""))))</f>
        <v>DDD</v>
      </c>
    </row>
    <row r="77" spans="1:19">
      <c r="A77" s="8">
        <v>57</v>
      </c>
      <c r="B77" t="s">
        <v>83</v>
      </c>
      <c r="C77" s="17" t="str">
        <f>IF(COUNTIF('逐梦-箱子'!A$2:A$155,$B77),"AAA",IF(COUNTIF('如梦-箱子'!A$2:A$155,$B77),"BBB",IF(COUNTIF('若梦-箱子'!A$2:A$155,$B77),"CCC",IF(COUNTIF('何梦-箱子'!A$2:A$155,$B77),"DDD",""))))</f>
        <v>CCC</v>
      </c>
      <c r="E77" s="8">
        <v>59</v>
      </c>
      <c r="F77" s="10" t="s">
        <v>132</v>
      </c>
      <c r="G77" s="17" t="str">
        <f>IF(COUNTIF('逐梦-箱子'!A$2:A$155,$F77),"AAA",IF(COUNTIF('如梦-箱子'!A$2:A$155,$F77),"BBB",IF(COUNTIF('若梦-箱子'!A$2:A$155,$F77),"CCC",IF(COUNTIF('何梦-箱子'!A$2:A$155,$F77),"DDD",""))))</f>
        <v>DDD</v>
      </c>
      <c r="I77" s="8">
        <v>80</v>
      </c>
      <c r="J77" t="s">
        <v>101</v>
      </c>
      <c r="K77" s="17" t="str">
        <f>IF(COUNTIF('逐梦-箱子'!A$2:A$155,$J77),"AAA",IF(COUNTIF('如梦-箱子'!A$2:A$155,$J77),"BBB",IF(COUNTIF('若梦-箱子'!A$2:A$155,$J77),"CCC",IF(COUNTIF('何梦-箱子'!A$2:A$155,$J77),"DDD",""))))</f>
        <v>CCC</v>
      </c>
      <c r="M77" s="9">
        <v>78</v>
      </c>
      <c r="N77" s="12" t="s">
        <v>156</v>
      </c>
      <c r="O77" s="17" t="str">
        <f>IF(COUNTIF('逐梦-箱子'!A$2:A$155,$N77),"AAA",IF(COUNTIF('如梦-箱子'!A$2:A$155,$N77),"BBB",IF(COUNTIF('若梦-箱子'!A$2:A$155,$N77),"CCC",IF(COUNTIF('何梦-箱子'!A$2:A$155,$N77),"DDD",""))))</f>
        <v>CCC</v>
      </c>
      <c r="Q77" s="14">
        <v>45</v>
      </c>
      <c r="R77" s="12" t="s">
        <v>194</v>
      </c>
      <c r="S77" s="17" t="str">
        <f>IF(COUNTIF('逐梦-箱子'!A$2:A$155,$R77),"AAA",IF(COUNTIF('如梦-箱子'!A$2:A$155,$R77),"BBB",IF(COUNTIF('若梦-箱子'!A$2:A$155,$R77),"CCC",IF(COUNTIF('何梦-箱子'!A$2:A$155,$R77),"DDD",""))))</f>
        <v>DDD</v>
      </c>
    </row>
    <row r="78" spans="1:19">
      <c r="A78" s="8">
        <v>65</v>
      </c>
      <c r="B78" t="s">
        <v>91</v>
      </c>
      <c r="C78" s="17" t="str">
        <f>IF(COUNTIF('逐梦-箱子'!A$2:A$155,$B78),"AAA",IF(COUNTIF('如梦-箱子'!A$2:A$155,$B78),"BBB",IF(COUNTIF('若梦-箱子'!A$2:A$155,$B78),"CCC",IF(COUNTIF('何梦-箱子'!A$2:A$155,$B78),"DDD",""))))</f>
        <v>CCC</v>
      </c>
      <c r="E78" s="8">
        <v>61</v>
      </c>
      <c r="F78" s="10" t="s">
        <v>54</v>
      </c>
      <c r="G78" s="17" t="str">
        <f>IF(COUNTIF('逐梦-箱子'!A$2:A$155,$F78),"AAA",IF(COUNTIF('如梦-箱子'!A$2:A$155,$F78),"BBB",IF(COUNTIF('若梦-箱子'!A$2:A$155,$F78),"CCC",IF(COUNTIF('何梦-箱子'!A$2:A$155,$F78),"DDD",""))))</f>
        <v>DDD</v>
      </c>
      <c r="I78" s="8">
        <v>82</v>
      </c>
      <c r="J78" t="s">
        <v>92</v>
      </c>
      <c r="K78" s="17" t="str">
        <f>IF(COUNTIF('逐梦-箱子'!A$2:A$155,$J78),"AAA",IF(COUNTIF('如梦-箱子'!A$2:A$155,$J78),"BBB",IF(COUNTIF('若梦-箱子'!A$2:A$155,$J78),"CCC",IF(COUNTIF('何梦-箱子'!A$2:A$155,$J78),"DDD",""))))</f>
        <v>CCC</v>
      </c>
      <c r="M78" s="9">
        <v>81</v>
      </c>
      <c r="N78" s="12" t="s">
        <v>64</v>
      </c>
      <c r="O78" s="17" t="str">
        <f>IF(COUNTIF('逐梦-箱子'!A$2:A$155,$N78),"AAA",IF(COUNTIF('如梦-箱子'!A$2:A$155,$N78),"BBB",IF(COUNTIF('若梦-箱子'!A$2:A$155,$N78),"CCC",IF(COUNTIF('何梦-箱子'!A$2:A$155,$N78),"DDD",""))))</f>
        <v>CCC</v>
      </c>
      <c r="Q78" s="14">
        <v>51</v>
      </c>
      <c r="R78" s="12" t="s">
        <v>84</v>
      </c>
      <c r="S78" s="17" t="str">
        <f>IF(COUNTIF('逐梦-箱子'!A$2:A$155,$R78),"AAA",IF(COUNTIF('如梦-箱子'!A$2:A$155,$R78),"BBB",IF(COUNTIF('若梦-箱子'!A$2:A$155,$R78),"CCC",IF(COUNTIF('何梦-箱子'!A$2:A$155,$R78),"DDD",""))))</f>
        <v>DDD</v>
      </c>
    </row>
    <row r="79" spans="1:19">
      <c r="A79" s="8">
        <v>66</v>
      </c>
      <c r="B79" t="s">
        <v>92</v>
      </c>
      <c r="C79" s="17" t="str">
        <f>IF(COUNTIF('逐梦-箱子'!A$2:A$155,$B79),"AAA",IF(COUNTIF('如梦-箱子'!A$2:A$155,$B79),"BBB",IF(COUNTIF('若梦-箱子'!A$2:A$155,$B79),"CCC",IF(COUNTIF('何梦-箱子'!A$2:A$155,$B79),"DDD",""))))</f>
        <v>CCC</v>
      </c>
      <c r="E79" s="8">
        <v>62</v>
      </c>
      <c r="F79" s="10" t="s">
        <v>87</v>
      </c>
      <c r="G79" s="17" t="str">
        <f>IF(COUNTIF('逐梦-箱子'!A$2:A$155,$F79),"AAA",IF(COUNTIF('如梦-箱子'!A$2:A$155,$F79),"BBB",IF(COUNTIF('若梦-箱子'!A$2:A$155,$F79),"CCC",IF(COUNTIF('何梦-箱子'!A$2:A$155,$F79),"DDD",""))))</f>
        <v>DDD</v>
      </c>
      <c r="I79" s="8">
        <v>89</v>
      </c>
      <c r="J79" t="s">
        <v>104</v>
      </c>
      <c r="K79" s="17" t="str">
        <f>IF(COUNTIF('逐梦-箱子'!A$2:A$155,$J79),"AAA",IF(COUNTIF('如梦-箱子'!A$2:A$155,$J79),"BBB",IF(COUNTIF('若梦-箱子'!A$2:A$155,$J79),"CCC",IF(COUNTIF('何梦-箱子'!A$2:A$155,$J79),"DDD",""))))</f>
        <v>CCC</v>
      </c>
      <c r="M79" s="9">
        <v>82</v>
      </c>
      <c r="N79" s="12" t="s">
        <v>175</v>
      </c>
      <c r="O79" s="17" t="str">
        <f>IF(COUNTIF('逐梦-箱子'!A$2:A$155,$N79),"AAA",IF(COUNTIF('如梦-箱子'!A$2:A$155,$N79),"BBB",IF(COUNTIF('若梦-箱子'!A$2:A$155,$N79),"CCC",IF(COUNTIF('何梦-箱子'!A$2:A$155,$N79),"DDD",""))))</f>
        <v>CCC</v>
      </c>
      <c r="Q79" s="14">
        <v>52</v>
      </c>
      <c r="R79" s="12" t="s">
        <v>154</v>
      </c>
      <c r="S79" s="17" t="str">
        <f>IF(COUNTIF('逐梦-箱子'!A$2:A$155,$R79),"AAA",IF(COUNTIF('如梦-箱子'!A$2:A$155,$R79),"BBB",IF(COUNTIF('若梦-箱子'!A$2:A$155,$R79),"CCC",IF(COUNTIF('何梦-箱子'!A$2:A$155,$R79),"DDD",""))))</f>
        <v>DDD</v>
      </c>
    </row>
    <row r="80" spans="1:19">
      <c r="A80" s="8">
        <v>74</v>
      </c>
      <c r="B80" t="s">
        <v>100</v>
      </c>
      <c r="C80" s="17" t="str">
        <f>IF(COUNTIF('逐梦-箱子'!A$2:A$155,$B80),"AAA",IF(COUNTIF('如梦-箱子'!A$2:A$155,$B80),"BBB",IF(COUNTIF('若梦-箱子'!A$2:A$155,$B80),"CCC",IF(COUNTIF('何梦-箱子'!A$2:A$155,$B80),"DDD",""))))</f>
        <v>CCC</v>
      </c>
      <c r="E80" s="8">
        <v>67</v>
      </c>
      <c r="F80" s="10" t="s">
        <v>60</v>
      </c>
      <c r="G80" s="17" t="str">
        <f>IF(COUNTIF('逐梦-箱子'!A$2:A$155,$F80),"AAA",IF(COUNTIF('如梦-箱子'!A$2:A$155,$F80),"BBB",IF(COUNTIF('若梦-箱子'!A$2:A$155,$F80),"CCC",IF(COUNTIF('何梦-箱子'!A$2:A$155,$F80),"DDD",""))))</f>
        <v>DDD</v>
      </c>
      <c r="I80" s="8">
        <v>90</v>
      </c>
      <c r="J80" t="s">
        <v>107</v>
      </c>
      <c r="K80" s="17" t="str">
        <f>IF(COUNTIF('逐梦-箱子'!A$2:A$155,$J80),"AAA",IF(COUNTIF('如梦-箱子'!A$2:A$155,$J80),"BBB",IF(COUNTIF('若梦-箱子'!A$2:A$155,$J80),"CCC",IF(COUNTIF('何梦-箱子'!A$2:A$155,$J80),"DDD",""))))</f>
        <v>CCC</v>
      </c>
      <c r="M80" s="9">
        <v>83</v>
      </c>
      <c r="N80" s="12" t="s">
        <v>50</v>
      </c>
      <c r="O80" s="17" t="str">
        <f>IF(COUNTIF('逐梦-箱子'!A$2:A$155,$N80),"AAA",IF(COUNTIF('如梦-箱子'!A$2:A$155,$N80),"BBB",IF(COUNTIF('若梦-箱子'!A$2:A$155,$N80),"CCC",IF(COUNTIF('何梦-箱子'!A$2:A$155,$N80),"DDD",""))))</f>
        <v>CCC</v>
      </c>
      <c r="Q80" s="14">
        <v>54</v>
      </c>
      <c r="R80" s="12" t="s">
        <v>34</v>
      </c>
      <c r="S80" s="17" t="str">
        <f>IF(COUNTIF('逐梦-箱子'!A$2:A$155,$R80),"AAA",IF(COUNTIF('如梦-箱子'!A$2:A$155,$R80),"BBB",IF(COUNTIF('若梦-箱子'!A$2:A$155,$R80),"CCC",IF(COUNTIF('何梦-箱子'!A$2:A$155,$R80),"DDD",""))))</f>
        <v>DDD</v>
      </c>
    </row>
    <row r="81" spans="1:19">
      <c r="A81" s="8">
        <v>75</v>
      </c>
      <c r="B81" t="s">
        <v>101</v>
      </c>
      <c r="C81" s="17" t="str">
        <f>IF(COUNTIF('逐梦-箱子'!A$2:A$155,$B81),"AAA",IF(COUNTIF('如梦-箱子'!A$2:A$155,$B81),"BBB",IF(COUNTIF('若梦-箱子'!A$2:A$155,$B81),"CCC",IF(COUNTIF('何梦-箱子'!A$2:A$155,$B81),"DDD",""))))</f>
        <v>CCC</v>
      </c>
      <c r="I81" s="8">
        <v>92</v>
      </c>
      <c r="J81" t="s">
        <v>175</v>
      </c>
      <c r="K81" s="17" t="str">
        <f>IF(COUNTIF('逐梦-箱子'!A$2:A$155,$J81),"AAA",IF(COUNTIF('如梦-箱子'!A$2:A$155,$J81),"BBB",IF(COUNTIF('若梦-箱子'!A$2:A$155,$J81),"CCC",IF(COUNTIF('何梦-箱子'!A$2:A$155,$J81),"DDD",""))))</f>
        <v>CCC</v>
      </c>
      <c r="M81" s="9">
        <v>92</v>
      </c>
      <c r="N81" s="12" t="s">
        <v>92</v>
      </c>
      <c r="O81" s="17" t="str">
        <f>IF(COUNTIF('逐梦-箱子'!A$2:A$155,$N81),"AAA",IF(COUNTIF('如梦-箱子'!A$2:A$155,$N81),"BBB",IF(COUNTIF('若梦-箱子'!A$2:A$155,$N81),"CCC",IF(COUNTIF('何梦-箱子'!A$2:A$155,$N81),"DDD",""))))</f>
        <v>CCC</v>
      </c>
      <c r="Q81" s="14">
        <v>59</v>
      </c>
      <c r="R81" s="12" t="s">
        <v>77</v>
      </c>
      <c r="S81" s="17" t="str">
        <f>IF(COUNTIF('逐梦-箱子'!A$2:A$155,$R81),"AAA",IF(COUNTIF('如梦-箱子'!A$2:A$155,$R81),"BBB",IF(COUNTIF('若梦-箱子'!A$2:A$155,$R81),"CCC",IF(COUNTIF('何梦-箱子'!A$2:A$155,$R81),"DDD",""))))</f>
        <v>DDD</v>
      </c>
    </row>
    <row r="82" spans="1:19">
      <c r="A82" s="8">
        <v>78</v>
      </c>
      <c r="B82" t="s">
        <v>104</v>
      </c>
      <c r="C82" s="17" t="str">
        <f>IF(COUNTIF('逐梦-箱子'!A$2:A$155,$B82),"AAA",IF(COUNTIF('如梦-箱子'!A$2:A$155,$B82),"BBB",IF(COUNTIF('若梦-箱子'!A$2:A$155,$B82),"CCC",IF(COUNTIF('何梦-箱子'!A$2:A$155,$B82),"DDD",""))))</f>
        <v>CCC</v>
      </c>
      <c r="I82" s="8">
        <v>95</v>
      </c>
      <c r="J82" t="s">
        <v>122</v>
      </c>
      <c r="K82" s="17" t="str">
        <f>IF(COUNTIF('逐梦-箱子'!A$2:A$155,$J82),"AAA",IF(COUNTIF('如梦-箱子'!A$2:A$155,$J82),"BBB",IF(COUNTIF('若梦-箱子'!A$2:A$155,$J82),"CCC",IF(COUNTIF('何梦-箱子'!A$2:A$155,$J82),"DDD",""))))</f>
        <v>CCC</v>
      </c>
      <c r="M82" s="9">
        <v>97</v>
      </c>
      <c r="N82" s="12" t="s">
        <v>49</v>
      </c>
      <c r="O82" s="17" t="str">
        <f>IF(COUNTIF('逐梦-箱子'!A$2:A$155,$N82),"AAA",IF(COUNTIF('如梦-箱子'!A$2:A$155,$N82),"BBB",IF(COUNTIF('若梦-箱子'!A$2:A$155,$N82),"CCC",IF(COUNTIF('何梦-箱子'!A$2:A$155,$N82),"DDD",""))))</f>
        <v>CCC</v>
      </c>
      <c r="Q82" s="14">
        <v>60</v>
      </c>
      <c r="R82" s="12" t="s">
        <v>158</v>
      </c>
      <c r="S82" s="17" t="str">
        <f>IF(COUNTIF('逐梦-箱子'!A$2:A$155,$R82),"AAA",IF(COUNTIF('如梦-箱子'!A$2:A$155,$R82),"BBB",IF(COUNTIF('若梦-箱子'!A$2:A$155,$R82),"CCC",IF(COUNTIF('何梦-箱子'!A$2:A$155,$R82),"DDD",""))))</f>
        <v>DDD</v>
      </c>
    </row>
    <row r="83" spans="1:19">
      <c r="A83" s="8">
        <v>79</v>
      </c>
      <c r="B83" t="s">
        <v>105</v>
      </c>
      <c r="C83" s="17" t="str">
        <f>IF(COUNTIF('逐梦-箱子'!A$2:A$155,$B83),"AAA",IF(COUNTIF('如梦-箱子'!A$2:A$155,$B83),"BBB",IF(COUNTIF('若梦-箱子'!A$2:A$155,$B83),"CCC",IF(COUNTIF('何梦-箱子'!A$2:A$155,$B83),"DDD",""))))</f>
        <v>CCC</v>
      </c>
      <c r="I83" s="8">
        <v>100</v>
      </c>
      <c r="J83" t="s">
        <v>178</v>
      </c>
      <c r="K83" s="17" t="str">
        <f>IF(COUNTIF('逐梦-箱子'!A$2:A$155,$J83),"AAA",IF(COUNTIF('如梦-箱子'!A$2:A$155,$J83),"BBB",IF(COUNTIF('若梦-箱子'!A$2:A$155,$J83),"CCC",IF(COUNTIF('何梦-箱子'!A$2:A$155,$J83),"DDD",""))))</f>
        <v>CCC</v>
      </c>
      <c r="M83" s="9">
        <v>102</v>
      </c>
      <c r="N83" s="12" t="s">
        <v>129</v>
      </c>
      <c r="O83" s="17" t="str">
        <f>IF(COUNTIF('逐梦-箱子'!A$2:A$155,$N83),"AAA",IF(COUNTIF('如梦-箱子'!A$2:A$155,$N83),"BBB",IF(COUNTIF('若梦-箱子'!A$2:A$155,$N83),"CCC",IF(COUNTIF('何梦-箱子'!A$2:A$155,$N83),"DDD",""))))</f>
        <v>CCC</v>
      </c>
      <c r="Q83" s="14">
        <v>64</v>
      </c>
      <c r="R83" s="12" t="s">
        <v>222</v>
      </c>
      <c r="S83" s="17" t="str">
        <f>IF(COUNTIF('逐梦-箱子'!A$2:A$155,$R83),"AAA",IF(COUNTIF('如梦-箱子'!A$2:A$155,$R83),"BBB",IF(COUNTIF('若梦-箱子'!A$2:A$155,$R83),"CCC",IF(COUNTIF('何梦-箱子'!A$2:A$155,$R83),"DDD",""))))</f>
        <v>DDD</v>
      </c>
    </row>
    <row r="84" spans="1:19">
      <c r="A84" s="8">
        <v>81</v>
      </c>
      <c r="B84" t="s">
        <v>107</v>
      </c>
      <c r="C84" s="17" t="str">
        <f>IF(COUNTIF('逐梦-箱子'!A$2:A$155,$B84),"AAA",IF(COUNTIF('如梦-箱子'!A$2:A$155,$B84),"BBB",IF(COUNTIF('若梦-箱子'!A$2:A$155,$B84),"CCC",IF(COUNTIF('何梦-箱子'!A$2:A$155,$B84),"DDD",""))))</f>
        <v>CCC</v>
      </c>
      <c r="I84" s="8">
        <v>104</v>
      </c>
      <c r="J84" t="s">
        <v>180</v>
      </c>
      <c r="K84" s="17" t="str">
        <f>IF(COUNTIF('逐梦-箱子'!A$2:A$155,$J84),"AAA",IF(COUNTIF('如梦-箱子'!A$2:A$155,$J84),"BBB",IF(COUNTIF('若梦-箱子'!A$2:A$155,$J84),"CCC",IF(COUNTIF('何梦-箱子'!A$2:A$155,$J84),"DDD",""))))</f>
        <v>CCC</v>
      </c>
      <c r="M84" s="9">
        <v>107</v>
      </c>
      <c r="N84" s="12" t="s">
        <v>182</v>
      </c>
      <c r="O84" s="17" t="str">
        <f>IF(COUNTIF('逐梦-箱子'!A$2:A$155,$N84),"AAA",IF(COUNTIF('如梦-箱子'!A$2:A$155,$N84),"BBB",IF(COUNTIF('若梦-箱子'!A$2:A$155,$N84),"CCC",IF(COUNTIF('何梦-箱子'!A$2:A$155,$N84),"DDD",""))))</f>
        <v>CCC</v>
      </c>
      <c r="Q84" s="14">
        <v>68</v>
      </c>
      <c r="R84" s="12" t="s">
        <v>135</v>
      </c>
      <c r="S84" s="17" t="str">
        <f>IF(COUNTIF('逐梦-箱子'!A$2:A$155,$R84),"AAA",IF(COUNTIF('如梦-箱子'!A$2:A$155,$R84),"BBB",IF(COUNTIF('若梦-箱子'!A$2:A$155,$R84),"CCC",IF(COUNTIF('何梦-箱子'!A$2:A$155,$R84),"DDD",""))))</f>
        <v>DDD</v>
      </c>
    </row>
    <row r="85" spans="1:19">
      <c r="A85" s="8">
        <v>85</v>
      </c>
      <c r="B85" t="s">
        <v>111</v>
      </c>
      <c r="C85" s="17" t="str">
        <f>IF(COUNTIF('逐梦-箱子'!A$2:A$155,$B85),"AAA",IF(COUNTIF('如梦-箱子'!A$2:A$155,$B85),"BBB",IF(COUNTIF('若梦-箱子'!A$2:A$155,$B85),"CCC",IF(COUNTIF('何梦-箱子'!A$2:A$155,$B85),"DDD",""))))</f>
        <v>CCC</v>
      </c>
      <c r="I85" s="8">
        <v>105</v>
      </c>
      <c r="J85" t="s">
        <v>181</v>
      </c>
      <c r="K85" s="17" t="str">
        <f>IF(COUNTIF('逐梦-箱子'!A$2:A$155,$J85),"AAA",IF(COUNTIF('如梦-箱子'!A$2:A$155,$J85),"BBB",IF(COUNTIF('若梦-箱子'!A$2:A$155,$J85),"CCC",IF(COUNTIF('何梦-箱子'!A$2:A$155,$J85),"DDD",""))))</f>
        <v>CCC</v>
      </c>
      <c r="M85" s="9">
        <v>108</v>
      </c>
      <c r="N85" s="12" t="s">
        <v>70</v>
      </c>
      <c r="O85" s="17" t="str">
        <f>IF(COUNTIF('逐梦-箱子'!A$2:A$155,$N85),"AAA",IF(COUNTIF('如梦-箱子'!A$2:A$155,$N85),"BBB",IF(COUNTIF('若梦-箱子'!A$2:A$155,$N85),"CCC",IF(COUNTIF('何梦-箱子'!A$2:A$155,$N85),"DDD",""))))</f>
        <v>CCC</v>
      </c>
      <c r="Q85" s="14">
        <v>71</v>
      </c>
      <c r="R85" s="12" t="s">
        <v>54</v>
      </c>
      <c r="S85" s="17" t="str">
        <f>IF(COUNTIF('逐梦-箱子'!A$2:A$155,$R85),"AAA",IF(COUNTIF('如梦-箱子'!A$2:A$155,$R85),"BBB",IF(COUNTIF('若梦-箱子'!A$2:A$155,$R85),"CCC",IF(COUNTIF('何梦-箱子'!A$2:A$155,$R85),"DDD",""))))</f>
        <v>DDD</v>
      </c>
    </row>
    <row r="86" spans="1:19">
      <c r="A86" s="8">
        <v>96</v>
      </c>
      <c r="B86" t="s">
        <v>122</v>
      </c>
      <c r="C86" s="17" t="str">
        <f>IF(COUNTIF('逐梦-箱子'!A$2:A$155,$B86),"AAA",IF(COUNTIF('如梦-箱子'!A$2:A$155,$B86),"BBB",IF(COUNTIF('若梦-箱子'!A$2:A$155,$B86),"CCC",IF(COUNTIF('何梦-箱子'!A$2:A$155,$B86),"DDD",""))))</f>
        <v>CCC</v>
      </c>
      <c r="I86" s="8">
        <v>106</v>
      </c>
      <c r="J86" t="s">
        <v>129</v>
      </c>
      <c r="K86" s="17" t="str">
        <f>IF(COUNTIF('逐梦-箱子'!A$2:A$155,$J86),"AAA",IF(COUNTIF('如梦-箱子'!A$2:A$155,$J86),"BBB",IF(COUNTIF('若梦-箱子'!A$2:A$155,$J86),"CCC",IF(COUNTIF('何梦-箱子'!A$2:A$155,$J86),"DDD",""))))</f>
        <v>CCC</v>
      </c>
      <c r="M86" s="9">
        <v>109</v>
      </c>
      <c r="N86" s="12" t="s">
        <v>180</v>
      </c>
      <c r="O86" s="17" t="str">
        <f>IF(COUNTIF('逐梦-箱子'!A$2:A$155,$N86),"AAA",IF(COUNTIF('如梦-箱子'!A$2:A$155,$N86),"BBB",IF(COUNTIF('若梦-箱子'!A$2:A$155,$N86),"CCC",IF(COUNTIF('何梦-箱子'!A$2:A$155,$N86),"DDD",""))))</f>
        <v>CCC</v>
      </c>
      <c r="Q86" s="14">
        <v>76</v>
      </c>
      <c r="R86" s="12" t="s">
        <v>57</v>
      </c>
      <c r="S86" s="17" t="str">
        <f>IF(COUNTIF('逐梦-箱子'!A$2:A$155,$R86),"AAA",IF(COUNTIF('如梦-箱子'!A$2:A$155,$R86),"BBB",IF(COUNTIF('若梦-箱子'!A$2:A$155,$R86),"CCC",IF(COUNTIF('何梦-箱子'!A$2:A$155,$R86),"DDD",""))))</f>
        <v>DDD</v>
      </c>
    </row>
    <row r="87" spans="1:19">
      <c r="A87" s="8">
        <v>98</v>
      </c>
      <c r="B87" t="s">
        <v>124</v>
      </c>
      <c r="C87" s="17" t="str">
        <f>IF(COUNTIF('逐梦-箱子'!A$2:A$155,$B87),"AAA",IF(COUNTIF('如梦-箱子'!A$2:A$155,$B87),"BBB",IF(COUNTIF('若梦-箱子'!A$2:A$155,$B87),"CCC",IF(COUNTIF('何梦-箱子'!A$2:A$155,$B87),"DDD",""))))</f>
        <v>CCC</v>
      </c>
      <c r="I87" s="8">
        <v>108</v>
      </c>
      <c r="J87" t="s">
        <v>182</v>
      </c>
      <c r="K87" s="17" t="str">
        <f>IF(COUNTIF('逐梦-箱子'!A$2:A$155,$J87),"AAA",IF(COUNTIF('如梦-箱子'!A$2:A$155,$J87),"BBB",IF(COUNTIF('若梦-箱子'!A$2:A$155,$J87),"CCC",IF(COUNTIF('何梦-箱子'!A$2:A$155,$J87),"DDD",""))))</f>
        <v>CCC</v>
      </c>
      <c r="M87" s="9">
        <v>113</v>
      </c>
      <c r="N87" s="12" t="s">
        <v>181</v>
      </c>
      <c r="O87" s="17" t="str">
        <f>IF(COUNTIF('逐梦-箱子'!A$2:A$155,$N87),"AAA",IF(COUNTIF('如梦-箱子'!A$2:A$155,$N87),"BBB",IF(COUNTIF('若梦-箱子'!A$2:A$155,$N87),"CCC",IF(COUNTIF('何梦-箱子'!A$2:A$155,$N87),"DDD",""))))</f>
        <v>CCC</v>
      </c>
      <c r="Q87" s="14">
        <v>77</v>
      </c>
      <c r="R87" s="12" t="s">
        <v>120</v>
      </c>
      <c r="S87" s="17" t="str">
        <f>IF(COUNTIF('逐梦-箱子'!A$2:A$155,$R87),"AAA",IF(COUNTIF('如梦-箱子'!A$2:A$155,$R87),"BBB",IF(COUNTIF('若梦-箱子'!A$2:A$155,$R87),"CCC",IF(COUNTIF('何梦-箱子'!A$2:A$155,$R87),"DDD",""))))</f>
        <v>DDD</v>
      </c>
    </row>
    <row r="88" spans="1:19">
      <c r="A88" s="8">
        <v>103</v>
      </c>
      <c r="B88" t="s">
        <v>129</v>
      </c>
      <c r="C88" s="17" t="str">
        <f>IF(COUNTIF('逐梦-箱子'!A$2:A$155,$B88),"AAA",IF(COUNTIF('如梦-箱子'!A$2:A$155,$B88),"BBB",IF(COUNTIF('若梦-箱子'!A$2:A$155,$B88),"CCC",IF(COUNTIF('何梦-箱子'!A$2:A$155,$B88),"DDD",""))))</f>
        <v>CCC</v>
      </c>
      <c r="I88" s="8">
        <v>110</v>
      </c>
      <c r="J88" t="s">
        <v>138</v>
      </c>
      <c r="K88" s="17" t="str">
        <f>IF(COUNTIF('逐梦-箱子'!A$2:A$155,$J88),"AAA",IF(COUNTIF('如梦-箱子'!A$2:A$155,$J88),"BBB",IF(COUNTIF('若梦-箱子'!A$2:A$155,$J88),"CCC",IF(COUNTIF('何梦-箱子'!A$2:A$155,$J88),"DDD",""))))</f>
        <v>CCC</v>
      </c>
      <c r="M88" s="9">
        <v>114</v>
      </c>
      <c r="N88" s="12" t="s">
        <v>101</v>
      </c>
      <c r="O88" s="17" t="str">
        <f>IF(COUNTIF('逐梦-箱子'!A$2:A$155,$N88),"AAA",IF(COUNTIF('如梦-箱子'!A$2:A$155,$N88),"BBB",IF(COUNTIF('若梦-箱子'!A$2:A$155,$N88),"CCC",IF(COUNTIF('何梦-箱子'!A$2:A$155,$N88),"DDD",""))))</f>
        <v>CCC</v>
      </c>
      <c r="Q88" s="14">
        <v>80</v>
      </c>
      <c r="R88" s="12" t="s">
        <v>114</v>
      </c>
      <c r="S88" s="17" t="str">
        <f>IF(COUNTIF('逐梦-箱子'!A$2:A$155,$R88),"AAA",IF(COUNTIF('如梦-箱子'!A$2:A$155,$R88),"BBB",IF(COUNTIF('若梦-箱子'!A$2:A$155,$R88),"CCC",IF(COUNTIF('何梦-箱子'!A$2:A$155,$R88),"DDD",""))))</f>
        <v>DDD</v>
      </c>
    </row>
    <row r="89" spans="1:19">
      <c r="A89" s="8">
        <v>105</v>
      </c>
      <c r="B89" t="s">
        <v>131</v>
      </c>
      <c r="C89" s="17" t="str">
        <f>IF(COUNTIF('逐梦-箱子'!A$2:A$155,$B89),"AAA",IF(COUNTIF('如梦-箱子'!A$2:A$155,$B89),"BBB",IF(COUNTIF('若梦-箱子'!A$2:A$155,$B89),"CCC",IF(COUNTIF('何梦-箱子'!A$2:A$155,$B89),"DDD",""))))</f>
        <v>CCC</v>
      </c>
      <c r="I89" s="8">
        <v>111</v>
      </c>
      <c r="J89" t="s">
        <v>70</v>
      </c>
      <c r="K89" s="17" t="str">
        <f>IF(COUNTIF('逐梦-箱子'!A$2:A$155,$J89),"AAA",IF(COUNTIF('如梦-箱子'!A$2:A$155,$J89),"BBB",IF(COUNTIF('若梦-箱子'!A$2:A$155,$J89),"CCC",IF(COUNTIF('何梦-箱子'!A$2:A$155,$J89),"DDD",""))))</f>
        <v>CCC</v>
      </c>
      <c r="M89" s="9">
        <v>2</v>
      </c>
      <c r="N89" s="12" t="s">
        <v>28</v>
      </c>
      <c r="O89" s="17" t="str">
        <f>IF(COUNTIF('逐梦-箱子'!A$2:A$155,$N89),"AAA",IF(COUNTIF('如梦-箱子'!A$2:A$155,$N89),"BBB",IF(COUNTIF('若梦-箱子'!A$2:A$155,$N89),"CCC",IF(COUNTIF('何梦-箱子'!A$2:A$155,$N89),"DDD",""))))</f>
        <v>DDD</v>
      </c>
      <c r="Q89" s="14">
        <v>81</v>
      </c>
      <c r="R89" s="12" t="s">
        <v>60</v>
      </c>
      <c r="S89" s="17" t="str">
        <f>IF(COUNTIF('逐梦-箱子'!A$2:A$155,$R89),"AAA",IF(COUNTIF('如梦-箱子'!A$2:A$155,$R89),"BBB",IF(COUNTIF('若梦-箱子'!A$2:A$155,$R89),"CCC",IF(COUNTIF('何梦-箱子'!A$2:A$155,$R89),"DDD",""))))</f>
        <v>DDD</v>
      </c>
    </row>
    <row r="90" spans="1:19">
      <c r="A90" s="8">
        <v>111</v>
      </c>
      <c r="B90" t="s">
        <v>137</v>
      </c>
      <c r="C90" s="17" t="str">
        <f>IF(COUNTIF('逐梦-箱子'!A$2:A$155,$B90),"AAA",IF(COUNTIF('如梦-箱子'!A$2:A$155,$B90),"BBB",IF(COUNTIF('若梦-箱子'!A$2:A$155,$B90),"CCC",IF(COUNTIF('何梦-箱子'!A$2:A$155,$B90),"DDD",""))))</f>
        <v>CCC</v>
      </c>
      <c r="I90" s="8">
        <v>115</v>
      </c>
      <c r="J90" t="s">
        <v>186</v>
      </c>
      <c r="K90" s="17" t="str">
        <f>IF(COUNTIF('逐梦-箱子'!A$2:A$155,$J90),"AAA",IF(COUNTIF('如梦-箱子'!A$2:A$155,$J90),"BBB",IF(COUNTIF('若梦-箱子'!A$2:A$155,$J90),"CCC",IF(COUNTIF('何梦-箱子'!A$2:A$155,$J90),"DDD",""))))</f>
        <v>CCC</v>
      </c>
      <c r="M90" s="9">
        <v>9</v>
      </c>
      <c r="N90" s="12" t="s">
        <v>177</v>
      </c>
      <c r="O90" s="17" t="str">
        <f>IF(COUNTIF('逐梦-箱子'!A$2:A$155,$N90),"AAA",IF(COUNTIF('如梦-箱子'!A$2:A$155,$N90),"BBB",IF(COUNTIF('若梦-箱子'!A$2:A$155,$N90),"CCC",IF(COUNTIF('何梦-箱子'!A$2:A$155,$N90),"DDD",""))))</f>
        <v>DDD</v>
      </c>
      <c r="Q90" s="14">
        <v>83</v>
      </c>
      <c r="R90" s="12" t="s">
        <v>89</v>
      </c>
      <c r="S90" s="17" t="str">
        <f>IF(COUNTIF('逐梦-箱子'!A$2:A$155,$R90),"AAA",IF(COUNTIF('如梦-箱子'!A$2:A$155,$R90),"BBB",IF(COUNTIF('若梦-箱子'!A$2:A$155,$R90),"CCC",IF(COUNTIF('何梦-箱子'!A$2:A$155,$R90),"DDD",""))))</f>
        <v>DDD</v>
      </c>
    </row>
    <row r="91" spans="1:19">
      <c r="A91" s="8">
        <v>112</v>
      </c>
      <c r="B91" t="s">
        <v>138</v>
      </c>
      <c r="C91" s="17" t="str">
        <f>IF(COUNTIF('逐梦-箱子'!A$2:A$155,$B91),"AAA",IF(COUNTIF('如梦-箱子'!A$2:A$155,$B91),"BBB",IF(COUNTIF('若梦-箱子'!A$2:A$155,$B91),"CCC",IF(COUNTIF('何梦-箱子'!A$2:A$155,$B91),"DDD",""))))</f>
        <v>CCC</v>
      </c>
      <c r="I91" s="8">
        <v>4</v>
      </c>
      <c r="J91" t="s">
        <v>28</v>
      </c>
      <c r="K91" s="17" t="str">
        <f>IF(COUNTIF('逐梦-箱子'!A$2:A$155,$J91),"AAA",IF(COUNTIF('如梦-箱子'!A$2:A$155,$J91),"BBB",IF(COUNTIF('若梦-箱子'!A$2:A$155,$J91),"CCC",IF(COUNTIF('何梦-箱子'!A$2:A$155,$J91),"DDD",""))))</f>
        <v>DDD</v>
      </c>
      <c r="M91" s="9">
        <v>11</v>
      </c>
      <c r="N91" s="12" t="s">
        <v>154</v>
      </c>
      <c r="O91" s="17" t="str">
        <f>IF(COUNTIF('逐梦-箱子'!A$2:A$155,$N91),"AAA",IF(COUNTIF('如梦-箱子'!A$2:A$155,$N91),"BBB",IF(COUNTIF('若梦-箱子'!A$2:A$155,$N91),"CCC",IF(COUNTIF('何梦-箱子'!A$2:A$155,$N91),"DDD",""))))</f>
        <v>DDD</v>
      </c>
      <c r="Q91" s="14">
        <v>85</v>
      </c>
      <c r="R91" s="12" t="s">
        <v>66</v>
      </c>
      <c r="S91" s="17" t="str">
        <f>IF(COUNTIF('逐梦-箱子'!A$2:A$155,$R91),"AAA",IF(COUNTIF('如梦-箱子'!A$2:A$155,$R91),"BBB",IF(COUNTIF('若梦-箱子'!A$2:A$155,$R91),"CCC",IF(COUNTIF('何梦-箱子'!A$2:A$155,$R91),"DDD",""))))</f>
        <v>DDD</v>
      </c>
    </row>
    <row r="92" spans="1:19">
      <c r="A92" s="8">
        <v>113</v>
      </c>
      <c r="B92" t="s">
        <v>139</v>
      </c>
      <c r="C92" s="17" t="str">
        <f>IF(COUNTIF('逐梦-箱子'!A$2:A$155,$B92),"AAA",IF(COUNTIF('如梦-箱子'!A$2:A$155,$B92),"BBB",IF(COUNTIF('若梦-箱子'!A$2:A$155,$B92),"CCC",IF(COUNTIF('何梦-箱子'!A$2:A$155,$B92),"DDD",""))))</f>
        <v>CCC</v>
      </c>
      <c r="I92" s="8">
        <v>17</v>
      </c>
      <c r="J92" t="s">
        <v>150</v>
      </c>
      <c r="K92" s="17" t="str">
        <f>IF(COUNTIF('逐梦-箱子'!A$2:A$155,$J92),"AAA",IF(COUNTIF('如梦-箱子'!A$2:A$155,$J92),"BBB",IF(COUNTIF('若梦-箱子'!A$2:A$155,$J92),"CCC",IF(COUNTIF('何梦-箱子'!A$2:A$155,$J92),"DDD",""))))</f>
        <v>DDD</v>
      </c>
      <c r="M92" s="9">
        <v>18</v>
      </c>
      <c r="N92" s="12" t="s">
        <v>192</v>
      </c>
      <c r="O92" s="17" t="str">
        <f>IF(COUNTIF('逐梦-箱子'!A$2:A$155,$N92),"AAA",IF(COUNTIF('如梦-箱子'!A$2:A$155,$N92),"BBB",IF(COUNTIF('若梦-箱子'!A$2:A$155,$N92),"CCC",IF(COUNTIF('何梦-箱子'!A$2:A$155,$N92),"DDD",""))))</f>
        <v>DDD</v>
      </c>
    </row>
    <row r="93" spans="1:19">
      <c r="A93" s="8">
        <v>114</v>
      </c>
      <c r="B93" t="s">
        <v>140</v>
      </c>
      <c r="C93" s="17" t="str">
        <f>IF(COUNTIF('逐梦-箱子'!A$2:A$155,$B93),"AAA",IF(COUNTIF('如梦-箱子'!A$2:A$155,$B93),"BBB",IF(COUNTIF('若梦-箱子'!A$2:A$155,$B93),"CCC",IF(COUNTIF('何梦-箱子'!A$2:A$155,$B93),"DDD",""))))</f>
        <v>CCC</v>
      </c>
      <c r="I93" s="8">
        <v>19</v>
      </c>
      <c r="J93" t="s">
        <v>152</v>
      </c>
      <c r="K93" s="17" t="str">
        <f>IF(COUNTIF('逐梦-箱子'!A$2:A$155,$J93),"AAA",IF(COUNTIF('如梦-箱子'!A$2:A$155,$J93),"BBB",IF(COUNTIF('若梦-箱子'!A$2:A$155,$J93),"CCC",IF(COUNTIF('何梦-箱子'!A$2:A$155,$J93),"DDD",""))))</f>
        <v>DDD</v>
      </c>
      <c r="M93" s="9">
        <v>20</v>
      </c>
      <c r="N93" s="12" t="s">
        <v>200</v>
      </c>
      <c r="O93" s="17" t="str">
        <f>IF(COUNTIF('逐梦-箱子'!A$2:A$155,$N93),"AAA",IF(COUNTIF('如梦-箱子'!A$2:A$155,$N93),"BBB",IF(COUNTIF('若梦-箱子'!A$2:A$155,$N93),"CCC",IF(COUNTIF('何梦-箱子'!A$2:A$155,$N93),"DDD",""))))</f>
        <v>DDD</v>
      </c>
    </row>
    <row r="94" spans="1:19">
      <c r="A94" s="8">
        <v>117</v>
      </c>
      <c r="B94" t="s">
        <v>143</v>
      </c>
      <c r="C94" s="17" t="str">
        <f>IF(COUNTIF('逐梦-箱子'!A$2:A$155,$B94),"AAA",IF(COUNTIF('如梦-箱子'!A$2:A$155,$B94),"BBB",IF(COUNTIF('若梦-箱子'!A$2:A$155,$B94),"CCC",IF(COUNTIF('何梦-箱子'!A$2:A$155,$B94),"DDD",""))))</f>
        <v>CCC</v>
      </c>
      <c r="I94" s="8">
        <v>21</v>
      </c>
      <c r="J94" t="s">
        <v>154</v>
      </c>
      <c r="K94" s="17" t="str">
        <f>IF(COUNTIF('逐梦-箱子'!A$2:A$155,$J94),"AAA",IF(COUNTIF('如梦-箱子'!A$2:A$155,$J94),"BBB",IF(COUNTIF('若梦-箱子'!A$2:A$155,$J94),"CCC",IF(COUNTIF('何梦-箱子'!A$2:A$155,$J94),"DDD",""))))</f>
        <v>DDD</v>
      </c>
      <c r="M94" s="9">
        <v>25</v>
      </c>
      <c r="N94" s="12" t="s">
        <v>32</v>
      </c>
      <c r="O94" s="17" t="str">
        <f>IF(COUNTIF('逐梦-箱子'!A$2:A$155,$N94),"AAA",IF(COUNTIF('如梦-箱子'!A$2:A$155,$N94),"BBB",IF(COUNTIF('若梦-箱子'!A$2:A$155,$N94),"CCC",IF(COUNTIF('何梦-箱子'!A$2:A$155,$N94),"DDD",""))))</f>
        <v>DDD</v>
      </c>
    </row>
    <row r="95" spans="1:19">
      <c r="A95" s="8">
        <v>119</v>
      </c>
      <c r="B95" t="s">
        <v>145</v>
      </c>
      <c r="C95" s="17" t="str">
        <f>IF(COUNTIF('逐梦-箱子'!A$2:A$155,$B95),"AAA",IF(COUNTIF('如梦-箱子'!A$2:A$155,$B95),"BBB",IF(COUNTIF('若梦-箱子'!A$2:A$155,$B95),"CCC",IF(COUNTIF('何梦-箱子'!A$2:A$155,$B95),"DDD",""))))</f>
        <v>CCC</v>
      </c>
      <c r="I95" s="8">
        <v>31</v>
      </c>
      <c r="J95" t="s">
        <v>42</v>
      </c>
      <c r="K95" s="17" t="str">
        <f>IF(COUNTIF('逐梦-箱子'!A$2:A$155,$J95),"AAA",IF(COUNTIF('如梦-箱子'!A$2:A$155,$J95),"BBB",IF(COUNTIF('若梦-箱子'!A$2:A$155,$J95),"CCC",IF(COUNTIF('何梦-箱子'!A$2:A$155,$J95),"DDD",""))))</f>
        <v>DDD</v>
      </c>
      <c r="M95" s="9">
        <v>28</v>
      </c>
      <c r="N95" s="12" t="s">
        <v>66</v>
      </c>
      <c r="O95" s="17" t="str">
        <f>IF(COUNTIF('逐梦-箱子'!A$2:A$155,$N95),"AAA",IF(COUNTIF('如梦-箱子'!A$2:A$155,$N95),"BBB",IF(COUNTIF('若梦-箱子'!A$2:A$155,$N95),"CCC",IF(COUNTIF('何梦-箱子'!A$2:A$155,$N95),"DDD",""))))</f>
        <v>DDD</v>
      </c>
    </row>
    <row r="96" spans="1:19">
      <c r="A96" s="8">
        <v>2</v>
      </c>
      <c r="B96" t="s">
        <v>28</v>
      </c>
      <c r="C96" s="17" t="str">
        <f>IF(COUNTIF('逐梦-箱子'!A$2:A$155,$B96),"AAA",IF(COUNTIF('如梦-箱子'!A$2:A$155,$B96),"BBB",IF(COUNTIF('若梦-箱子'!A$2:A$155,$B96),"CCC",IF(COUNTIF('何梦-箱子'!A$2:A$155,$B96),"DDD",""))))</f>
        <v>DDD</v>
      </c>
      <c r="I96" s="8">
        <v>37</v>
      </c>
      <c r="J96" t="s">
        <v>63</v>
      </c>
      <c r="K96" s="17" t="str">
        <f>IF(COUNTIF('逐梦-箱子'!A$2:A$155,$J96),"AAA",IF(COUNTIF('如梦-箱子'!A$2:A$155,$J96),"BBB",IF(COUNTIF('若梦-箱子'!A$2:A$155,$J96),"CCC",IF(COUNTIF('何梦-箱子'!A$2:A$155,$J96),"DDD",""))))</f>
        <v>DDD</v>
      </c>
      <c r="M96" s="9">
        <v>30</v>
      </c>
      <c r="N96" s="12" t="s">
        <v>42</v>
      </c>
      <c r="O96" s="17" t="str">
        <f>IF(COUNTIF('逐梦-箱子'!A$2:A$155,$N96),"AAA",IF(COUNTIF('如梦-箱子'!A$2:A$155,$N96),"BBB",IF(COUNTIF('若梦-箱子'!A$2:A$155,$N96),"CCC",IF(COUNTIF('何梦-箱子'!A$2:A$155,$N96),"DDD",""))))</f>
        <v>DDD</v>
      </c>
    </row>
    <row r="97" spans="1:15">
      <c r="A97" s="8">
        <v>6</v>
      </c>
      <c r="B97" t="s">
        <v>32</v>
      </c>
      <c r="C97" s="17" t="str">
        <f>IF(COUNTIF('逐梦-箱子'!A$2:A$155,$B97),"AAA",IF(COUNTIF('如梦-箱子'!A$2:A$155,$B97),"BBB",IF(COUNTIF('若梦-箱子'!A$2:A$155,$B97),"CCC",IF(COUNTIF('何梦-箱子'!A$2:A$155,$B97),"DDD",""))))</f>
        <v>DDD</v>
      </c>
      <c r="I97" s="8">
        <v>42</v>
      </c>
      <c r="J97" t="s">
        <v>158</v>
      </c>
      <c r="K97" s="17" t="str">
        <f>IF(COUNTIF('逐梦-箱子'!A$2:A$155,$J97),"AAA",IF(COUNTIF('如梦-箱子'!A$2:A$155,$J97),"BBB",IF(COUNTIF('若梦-箱子'!A$2:A$155,$J97),"CCC",IF(COUNTIF('何梦-箱子'!A$2:A$155,$J97),"DDD",""))))</f>
        <v>DDD</v>
      </c>
      <c r="M97" s="9">
        <v>31</v>
      </c>
      <c r="N97" s="12" t="s">
        <v>34</v>
      </c>
      <c r="O97" s="17" t="str">
        <f>IF(COUNTIF('逐梦-箱子'!A$2:A$155,$N97),"AAA",IF(COUNTIF('如梦-箱子'!A$2:A$155,$N97),"BBB",IF(COUNTIF('若梦-箱子'!A$2:A$155,$N97),"CCC",IF(COUNTIF('何梦-箱子'!A$2:A$155,$N97),"DDD",""))))</f>
        <v>DDD</v>
      </c>
    </row>
    <row r="98" spans="1:15">
      <c r="A98" s="8">
        <v>8</v>
      </c>
      <c r="B98" t="s">
        <v>34</v>
      </c>
      <c r="C98" s="17" t="str">
        <f>IF(COUNTIF('逐梦-箱子'!A$2:A$155,$B98),"AAA",IF(COUNTIF('如梦-箱子'!A$2:A$155,$B98),"BBB",IF(COUNTIF('若梦-箱子'!A$2:A$155,$B98),"CCC",IF(COUNTIF('何梦-箱子'!A$2:A$155,$B98),"DDD",""))))</f>
        <v>DDD</v>
      </c>
      <c r="I98" s="8">
        <v>44</v>
      </c>
      <c r="J98" t="s">
        <v>66</v>
      </c>
      <c r="K98" s="17" t="str">
        <f>IF(COUNTIF('逐梦-箱子'!A$2:A$155,$J98),"AAA",IF(COUNTIF('如梦-箱子'!A$2:A$155,$J98),"BBB",IF(COUNTIF('若梦-箱子'!A$2:A$155,$J98),"CCC",IF(COUNTIF('何梦-箱子'!A$2:A$155,$J98),"DDD",""))))</f>
        <v>DDD</v>
      </c>
      <c r="M98" s="9">
        <v>33</v>
      </c>
      <c r="N98" s="12" t="s">
        <v>201</v>
      </c>
      <c r="O98" s="17" t="str">
        <f>IF(COUNTIF('逐梦-箱子'!A$2:A$155,$N98),"AAA",IF(COUNTIF('如梦-箱子'!A$2:A$155,$N98),"BBB",IF(COUNTIF('若梦-箱子'!A$2:A$155,$N98),"CCC",IF(COUNTIF('何梦-箱子'!A$2:A$155,$N98),"DDD",""))))</f>
        <v>DDD</v>
      </c>
    </row>
    <row r="99" spans="1:15">
      <c r="A99" s="8">
        <v>12</v>
      </c>
      <c r="B99" t="s">
        <v>38</v>
      </c>
      <c r="C99" s="17" t="str">
        <f>IF(COUNTIF('逐梦-箱子'!A$2:A$155,$B99),"AAA",IF(COUNTIF('如梦-箱子'!A$2:A$155,$B99),"BBB",IF(COUNTIF('若梦-箱子'!A$2:A$155,$B99),"CCC",IF(COUNTIF('何梦-箱子'!A$2:A$155,$B99),"DDD",""))))</f>
        <v>DDD</v>
      </c>
      <c r="I99" s="8">
        <v>46</v>
      </c>
      <c r="J99" t="s">
        <v>69</v>
      </c>
      <c r="K99" s="17" t="str">
        <f>IF(COUNTIF('逐梦-箱子'!A$2:A$155,$J99),"AAA",IF(COUNTIF('如梦-箱子'!A$2:A$155,$J99),"BBB",IF(COUNTIF('若梦-箱子'!A$2:A$155,$J99),"CCC",IF(COUNTIF('何梦-箱子'!A$2:A$155,$J99),"DDD",""))))</f>
        <v>DDD</v>
      </c>
      <c r="M99" s="9">
        <v>35</v>
      </c>
      <c r="N99" s="12" t="s">
        <v>54</v>
      </c>
      <c r="O99" s="17" t="str">
        <f>IF(COUNTIF('逐梦-箱子'!A$2:A$155,$N99),"AAA",IF(COUNTIF('如梦-箱子'!A$2:A$155,$N99),"BBB",IF(COUNTIF('若梦-箱子'!A$2:A$155,$N99),"CCC",IF(COUNTIF('何梦-箱子'!A$2:A$155,$N99),"DDD",""))))</f>
        <v>DDD</v>
      </c>
    </row>
    <row r="100" spans="1:15">
      <c r="A100" s="8">
        <v>16</v>
      </c>
      <c r="B100" t="s">
        <v>42</v>
      </c>
      <c r="C100" s="17" t="str">
        <f>IF(COUNTIF('逐梦-箱子'!A$2:A$155,$B100),"AAA",IF(COUNTIF('如梦-箱子'!A$2:A$155,$B100),"BBB",IF(COUNTIF('若梦-箱子'!A$2:A$155,$B100),"CCC",IF(COUNTIF('何梦-箱子'!A$2:A$155,$B100),"DDD",""))))</f>
        <v>DDD</v>
      </c>
      <c r="I100" s="8">
        <v>50</v>
      </c>
      <c r="J100" t="s">
        <v>77</v>
      </c>
      <c r="K100" s="17" t="str">
        <f>IF(COUNTIF('逐梦-箱子'!A$2:A$155,$J100),"AAA",IF(COUNTIF('如梦-箱子'!A$2:A$155,$J100),"BBB",IF(COUNTIF('若梦-箱子'!A$2:A$155,$J100),"CCC",IF(COUNTIF('何梦-箱子'!A$2:A$155,$J100),"DDD",""))))</f>
        <v>DDD</v>
      </c>
      <c r="M100" s="9">
        <v>37</v>
      </c>
      <c r="N100" s="12" t="s">
        <v>191</v>
      </c>
      <c r="O100" s="17" t="str">
        <f>IF(COUNTIF('逐梦-箱子'!A$2:A$155,$N100),"AAA",IF(COUNTIF('如梦-箱子'!A$2:A$155,$N100),"BBB",IF(COUNTIF('若梦-箱子'!A$2:A$155,$N100),"CCC",IF(COUNTIF('何梦-箱子'!A$2:A$155,$N100),"DDD",""))))</f>
        <v>DDD</v>
      </c>
    </row>
    <row r="101" spans="1:15">
      <c r="A101" s="8">
        <v>20</v>
      </c>
      <c r="B101" t="s">
        <v>46</v>
      </c>
      <c r="C101" s="17" t="str">
        <f>IF(COUNTIF('逐梦-箱子'!A$2:A$155,$B101),"AAA",IF(COUNTIF('如梦-箱子'!A$2:A$155,$B101),"BBB",IF(COUNTIF('若梦-箱子'!A$2:A$155,$B101),"CCC",IF(COUNTIF('何梦-箱子'!A$2:A$155,$B101),"DDD",""))))</f>
        <v>DDD</v>
      </c>
      <c r="I101" s="8">
        <v>53</v>
      </c>
      <c r="J101" t="s">
        <v>163</v>
      </c>
      <c r="K101" s="17" t="str">
        <f>IF(COUNTIF('逐梦-箱子'!A$2:A$155,$J101),"AAA",IF(COUNTIF('如梦-箱子'!A$2:A$155,$J101),"BBB",IF(COUNTIF('若梦-箱子'!A$2:A$155,$J101),"CCC",IF(COUNTIF('何梦-箱子'!A$2:A$155,$J101),"DDD",""))))</f>
        <v>DDD</v>
      </c>
      <c r="M101" s="9">
        <v>41</v>
      </c>
      <c r="N101" s="12" t="s">
        <v>38</v>
      </c>
      <c r="O101" s="17" t="str">
        <f>IF(COUNTIF('逐梦-箱子'!A$2:A$155,$N101),"AAA",IF(COUNTIF('如梦-箱子'!A$2:A$155,$N101),"BBB",IF(COUNTIF('若梦-箱子'!A$2:A$155,$N101),"CCC",IF(COUNTIF('何梦-箱子'!A$2:A$155,$N101),"DDD",""))))</f>
        <v>DDD</v>
      </c>
    </row>
    <row r="102" spans="1:15">
      <c r="A102" s="8">
        <v>28</v>
      </c>
      <c r="B102" t="s">
        <v>54</v>
      </c>
      <c r="C102" s="17" t="str">
        <f>IF(COUNTIF('逐梦-箱子'!A$2:A$155,$B102),"AAA",IF(COUNTIF('如梦-箱子'!A$2:A$155,$B102),"BBB",IF(COUNTIF('若梦-箱子'!A$2:A$155,$B102),"CCC",IF(COUNTIF('何梦-箱子'!A$2:A$155,$B102),"DDD",""))))</f>
        <v>DDD</v>
      </c>
      <c r="I102" s="8">
        <v>54</v>
      </c>
      <c r="J102" t="s">
        <v>72</v>
      </c>
      <c r="K102" s="17" t="str">
        <f>IF(COUNTIF('逐梦-箱子'!A$2:A$155,$J102),"AAA",IF(COUNTIF('如梦-箱子'!A$2:A$155,$J102),"BBB",IF(COUNTIF('若梦-箱子'!A$2:A$155,$J102),"CCC",IF(COUNTIF('何梦-箱子'!A$2:A$155,$J102),"DDD",""))))</f>
        <v>DDD</v>
      </c>
      <c r="M102" s="9">
        <v>44</v>
      </c>
      <c r="N102" s="12" t="s">
        <v>193</v>
      </c>
      <c r="O102" s="17" t="str">
        <f>IF(COUNTIF('逐梦-箱子'!A$2:A$155,$N102),"AAA",IF(COUNTIF('如梦-箱子'!A$2:A$155,$N102),"BBB",IF(COUNTIF('若梦-箱子'!A$2:A$155,$N102),"CCC",IF(COUNTIF('何梦-箱子'!A$2:A$155,$N102),"DDD",""))))</f>
        <v>DDD</v>
      </c>
    </row>
    <row r="103" spans="1:15">
      <c r="A103" s="8">
        <v>31</v>
      </c>
      <c r="B103" t="s">
        <v>57</v>
      </c>
      <c r="C103" s="17" t="str">
        <f>IF(COUNTIF('逐梦-箱子'!A$2:A$155,$B103),"AAA",IF(COUNTIF('如梦-箱子'!A$2:A$155,$B103),"BBB",IF(COUNTIF('若梦-箱子'!A$2:A$155,$B103),"CCC",IF(COUNTIF('何梦-箱子'!A$2:A$155,$B103),"DDD",""))))</f>
        <v>DDD</v>
      </c>
      <c r="I103" s="8">
        <v>55</v>
      </c>
      <c r="J103" t="s">
        <v>57</v>
      </c>
      <c r="K103" s="17" t="str">
        <f>IF(COUNTIF('逐梦-箱子'!A$2:A$155,$J103),"AAA",IF(COUNTIF('如梦-箱子'!A$2:A$155,$J103),"BBB",IF(COUNTIF('若梦-箱子'!A$2:A$155,$J103),"CCC",IF(COUNTIF('何梦-箱子'!A$2:A$155,$J103),"DDD",""))))</f>
        <v>DDD</v>
      </c>
      <c r="M103" s="9">
        <v>45</v>
      </c>
      <c r="N103" s="12" t="s">
        <v>72</v>
      </c>
      <c r="O103" s="17" t="str">
        <f>IF(COUNTIF('逐梦-箱子'!A$2:A$155,$N103),"AAA",IF(COUNTIF('如梦-箱子'!A$2:A$155,$N103),"BBB",IF(COUNTIF('若梦-箱子'!A$2:A$155,$N103),"CCC",IF(COUNTIF('何梦-箱子'!A$2:A$155,$N103),"DDD",""))))</f>
        <v>DDD</v>
      </c>
    </row>
    <row r="104" spans="1:15">
      <c r="A104" s="8">
        <v>34</v>
      </c>
      <c r="B104" t="s">
        <v>60</v>
      </c>
      <c r="C104" s="17" t="str">
        <f>IF(COUNTIF('逐梦-箱子'!A$2:A$155,$B104),"AAA",IF(COUNTIF('如梦-箱子'!A$2:A$155,$B104),"BBB",IF(COUNTIF('若梦-箱子'!A$2:A$155,$B104),"CCC",IF(COUNTIF('何梦-箱子'!A$2:A$155,$B104),"DDD",""))))</f>
        <v>DDD</v>
      </c>
      <c r="I104" s="8">
        <v>59</v>
      </c>
      <c r="J104" t="s">
        <v>54</v>
      </c>
      <c r="K104" s="17" t="str">
        <f>IF(COUNTIF('逐梦-箱子'!A$2:A$155,$J104),"AAA",IF(COUNTIF('如梦-箱子'!A$2:A$155,$J104),"BBB",IF(COUNTIF('若梦-箱子'!A$2:A$155,$J104),"CCC",IF(COUNTIF('何梦-箱子'!A$2:A$155,$J104),"DDD",""))))</f>
        <v>DDD</v>
      </c>
      <c r="M104" s="9">
        <v>50</v>
      </c>
      <c r="N104" s="12" t="s">
        <v>84</v>
      </c>
      <c r="O104" s="17" t="str">
        <f>IF(COUNTIF('逐梦-箱子'!A$2:A$155,$N104),"AAA",IF(COUNTIF('如梦-箱子'!A$2:A$155,$N104),"BBB",IF(COUNTIF('若梦-箱子'!A$2:A$155,$N104),"CCC",IF(COUNTIF('何梦-箱子'!A$2:A$155,$N104),"DDD",""))))</f>
        <v>DDD</v>
      </c>
    </row>
    <row r="105" spans="1:15">
      <c r="A105" s="8">
        <v>37</v>
      </c>
      <c r="B105" t="s">
        <v>63</v>
      </c>
      <c r="C105" s="17" t="str">
        <f>IF(COUNTIF('逐梦-箱子'!A$2:A$155,$B105),"AAA",IF(COUNTIF('如梦-箱子'!A$2:A$155,$B105),"BBB",IF(COUNTIF('若梦-箱子'!A$2:A$155,$B105),"CCC",IF(COUNTIF('何梦-箱子'!A$2:A$155,$B105),"DDD",""))))</f>
        <v>DDD</v>
      </c>
      <c r="I105" s="8">
        <v>61</v>
      </c>
      <c r="J105" t="s">
        <v>87</v>
      </c>
      <c r="K105" s="17" t="str">
        <f>IF(COUNTIF('逐梦-箱子'!A$2:A$155,$J105),"AAA",IF(COUNTIF('如梦-箱子'!A$2:A$155,$J105),"BBB",IF(COUNTIF('若梦-箱子'!A$2:A$155,$J105),"CCC",IF(COUNTIF('何梦-箱子'!A$2:A$155,$J105),"DDD",""))))</f>
        <v>DDD</v>
      </c>
      <c r="M105" s="9">
        <v>54</v>
      </c>
      <c r="N105" s="12" t="s">
        <v>69</v>
      </c>
      <c r="O105" s="17" t="str">
        <f>IF(COUNTIF('逐梦-箱子'!A$2:A$155,$N105),"AAA",IF(COUNTIF('如梦-箱子'!A$2:A$155,$N105),"BBB",IF(COUNTIF('若梦-箱子'!A$2:A$155,$N105),"CCC",IF(COUNTIF('何梦-箱子'!A$2:A$155,$N105),"DDD",""))))</f>
        <v>DDD</v>
      </c>
    </row>
    <row r="106" spans="1:15">
      <c r="A106" s="8">
        <v>40</v>
      </c>
      <c r="B106" t="s">
        <v>66</v>
      </c>
      <c r="C106" s="17" t="str">
        <f>IF(COUNTIF('逐梦-箱子'!A$2:A$155,$B106),"AAA",IF(COUNTIF('如梦-箱子'!A$2:A$155,$B106),"BBB",IF(COUNTIF('若梦-箱子'!A$2:A$155,$B106),"CCC",IF(COUNTIF('何梦-箱子'!A$2:A$155,$B106),"DDD",""))))</f>
        <v>DDD</v>
      </c>
      <c r="I106" s="8">
        <v>66</v>
      </c>
      <c r="J106" t="s">
        <v>80</v>
      </c>
      <c r="K106" s="17" t="str">
        <f>IF(COUNTIF('逐梦-箱子'!A$2:A$155,$J106),"AAA",IF(COUNTIF('如梦-箱子'!A$2:A$155,$J106),"BBB",IF(COUNTIF('若梦-箱子'!A$2:A$155,$J106),"CCC",IF(COUNTIF('何梦-箱子'!A$2:A$155,$J106),"DDD",""))))</f>
        <v>DDD</v>
      </c>
      <c r="M106" s="9">
        <v>55</v>
      </c>
      <c r="N106" s="12" t="s">
        <v>152</v>
      </c>
      <c r="O106" s="17" t="str">
        <f>IF(COUNTIF('逐梦-箱子'!A$2:A$155,$N106),"AAA",IF(COUNTIF('如梦-箱子'!A$2:A$155,$N106),"BBB",IF(COUNTIF('若梦-箱子'!A$2:A$155,$N106),"CCC",IF(COUNTIF('何梦-箱子'!A$2:A$155,$N106),"DDD",""))))</f>
        <v>DDD</v>
      </c>
    </row>
    <row r="107" spans="1:15">
      <c r="A107" s="8">
        <v>43</v>
      </c>
      <c r="B107" t="s">
        <v>69</v>
      </c>
      <c r="C107" s="17" t="str">
        <f>IF(COUNTIF('逐梦-箱子'!A$2:A$155,$B107),"AAA",IF(COUNTIF('如梦-箱子'!A$2:A$155,$B107),"BBB",IF(COUNTIF('若梦-箱子'!A$2:A$155,$B107),"CCC",IF(COUNTIF('何梦-箱子'!A$2:A$155,$B107),"DDD",""))))</f>
        <v>DDD</v>
      </c>
      <c r="I107" s="8">
        <v>70</v>
      </c>
      <c r="J107" t="s">
        <v>78</v>
      </c>
      <c r="K107" s="17" t="str">
        <f>IF(COUNTIF('逐梦-箱子'!A$2:A$155,$J107),"AAA",IF(COUNTIF('如梦-箱子'!A$2:A$155,$J107),"BBB",IF(COUNTIF('若梦-箱子'!A$2:A$155,$J107),"CCC",IF(COUNTIF('何梦-箱子'!A$2:A$155,$J107),"DDD",""))))</f>
        <v>DDD</v>
      </c>
      <c r="M107" s="9">
        <v>60</v>
      </c>
      <c r="N107" s="12" t="s">
        <v>203</v>
      </c>
      <c r="O107" s="17" t="str">
        <f>IF(COUNTIF('逐梦-箱子'!A$2:A$155,$N107),"AAA",IF(COUNTIF('如梦-箱子'!A$2:A$155,$N107),"BBB",IF(COUNTIF('若梦-箱子'!A$2:A$155,$N107),"CCC",IF(COUNTIF('何梦-箱子'!A$2:A$155,$N107),"DDD",""))))</f>
        <v>DDD</v>
      </c>
    </row>
    <row r="108" spans="1:15">
      <c r="A108" s="8">
        <v>46</v>
      </c>
      <c r="B108" t="s">
        <v>72</v>
      </c>
      <c r="C108" s="17" t="str">
        <f>IF(COUNTIF('逐梦-箱子'!A$2:A$155,$B108),"AAA",IF(COUNTIF('如梦-箱子'!A$2:A$155,$B108),"BBB",IF(COUNTIF('若梦-箱子'!A$2:A$155,$B108),"CCC",IF(COUNTIF('何梦-箱子'!A$2:A$155,$B108),"DDD",""))))</f>
        <v>DDD</v>
      </c>
      <c r="I108" s="8">
        <v>72</v>
      </c>
      <c r="J108" t="s">
        <v>128</v>
      </c>
      <c r="K108" s="17" t="str">
        <f>IF(COUNTIF('逐梦-箱子'!A$2:A$155,$J108),"AAA",IF(COUNTIF('如梦-箱子'!A$2:A$155,$J108),"BBB",IF(COUNTIF('若梦-箱子'!A$2:A$155,$J108),"CCC",IF(COUNTIF('何梦-箱子'!A$2:A$155,$J108),"DDD",""))))</f>
        <v>DDD</v>
      </c>
      <c r="M108" s="9">
        <v>61</v>
      </c>
      <c r="N108" s="12" t="s">
        <v>57</v>
      </c>
      <c r="O108" s="17" t="str">
        <f>IF(COUNTIF('逐梦-箱子'!A$2:A$155,$N108),"AAA",IF(COUNTIF('如梦-箱子'!A$2:A$155,$N108),"BBB",IF(COUNTIF('若梦-箱子'!A$2:A$155,$N108),"CCC",IF(COUNTIF('何梦-箱子'!A$2:A$155,$N108),"DDD",""))))</f>
        <v>DDD</v>
      </c>
    </row>
    <row r="109" spans="1:15">
      <c r="A109" s="8">
        <v>51</v>
      </c>
      <c r="B109" t="s">
        <v>77</v>
      </c>
      <c r="C109" s="17" t="str">
        <f>IF(COUNTIF('逐梦-箱子'!A$2:A$155,$B109),"AAA",IF(COUNTIF('如梦-箱子'!A$2:A$155,$B109),"BBB",IF(COUNTIF('若梦-箱子'!A$2:A$155,$B109),"CCC",IF(COUNTIF('何梦-箱子'!A$2:A$155,$B109),"DDD",""))))</f>
        <v>DDD</v>
      </c>
      <c r="I109" s="8">
        <v>74</v>
      </c>
      <c r="J109" t="s">
        <v>34</v>
      </c>
      <c r="K109" s="17" t="str">
        <f>IF(COUNTIF('逐梦-箱子'!A$2:A$155,$J109),"AAA",IF(COUNTIF('如梦-箱子'!A$2:A$155,$J109),"BBB",IF(COUNTIF('若梦-箱子'!A$2:A$155,$J109),"CCC",IF(COUNTIF('何梦-箱子'!A$2:A$155,$J109),"DDD",""))))</f>
        <v>DDD</v>
      </c>
      <c r="M109" s="9">
        <v>69</v>
      </c>
      <c r="N109" s="12" t="s">
        <v>163</v>
      </c>
      <c r="O109" s="17" t="str">
        <f>IF(COUNTIF('逐梦-箱子'!A$2:A$155,$N109),"AAA",IF(COUNTIF('如梦-箱子'!A$2:A$155,$N109),"BBB",IF(COUNTIF('若梦-箱子'!A$2:A$155,$N109),"CCC",IF(COUNTIF('何梦-箱子'!A$2:A$155,$N109),"DDD",""))))</f>
        <v>DDD</v>
      </c>
    </row>
    <row r="110" spans="1:15">
      <c r="A110" s="8">
        <v>52</v>
      </c>
      <c r="B110" t="s">
        <v>78</v>
      </c>
      <c r="C110" s="17" t="str">
        <f>IF(COUNTIF('逐梦-箱子'!A$2:A$155,$B110),"AAA",IF(COUNTIF('如梦-箱子'!A$2:A$155,$B110),"BBB",IF(COUNTIF('若梦-箱子'!A$2:A$155,$B110),"CCC",IF(COUNTIF('何梦-箱子'!A$2:A$155,$B110),"DDD",""))))</f>
        <v>DDD</v>
      </c>
      <c r="I110" s="8">
        <v>85</v>
      </c>
      <c r="J110" t="s">
        <v>173</v>
      </c>
      <c r="K110" s="17" t="str">
        <f>IF(COUNTIF('逐梦-箱子'!A$2:A$155,$J110),"AAA",IF(COUNTIF('如梦-箱子'!A$2:A$155,$J110),"BBB",IF(COUNTIF('若梦-箱子'!A$2:A$155,$J110),"CCC",IF(COUNTIF('何梦-箱子'!A$2:A$155,$J110),"DDD",""))))</f>
        <v>DDD</v>
      </c>
      <c r="M110" s="9">
        <v>71</v>
      </c>
      <c r="N110" s="12" t="s">
        <v>205</v>
      </c>
      <c r="O110" s="17" t="str">
        <f>IF(COUNTIF('逐梦-箱子'!A$2:A$155,$N110),"AAA",IF(COUNTIF('如梦-箱子'!A$2:A$155,$N110),"BBB",IF(COUNTIF('若梦-箱子'!A$2:A$155,$N110),"CCC",IF(COUNTIF('何梦-箱子'!A$2:A$155,$N110),"DDD",""))))</f>
        <v>DDD</v>
      </c>
    </row>
    <row r="111" spans="1:15">
      <c r="A111" s="8">
        <v>54</v>
      </c>
      <c r="B111" t="s">
        <v>80</v>
      </c>
      <c r="C111" s="17" t="str">
        <f>IF(COUNTIF('逐梦-箱子'!A$2:A$155,$B111),"AAA",IF(COUNTIF('如梦-箱子'!A$2:A$155,$B111),"BBB",IF(COUNTIF('若梦-箱子'!A$2:A$155,$B111),"CCC",IF(COUNTIF('何梦-箱子'!A$2:A$155,$B111),"DDD",""))))</f>
        <v>DDD</v>
      </c>
      <c r="I111" s="8">
        <v>98</v>
      </c>
      <c r="J111" t="s">
        <v>177</v>
      </c>
      <c r="K111" s="17" t="str">
        <f>IF(COUNTIF('逐梦-箱子'!A$2:A$155,$J111),"AAA",IF(COUNTIF('如梦-箱子'!A$2:A$155,$J111),"BBB",IF(COUNTIF('若梦-箱子'!A$2:A$155,$J111),"CCC",IF(COUNTIF('何梦-箱子'!A$2:A$155,$J111),"DDD",""))))</f>
        <v>DDD</v>
      </c>
      <c r="M111" s="9">
        <v>77</v>
      </c>
      <c r="N111" s="12" t="s">
        <v>80</v>
      </c>
      <c r="O111" s="17" t="str">
        <f>IF(COUNTIF('逐梦-箱子'!A$2:A$155,$N111),"AAA",IF(COUNTIF('如梦-箱子'!A$2:A$155,$N111),"BBB",IF(COUNTIF('若梦-箱子'!A$2:A$155,$N111),"CCC",IF(COUNTIF('何梦-箱子'!A$2:A$155,$N111),"DDD",""))))</f>
        <v>DDD</v>
      </c>
    </row>
    <row r="112" spans="1:15">
      <c r="A112" s="8">
        <v>58</v>
      </c>
      <c r="B112" t="s">
        <v>84</v>
      </c>
      <c r="C112" s="17" t="str">
        <f>IF(COUNTIF('逐梦-箱子'!A$2:A$155,$B112),"AAA",IF(COUNTIF('如梦-箱子'!A$2:A$155,$B112),"BBB",IF(COUNTIF('若梦-箱子'!A$2:A$155,$B112),"CCC",IF(COUNTIF('何梦-箱子'!A$2:A$155,$B112),"DDD",""))))</f>
        <v>DDD</v>
      </c>
      <c r="I112" s="8">
        <v>99</v>
      </c>
      <c r="J112" t="s">
        <v>89</v>
      </c>
      <c r="K112" s="17" t="str">
        <f>IF(COUNTIF('逐梦-箱子'!A$2:A$155,$J112),"AAA",IF(COUNTIF('如梦-箱子'!A$2:A$155,$J112),"BBB",IF(COUNTIF('若梦-箱子'!A$2:A$155,$J112),"CCC",IF(COUNTIF('何梦-箱子'!A$2:A$155,$J112),"DDD",""))))</f>
        <v>DDD</v>
      </c>
      <c r="M112" s="9">
        <v>79</v>
      </c>
      <c r="N112" s="12" t="s">
        <v>207</v>
      </c>
      <c r="O112" s="17" t="str">
        <f>IF(COUNTIF('逐梦-箱子'!A$2:A$155,$N112),"AAA",IF(COUNTIF('如梦-箱子'!A$2:A$155,$N112),"BBB",IF(COUNTIF('若梦-箱子'!A$2:A$155,$N112),"CCC",IF(COUNTIF('何梦-箱子'!A$2:A$155,$N112),"DDD",""))))</f>
        <v>DDD</v>
      </c>
    </row>
    <row r="113" spans="1:15">
      <c r="A113" s="8">
        <v>61</v>
      </c>
      <c r="B113" t="s">
        <v>87</v>
      </c>
      <c r="C113" s="17" t="str">
        <f>IF(COUNTIF('逐梦-箱子'!A$2:A$155,$B113),"AAA",IF(COUNTIF('如梦-箱子'!A$2:A$155,$B113),"BBB",IF(COUNTIF('若梦-箱子'!A$2:A$155,$B113),"CCC",IF(COUNTIF('何梦-箱子'!A$2:A$155,$B113),"DDD",""))))</f>
        <v>DDD</v>
      </c>
      <c r="I113" s="8">
        <v>102</v>
      </c>
      <c r="J113" t="s">
        <v>114</v>
      </c>
      <c r="K113" s="17" t="str">
        <f>IF(COUNTIF('逐梦-箱子'!A$2:A$155,$J113),"AAA",IF(COUNTIF('如梦-箱子'!A$2:A$155,$J113),"BBB",IF(COUNTIF('若梦-箱子'!A$2:A$155,$J113),"CCC",IF(COUNTIF('何梦-箱子'!A$2:A$155,$J113),"DDD",""))))</f>
        <v>DDD</v>
      </c>
      <c r="M113" s="9">
        <v>80</v>
      </c>
      <c r="N113" s="12" t="s">
        <v>77</v>
      </c>
      <c r="O113" s="17" t="str">
        <f>IF(COUNTIF('逐梦-箱子'!A$2:A$155,$N113),"AAA",IF(COUNTIF('如梦-箱子'!A$2:A$155,$N113),"BBB",IF(COUNTIF('若梦-箱子'!A$2:A$155,$N113),"CCC",IF(COUNTIF('何梦-箱子'!A$2:A$155,$N113),"DDD",""))))</f>
        <v>DDD</v>
      </c>
    </row>
    <row r="114" spans="1:15">
      <c r="A114" s="8">
        <v>63</v>
      </c>
      <c r="B114" t="s">
        <v>89</v>
      </c>
      <c r="C114" s="17" t="str">
        <f>IF(COUNTIF('逐梦-箱子'!A$2:A$155,$B114),"AAA",IF(COUNTIF('如梦-箱子'!A$2:A$155,$B114),"BBB",IF(COUNTIF('若梦-箱子'!A$2:A$155,$B114),"CCC",IF(COUNTIF('何梦-箱子'!A$2:A$155,$B114),"DDD",""))))</f>
        <v>DDD</v>
      </c>
      <c r="I114" s="8">
        <v>103</v>
      </c>
      <c r="J114" t="s">
        <v>120</v>
      </c>
      <c r="K114" s="17" t="str">
        <f>IF(COUNTIF('逐梦-箱子'!A$2:A$155,$J114),"AAA",IF(COUNTIF('如梦-箱子'!A$2:A$155,$J114),"BBB",IF(COUNTIF('若梦-箱子'!A$2:A$155,$J114),"CCC",IF(COUNTIF('何梦-箱子'!A$2:A$155,$J114),"DDD",""))))</f>
        <v>DDD</v>
      </c>
      <c r="M114" s="9">
        <v>85</v>
      </c>
      <c r="N114" s="12" t="s">
        <v>87</v>
      </c>
      <c r="O114" s="17" t="str">
        <f>IF(COUNTIF('逐梦-箱子'!A$2:A$155,$N114),"AAA",IF(COUNTIF('如梦-箱子'!A$2:A$155,$N114),"BBB",IF(COUNTIF('若梦-箱子'!A$2:A$155,$N114),"CCC",IF(COUNTIF('何梦-箱子'!A$2:A$155,$N114),"DDD",""))))</f>
        <v>DDD</v>
      </c>
    </row>
    <row r="115" spans="1:15">
      <c r="A115" s="8">
        <v>88</v>
      </c>
      <c r="B115" t="s">
        <v>114</v>
      </c>
      <c r="C115" s="17" t="str">
        <f>IF(COUNTIF('逐梦-箱子'!A$2:A$155,$B115),"AAA",IF(COUNTIF('如梦-箱子'!A$2:A$155,$B115),"BBB",IF(COUNTIF('若梦-箱子'!A$2:A$155,$B115),"CCC",IF(COUNTIF('何梦-箱子'!A$2:A$155,$B115),"DDD",""))))</f>
        <v>DDD</v>
      </c>
      <c r="I115" s="8">
        <v>107</v>
      </c>
      <c r="J115" t="s">
        <v>60</v>
      </c>
      <c r="K115" s="17" t="str">
        <f>IF(COUNTIF('逐梦-箱子'!A$2:A$155,$J115),"AAA",IF(COUNTIF('如梦-箱子'!A$2:A$155,$J115),"BBB",IF(COUNTIF('若梦-箱子'!A$2:A$155,$J115),"CCC",IF(COUNTIF('何梦-箱子'!A$2:A$155,$J115),"DDD",""))))</f>
        <v>DDD</v>
      </c>
      <c r="M115" s="9">
        <v>87</v>
      </c>
      <c r="N115" s="12" t="s">
        <v>183</v>
      </c>
      <c r="O115" s="17" t="str">
        <f>IF(COUNTIF('逐梦-箱子'!A$2:A$155,$N115),"AAA",IF(COUNTIF('如梦-箱子'!A$2:A$155,$N115),"BBB",IF(COUNTIF('若梦-箱子'!A$2:A$155,$N115),"CCC",IF(COUNTIF('何梦-箱子'!A$2:A$155,$N115),"DDD",""))))</f>
        <v>DDD</v>
      </c>
    </row>
    <row r="116" spans="1:15">
      <c r="A116" s="8">
        <v>91</v>
      </c>
      <c r="B116" t="s">
        <v>117</v>
      </c>
      <c r="C116" s="17" t="str">
        <f>IF(COUNTIF('逐梦-箱子'!A$2:A$155,$B116),"AAA",IF(COUNTIF('如梦-箱子'!A$2:A$155,$B116),"BBB",IF(COUNTIF('若梦-箱子'!A$2:A$155,$B116),"CCC",IF(COUNTIF('何梦-箱子'!A$2:A$155,$B116),"DDD",""))))</f>
        <v>DDD</v>
      </c>
      <c r="I116" s="8">
        <v>109</v>
      </c>
      <c r="J116" t="s">
        <v>183</v>
      </c>
      <c r="K116" s="17" t="str">
        <f>IF(COUNTIF('逐梦-箱子'!A$2:A$155,$J116),"AAA",IF(COUNTIF('如梦-箱子'!A$2:A$155,$J116),"BBB",IF(COUNTIF('若梦-箱子'!A$2:A$155,$J116),"CCC",IF(COUNTIF('何梦-箱子'!A$2:A$155,$J116),"DDD",""))))</f>
        <v>DDD</v>
      </c>
      <c r="M116" s="9">
        <v>98</v>
      </c>
      <c r="N116" s="12" t="s">
        <v>135</v>
      </c>
      <c r="O116" s="17" t="str">
        <f>IF(COUNTIF('逐梦-箱子'!A$2:A$155,$N116),"AAA",IF(COUNTIF('如梦-箱子'!A$2:A$155,$N116),"BBB",IF(COUNTIF('若梦-箱子'!A$2:A$155,$N116),"CCC",IF(COUNTIF('何梦-箱子'!A$2:A$155,$N116),"DDD",""))))</f>
        <v>DDD</v>
      </c>
    </row>
    <row r="117" spans="1:15">
      <c r="A117" s="8">
        <v>94</v>
      </c>
      <c r="B117" t="s">
        <v>120</v>
      </c>
      <c r="C117" s="17" t="str">
        <f>IF(COUNTIF('逐梦-箱子'!A$2:A$155,$B117),"AAA",IF(COUNTIF('如梦-箱子'!A$2:A$155,$B117),"BBB",IF(COUNTIF('若梦-箱子'!A$2:A$155,$B117),"CCC",IF(COUNTIF('何梦-箱子'!A$2:A$155,$B117),"DDD",""))))</f>
        <v>DDD</v>
      </c>
      <c r="I117" s="8">
        <v>113</v>
      </c>
      <c r="J117" t="s">
        <v>135</v>
      </c>
      <c r="K117" s="17" t="str">
        <f>IF(COUNTIF('逐梦-箱子'!A$2:A$155,$J117),"AAA",IF(COUNTIF('如梦-箱子'!A$2:A$155,$J117),"BBB",IF(COUNTIF('若梦-箱子'!A$2:A$155,$J117),"CCC",IF(COUNTIF('何梦-箱子'!A$2:A$155,$J117),"DDD",""))))</f>
        <v>DDD</v>
      </c>
      <c r="M117" s="9">
        <v>99</v>
      </c>
      <c r="N117" s="12" t="s">
        <v>127</v>
      </c>
      <c r="O117" s="17" t="str">
        <f>IF(COUNTIF('逐梦-箱子'!A$2:A$155,$N117),"AAA",IF(COUNTIF('如梦-箱子'!A$2:A$155,$N117),"BBB",IF(COUNTIF('若梦-箱子'!A$2:A$155,$N117),"CCC",IF(COUNTIF('何梦-箱子'!A$2:A$155,$N117),"DDD",""))))</f>
        <v>DDD</v>
      </c>
    </row>
    <row r="118" spans="1:15">
      <c r="A118" s="8">
        <v>101</v>
      </c>
      <c r="B118" t="s">
        <v>127</v>
      </c>
      <c r="C118" s="17" t="str">
        <f>IF(COUNTIF('逐梦-箱子'!A$2:A$155,$B118),"AAA",IF(COUNTIF('如梦-箱子'!A$2:A$155,$B118),"BBB",IF(COUNTIF('若梦-箱子'!A$2:A$155,$B118),"CCC",IF(COUNTIF('何梦-箱子'!A$2:A$155,$B118),"DDD",""))))</f>
        <v>DDD</v>
      </c>
      <c r="M118" s="9">
        <v>106</v>
      </c>
      <c r="N118" s="12" t="s">
        <v>213</v>
      </c>
      <c r="O118" s="17" t="str">
        <f>IF(COUNTIF('逐梦-箱子'!A$2:A$155,$N118),"AAA",IF(COUNTIF('如梦-箱子'!A$2:A$155,$N118),"BBB",IF(COUNTIF('若梦-箱子'!A$2:A$155,$N118),"CCC",IF(COUNTIF('何梦-箱子'!A$2:A$155,$N118),"DDD",""))))</f>
        <v>DDD</v>
      </c>
    </row>
    <row r="119" spans="1:15">
      <c r="A119" s="8">
        <v>102</v>
      </c>
      <c r="B119" t="s">
        <v>128</v>
      </c>
      <c r="C119" s="17" t="str">
        <f>IF(COUNTIF('逐梦-箱子'!A$2:A$155,$B119),"AAA",IF(COUNTIF('如梦-箱子'!A$2:A$155,$B119),"BBB",IF(COUNTIF('若梦-箱子'!A$2:A$155,$B119),"CCC",IF(COUNTIF('何梦-箱子'!A$2:A$155,$B119),"DDD",""))))</f>
        <v>DDD</v>
      </c>
      <c r="M119" s="9">
        <v>112</v>
      </c>
      <c r="N119" s="12" t="s">
        <v>120</v>
      </c>
      <c r="O119" s="17" t="str">
        <f>IF(COUNTIF('逐梦-箱子'!A$2:A$155,$N119),"AAA",IF(COUNTIF('如梦-箱子'!A$2:A$155,$N119),"BBB",IF(COUNTIF('若梦-箱子'!A$2:A$155,$N119),"CCC",IF(COUNTIF('何梦-箱子'!A$2:A$155,$N119),"DDD",""))))</f>
        <v>DDD</v>
      </c>
    </row>
    <row r="120" spans="1:15">
      <c r="A120" s="8">
        <v>106</v>
      </c>
      <c r="B120" t="s">
        <v>132</v>
      </c>
      <c r="C120" s="17" t="str">
        <f>IF(COUNTIF('逐梦-箱子'!A$2:A$155,$B120),"AAA",IF(COUNTIF('如梦-箱子'!A$2:A$155,$B120),"BBB",IF(COUNTIF('若梦-箱子'!A$2:A$155,$B120),"CCC",IF(COUNTIF('何梦-箱子'!A$2:A$155,$B120),"DDD",""))))</f>
        <v>DDD</v>
      </c>
      <c r="M120" s="9">
        <v>117</v>
      </c>
      <c r="N120" s="12" t="s">
        <v>173</v>
      </c>
      <c r="O120" s="17" t="str">
        <f>IF(COUNTIF('逐梦-箱子'!A$2:A$155,$N120),"AAA",IF(COUNTIF('如梦-箱子'!A$2:A$155,$N120),"BBB",IF(COUNTIF('若梦-箱子'!A$2:A$155,$N120),"CCC",IF(COUNTIF('何梦-箱子'!A$2:A$155,$N120),"DDD",""))))</f>
        <v>DDD</v>
      </c>
    </row>
    <row r="121" spans="1:15">
      <c r="A121" s="8">
        <v>109</v>
      </c>
      <c r="B121" t="s">
        <v>135</v>
      </c>
      <c r="C121" s="17" t="str">
        <f>IF(COUNTIF('逐梦-箱子'!A$2:A$155,$B121),"AAA",IF(COUNTIF('如梦-箱子'!A$2:A$155,$B121),"BBB",IF(COUNTIF('若梦-箱子'!A$2:A$155,$B121),"CCC",IF(COUNTIF('何梦-箱子'!A$2:A$155,$B121),"DDD",""))))</f>
        <v>DDD</v>
      </c>
      <c r="N121" s="12"/>
    </row>
    <row r="122" spans="1:15">
      <c r="N122" s="12"/>
    </row>
  </sheetData>
  <sortState ref="Q3:S91">
    <sortCondition ref="S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I15" sqref="I15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31" t="s">
        <v>24</v>
      </c>
      <c r="B1" s="31"/>
      <c r="C1" s="31"/>
      <c r="D1" s="6"/>
    </row>
    <row r="2" spans="1:4">
      <c r="A2" s="18" t="s">
        <v>7</v>
      </c>
      <c r="C2" s="18" t="s">
        <v>8</v>
      </c>
    </row>
    <row r="3" spans="1:4">
      <c r="A3" s="18" t="s">
        <v>82</v>
      </c>
      <c r="C3" s="30" t="s">
        <v>146</v>
      </c>
    </row>
    <row r="4" spans="1:4">
      <c r="A4" s="18" t="s">
        <v>144</v>
      </c>
      <c r="C4" s="30" t="s">
        <v>236</v>
      </c>
    </row>
    <row r="5" spans="1:4">
      <c r="A5" s="18" t="s">
        <v>74</v>
      </c>
      <c r="C5" s="30" t="s">
        <v>122</v>
      </c>
    </row>
    <row r="6" spans="1:4">
      <c r="A6" s="18" t="s">
        <v>134</v>
      </c>
      <c r="C6" s="30" t="s">
        <v>107</v>
      </c>
    </row>
    <row r="7" spans="1:4">
      <c r="A7" s="18" t="s">
        <v>136</v>
      </c>
      <c r="C7" s="30" t="s">
        <v>181</v>
      </c>
    </row>
    <row r="8" spans="1:4">
      <c r="A8" s="18" t="s">
        <v>98</v>
      </c>
      <c r="C8" s="30" t="s">
        <v>159</v>
      </c>
    </row>
    <row r="9" spans="1:4">
      <c r="A9" s="18" t="s">
        <v>159</v>
      </c>
      <c r="C9" s="30" t="s">
        <v>149</v>
      </c>
    </row>
    <row r="10" spans="1:4">
      <c r="A10" s="18" t="s">
        <v>199</v>
      </c>
      <c r="C10" s="30" t="s">
        <v>235</v>
      </c>
    </row>
    <row r="11" spans="1:4">
      <c r="A11" s="18" t="s">
        <v>156</v>
      </c>
      <c r="C11" s="30" t="s">
        <v>68</v>
      </c>
    </row>
    <row r="12" spans="1:4">
      <c r="A12" s="18" t="s">
        <v>91</v>
      </c>
      <c r="C12" s="30" t="s">
        <v>186</v>
      </c>
    </row>
    <row r="13" spans="1:4">
      <c r="A13" s="18" t="s">
        <v>79</v>
      </c>
      <c r="C13" s="30" t="s">
        <v>165</v>
      </c>
    </row>
    <row r="14" spans="1:4">
      <c r="A14" s="18" t="s">
        <v>153</v>
      </c>
      <c r="C14" s="30" t="s">
        <v>138</v>
      </c>
    </row>
    <row r="15" spans="1:4">
      <c r="A15" s="18" t="s">
        <v>172</v>
      </c>
      <c r="C15" s="30" t="s">
        <v>139</v>
      </c>
    </row>
    <row r="16" spans="1:4">
      <c r="A16" s="18" t="s">
        <v>200</v>
      </c>
      <c r="C16" s="30" t="s">
        <v>143</v>
      </c>
    </row>
    <row r="17" spans="1:3">
      <c r="A17" s="18" t="s">
        <v>84</v>
      </c>
      <c r="C17" s="30" t="s">
        <v>171</v>
      </c>
    </row>
    <row r="18" spans="1:3">
      <c r="A18" s="18" t="s">
        <v>72</v>
      </c>
      <c r="C18" s="30" t="s">
        <v>83</v>
      </c>
    </row>
    <row r="19" spans="1:3">
      <c r="A19" s="18" t="s">
        <v>57</v>
      </c>
      <c r="C19" s="30" t="s">
        <v>92</v>
      </c>
    </row>
    <row r="20" spans="1:3">
      <c r="A20" s="18" t="s">
        <v>120</v>
      </c>
      <c r="C20" s="30" t="s">
        <v>140</v>
      </c>
    </row>
    <row r="21" spans="1:3">
      <c r="A21" s="18" t="s">
        <v>124</v>
      </c>
      <c r="C21" s="30" t="s">
        <v>27</v>
      </c>
    </row>
    <row r="22" spans="1:3">
      <c r="A22" s="18" t="s">
        <v>63</v>
      </c>
      <c r="C22" s="30" t="s">
        <v>70</v>
      </c>
    </row>
    <row r="23" spans="1:3">
      <c r="A23" s="18" t="s">
        <v>219</v>
      </c>
      <c r="C23" s="30" t="s">
        <v>49</v>
      </c>
    </row>
    <row r="24" spans="1:3">
      <c r="A24" s="18" t="s">
        <v>220</v>
      </c>
      <c r="C24" s="30" t="s">
        <v>175</v>
      </c>
    </row>
    <row r="25" spans="1:3">
      <c r="A25" s="18" t="s">
        <v>262</v>
      </c>
      <c r="C25" s="30" t="s">
        <v>112</v>
      </c>
    </row>
    <row r="26" spans="1:3">
      <c r="A26" s="18" t="s">
        <v>60</v>
      </c>
      <c r="C26" s="30" t="s">
        <v>209</v>
      </c>
    </row>
    <row r="27" spans="1:3">
      <c r="A27" s="18" t="s">
        <v>87</v>
      </c>
      <c r="C27" s="30" t="s">
        <v>116</v>
      </c>
    </row>
    <row r="28" spans="1:3">
      <c r="A28" s="18" t="s">
        <v>248</v>
      </c>
      <c r="C28" s="30" t="s">
        <v>110</v>
      </c>
    </row>
    <row r="29" spans="1:3">
      <c r="A29" s="18" t="s">
        <v>54</v>
      </c>
      <c r="C29" s="30" t="s">
        <v>113</v>
      </c>
    </row>
    <row r="30" spans="1:3">
      <c r="A30" s="18" t="s">
        <v>33</v>
      </c>
      <c r="C30" s="30" t="s">
        <v>125</v>
      </c>
    </row>
    <row r="31" spans="1:3">
      <c r="A31" s="18" t="s">
        <v>141</v>
      </c>
      <c r="C31" s="30" t="s">
        <v>198</v>
      </c>
    </row>
    <row r="32" spans="1:3">
      <c r="A32" s="18" t="s">
        <v>170</v>
      </c>
      <c r="C32" s="30" t="s">
        <v>93</v>
      </c>
    </row>
    <row r="33" spans="1:3">
      <c r="A33" s="18" t="s">
        <v>41</v>
      </c>
      <c r="C33" s="30" t="s">
        <v>167</v>
      </c>
    </row>
    <row r="34" spans="1:3">
      <c r="A34" s="18" t="s">
        <v>174</v>
      </c>
      <c r="C34" s="30" t="s">
        <v>56</v>
      </c>
    </row>
    <row r="35" spans="1:3">
      <c r="A35" s="18" t="s">
        <v>115</v>
      </c>
      <c r="C35" s="30" t="s">
        <v>62</v>
      </c>
    </row>
    <row r="36" spans="1:3">
      <c r="A36" s="18" t="s">
        <v>147</v>
      </c>
      <c r="C36" s="30" t="s">
        <v>172</v>
      </c>
    </row>
    <row r="37" spans="1:3">
      <c r="A37" s="18" t="s">
        <v>155</v>
      </c>
      <c r="C37" s="30" t="s">
        <v>228</v>
      </c>
    </row>
    <row r="38" spans="1:3">
      <c r="A38" s="18" t="s">
        <v>119</v>
      </c>
      <c r="C38" s="30" t="s">
        <v>256</v>
      </c>
    </row>
    <row r="39" spans="1:3">
      <c r="A39" s="18" t="s">
        <v>126</v>
      </c>
      <c r="C39" s="30" t="s">
        <v>80</v>
      </c>
    </row>
    <row r="40" spans="1:3">
      <c r="A40" s="18" t="s">
        <v>73</v>
      </c>
      <c r="C40" s="30" t="s">
        <v>200</v>
      </c>
    </row>
    <row r="41" spans="1:3">
      <c r="A41" s="18" t="s">
        <v>236</v>
      </c>
      <c r="C41" s="30" t="s">
        <v>34</v>
      </c>
    </row>
    <row r="42" spans="1:3">
      <c r="A42" s="18" t="s">
        <v>122</v>
      </c>
      <c r="C42" s="30" t="s">
        <v>78</v>
      </c>
    </row>
    <row r="43" spans="1:3">
      <c r="A43" s="18" t="s">
        <v>181</v>
      </c>
      <c r="C43" s="30" t="s">
        <v>66</v>
      </c>
    </row>
    <row r="44" spans="1:3">
      <c r="A44" s="18" t="s">
        <v>149</v>
      </c>
      <c r="C44" s="30" t="s">
        <v>57</v>
      </c>
    </row>
    <row r="45" spans="1:3">
      <c r="A45" s="18" t="s">
        <v>260</v>
      </c>
      <c r="C45" s="30" t="s">
        <v>158</v>
      </c>
    </row>
    <row r="46" spans="1:3">
      <c r="A46" s="18" t="s">
        <v>59</v>
      </c>
      <c r="C46" s="30" t="s">
        <v>124</v>
      </c>
    </row>
    <row r="47" spans="1:3">
      <c r="A47" s="18" t="s">
        <v>92</v>
      </c>
      <c r="C47" s="30" t="s">
        <v>63</v>
      </c>
    </row>
    <row r="48" spans="1:3">
      <c r="A48" s="18" t="s">
        <v>83</v>
      </c>
      <c r="C48" s="30" t="s">
        <v>219</v>
      </c>
    </row>
    <row r="49" spans="1:3">
      <c r="A49" s="18" t="s">
        <v>27</v>
      </c>
      <c r="C49" s="30" t="s">
        <v>154</v>
      </c>
    </row>
    <row r="50" spans="1:3">
      <c r="A50" s="18" t="s">
        <v>70</v>
      </c>
      <c r="C50" s="30" t="s">
        <v>183</v>
      </c>
    </row>
    <row r="51" spans="1:3">
      <c r="A51" s="18" t="s">
        <v>104</v>
      </c>
      <c r="C51" s="30" t="s">
        <v>89</v>
      </c>
    </row>
    <row r="52" spans="1:3">
      <c r="A52" s="18" t="s">
        <v>49</v>
      </c>
      <c r="C52" s="30" t="s">
        <v>262</v>
      </c>
    </row>
    <row r="53" spans="1:3">
      <c r="A53" s="18" t="s">
        <v>175</v>
      </c>
      <c r="C53" s="30" t="s">
        <v>33</v>
      </c>
    </row>
    <row r="54" spans="1:3">
      <c r="A54" s="18" t="s">
        <v>112</v>
      </c>
      <c r="C54" s="30" t="s">
        <v>248</v>
      </c>
    </row>
    <row r="55" spans="1:3">
      <c r="A55" s="18" t="s">
        <v>105</v>
      </c>
      <c r="C55" s="30" t="s">
        <v>115</v>
      </c>
    </row>
    <row r="56" spans="1:3">
      <c r="A56" s="18" t="s">
        <v>228</v>
      </c>
      <c r="C56" s="30" t="s">
        <v>141</v>
      </c>
    </row>
    <row r="57" spans="1:3">
      <c r="A57" s="18" t="s">
        <v>116</v>
      </c>
      <c r="C57" s="30" t="s">
        <v>147</v>
      </c>
    </row>
    <row r="58" spans="1:3">
      <c r="A58" s="18" t="s">
        <v>113</v>
      </c>
      <c r="C58" s="30" t="s">
        <v>119</v>
      </c>
    </row>
    <row r="59" spans="1:3">
      <c r="A59" s="18" t="s">
        <v>125</v>
      </c>
      <c r="C59" s="30" t="s">
        <v>35</v>
      </c>
    </row>
    <row r="60" spans="1:3">
      <c r="A60" s="18" t="s">
        <v>88</v>
      </c>
      <c r="C60" s="30" t="s">
        <v>126</v>
      </c>
    </row>
    <row r="61" spans="1:3">
      <c r="A61" s="18" t="s">
        <v>56</v>
      </c>
      <c r="C61" s="30" t="s">
        <v>30</v>
      </c>
    </row>
    <row r="62" spans="1:3">
      <c r="A62" s="18" t="s">
        <v>109</v>
      </c>
      <c r="C62" s="30" t="s">
        <v>73</v>
      </c>
    </row>
    <row r="63" spans="1:3">
      <c r="A63" s="18" t="s">
        <v>209</v>
      </c>
      <c r="C63" s="30" t="s">
        <v>82</v>
      </c>
    </row>
    <row r="64" spans="1:3">
      <c r="C64" s="30" t="s">
        <v>76</v>
      </c>
    </row>
    <row r="65" spans="3:3">
      <c r="C65" s="30" t="s">
        <v>98</v>
      </c>
    </row>
    <row r="66" spans="3:3">
      <c r="C66" s="30" t="s">
        <v>199</v>
      </c>
    </row>
    <row r="67" spans="3:3">
      <c r="C67" s="30" t="s">
        <v>111</v>
      </c>
    </row>
    <row r="68" spans="3:3">
      <c r="C68" s="30" t="s">
        <v>109</v>
      </c>
    </row>
    <row r="69" spans="3:3">
      <c r="C69" s="30" t="s">
        <v>156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28" workbookViewId="0">
      <selection activeCell="N8" sqref="N8"/>
    </sheetView>
  </sheetViews>
  <sheetFormatPr defaultRowHeight="15"/>
  <cols>
    <col min="1" max="3" width="16.140625" bestFit="1" customWidth="1"/>
    <col min="4" max="4" width="16.140625" customWidth="1"/>
    <col min="6" max="6" width="16.140625" bestFit="1" customWidth="1"/>
    <col min="7" max="7" width="16.140625" customWidth="1"/>
    <col min="8" max="9" width="16.140625" bestFit="1" customWidth="1"/>
    <col min="11" max="11" width="16.140625" style="15" bestFit="1" customWidth="1"/>
  </cols>
  <sheetData>
    <row r="1" spans="1:12">
      <c r="A1" s="31" t="s">
        <v>22</v>
      </c>
      <c r="B1" s="31"/>
      <c r="C1" s="31"/>
      <c r="D1" s="31"/>
      <c r="E1" s="7"/>
      <c r="F1" s="31" t="s">
        <v>23</v>
      </c>
      <c r="G1" s="31"/>
      <c r="H1" s="31"/>
      <c r="I1" s="31"/>
      <c r="K1" s="15" t="s">
        <v>251</v>
      </c>
      <c r="L1" s="6"/>
    </row>
    <row r="2" spans="1:12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  <c r="K2" s="15" t="s">
        <v>261</v>
      </c>
    </row>
    <row r="3" spans="1:12">
      <c r="A3" s="21" t="s">
        <v>141</v>
      </c>
      <c r="B3" s="23" t="s">
        <v>109</v>
      </c>
      <c r="C3" s="26" t="s">
        <v>83</v>
      </c>
      <c r="D3" s="28" t="s">
        <v>77</v>
      </c>
      <c r="F3" s="22" t="s">
        <v>155</v>
      </c>
      <c r="G3" s="25" t="s">
        <v>109</v>
      </c>
      <c r="H3" s="27" t="s">
        <v>83</v>
      </c>
      <c r="I3" s="29" t="s">
        <v>77</v>
      </c>
      <c r="K3" s="18" t="s">
        <v>199</v>
      </c>
    </row>
    <row r="4" spans="1:12">
      <c r="A4" s="21" t="s">
        <v>82</v>
      </c>
      <c r="B4" s="23" t="s">
        <v>110</v>
      </c>
      <c r="C4" s="26" t="s">
        <v>175</v>
      </c>
      <c r="D4" s="28" t="s">
        <v>154</v>
      </c>
      <c r="F4" s="22" t="s">
        <v>144</v>
      </c>
      <c r="G4" s="25" t="s">
        <v>110</v>
      </c>
      <c r="H4" s="27" t="s">
        <v>175</v>
      </c>
      <c r="I4" s="29" t="s">
        <v>154</v>
      </c>
      <c r="K4" s="18" t="s">
        <v>138</v>
      </c>
    </row>
    <row r="5" spans="1:12">
      <c r="A5" s="21" t="s">
        <v>144</v>
      </c>
      <c r="B5" s="23" t="s">
        <v>93</v>
      </c>
      <c r="C5" s="26" t="s">
        <v>124</v>
      </c>
      <c r="D5" s="28" t="s">
        <v>78</v>
      </c>
      <c r="F5" s="22" t="s">
        <v>136</v>
      </c>
      <c r="G5" s="25" t="s">
        <v>93</v>
      </c>
      <c r="H5" s="27" t="s">
        <v>124</v>
      </c>
      <c r="I5" s="29" t="s">
        <v>78</v>
      </c>
      <c r="K5" s="18" t="s">
        <v>235</v>
      </c>
    </row>
    <row r="6" spans="1:12">
      <c r="A6" s="21" t="s">
        <v>258</v>
      </c>
      <c r="B6" s="23" t="s">
        <v>97</v>
      </c>
      <c r="C6" s="26" t="s">
        <v>68</v>
      </c>
      <c r="D6" s="28" t="s">
        <v>207</v>
      </c>
      <c r="F6" s="22" t="s">
        <v>35</v>
      </c>
      <c r="G6" s="25" t="s">
        <v>97</v>
      </c>
      <c r="H6" s="27" t="s">
        <v>68</v>
      </c>
      <c r="I6" s="29" t="s">
        <v>207</v>
      </c>
      <c r="K6" s="18" t="s">
        <v>68</v>
      </c>
    </row>
    <row r="7" spans="1:12">
      <c r="A7" s="21" t="s">
        <v>136</v>
      </c>
      <c r="B7" s="23" t="s">
        <v>103</v>
      </c>
      <c r="C7" s="26" t="s">
        <v>236</v>
      </c>
      <c r="D7" s="28" t="s">
        <v>54</v>
      </c>
      <c r="F7" s="22" t="s">
        <v>41</v>
      </c>
      <c r="G7" s="25" t="s">
        <v>103</v>
      </c>
      <c r="H7" s="27" t="s">
        <v>236</v>
      </c>
      <c r="I7" s="29" t="s">
        <v>54</v>
      </c>
      <c r="K7" s="18" t="s">
        <v>101</v>
      </c>
    </row>
    <row r="8" spans="1:12">
      <c r="A8" s="21" t="s">
        <v>41</v>
      </c>
      <c r="B8" s="23" t="s">
        <v>81</v>
      </c>
      <c r="C8" s="26" t="s">
        <v>51</v>
      </c>
      <c r="D8" s="28" t="s">
        <v>89</v>
      </c>
      <c r="F8" s="22" t="s">
        <v>73</v>
      </c>
      <c r="G8" s="25" t="s">
        <v>209</v>
      </c>
      <c r="H8" s="27" t="s">
        <v>51</v>
      </c>
      <c r="I8" s="29" t="s">
        <v>89</v>
      </c>
      <c r="K8" s="18" t="s">
        <v>165</v>
      </c>
    </row>
    <row r="9" spans="1:12">
      <c r="A9" s="21" t="s">
        <v>73</v>
      </c>
      <c r="B9" s="23" t="s">
        <v>153</v>
      </c>
      <c r="C9" s="26" t="s">
        <v>105</v>
      </c>
      <c r="D9" s="28" t="s">
        <v>561</v>
      </c>
      <c r="F9" s="22" t="s">
        <v>74</v>
      </c>
      <c r="G9" s="25" t="s">
        <v>153</v>
      </c>
      <c r="H9" s="27" t="s">
        <v>105</v>
      </c>
      <c r="I9" s="29" t="s">
        <v>561</v>
      </c>
      <c r="K9" s="18" t="s">
        <v>231</v>
      </c>
    </row>
    <row r="10" spans="1:12">
      <c r="A10" s="21" t="s">
        <v>74</v>
      </c>
      <c r="B10" s="23" t="s">
        <v>58</v>
      </c>
      <c r="C10" s="26" t="s">
        <v>204</v>
      </c>
      <c r="D10" s="28" t="s">
        <v>28</v>
      </c>
      <c r="F10" s="22" t="s">
        <v>96</v>
      </c>
      <c r="G10" s="25" t="s">
        <v>58</v>
      </c>
      <c r="H10" s="27" t="s">
        <v>204</v>
      </c>
      <c r="I10" s="29" t="s">
        <v>28</v>
      </c>
      <c r="K10" s="18" t="s">
        <v>149</v>
      </c>
    </row>
    <row r="11" spans="1:12">
      <c r="A11" s="21" t="s">
        <v>214</v>
      </c>
      <c r="B11" s="23" t="s">
        <v>443</v>
      </c>
      <c r="C11" s="26" t="s">
        <v>49</v>
      </c>
      <c r="D11" s="28" t="s">
        <v>63</v>
      </c>
      <c r="F11" s="22" t="s">
        <v>245</v>
      </c>
      <c r="G11" s="25" t="s">
        <v>90</v>
      </c>
      <c r="H11" s="27" t="s">
        <v>49</v>
      </c>
      <c r="I11" s="29" t="s">
        <v>63</v>
      </c>
      <c r="K11" s="18" t="s">
        <v>159</v>
      </c>
    </row>
    <row r="12" spans="1:12">
      <c r="A12" s="21" t="s">
        <v>96</v>
      </c>
      <c r="B12" s="23" t="s">
        <v>90</v>
      </c>
      <c r="C12" s="26" t="s">
        <v>250</v>
      </c>
      <c r="D12" s="28" t="s">
        <v>200</v>
      </c>
      <c r="F12" s="22" t="s">
        <v>36</v>
      </c>
      <c r="G12" s="25" t="s">
        <v>188</v>
      </c>
      <c r="H12" s="27" t="s">
        <v>250</v>
      </c>
      <c r="I12" s="29" t="s">
        <v>200</v>
      </c>
      <c r="K12" s="18" t="s">
        <v>181</v>
      </c>
    </row>
    <row r="13" spans="1:12">
      <c r="A13" s="21" t="s">
        <v>245</v>
      </c>
      <c r="B13" s="23" t="s">
        <v>188</v>
      </c>
      <c r="C13" s="26" t="s">
        <v>122</v>
      </c>
      <c r="D13" s="28" t="s">
        <v>192</v>
      </c>
      <c r="F13" s="22" t="s">
        <v>218</v>
      </c>
      <c r="G13" s="25" t="s">
        <v>254</v>
      </c>
      <c r="H13" s="27" t="s">
        <v>122</v>
      </c>
      <c r="I13" s="29" t="s">
        <v>192</v>
      </c>
      <c r="K13" s="18" t="s">
        <v>92</v>
      </c>
    </row>
    <row r="14" spans="1:12">
      <c r="A14" s="21" t="s">
        <v>36</v>
      </c>
      <c r="B14" s="23" t="s">
        <v>189</v>
      </c>
      <c r="C14" s="26" t="s">
        <v>483</v>
      </c>
      <c r="D14" s="28" t="s">
        <v>128</v>
      </c>
      <c r="F14" s="22" t="s">
        <v>147</v>
      </c>
      <c r="G14" s="25" t="s">
        <v>88</v>
      </c>
      <c r="H14" s="27" t="s">
        <v>50</v>
      </c>
      <c r="I14" s="29" t="s">
        <v>128</v>
      </c>
      <c r="K14" s="18" t="s">
        <v>139</v>
      </c>
    </row>
    <row r="15" spans="1:12">
      <c r="A15" s="21" t="s">
        <v>218</v>
      </c>
      <c r="B15" s="23" t="s">
        <v>254</v>
      </c>
      <c r="C15" s="26" t="s">
        <v>143</v>
      </c>
      <c r="D15" s="28" t="s">
        <v>163</v>
      </c>
      <c r="F15" s="22" t="s">
        <v>33</v>
      </c>
      <c r="G15" s="25" t="s">
        <v>79</v>
      </c>
      <c r="H15" s="27" t="s">
        <v>143</v>
      </c>
      <c r="I15" s="29" t="s">
        <v>163</v>
      </c>
      <c r="K15" s="18" t="s">
        <v>187</v>
      </c>
    </row>
    <row r="16" spans="1:12">
      <c r="A16" s="21" t="s">
        <v>147</v>
      </c>
      <c r="B16" s="23" t="s">
        <v>88</v>
      </c>
      <c r="C16" s="26" t="s">
        <v>59</v>
      </c>
      <c r="D16" s="28" t="s">
        <v>205</v>
      </c>
      <c r="F16" s="22" t="s">
        <v>126</v>
      </c>
      <c r="G16" s="25" t="s">
        <v>133</v>
      </c>
      <c r="H16" s="27" t="s">
        <v>59</v>
      </c>
      <c r="I16" s="29" t="s">
        <v>191</v>
      </c>
      <c r="K16" s="18" t="s">
        <v>59</v>
      </c>
    </row>
    <row r="17" spans="1:11">
      <c r="A17" s="21" t="s">
        <v>126</v>
      </c>
      <c r="B17" s="23" t="s">
        <v>79</v>
      </c>
      <c r="C17" s="26" t="s">
        <v>27</v>
      </c>
      <c r="D17" s="28" t="s">
        <v>231</v>
      </c>
      <c r="F17" s="22" t="s">
        <v>81</v>
      </c>
      <c r="G17" s="25" t="s">
        <v>116</v>
      </c>
      <c r="H17" s="27" t="s">
        <v>27</v>
      </c>
      <c r="I17" s="29" t="s">
        <v>231</v>
      </c>
      <c r="K17" s="18" t="s">
        <v>61</v>
      </c>
    </row>
    <row r="18" spans="1:11">
      <c r="A18" s="21" t="s">
        <v>146</v>
      </c>
      <c r="B18" s="23" t="s">
        <v>133</v>
      </c>
      <c r="C18" s="26" t="s">
        <v>111</v>
      </c>
      <c r="D18" s="28" t="s">
        <v>127</v>
      </c>
      <c r="F18" s="22" t="s">
        <v>43</v>
      </c>
      <c r="G18" s="25" t="s">
        <v>113</v>
      </c>
      <c r="H18" s="27" t="s">
        <v>111</v>
      </c>
      <c r="I18" s="29" t="s">
        <v>127</v>
      </c>
      <c r="K18" s="18" t="s">
        <v>143</v>
      </c>
    </row>
    <row r="19" spans="1:11">
      <c r="A19" s="21" t="s">
        <v>155</v>
      </c>
      <c r="B19" s="23" t="s">
        <v>116</v>
      </c>
      <c r="C19" s="26" t="s">
        <v>67</v>
      </c>
      <c r="D19" s="28" t="s">
        <v>34</v>
      </c>
      <c r="F19" s="22" t="s">
        <v>212</v>
      </c>
      <c r="G19" s="25" t="s">
        <v>176</v>
      </c>
      <c r="H19" s="27" t="s">
        <v>67</v>
      </c>
      <c r="I19" s="29" t="s">
        <v>34</v>
      </c>
      <c r="K19" s="18" t="s">
        <v>186</v>
      </c>
    </row>
    <row r="20" spans="1:11">
      <c r="A20" s="21" t="s">
        <v>35</v>
      </c>
      <c r="B20" s="23" t="s">
        <v>113</v>
      </c>
      <c r="C20" s="26" t="s">
        <v>199</v>
      </c>
      <c r="D20" s="28" t="s">
        <v>135</v>
      </c>
      <c r="F20" s="22" t="s">
        <v>82</v>
      </c>
      <c r="G20" s="25" t="s">
        <v>39</v>
      </c>
      <c r="H20" s="27" t="s">
        <v>199</v>
      </c>
      <c r="I20" s="29" t="s">
        <v>135</v>
      </c>
      <c r="K20" s="18" t="s">
        <v>171</v>
      </c>
    </row>
    <row r="21" spans="1:11">
      <c r="A21" s="21" t="s">
        <v>98</v>
      </c>
      <c r="B21" s="23" t="s">
        <v>176</v>
      </c>
      <c r="C21" s="26" t="s">
        <v>129</v>
      </c>
      <c r="D21" s="28" t="s">
        <v>87</v>
      </c>
      <c r="F21" s="22" t="s">
        <v>98</v>
      </c>
      <c r="G21" s="25" t="s">
        <v>56</v>
      </c>
      <c r="H21" s="27" t="s">
        <v>129</v>
      </c>
      <c r="I21" s="29" t="s">
        <v>87</v>
      </c>
      <c r="K21" s="18" t="s">
        <v>224</v>
      </c>
    </row>
    <row r="22" spans="1:11">
      <c r="A22" s="21" t="s">
        <v>119</v>
      </c>
      <c r="B22" s="23" t="s">
        <v>39</v>
      </c>
      <c r="C22" s="26" t="s">
        <v>52</v>
      </c>
      <c r="D22" s="28" t="s">
        <v>57</v>
      </c>
      <c r="F22" s="22" t="s">
        <v>119</v>
      </c>
      <c r="G22" s="25" t="s">
        <v>210</v>
      </c>
      <c r="H22" s="27" t="s">
        <v>52</v>
      </c>
      <c r="I22" s="29" t="s">
        <v>57</v>
      </c>
      <c r="K22" s="18" t="s">
        <v>51</v>
      </c>
    </row>
    <row r="23" spans="1:11">
      <c r="A23" s="21" t="s">
        <v>76</v>
      </c>
      <c r="B23" s="23" t="s">
        <v>56</v>
      </c>
      <c r="C23" s="26" t="s">
        <v>45</v>
      </c>
      <c r="D23" s="28" t="s">
        <v>42</v>
      </c>
      <c r="F23" s="22" t="s">
        <v>76</v>
      </c>
      <c r="G23" s="25" t="s">
        <v>167</v>
      </c>
      <c r="H23" s="27" t="s">
        <v>45</v>
      </c>
      <c r="I23" s="29" t="s">
        <v>38</v>
      </c>
      <c r="K23" s="18" t="s">
        <v>156</v>
      </c>
    </row>
    <row r="24" spans="1:11">
      <c r="A24" s="21" t="s">
        <v>301</v>
      </c>
      <c r="B24" s="23" t="s">
        <v>210</v>
      </c>
      <c r="C24" s="26" t="s">
        <v>159</v>
      </c>
      <c r="D24" s="28" t="s">
        <v>248</v>
      </c>
      <c r="F24" s="22" t="s">
        <v>301</v>
      </c>
      <c r="G24" s="25" t="s">
        <v>239</v>
      </c>
      <c r="H24" s="27" t="s">
        <v>159</v>
      </c>
      <c r="I24" s="29" t="s">
        <v>248</v>
      </c>
      <c r="K24" s="18" t="s">
        <v>45</v>
      </c>
    </row>
    <row r="25" spans="1:11">
      <c r="A25" s="21" t="s">
        <v>134</v>
      </c>
      <c r="B25" s="23" t="s">
        <v>167</v>
      </c>
      <c r="C25" s="26" t="s">
        <v>149</v>
      </c>
      <c r="D25" s="28" t="s">
        <v>193</v>
      </c>
      <c r="F25" s="22" t="s">
        <v>134</v>
      </c>
      <c r="G25" s="25" t="s">
        <v>48</v>
      </c>
      <c r="H25" s="27" t="s">
        <v>149</v>
      </c>
      <c r="I25" s="29" t="s">
        <v>193</v>
      </c>
      <c r="K25" s="18" t="s">
        <v>70</v>
      </c>
    </row>
    <row r="26" spans="1:11">
      <c r="A26" s="21" t="s">
        <v>170</v>
      </c>
      <c r="B26" s="23" t="s">
        <v>239</v>
      </c>
      <c r="C26" s="26" t="s">
        <v>182</v>
      </c>
      <c r="D26" s="28" t="s">
        <v>158</v>
      </c>
      <c r="F26" s="22" t="s">
        <v>170</v>
      </c>
      <c r="G26" s="25" t="s">
        <v>228</v>
      </c>
      <c r="H26" s="27" t="s">
        <v>182</v>
      </c>
      <c r="I26" s="29" t="s">
        <v>158</v>
      </c>
      <c r="K26" s="18" t="s">
        <v>161</v>
      </c>
    </row>
    <row r="27" spans="1:11">
      <c r="A27" s="21" t="s">
        <v>227</v>
      </c>
      <c r="B27" s="23" t="s">
        <v>48</v>
      </c>
      <c r="C27" s="26" t="s">
        <v>101</v>
      </c>
      <c r="D27" s="28" t="s">
        <v>262</v>
      </c>
      <c r="F27" s="22" t="s">
        <v>115</v>
      </c>
      <c r="G27" s="25" t="s">
        <v>112</v>
      </c>
      <c r="H27" s="27" t="s">
        <v>101</v>
      </c>
      <c r="I27" s="29" t="s">
        <v>262</v>
      </c>
      <c r="K27" s="18" t="s">
        <v>27</v>
      </c>
    </row>
    <row r="28" spans="1:11">
      <c r="A28" s="21" t="s">
        <v>115</v>
      </c>
      <c r="B28" s="23" t="s">
        <v>228</v>
      </c>
      <c r="C28" s="26" t="s">
        <v>180</v>
      </c>
      <c r="D28" s="28" t="s">
        <v>201</v>
      </c>
      <c r="F28" s="22" t="s">
        <v>241</v>
      </c>
      <c r="G28" s="25" t="s">
        <v>242</v>
      </c>
      <c r="H28" s="27" t="s">
        <v>180</v>
      </c>
      <c r="I28" s="29" t="s">
        <v>201</v>
      </c>
      <c r="K28" s="18" t="s">
        <v>55</v>
      </c>
    </row>
    <row r="29" spans="1:11">
      <c r="A29" s="21" t="s">
        <v>241</v>
      </c>
      <c r="B29" s="23" t="s">
        <v>233</v>
      </c>
      <c r="C29" s="26" t="s">
        <v>235</v>
      </c>
      <c r="D29" s="28" t="s">
        <v>219</v>
      </c>
      <c r="F29" s="22" t="s">
        <v>75</v>
      </c>
      <c r="G29" s="25" t="s">
        <v>237</v>
      </c>
      <c r="H29" s="27" t="s">
        <v>235</v>
      </c>
      <c r="I29" s="29" t="s">
        <v>219</v>
      </c>
      <c r="K29" s="18" t="s">
        <v>44</v>
      </c>
    </row>
    <row r="30" spans="1:11">
      <c r="A30" s="21" t="s">
        <v>33</v>
      </c>
      <c r="B30" s="23" t="s">
        <v>112</v>
      </c>
      <c r="C30" s="26" t="s">
        <v>178</v>
      </c>
      <c r="D30" s="28" t="s">
        <v>132</v>
      </c>
      <c r="G30" s="25" t="s">
        <v>148</v>
      </c>
      <c r="H30" s="27" t="s">
        <v>178</v>
      </c>
      <c r="I30" s="29" t="s">
        <v>132</v>
      </c>
      <c r="K30" s="18" t="s">
        <v>140</v>
      </c>
    </row>
    <row r="31" spans="1:11">
      <c r="A31" s="21" t="s">
        <v>81</v>
      </c>
      <c r="B31" s="23" t="s">
        <v>242</v>
      </c>
      <c r="C31" s="26" t="s">
        <v>70</v>
      </c>
      <c r="D31" s="28" t="s">
        <v>80</v>
      </c>
      <c r="G31" s="25" t="s">
        <v>172</v>
      </c>
      <c r="H31" s="27" t="s">
        <v>70</v>
      </c>
      <c r="I31" s="29" t="s">
        <v>80</v>
      </c>
      <c r="K31" s="18" t="s">
        <v>83</v>
      </c>
    </row>
    <row r="32" spans="1:11">
      <c r="A32" s="21" t="s">
        <v>174</v>
      </c>
      <c r="B32" s="23" t="s">
        <v>237</v>
      </c>
      <c r="C32" s="26" t="s">
        <v>92</v>
      </c>
      <c r="D32" s="28" t="s">
        <v>191</v>
      </c>
      <c r="G32" s="25" t="s">
        <v>198</v>
      </c>
      <c r="H32" s="27" t="s">
        <v>92</v>
      </c>
      <c r="I32" s="29" t="s">
        <v>205</v>
      </c>
      <c r="K32" s="18" t="s">
        <v>204</v>
      </c>
    </row>
    <row r="33" spans="1:11">
      <c r="A33" s="21" t="s">
        <v>94</v>
      </c>
      <c r="B33" s="23" t="s">
        <v>148</v>
      </c>
      <c r="C33" s="26" t="s">
        <v>244</v>
      </c>
      <c r="D33" s="28" t="s">
        <v>38</v>
      </c>
      <c r="G33" s="25" t="s">
        <v>106</v>
      </c>
      <c r="H33" s="27" t="s">
        <v>100</v>
      </c>
      <c r="I33" s="29" t="s">
        <v>42</v>
      </c>
      <c r="K33" s="18" t="s">
        <v>31</v>
      </c>
    </row>
    <row r="34" spans="1:11">
      <c r="A34" s="21" t="s">
        <v>316</v>
      </c>
      <c r="B34" s="23" t="s">
        <v>172</v>
      </c>
      <c r="C34" s="26" t="s">
        <v>229</v>
      </c>
      <c r="D34" s="28" t="s">
        <v>84</v>
      </c>
      <c r="G34" s="25" t="s">
        <v>190</v>
      </c>
      <c r="H34" s="27" t="s">
        <v>31</v>
      </c>
      <c r="I34" s="29" t="s">
        <v>84</v>
      </c>
      <c r="K34" s="18" t="s">
        <v>178</v>
      </c>
    </row>
    <row r="35" spans="1:11">
      <c r="B35" s="23" t="s">
        <v>198</v>
      </c>
      <c r="C35" s="26" t="s">
        <v>53</v>
      </c>
      <c r="D35" s="28" t="s">
        <v>183</v>
      </c>
      <c r="G35" s="25" t="s">
        <v>125</v>
      </c>
      <c r="H35" s="27" t="s">
        <v>53</v>
      </c>
      <c r="I35" s="29" t="s">
        <v>183</v>
      </c>
      <c r="K35" s="18" t="s">
        <v>111</v>
      </c>
    </row>
    <row r="36" spans="1:11">
      <c r="B36" s="24" t="s">
        <v>209</v>
      </c>
      <c r="C36" s="26" t="s">
        <v>55</v>
      </c>
      <c r="D36" s="28" t="s">
        <v>249</v>
      </c>
      <c r="G36" s="25" t="s">
        <v>624</v>
      </c>
      <c r="H36" s="27" t="s">
        <v>55</v>
      </c>
      <c r="I36" s="29" t="s">
        <v>249</v>
      </c>
      <c r="K36" s="18" t="s">
        <v>250</v>
      </c>
    </row>
    <row r="37" spans="1:11">
      <c r="C37" s="26" t="s">
        <v>527</v>
      </c>
      <c r="D37" s="28" t="s">
        <v>114</v>
      </c>
      <c r="G37" s="25" t="s">
        <v>256</v>
      </c>
      <c r="H37" s="27" t="s">
        <v>527</v>
      </c>
      <c r="I37" s="29" t="s">
        <v>114</v>
      </c>
      <c r="K37" s="18" t="s">
        <v>252</v>
      </c>
    </row>
    <row r="38" spans="1:11">
      <c r="C38" s="26" t="s">
        <v>61</v>
      </c>
      <c r="D38" s="28" t="s">
        <v>120</v>
      </c>
      <c r="G38" s="25" t="s">
        <v>255</v>
      </c>
      <c r="H38" s="27" t="s">
        <v>61</v>
      </c>
      <c r="I38" s="29" t="s">
        <v>230</v>
      </c>
      <c r="K38" s="18" t="s">
        <v>104</v>
      </c>
    </row>
    <row r="39" spans="1:11">
      <c r="C39" s="26" t="s">
        <v>514</v>
      </c>
      <c r="D39" s="28" t="s">
        <v>226</v>
      </c>
      <c r="H39" s="27" t="s">
        <v>514</v>
      </c>
      <c r="I39" s="29" t="s">
        <v>232</v>
      </c>
      <c r="K39" s="18" t="s">
        <v>253</v>
      </c>
    </row>
    <row r="40" spans="1:11">
      <c r="C40" s="26" t="s">
        <v>139</v>
      </c>
      <c r="D40" s="28" t="s">
        <v>220</v>
      </c>
      <c r="H40" s="27" t="s">
        <v>139</v>
      </c>
      <c r="I40" s="29" t="s">
        <v>226</v>
      </c>
      <c r="K40" s="18" t="s">
        <v>49</v>
      </c>
    </row>
    <row r="41" spans="1:11">
      <c r="C41" s="26" t="s">
        <v>44</v>
      </c>
      <c r="D41" s="28" t="s">
        <v>580</v>
      </c>
      <c r="H41" s="27" t="s">
        <v>166</v>
      </c>
      <c r="I41" s="29" t="s">
        <v>220</v>
      </c>
      <c r="K41" s="18" t="s">
        <v>244</v>
      </c>
    </row>
    <row r="42" spans="1:11">
      <c r="C42" s="26" t="s">
        <v>104</v>
      </c>
      <c r="H42" s="27" t="s">
        <v>171</v>
      </c>
      <c r="K42" s="18" t="s">
        <v>175</v>
      </c>
    </row>
    <row r="43" spans="1:11">
      <c r="C43" s="26" t="s">
        <v>50</v>
      </c>
      <c r="H43" s="27" t="s">
        <v>161</v>
      </c>
      <c r="K43" s="18" t="s">
        <v>110</v>
      </c>
    </row>
    <row r="44" spans="1:11">
      <c r="C44" s="26" t="s">
        <v>140</v>
      </c>
      <c r="H44" s="27" t="s">
        <v>140</v>
      </c>
      <c r="K44" s="18" t="s">
        <v>188</v>
      </c>
    </row>
    <row r="45" spans="1:11">
      <c r="C45" s="26" t="s">
        <v>156</v>
      </c>
      <c r="H45" s="27" t="s">
        <v>156</v>
      </c>
      <c r="K45" s="18" t="s">
        <v>228</v>
      </c>
    </row>
    <row r="46" spans="1:11">
      <c r="C46" s="26" t="s">
        <v>528</v>
      </c>
      <c r="K46" s="18" t="s">
        <v>116</v>
      </c>
    </row>
    <row r="47" spans="1:11">
      <c r="C47" s="26" t="s">
        <v>490</v>
      </c>
      <c r="K47" s="18" t="s">
        <v>176</v>
      </c>
    </row>
    <row r="48" spans="1:11">
      <c r="C48" s="26" t="s">
        <v>166</v>
      </c>
      <c r="K48" s="18" t="s">
        <v>113</v>
      </c>
    </row>
    <row r="49" spans="3:11">
      <c r="C49" s="26" t="s">
        <v>171</v>
      </c>
      <c r="K49" s="18" t="s">
        <v>90</v>
      </c>
    </row>
    <row r="50" spans="3:11">
      <c r="C50" s="26" t="s">
        <v>161</v>
      </c>
      <c r="K50" s="18" t="s">
        <v>58</v>
      </c>
    </row>
    <row r="51" spans="3:11">
      <c r="C51" s="26" t="s">
        <v>224</v>
      </c>
      <c r="K51" s="18" t="s">
        <v>112</v>
      </c>
    </row>
    <row r="52" spans="3:11">
      <c r="C52" s="26" t="s">
        <v>31</v>
      </c>
      <c r="K52" s="18" t="s">
        <v>209</v>
      </c>
    </row>
    <row r="53" spans="3:11">
      <c r="C53" s="26" t="s">
        <v>138</v>
      </c>
      <c r="K53" s="18" t="s">
        <v>237</v>
      </c>
    </row>
    <row r="54" spans="3:11">
      <c r="C54" s="26" t="s">
        <v>100</v>
      </c>
      <c r="K54" s="18" t="s">
        <v>93</v>
      </c>
    </row>
    <row r="55" spans="3:11">
      <c r="C55" s="26" t="s">
        <v>225</v>
      </c>
      <c r="K55" s="18" t="s">
        <v>88</v>
      </c>
    </row>
    <row r="56" spans="3:11">
      <c r="C56" s="26" t="s">
        <v>252</v>
      </c>
      <c r="K56" s="18" t="s">
        <v>254</v>
      </c>
    </row>
    <row r="57" spans="3:11">
      <c r="C57" s="26" t="s">
        <v>129</v>
      </c>
      <c r="K57" s="18" t="s">
        <v>189</v>
      </c>
    </row>
    <row r="58" spans="3:11">
      <c r="C58" s="26" t="s">
        <v>165</v>
      </c>
      <c r="K58" s="18" t="s">
        <v>48</v>
      </c>
    </row>
    <row r="59" spans="3:11">
      <c r="C59" s="26" t="s">
        <v>525</v>
      </c>
      <c r="K59" s="18" t="s">
        <v>198</v>
      </c>
    </row>
    <row r="60" spans="3:11">
      <c r="C60" s="26" t="s">
        <v>494</v>
      </c>
      <c r="K60" s="18" t="s">
        <v>95</v>
      </c>
    </row>
    <row r="61" spans="3:11">
      <c r="C61" s="26" t="s">
        <v>498</v>
      </c>
      <c r="K61" s="18" t="s">
        <v>106</v>
      </c>
    </row>
    <row r="62" spans="3:11">
      <c r="K62" s="18" t="s">
        <v>153</v>
      </c>
    </row>
    <row r="63" spans="3:11">
      <c r="K63" s="18" t="s">
        <v>56</v>
      </c>
    </row>
    <row r="64" spans="3:11">
      <c r="K64" s="18" t="s">
        <v>79</v>
      </c>
    </row>
    <row r="65" spans="11:11">
      <c r="K65" s="18" t="s">
        <v>103</v>
      </c>
    </row>
    <row r="66" spans="11:11">
      <c r="K66" s="18" t="s">
        <v>242</v>
      </c>
    </row>
    <row r="67" spans="11:11">
      <c r="K67" s="18" t="s">
        <v>255</v>
      </c>
    </row>
    <row r="68" spans="11:11">
      <c r="K68" s="18" t="s">
        <v>133</v>
      </c>
    </row>
    <row r="69" spans="11:11">
      <c r="K69" s="18" t="s">
        <v>167</v>
      </c>
    </row>
    <row r="70" spans="11:11">
      <c r="K70" s="18" t="s">
        <v>233</v>
      </c>
    </row>
    <row r="71" spans="11:11">
      <c r="K71" s="18" t="s">
        <v>128</v>
      </c>
    </row>
    <row r="72" spans="11:11">
      <c r="K72" s="18" t="s">
        <v>80</v>
      </c>
    </row>
    <row r="73" spans="11:11">
      <c r="K73" s="18" t="s">
        <v>256</v>
      </c>
    </row>
    <row r="74" spans="11:11">
      <c r="K74" s="18" t="s">
        <v>207</v>
      </c>
    </row>
    <row r="75" spans="11:11">
      <c r="K75" s="18" t="s">
        <v>249</v>
      </c>
    </row>
    <row r="76" spans="11:11">
      <c r="K76" s="18" t="s">
        <v>109</v>
      </c>
    </row>
    <row r="77" spans="11:11">
      <c r="K77" s="18" t="s">
        <v>114</v>
      </c>
    </row>
    <row r="78" spans="11:11">
      <c r="K78" s="18" t="s">
        <v>172</v>
      </c>
    </row>
    <row r="79" spans="11:11">
      <c r="K79" s="18" t="s">
        <v>148</v>
      </c>
    </row>
    <row r="80" spans="11:11">
      <c r="K80" s="18" t="s">
        <v>191</v>
      </c>
    </row>
    <row r="81" spans="11:11">
      <c r="K81" s="18" t="s">
        <v>232</v>
      </c>
    </row>
    <row r="82" spans="11:11">
      <c r="K82" s="18" t="s">
        <v>226</v>
      </c>
    </row>
    <row r="83" spans="11:11">
      <c r="K83" s="18" t="s">
        <v>200</v>
      </c>
    </row>
    <row r="84" spans="11:11">
      <c r="K84" s="18" t="s">
        <v>38</v>
      </c>
    </row>
    <row r="85" spans="11:11">
      <c r="K85" s="18" t="s">
        <v>193</v>
      </c>
    </row>
    <row r="86" spans="11:11">
      <c r="K86" s="18" t="s">
        <v>77</v>
      </c>
    </row>
    <row r="87" spans="11:11">
      <c r="K87" s="18" t="s">
        <v>34</v>
      </c>
    </row>
    <row r="88" spans="11:11">
      <c r="K88" s="18" t="s">
        <v>78</v>
      </c>
    </row>
    <row r="89" spans="11:11">
      <c r="K89" s="18" t="s">
        <v>84</v>
      </c>
    </row>
    <row r="90" spans="11:11">
      <c r="K90" s="18" t="s">
        <v>72</v>
      </c>
    </row>
    <row r="91" spans="11:11">
      <c r="K91" s="18" t="s">
        <v>63</v>
      </c>
    </row>
    <row r="92" spans="11:11">
      <c r="K92" s="18" t="s">
        <v>219</v>
      </c>
    </row>
    <row r="93" spans="11:11">
      <c r="K93" s="18" t="s">
        <v>194</v>
      </c>
    </row>
    <row r="94" spans="11:11">
      <c r="K94" s="18" t="s">
        <v>154</v>
      </c>
    </row>
    <row r="95" spans="11:11">
      <c r="K95" s="18" t="s">
        <v>446</v>
      </c>
    </row>
    <row r="96" spans="11:11">
      <c r="K96" s="18" t="s">
        <v>183</v>
      </c>
    </row>
    <row r="97" spans="11:11">
      <c r="K97" s="18" t="s">
        <v>57</v>
      </c>
    </row>
    <row r="98" spans="11:11">
      <c r="K98" s="18" t="s">
        <v>89</v>
      </c>
    </row>
    <row r="99" spans="11:11">
      <c r="K99" s="18" t="s">
        <v>132</v>
      </c>
    </row>
    <row r="100" spans="11:11">
      <c r="K100" s="18" t="s">
        <v>54</v>
      </c>
    </row>
    <row r="101" spans="11:11">
      <c r="K101" s="18" t="s">
        <v>87</v>
      </c>
    </row>
    <row r="102" spans="11:11">
      <c r="K102" s="18" t="s">
        <v>170</v>
      </c>
    </row>
    <row r="103" spans="11:11">
      <c r="K103" s="18" t="s">
        <v>60</v>
      </c>
    </row>
    <row r="104" spans="11:11">
      <c r="K104" s="18" t="s">
        <v>141</v>
      </c>
    </row>
    <row r="105" spans="11:11">
      <c r="K105" s="18" t="s">
        <v>96</v>
      </c>
    </row>
    <row r="106" spans="11:11">
      <c r="K106" s="18" t="s">
        <v>248</v>
      </c>
    </row>
    <row r="107" spans="11:11">
      <c r="K107" s="18" t="s">
        <v>98</v>
      </c>
    </row>
    <row r="108" spans="11:11">
      <c r="K108" s="18" t="s">
        <v>33</v>
      </c>
    </row>
    <row r="109" spans="11:11">
      <c r="K109" s="18" t="s">
        <v>147</v>
      </c>
    </row>
    <row r="110" spans="11:11">
      <c r="K110" s="18" t="s">
        <v>41</v>
      </c>
    </row>
    <row r="111" spans="11:11">
      <c r="K111" s="18" t="s">
        <v>257</v>
      </c>
    </row>
    <row r="112" spans="11:11">
      <c r="K112" s="18" t="s">
        <v>119</v>
      </c>
    </row>
    <row r="113" spans="11:11">
      <c r="K113" s="18" t="s">
        <v>35</v>
      </c>
    </row>
    <row r="114" spans="11:11">
      <c r="K114" s="18" t="s">
        <v>155</v>
      </c>
    </row>
    <row r="115" spans="11:11">
      <c r="K115" s="18" t="s">
        <v>81</v>
      </c>
    </row>
    <row r="116" spans="11:11">
      <c r="K116" s="18" t="s">
        <v>115</v>
      </c>
    </row>
    <row r="117" spans="11:11">
      <c r="K117" s="18" t="s">
        <v>258</v>
      </c>
    </row>
    <row r="118" spans="11:11">
      <c r="K118" s="18" t="s">
        <v>43</v>
      </c>
    </row>
    <row r="119" spans="11:11">
      <c r="K119" s="18" t="s">
        <v>82</v>
      </c>
    </row>
    <row r="120" spans="11:11">
      <c r="K120" s="18" t="s">
        <v>126</v>
      </c>
    </row>
    <row r="121" spans="11:11">
      <c r="K121" s="18" t="s">
        <v>259</v>
      </c>
    </row>
    <row r="122" spans="11:11">
      <c r="K122" s="18" t="s">
        <v>73</v>
      </c>
    </row>
    <row r="123" spans="11:11">
      <c r="K123" s="18" t="s">
        <v>241</v>
      </c>
    </row>
    <row r="124" spans="11:11">
      <c r="K124" s="18" t="s">
        <v>75</v>
      </c>
    </row>
    <row r="125" spans="11:11">
      <c r="K125" s="18" t="s">
        <v>108</v>
      </c>
    </row>
    <row r="126" spans="11:11">
      <c r="K126" s="18" t="s">
        <v>144</v>
      </c>
    </row>
    <row r="127" spans="11:11">
      <c r="K127" s="18" t="s">
        <v>36</v>
      </c>
    </row>
    <row r="128" spans="11:11">
      <c r="K128" s="18" t="s">
        <v>76</v>
      </c>
    </row>
    <row r="129" spans="11:11">
      <c r="K129" s="18" t="s">
        <v>98</v>
      </c>
    </row>
    <row r="130" spans="11:11">
      <c r="K130" s="18" t="s">
        <v>74</v>
      </c>
    </row>
    <row r="131" spans="11:11">
      <c r="K131" s="18" t="s">
        <v>245</v>
      </c>
    </row>
    <row r="132" spans="11:11">
      <c r="K132" s="18" t="s">
        <v>134</v>
      </c>
    </row>
    <row r="133" spans="11:11">
      <c r="K133" s="18" t="s">
        <v>85</v>
      </c>
    </row>
    <row r="134" spans="11:11">
      <c r="K134" s="18" t="s">
        <v>136</v>
      </c>
    </row>
    <row r="135" spans="11:11">
      <c r="K135" s="18" t="s">
        <v>206</v>
      </c>
    </row>
    <row r="136" spans="11:11">
      <c r="K136" s="18" t="s">
        <v>260</v>
      </c>
    </row>
    <row r="137" spans="11:11">
      <c r="K137" s="18" t="s">
        <v>127</v>
      </c>
    </row>
    <row r="138" spans="11:11">
      <c r="K138" s="18" t="s">
        <v>177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V23" sqref="V23"/>
    </sheetView>
  </sheetViews>
  <sheetFormatPr defaultRowHeight="15"/>
  <cols>
    <col min="1" max="1" width="16.140625" bestFit="1" customWidth="1"/>
    <col min="2" max="2" width="4.42578125" style="15" bestFit="1" customWidth="1"/>
    <col min="3" max="3" width="4.28515625" style="15" bestFit="1" customWidth="1"/>
    <col min="5" max="5" width="16.140625" bestFit="1" customWidth="1"/>
    <col min="6" max="6" width="4.42578125" style="15" bestFit="1" customWidth="1"/>
    <col min="7" max="7" width="4.28515625" style="15" bestFit="1" customWidth="1"/>
    <col min="9" max="9" width="16.140625" bestFit="1" customWidth="1"/>
    <col min="10" max="10" width="4.42578125" style="15" bestFit="1" customWidth="1"/>
    <col min="11" max="11" width="4.28515625" style="15" bestFit="1" customWidth="1"/>
    <col min="13" max="13" width="16.140625" bestFit="1" customWidth="1"/>
    <col min="14" max="14" width="4.42578125" style="15" bestFit="1" customWidth="1"/>
    <col min="15" max="15" width="4.28515625" style="15" bestFit="1" customWidth="1"/>
  </cols>
  <sheetData>
    <row r="1" spans="1:15">
      <c r="A1" s="31" t="s">
        <v>3</v>
      </c>
      <c r="B1" s="31"/>
      <c r="C1" s="31"/>
      <c r="E1" s="31" t="s">
        <v>4</v>
      </c>
      <c r="F1" s="31"/>
      <c r="G1" s="31"/>
      <c r="I1" s="31" t="s">
        <v>5</v>
      </c>
      <c r="J1" s="31"/>
      <c r="K1" s="31"/>
      <c r="M1" s="31" t="s">
        <v>6</v>
      </c>
      <c r="N1" s="31"/>
      <c r="O1" s="31"/>
    </row>
    <row r="2" spans="1:15">
      <c r="A2" s="32">
        <v>42464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>
      <c r="A3" s="1" t="s">
        <v>0</v>
      </c>
      <c r="B3" s="15" t="s">
        <v>18</v>
      </c>
      <c r="C3" s="15" t="s">
        <v>19</v>
      </c>
      <c r="D3" s="1"/>
      <c r="E3" s="1" t="s">
        <v>0</v>
      </c>
      <c r="F3" s="15" t="s">
        <v>18</v>
      </c>
      <c r="G3" s="15" t="s">
        <v>19</v>
      </c>
      <c r="H3" s="1"/>
      <c r="I3" s="1" t="s">
        <v>0</v>
      </c>
      <c r="J3" s="15" t="s">
        <v>18</v>
      </c>
      <c r="K3" s="15" t="s">
        <v>19</v>
      </c>
      <c r="L3" s="1"/>
      <c r="M3" s="1" t="s">
        <v>0</v>
      </c>
      <c r="N3" s="15" t="s">
        <v>18</v>
      </c>
      <c r="O3" s="15" t="s">
        <v>19</v>
      </c>
    </row>
    <row r="4" spans="1:15">
      <c r="A4" s="13" t="s">
        <v>33</v>
      </c>
      <c r="B4" s="15">
        <v>0</v>
      </c>
      <c r="C4" s="15">
        <v>5</v>
      </c>
      <c r="D4" s="12"/>
      <c r="E4" s="13" t="s">
        <v>79</v>
      </c>
      <c r="F4" s="15">
        <v>0</v>
      </c>
      <c r="G4" s="15">
        <v>2</v>
      </c>
      <c r="H4" s="12"/>
      <c r="I4" s="13" t="s">
        <v>157</v>
      </c>
      <c r="J4" s="16">
        <v>1</v>
      </c>
      <c r="K4" s="16">
        <v>4</v>
      </c>
      <c r="L4" s="12"/>
      <c r="M4" s="13" t="s">
        <v>192</v>
      </c>
      <c r="N4" s="16">
        <v>0</v>
      </c>
      <c r="O4" s="16">
        <v>4</v>
      </c>
    </row>
    <row r="5" spans="1:15">
      <c r="A5" s="13" t="s">
        <v>41</v>
      </c>
      <c r="B5" s="15">
        <v>1</v>
      </c>
      <c r="C5" s="15">
        <v>0</v>
      </c>
      <c r="D5" s="12"/>
      <c r="E5" s="13" t="s">
        <v>112</v>
      </c>
      <c r="F5" s="15">
        <v>3</v>
      </c>
      <c r="G5" s="15">
        <v>2</v>
      </c>
      <c r="H5" s="12"/>
      <c r="I5" s="13" t="s">
        <v>159</v>
      </c>
      <c r="J5" s="16">
        <v>0</v>
      </c>
      <c r="K5" s="16">
        <v>11</v>
      </c>
      <c r="L5" s="12"/>
      <c r="M5" s="13" t="s">
        <v>72</v>
      </c>
      <c r="N5" s="16">
        <v>2</v>
      </c>
      <c r="O5" s="16">
        <v>3</v>
      </c>
    </row>
    <row r="6" spans="1:15">
      <c r="A6" s="13" t="s">
        <v>147</v>
      </c>
      <c r="B6" s="15">
        <v>3</v>
      </c>
      <c r="C6" s="15">
        <v>2</v>
      </c>
      <c r="D6" s="12"/>
      <c r="E6" s="13" t="s">
        <v>113</v>
      </c>
      <c r="F6" s="15">
        <v>1</v>
      </c>
      <c r="G6" s="15">
        <v>0</v>
      </c>
      <c r="H6" s="12"/>
      <c r="I6" s="13" t="s">
        <v>149</v>
      </c>
      <c r="J6" s="15">
        <v>0</v>
      </c>
      <c r="K6" s="15">
        <v>1</v>
      </c>
      <c r="L6" s="12"/>
      <c r="M6" s="13" t="s">
        <v>80</v>
      </c>
      <c r="N6" s="16">
        <v>0</v>
      </c>
      <c r="O6" s="16">
        <v>6</v>
      </c>
    </row>
    <row r="7" spans="1:15">
      <c r="A7" s="13" t="s">
        <v>195</v>
      </c>
      <c r="B7" s="15">
        <v>0</v>
      </c>
      <c r="C7" s="15">
        <v>3</v>
      </c>
      <c r="D7" s="12"/>
      <c r="E7" s="13" t="s">
        <v>116</v>
      </c>
      <c r="F7" s="15">
        <v>0</v>
      </c>
      <c r="G7" s="15">
        <v>2</v>
      </c>
      <c r="H7" s="12"/>
      <c r="I7" s="13" t="s">
        <v>67</v>
      </c>
      <c r="J7" s="15">
        <v>2</v>
      </c>
      <c r="K7" s="15">
        <v>1</v>
      </c>
      <c r="L7" s="12"/>
      <c r="M7" s="13" t="s">
        <v>196</v>
      </c>
      <c r="N7" s="16">
        <v>0</v>
      </c>
      <c r="O7" s="16">
        <v>1</v>
      </c>
    </row>
    <row r="8" spans="1:15">
      <c r="A8" s="13" t="s">
        <v>146</v>
      </c>
      <c r="B8" s="15">
        <v>1</v>
      </c>
      <c r="C8" s="15">
        <v>2</v>
      </c>
      <c r="D8" s="12"/>
      <c r="E8" s="13" t="s">
        <v>90</v>
      </c>
      <c r="F8" s="15">
        <v>0</v>
      </c>
      <c r="G8" s="15">
        <v>2</v>
      </c>
      <c r="H8" s="12"/>
      <c r="I8" s="13" t="s">
        <v>29</v>
      </c>
      <c r="J8" s="15">
        <v>0</v>
      </c>
      <c r="K8" s="15">
        <v>3</v>
      </c>
      <c r="L8" s="12"/>
      <c r="M8" s="13" t="s">
        <v>197</v>
      </c>
      <c r="N8" s="15">
        <v>0</v>
      </c>
      <c r="O8" s="15">
        <v>3</v>
      </c>
    </row>
    <row r="9" spans="1:15">
      <c r="A9" s="13" t="s">
        <v>43</v>
      </c>
      <c r="B9" s="15">
        <v>0</v>
      </c>
      <c r="C9" s="15">
        <v>1</v>
      </c>
      <c r="D9" s="12"/>
      <c r="E9" s="13" t="s">
        <v>58</v>
      </c>
      <c r="F9" s="15">
        <v>1</v>
      </c>
      <c r="G9" s="15">
        <v>3</v>
      </c>
      <c r="H9" s="12"/>
      <c r="I9" s="13" t="s">
        <v>83</v>
      </c>
      <c r="J9" s="15">
        <v>7</v>
      </c>
      <c r="K9" s="15">
        <v>12</v>
      </c>
      <c r="L9" s="12"/>
      <c r="M9" s="13" t="s">
        <v>66</v>
      </c>
      <c r="N9" s="15">
        <v>1</v>
      </c>
      <c r="O9" s="15">
        <v>3</v>
      </c>
    </row>
    <row r="10" spans="1:15">
      <c r="A10" s="13" t="s">
        <v>82</v>
      </c>
      <c r="B10" s="15">
        <v>0</v>
      </c>
      <c r="C10" s="15">
        <v>2</v>
      </c>
      <c r="D10" s="12"/>
      <c r="E10" s="13" t="s">
        <v>167</v>
      </c>
      <c r="F10" s="16">
        <v>2</v>
      </c>
      <c r="G10" s="16">
        <v>11</v>
      </c>
      <c r="H10" s="12"/>
      <c r="I10" s="13" t="s">
        <v>156</v>
      </c>
      <c r="J10" s="15">
        <v>0</v>
      </c>
      <c r="K10" s="15">
        <v>3</v>
      </c>
      <c r="L10" s="12"/>
      <c r="M10" s="13" t="s">
        <v>194</v>
      </c>
      <c r="N10" s="15">
        <v>0</v>
      </c>
      <c r="O10" s="15">
        <v>1</v>
      </c>
    </row>
    <row r="11" spans="1:15">
      <c r="A11" s="13" t="s">
        <v>36</v>
      </c>
      <c r="B11" s="15">
        <v>0</v>
      </c>
      <c r="C11" s="15">
        <v>1</v>
      </c>
      <c r="D11" s="12"/>
      <c r="E11" s="13" t="s">
        <v>40</v>
      </c>
      <c r="F11" s="15">
        <v>0</v>
      </c>
      <c r="G11" s="15">
        <v>2</v>
      </c>
      <c r="H11" s="12"/>
      <c r="I11" s="13" t="s">
        <v>52</v>
      </c>
      <c r="J11" s="15">
        <v>5</v>
      </c>
      <c r="K11" s="15">
        <v>10</v>
      </c>
      <c r="L11" s="12"/>
      <c r="M11" s="13" t="s">
        <v>32</v>
      </c>
      <c r="N11" s="16">
        <v>1</v>
      </c>
      <c r="O11" s="16">
        <v>0</v>
      </c>
    </row>
    <row r="12" spans="1:15">
      <c r="A12" s="13" t="s">
        <v>30</v>
      </c>
      <c r="B12" s="15">
        <v>0</v>
      </c>
      <c r="C12" s="15">
        <v>2</v>
      </c>
      <c r="D12" s="12"/>
      <c r="E12" s="13" t="s">
        <v>198</v>
      </c>
      <c r="F12" s="15">
        <v>0</v>
      </c>
      <c r="G12" s="15">
        <v>2</v>
      </c>
      <c r="H12" s="12"/>
      <c r="I12" s="13" t="s">
        <v>27</v>
      </c>
      <c r="J12" s="15">
        <v>1</v>
      </c>
      <c r="K12" s="15">
        <v>4</v>
      </c>
      <c r="L12" s="12"/>
      <c r="M12" s="13" t="s">
        <v>60</v>
      </c>
      <c r="N12" s="16">
        <v>13</v>
      </c>
      <c r="O12" s="16">
        <v>11</v>
      </c>
    </row>
    <row r="13" spans="1:15">
      <c r="A13" s="13" t="s">
        <v>20</v>
      </c>
      <c r="B13" s="15">
        <v>5</v>
      </c>
      <c r="C13" s="15">
        <v>18</v>
      </c>
      <c r="D13" s="12"/>
      <c r="E13" s="13" t="s">
        <v>86</v>
      </c>
      <c r="F13" s="15">
        <v>3</v>
      </c>
      <c r="G13" s="15">
        <v>7</v>
      </c>
      <c r="H13" s="12"/>
      <c r="I13" s="13" t="s">
        <v>31</v>
      </c>
      <c r="J13" s="15">
        <v>0</v>
      </c>
      <c r="K13" s="15">
        <v>3</v>
      </c>
      <c r="L13" s="12"/>
      <c r="M13" s="13" t="s">
        <v>87</v>
      </c>
      <c r="N13" s="15">
        <v>1</v>
      </c>
      <c r="O13" s="15">
        <v>3</v>
      </c>
    </row>
    <row r="14" spans="1:15">
      <c r="A14" s="12"/>
      <c r="D14" s="12"/>
      <c r="E14" s="13" t="s">
        <v>48</v>
      </c>
      <c r="F14" s="15">
        <v>0</v>
      </c>
      <c r="G14" s="15">
        <v>2</v>
      </c>
      <c r="H14" s="12"/>
      <c r="I14" s="13" t="s">
        <v>49</v>
      </c>
      <c r="J14" s="15">
        <v>2</v>
      </c>
      <c r="K14" s="15">
        <v>5</v>
      </c>
      <c r="L14" s="12"/>
      <c r="M14" s="13" t="s">
        <v>54</v>
      </c>
      <c r="N14" s="16">
        <v>0</v>
      </c>
      <c r="O14" s="16">
        <v>3</v>
      </c>
    </row>
    <row r="15" spans="1:15">
      <c r="A15" s="12"/>
      <c r="D15" s="12"/>
      <c r="E15" s="13" t="s">
        <v>56</v>
      </c>
      <c r="F15" s="15">
        <v>0</v>
      </c>
      <c r="G15" s="15">
        <v>4</v>
      </c>
      <c r="H15" s="12"/>
      <c r="I15" s="13" t="s">
        <v>175</v>
      </c>
      <c r="J15" s="16">
        <v>1</v>
      </c>
      <c r="K15" s="16">
        <v>8</v>
      </c>
      <c r="L15" s="12"/>
      <c r="M15" s="13" t="s">
        <v>20</v>
      </c>
      <c r="N15" s="15">
        <v>18</v>
      </c>
      <c r="O15" s="15">
        <v>38</v>
      </c>
    </row>
    <row r="16" spans="1:15">
      <c r="A16" s="12"/>
      <c r="B16" s="16"/>
      <c r="C16" s="16"/>
      <c r="D16" s="12"/>
      <c r="E16" s="13" t="s">
        <v>164</v>
      </c>
      <c r="F16" s="15">
        <v>2</v>
      </c>
      <c r="G16" s="15">
        <v>1</v>
      </c>
      <c r="H16" s="12"/>
      <c r="I16" s="13" t="s">
        <v>53</v>
      </c>
      <c r="J16" s="15">
        <v>1</v>
      </c>
      <c r="K16" s="15">
        <v>5</v>
      </c>
      <c r="L16" s="12"/>
      <c r="M16" s="12"/>
    </row>
    <row r="17" spans="1:15">
      <c r="A17" s="12"/>
      <c r="D17" s="12"/>
      <c r="E17" s="13" t="s">
        <v>62</v>
      </c>
      <c r="F17" s="15">
        <v>0</v>
      </c>
      <c r="G17" s="15">
        <v>1</v>
      </c>
      <c r="H17" s="12"/>
      <c r="I17" s="13" t="s">
        <v>20</v>
      </c>
      <c r="J17" s="15">
        <v>20</v>
      </c>
      <c r="K17" s="15">
        <v>70</v>
      </c>
      <c r="L17" s="12"/>
      <c r="M17" s="12"/>
    </row>
    <row r="18" spans="1:15">
      <c r="A18" s="12"/>
      <c r="D18" s="12"/>
      <c r="E18" s="13" t="s">
        <v>103</v>
      </c>
      <c r="F18" s="15">
        <v>0</v>
      </c>
      <c r="G18" s="15">
        <v>1</v>
      </c>
      <c r="H18" s="12"/>
      <c r="I18" s="12"/>
      <c r="L18" s="12"/>
      <c r="M18" s="12"/>
    </row>
    <row r="19" spans="1:15">
      <c r="A19" s="12"/>
      <c r="D19" s="12"/>
      <c r="E19" s="13" t="s">
        <v>109</v>
      </c>
      <c r="F19" s="15">
        <v>6</v>
      </c>
      <c r="G19" s="15">
        <v>3</v>
      </c>
      <c r="H19" s="12"/>
      <c r="I19" s="12"/>
      <c r="L19" s="12"/>
      <c r="M19" s="12"/>
      <c r="N19" s="16"/>
      <c r="O19" s="16"/>
    </row>
    <row r="20" spans="1:15">
      <c r="A20" s="11"/>
      <c r="D20" s="12"/>
      <c r="E20" s="13" t="s">
        <v>20</v>
      </c>
      <c r="F20" s="15">
        <v>18</v>
      </c>
      <c r="G20" s="15">
        <v>45</v>
      </c>
      <c r="H20" s="12"/>
      <c r="I20" s="12"/>
      <c r="J20" s="16"/>
      <c r="K20" s="16"/>
      <c r="L20" s="12"/>
      <c r="M20" s="12"/>
      <c r="N20" s="16"/>
      <c r="O20" s="16"/>
    </row>
    <row r="21" spans="1:15" s="17" customFormat="1">
      <c r="B21" s="15"/>
      <c r="C21" s="15"/>
      <c r="E21" s="18"/>
      <c r="F21" s="15"/>
      <c r="G21" s="15"/>
      <c r="J21" s="16"/>
      <c r="K21" s="16"/>
      <c r="N21" s="16"/>
      <c r="O21" s="16"/>
    </row>
    <row r="22" spans="1:15" s="17" customFormat="1">
      <c r="A22" s="18" t="s">
        <v>0</v>
      </c>
      <c r="B22" s="15" t="s">
        <v>18</v>
      </c>
      <c r="C22" s="15" t="s">
        <v>19</v>
      </c>
      <c r="D22" s="18"/>
      <c r="E22" s="18" t="s">
        <v>0</v>
      </c>
      <c r="F22" s="15" t="s">
        <v>18</v>
      </c>
      <c r="G22" s="15" t="s">
        <v>19</v>
      </c>
      <c r="H22" s="18"/>
      <c r="I22" s="18" t="s">
        <v>0</v>
      </c>
      <c r="J22" s="15" t="s">
        <v>18</v>
      </c>
      <c r="K22" s="15" t="s">
        <v>19</v>
      </c>
      <c r="L22" s="18"/>
      <c r="M22" s="18" t="s">
        <v>0</v>
      </c>
      <c r="N22" s="15" t="s">
        <v>18</v>
      </c>
      <c r="O22" s="15" t="s">
        <v>19</v>
      </c>
    </row>
    <row r="23" spans="1:15">
      <c r="A23" s="18" t="s">
        <v>33</v>
      </c>
      <c r="B23" s="15">
        <v>3</v>
      </c>
      <c r="C23" s="15">
        <v>28</v>
      </c>
      <c r="D23" s="17"/>
      <c r="E23" s="18" t="s">
        <v>79</v>
      </c>
      <c r="F23" s="15">
        <v>0</v>
      </c>
      <c r="G23" s="15">
        <v>1</v>
      </c>
      <c r="H23" s="17"/>
      <c r="I23" s="18" t="s">
        <v>225</v>
      </c>
      <c r="J23" s="15">
        <v>0</v>
      </c>
      <c r="K23" s="15">
        <v>19</v>
      </c>
      <c r="L23" s="17"/>
      <c r="M23" s="18" t="s">
        <v>226</v>
      </c>
      <c r="N23" s="15">
        <v>0</v>
      </c>
      <c r="O23" s="15">
        <v>7</v>
      </c>
    </row>
    <row r="24" spans="1:15">
      <c r="A24" s="18" t="s">
        <v>141</v>
      </c>
      <c r="B24" s="15">
        <v>11</v>
      </c>
      <c r="C24" s="15">
        <v>56</v>
      </c>
      <c r="D24" s="17"/>
      <c r="E24" s="18" t="s">
        <v>112</v>
      </c>
      <c r="F24" s="15">
        <v>8</v>
      </c>
      <c r="G24" s="15">
        <v>47</v>
      </c>
      <c r="H24" s="17"/>
      <c r="I24" s="18" t="s">
        <v>199</v>
      </c>
      <c r="J24" s="16">
        <v>1</v>
      </c>
      <c r="K24" s="16">
        <v>2</v>
      </c>
      <c r="L24" s="17"/>
      <c r="M24" s="18" t="s">
        <v>205</v>
      </c>
      <c r="N24" s="16">
        <v>6</v>
      </c>
      <c r="O24" s="16">
        <v>48</v>
      </c>
    </row>
    <row r="25" spans="1:15">
      <c r="A25" s="18" t="s">
        <v>227</v>
      </c>
      <c r="B25" s="15">
        <v>0</v>
      </c>
      <c r="C25" s="15">
        <v>8</v>
      </c>
      <c r="D25" s="17"/>
      <c r="E25" s="18" t="s">
        <v>209</v>
      </c>
      <c r="F25" s="15">
        <v>1</v>
      </c>
      <c r="G25" s="15">
        <v>42</v>
      </c>
      <c r="H25" s="17"/>
      <c r="I25" s="18" t="s">
        <v>122</v>
      </c>
      <c r="J25" s="16">
        <v>2</v>
      </c>
      <c r="K25" s="16">
        <v>9</v>
      </c>
      <c r="L25" s="17"/>
      <c r="M25" s="18" t="s">
        <v>192</v>
      </c>
      <c r="N25" s="16">
        <v>2</v>
      </c>
      <c r="O25" s="16">
        <v>13</v>
      </c>
    </row>
    <row r="26" spans="1:15">
      <c r="A26" s="18" t="s">
        <v>206</v>
      </c>
      <c r="B26" s="15">
        <v>0</v>
      </c>
      <c r="C26" s="15">
        <v>8</v>
      </c>
      <c r="D26" s="17"/>
      <c r="E26" s="18" t="s">
        <v>176</v>
      </c>
      <c r="F26" s="15">
        <v>2</v>
      </c>
      <c r="G26" s="15">
        <v>25</v>
      </c>
      <c r="H26" s="17"/>
      <c r="I26" s="18" t="s">
        <v>50</v>
      </c>
      <c r="J26" s="15">
        <v>3</v>
      </c>
      <c r="K26" s="15">
        <v>49</v>
      </c>
      <c r="L26" s="17"/>
      <c r="M26" s="18" t="s">
        <v>191</v>
      </c>
      <c r="N26" s="16">
        <v>1</v>
      </c>
      <c r="O26" s="16">
        <v>14</v>
      </c>
    </row>
    <row r="27" spans="1:15">
      <c r="A27" s="18" t="s">
        <v>170</v>
      </c>
      <c r="B27" s="15">
        <v>1</v>
      </c>
      <c r="C27" s="15">
        <v>7</v>
      </c>
      <c r="D27" s="17"/>
      <c r="E27" s="18" t="s">
        <v>188</v>
      </c>
      <c r="F27" s="15">
        <v>2</v>
      </c>
      <c r="G27" s="15">
        <v>7</v>
      </c>
      <c r="H27" s="17"/>
      <c r="I27" s="18" t="s">
        <v>100</v>
      </c>
      <c r="J27" s="15">
        <v>0</v>
      </c>
      <c r="K27" s="15">
        <v>1</v>
      </c>
      <c r="L27" s="17"/>
      <c r="M27" s="18" t="s">
        <v>128</v>
      </c>
      <c r="N27" s="16">
        <v>0</v>
      </c>
      <c r="O27" s="16">
        <v>1</v>
      </c>
    </row>
    <row r="28" spans="1:15">
      <c r="A28" s="18" t="s">
        <v>41</v>
      </c>
      <c r="B28" s="15">
        <v>9</v>
      </c>
      <c r="C28" s="15">
        <v>25</v>
      </c>
      <c r="D28" s="17"/>
      <c r="E28" s="18" t="s">
        <v>215</v>
      </c>
      <c r="F28" s="15">
        <v>0</v>
      </c>
      <c r="G28" s="15">
        <v>1</v>
      </c>
      <c r="H28" s="17"/>
      <c r="I28" s="18" t="s">
        <v>107</v>
      </c>
      <c r="J28" s="15">
        <v>0</v>
      </c>
      <c r="K28" s="15">
        <v>27</v>
      </c>
      <c r="L28" s="17"/>
      <c r="M28" s="18" t="s">
        <v>78</v>
      </c>
      <c r="N28" s="15">
        <v>0</v>
      </c>
      <c r="O28" s="15">
        <v>5</v>
      </c>
    </row>
    <row r="29" spans="1:15">
      <c r="A29" s="18" t="s">
        <v>81</v>
      </c>
      <c r="B29" s="15">
        <v>14</v>
      </c>
      <c r="C29" s="15">
        <v>95</v>
      </c>
      <c r="D29" s="17"/>
      <c r="E29" s="18" t="s">
        <v>228</v>
      </c>
      <c r="F29" s="15">
        <v>1</v>
      </c>
      <c r="G29" s="15">
        <v>1</v>
      </c>
      <c r="H29" s="17"/>
      <c r="I29" s="18" t="s">
        <v>181</v>
      </c>
      <c r="J29" s="15">
        <v>3</v>
      </c>
      <c r="K29" s="15">
        <v>19</v>
      </c>
      <c r="L29" s="17"/>
      <c r="M29" s="18" t="s">
        <v>207</v>
      </c>
      <c r="N29" s="15">
        <v>1</v>
      </c>
      <c r="O29" s="15">
        <v>30</v>
      </c>
    </row>
    <row r="30" spans="1:15">
      <c r="A30" s="18" t="s">
        <v>115</v>
      </c>
      <c r="B30" s="15">
        <v>4</v>
      </c>
      <c r="C30" s="15">
        <v>24</v>
      </c>
      <c r="D30" s="17"/>
      <c r="E30" s="18" t="s">
        <v>116</v>
      </c>
      <c r="F30" s="16">
        <v>14</v>
      </c>
      <c r="G30" s="16">
        <v>37</v>
      </c>
      <c r="H30" s="17"/>
      <c r="I30" s="18" t="s">
        <v>159</v>
      </c>
      <c r="J30" s="15">
        <v>21</v>
      </c>
      <c r="K30" s="15">
        <v>33</v>
      </c>
      <c r="L30" s="17"/>
      <c r="M30" s="18" t="s">
        <v>80</v>
      </c>
      <c r="N30" s="15">
        <v>1</v>
      </c>
      <c r="O30" s="15">
        <v>6</v>
      </c>
    </row>
    <row r="31" spans="1:15">
      <c r="A31" s="18" t="s">
        <v>76</v>
      </c>
      <c r="B31" s="15">
        <v>5</v>
      </c>
      <c r="C31" s="15">
        <v>33</v>
      </c>
      <c r="D31" s="17"/>
      <c r="E31" s="18" t="s">
        <v>90</v>
      </c>
      <c r="F31" s="15">
        <v>2</v>
      </c>
      <c r="G31" s="15">
        <v>16</v>
      </c>
      <c r="H31" s="17"/>
      <c r="I31" s="18" t="s">
        <v>51</v>
      </c>
      <c r="J31" s="15">
        <v>1</v>
      </c>
      <c r="K31" s="15">
        <v>10</v>
      </c>
      <c r="L31" s="17"/>
      <c r="M31" s="18" t="s">
        <v>89</v>
      </c>
      <c r="N31" s="16">
        <v>2</v>
      </c>
      <c r="O31" s="16">
        <v>20</v>
      </c>
    </row>
    <row r="32" spans="1:15">
      <c r="A32" s="18" t="s">
        <v>147</v>
      </c>
      <c r="B32" s="15">
        <v>13</v>
      </c>
      <c r="C32" s="15">
        <v>71</v>
      </c>
      <c r="D32" s="17"/>
      <c r="E32" s="18" t="s">
        <v>110</v>
      </c>
      <c r="F32" s="15">
        <v>3</v>
      </c>
      <c r="G32" s="15">
        <v>19</v>
      </c>
      <c r="H32" s="17"/>
      <c r="I32" s="18" t="s">
        <v>229</v>
      </c>
      <c r="J32" s="15">
        <v>1</v>
      </c>
      <c r="K32" s="15">
        <v>0</v>
      </c>
      <c r="L32" s="17"/>
      <c r="M32" s="18" t="s">
        <v>230</v>
      </c>
      <c r="N32" s="16">
        <v>0</v>
      </c>
      <c r="O32" s="16">
        <v>3</v>
      </c>
    </row>
    <row r="33" spans="1:15">
      <c r="A33" s="18" t="s">
        <v>155</v>
      </c>
      <c r="B33" s="15">
        <v>3</v>
      </c>
      <c r="C33" s="15">
        <v>37</v>
      </c>
      <c r="D33" s="17"/>
      <c r="E33" s="18" t="s">
        <v>58</v>
      </c>
      <c r="F33" s="15">
        <v>19</v>
      </c>
      <c r="G33" s="15">
        <v>45</v>
      </c>
      <c r="H33" s="17"/>
      <c r="I33" s="18" t="s">
        <v>105</v>
      </c>
      <c r="J33" s="15">
        <v>4</v>
      </c>
      <c r="K33" s="15">
        <v>14</v>
      </c>
      <c r="L33" s="17"/>
      <c r="M33" s="18" t="s">
        <v>231</v>
      </c>
      <c r="N33" s="15">
        <v>0</v>
      </c>
      <c r="O33" s="15">
        <v>26</v>
      </c>
    </row>
    <row r="34" spans="1:15">
      <c r="A34" s="18" t="s">
        <v>146</v>
      </c>
      <c r="B34" s="15">
        <v>0</v>
      </c>
      <c r="C34" s="15">
        <v>1</v>
      </c>
      <c r="D34" s="17"/>
      <c r="E34" s="18" t="s">
        <v>167</v>
      </c>
      <c r="F34" s="15">
        <v>3</v>
      </c>
      <c r="G34" s="15">
        <v>42</v>
      </c>
      <c r="H34" s="17"/>
      <c r="I34" s="18" t="s">
        <v>182</v>
      </c>
      <c r="J34" s="15">
        <v>1</v>
      </c>
      <c r="K34" s="15">
        <v>1</v>
      </c>
      <c r="L34" s="17"/>
      <c r="M34" s="18" t="s">
        <v>232</v>
      </c>
      <c r="N34" s="16">
        <v>7</v>
      </c>
      <c r="O34" s="16">
        <v>55</v>
      </c>
    </row>
    <row r="35" spans="1:15">
      <c r="A35" s="18" t="s">
        <v>119</v>
      </c>
      <c r="B35" s="15">
        <v>2</v>
      </c>
      <c r="C35" s="15">
        <v>18</v>
      </c>
      <c r="D35" s="17"/>
      <c r="E35" s="18" t="s">
        <v>233</v>
      </c>
      <c r="F35" s="15">
        <v>0</v>
      </c>
      <c r="G35" s="15">
        <v>5</v>
      </c>
      <c r="H35" s="17"/>
      <c r="I35" s="18" t="s">
        <v>149</v>
      </c>
      <c r="J35" s="16">
        <v>0</v>
      </c>
      <c r="K35" s="16">
        <v>3</v>
      </c>
      <c r="L35" s="17"/>
      <c r="M35" s="18" t="s">
        <v>234</v>
      </c>
      <c r="N35" s="15">
        <v>1</v>
      </c>
      <c r="O35" s="15">
        <v>27</v>
      </c>
    </row>
    <row r="36" spans="1:15">
      <c r="A36" s="18" t="s">
        <v>35</v>
      </c>
      <c r="B36" s="15">
        <v>9</v>
      </c>
      <c r="C36" s="15">
        <v>41</v>
      </c>
      <c r="D36" s="17"/>
      <c r="E36" s="18" t="s">
        <v>198</v>
      </c>
      <c r="F36" s="15">
        <v>1</v>
      </c>
      <c r="G36" s="15">
        <v>24</v>
      </c>
      <c r="H36" s="17"/>
      <c r="I36" s="18" t="s">
        <v>235</v>
      </c>
      <c r="J36" s="15">
        <v>1</v>
      </c>
      <c r="K36" s="15">
        <v>32</v>
      </c>
      <c r="L36" s="17"/>
      <c r="M36" s="18" t="s">
        <v>200</v>
      </c>
      <c r="N36" s="15">
        <v>4</v>
      </c>
      <c r="O36" s="15">
        <v>32</v>
      </c>
    </row>
    <row r="37" spans="1:15">
      <c r="A37" s="18" t="s">
        <v>75</v>
      </c>
      <c r="B37" s="16">
        <v>0</v>
      </c>
      <c r="C37" s="16">
        <v>14</v>
      </c>
      <c r="D37" s="17"/>
      <c r="E37" s="18" t="s">
        <v>93</v>
      </c>
      <c r="F37" s="15">
        <v>20</v>
      </c>
      <c r="G37" s="15">
        <v>78</v>
      </c>
      <c r="H37" s="17"/>
      <c r="I37" s="18" t="s">
        <v>68</v>
      </c>
      <c r="J37" s="15">
        <v>1</v>
      </c>
      <c r="K37" s="15">
        <v>5</v>
      </c>
      <c r="L37" s="17"/>
      <c r="M37" s="18" t="s">
        <v>84</v>
      </c>
      <c r="N37" s="15">
        <v>2</v>
      </c>
      <c r="O37" s="15">
        <v>11</v>
      </c>
    </row>
    <row r="38" spans="1:15">
      <c r="A38" s="18" t="s">
        <v>43</v>
      </c>
      <c r="B38" s="15">
        <v>1</v>
      </c>
      <c r="C38" s="15">
        <v>25</v>
      </c>
      <c r="D38" s="17"/>
      <c r="E38" s="18" t="s">
        <v>48</v>
      </c>
      <c r="F38" s="15">
        <v>21</v>
      </c>
      <c r="G38" s="15">
        <v>37</v>
      </c>
      <c r="H38" s="17"/>
      <c r="I38" s="18" t="s">
        <v>236</v>
      </c>
      <c r="J38" s="15">
        <v>9</v>
      </c>
      <c r="K38" s="15">
        <v>32</v>
      </c>
      <c r="L38" s="17"/>
      <c r="M38" s="18" t="s">
        <v>34</v>
      </c>
      <c r="N38" s="15">
        <v>5</v>
      </c>
      <c r="O38" s="15">
        <v>37</v>
      </c>
    </row>
    <row r="39" spans="1:15">
      <c r="A39" s="18" t="s">
        <v>96</v>
      </c>
      <c r="B39" s="15">
        <v>0</v>
      </c>
      <c r="C39" s="15">
        <v>17</v>
      </c>
      <c r="D39" s="17"/>
      <c r="E39" s="18" t="s">
        <v>88</v>
      </c>
      <c r="F39" s="15">
        <v>1</v>
      </c>
      <c r="G39" s="15">
        <v>12</v>
      </c>
      <c r="H39" s="17"/>
      <c r="I39" s="18" t="s">
        <v>166</v>
      </c>
      <c r="J39" s="15">
        <v>5</v>
      </c>
      <c r="K39" s="15">
        <v>33</v>
      </c>
      <c r="L39" s="17"/>
      <c r="M39" s="18" t="s">
        <v>197</v>
      </c>
      <c r="N39" s="15">
        <v>0</v>
      </c>
      <c r="O39" s="15">
        <v>7</v>
      </c>
    </row>
    <row r="40" spans="1:15">
      <c r="A40" s="18" t="s">
        <v>126</v>
      </c>
      <c r="B40" s="15">
        <v>2</v>
      </c>
      <c r="C40" s="15">
        <v>24</v>
      </c>
      <c r="D40" s="17"/>
      <c r="E40" s="18" t="s">
        <v>237</v>
      </c>
      <c r="F40" s="16">
        <v>0</v>
      </c>
      <c r="G40" s="16">
        <v>16</v>
      </c>
      <c r="H40" s="17"/>
      <c r="I40" s="18" t="s">
        <v>138</v>
      </c>
      <c r="J40" s="15">
        <v>0</v>
      </c>
      <c r="K40" s="15">
        <v>2</v>
      </c>
      <c r="L40" s="17"/>
      <c r="M40" s="18" t="s">
        <v>66</v>
      </c>
      <c r="N40" s="16">
        <v>4</v>
      </c>
      <c r="O40" s="16">
        <v>5</v>
      </c>
    </row>
    <row r="41" spans="1:15">
      <c r="A41" s="18" t="s">
        <v>238</v>
      </c>
      <c r="B41" s="15">
        <v>0</v>
      </c>
      <c r="C41" s="15">
        <v>3</v>
      </c>
      <c r="D41" s="17"/>
      <c r="E41" s="18" t="s">
        <v>239</v>
      </c>
      <c r="F41" s="15">
        <v>0</v>
      </c>
      <c r="G41" s="15">
        <v>2</v>
      </c>
      <c r="H41" s="17"/>
      <c r="I41" s="18" t="s">
        <v>187</v>
      </c>
      <c r="J41" s="16">
        <v>0</v>
      </c>
      <c r="K41" s="16">
        <v>3</v>
      </c>
      <c r="L41" s="17"/>
      <c r="M41" s="18" t="s">
        <v>193</v>
      </c>
      <c r="N41" s="16">
        <v>7</v>
      </c>
      <c r="O41" s="16">
        <v>62</v>
      </c>
    </row>
    <row r="42" spans="1:15">
      <c r="A42" s="18" t="s">
        <v>73</v>
      </c>
      <c r="B42" s="16">
        <v>1</v>
      </c>
      <c r="C42" s="16">
        <v>15</v>
      </c>
      <c r="D42" s="17"/>
      <c r="E42" s="18" t="s">
        <v>56</v>
      </c>
      <c r="F42" s="16">
        <v>10</v>
      </c>
      <c r="G42" s="16">
        <v>13</v>
      </c>
      <c r="H42" s="17"/>
      <c r="I42" s="18" t="s">
        <v>67</v>
      </c>
      <c r="J42" s="16">
        <v>6</v>
      </c>
      <c r="K42" s="16">
        <v>22</v>
      </c>
      <c r="L42" s="17"/>
      <c r="M42" s="18" t="s">
        <v>163</v>
      </c>
      <c r="N42" s="15">
        <v>1</v>
      </c>
      <c r="O42" s="15">
        <v>16</v>
      </c>
    </row>
    <row r="43" spans="1:15">
      <c r="A43" s="18" t="s">
        <v>82</v>
      </c>
      <c r="B43" s="15">
        <v>6</v>
      </c>
      <c r="C43" s="15">
        <v>20</v>
      </c>
      <c r="D43" s="17"/>
      <c r="E43" s="18" t="s">
        <v>133</v>
      </c>
      <c r="F43" s="15">
        <v>0</v>
      </c>
      <c r="G43" s="15">
        <v>7</v>
      </c>
      <c r="H43" s="17"/>
      <c r="I43" s="18" t="s">
        <v>59</v>
      </c>
      <c r="J43" s="16">
        <v>2</v>
      </c>
      <c r="K43" s="16">
        <v>22</v>
      </c>
      <c r="L43" s="17"/>
      <c r="M43" s="18" t="s">
        <v>38</v>
      </c>
      <c r="N43" s="15">
        <v>1</v>
      </c>
      <c r="O43" s="15">
        <v>2</v>
      </c>
    </row>
    <row r="44" spans="1:15">
      <c r="A44" s="18" t="s">
        <v>240</v>
      </c>
      <c r="B44" s="15">
        <v>0</v>
      </c>
      <c r="C44" s="15">
        <v>25</v>
      </c>
      <c r="D44" s="17"/>
      <c r="E44" s="18" t="s">
        <v>210</v>
      </c>
      <c r="F44" s="15">
        <v>2</v>
      </c>
      <c r="G44" s="15">
        <v>0</v>
      </c>
      <c r="H44" s="17"/>
      <c r="I44" s="18" t="s">
        <v>143</v>
      </c>
      <c r="J44" s="16">
        <v>0</v>
      </c>
      <c r="K44" s="16">
        <v>1</v>
      </c>
      <c r="L44" s="17"/>
      <c r="M44" s="18" t="s">
        <v>77</v>
      </c>
      <c r="N44" s="16">
        <v>8</v>
      </c>
      <c r="O44" s="16">
        <v>29</v>
      </c>
    </row>
    <row r="45" spans="1:15">
      <c r="A45" s="18" t="s">
        <v>144</v>
      </c>
      <c r="B45" s="15">
        <v>9</v>
      </c>
      <c r="C45" s="15">
        <v>61</v>
      </c>
      <c r="D45" s="17"/>
      <c r="E45" s="18" t="s">
        <v>153</v>
      </c>
      <c r="F45" s="15">
        <v>0</v>
      </c>
      <c r="G45" s="15">
        <v>15</v>
      </c>
      <c r="H45" s="17"/>
      <c r="I45" s="18" t="s">
        <v>171</v>
      </c>
      <c r="J45" s="15">
        <v>0</v>
      </c>
      <c r="K45" s="15">
        <v>1</v>
      </c>
      <c r="L45" s="17"/>
      <c r="M45" s="18" t="s">
        <v>57</v>
      </c>
      <c r="N45" s="16">
        <v>2</v>
      </c>
      <c r="O45" s="16">
        <v>33</v>
      </c>
    </row>
    <row r="46" spans="1:15">
      <c r="A46" s="18" t="s">
        <v>241</v>
      </c>
      <c r="B46" s="15">
        <v>1</v>
      </c>
      <c r="C46" s="15">
        <v>47</v>
      </c>
      <c r="D46" s="17"/>
      <c r="E46" s="18" t="s">
        <v>103</v>
      </c>
      <c r="F46" s="15">
        <v>3</v>
      </c>
      <c r="G46" s="15">
        <v>19</v>
      </c>
      <c r="H46" s="17"/>
      <c r="I46" s="18" t="s">
        <v>124</v>
      </c>
      <c r="J46" s="15">
        <v>0</v>
      </c>
      <c r="K46" s="15">
        <v>13</v>
      </c>
      <c r="L46" s="17"/>
      <c r="M46" s="18" t="s">
        <v>63</v>
      </c>
      <c r="N46" s="16">
        <v>7</v>
      </c>
      <c r="O46" s="16">
        <v>44</v>
      </c>
    </row>
    <row r="47" spans="1:15">
      <c r="A47" s="18" t="s">
        <v>74</v>
      </c>
      <c r="B47" s="16">
        <v>0</v>
      </c>
      <c r="C47" s="16">
        <v>33</v>
      </c>
      <c r="D47" s="17"/>
      <c r="E47" s="18" t="s">
        <v>39</v>
      </c>
      <c r="F47" s="16">
        <v>0</v>
      </c>
      <c r="G47" s="16">
        <v>7</v>
      </c>
      <c r="H47" s="17"/>
      <c r="I47" s="18" t="s">
        <v>61</v>
      </c>
      <c r="J47" s="15">
        <v>6</v>
      </c>
      <c r="K47" s="15">
        <v>57</v>
      </c>
      <c r="L47" s="17"/>
      <c r="M47" s="18" t="s">
        <v>127</v>
      </c>
      <c r="N47" s="16">
        <v>0</v>
      </c>
      <c r="O47" s="16">
        <v>29</v>
      </c>
    </row>
    <row r="48" spans="1:15">
      <c r="A48" s="18" t="s">
        <v>36</v>
      </c>
      <c r="B48" s="16">
        <v>1</v>
      </c>
      <c r="C48" s="16">
        <v>13</v>
      </c>
      <c r="D48" s="17"/>
      <c r="E48" s="18" t="s">
        <v>242</v>
      </c>
      <c r="F48" s="15">
        <v>0</v>
      </c>
      <c r="G48" s="15">
        <v>20</v>
      </c>
      <c r="H48" s="17"/>
      <c r="I48" s="18" t="s">
        <v>161</v>
      </c>
      <c r="J48" s="16">
        <v>2</v>
      </c>
      <c r="K48" s="16">
        <v>44</v>
      </c>
      <c r="L48" s="17"/>
      <c r="M48" s="18" t="s">
        <v>243</v>
      </c>
      <c r="N48" s="16">
        <v>1</v>
      </c>
      <c r="O48" s="16">
        <v>2</v>
      </c>
    </row>
    <row r="49" spans="1:15">
      <c r="A49" s="18" t="s">
        <v>134</v>
      </c>
      <c r="B49" s="16">
        <v>4</v>
      </c>
      <c r="C49" s="16">
        <v>17</v>
      </c>
      <c r="D49" s="17"/>
      <c r="E49" s="18" t="s">
        <v>97</v>
      </c>
      <c r="F49" s="15">
        <v>5</v>
      </c>
      <c r="G49" s="15">
        <v>29</v>
      </c>
      <c r="H49" s="17"/>
      <c r="I49" s="18" t="s">
        <v>83</v>
      </c>
      <c r="J49" s="16">
        <v>9</v>
      </c>
      <c r="K49" s="16">
        <v>33</v>
      </c>
      <c r="L49" s="17"/>
      <c r="M49" s="18" t="s">
        <v>219</v>
      </c>
      <c r="N49" s="16">
        <v>1</v>
      </c>
      <c r="O49" s="16">
        <v>4</v>
      </c>
    </row>
    <row r="50" spans="1:15">
      <c r="A50" s="18" t="s">
        <v>217</v>
      </c>
      <c r="B50" s="15">
        <v>9</v>
      </c>
      <c r="C50" s="15">
        <v>51</v>
      </c>
      <c r="D50" s="17"/>
      <c r="E50" s="18" t="s">
        <v>109</v>
      </c>
      <c r="F50" s="15">
        <v>3</v>
      </c>
      <c r="G50" s="15">
        <v>53</v>
      </c>
      <c r="H50" s="17"/>
      <c r="I50" s="18" t="s">
        <v>244</v>
      </c>
      <c r="J50" s="15">
        <v>2</v>
      </c>
      <c r="K50" s="15">
        <v>41</v>
      </c>
      <c r="L50" s="17"/>
      <c r="M50" s="18" t="s">
        <v>154</v>
      </c>
      <c r="N50" s="15">
        <v>2</v>
      </c>
      <c r="O50" s="15">
        <v>29</v>
      </c>
    </row>
    <row r="51" spans="1:15">
      <c r="A51" s="18" t="s">
        <v>245</v>
      </c>
      <c r="B51" s="15">
        <v>1</v>
      </c>
      <c r="C51" s="15">
        <v>22</v>
      </c>
      <c r="D51" s="17"/>
      <c r="E51" s="18" t="s">
        <v>148</v>
      </c>
      <c r="F51" s="15">
        <v>29</v>
      </c>
      <c r="G51" s="15">
        <v>88</v>
      </c>
      <c r="H51" s="17"/>
      <c r="I51" s="18" t="s">
        <v>156</v>
      </c>
      <c r="J51" s="15">
        <v>15</v>
      </c>
      <c r="K51" s="15">
        <v>37</v>
      </c>
      <c r="L51" s="17"/>
      <c r="M51" s="18" t="s">
        <v>183</v>
      </c>
      <c r="N51" s="15">
        <v>1</v>
      </c>
      <c r="O51" s="15">
        <v>4</v>
      </c>
    </row>
    <row r="52" spans="1:15">
      <c r="A52" s="18" t="s">
        <v>136</v>
      </c>
      <c r="B52" s="15">
        <v>8</v>
      </c>
      <c r="C52" s="15">
        <v>33</v>
      </c>
      <c r="D52" s="17"/>
      <c r="E52" s="18" t="s">
        <v>172</v>
      </c>
      <c r="F52" s="16">
        <v>0</v>
      </c>
      <c r="G52" s="16">
        <v>3</v>
      </c>
      <c r="H52" s="17"/>
      <c r="I52" s="18" t="s">
        <v>55</v>
      </c>
      <c r="J52" s="16">
        <v>6</v>
      </c>
      <c r="K52" s="16">
        <v>25</v>
      </c>
      <c r="L52" s="17"/>
      <c r="M52" s="18" t="s">
        <v>32</v>
      </c>
      <c r="N52" s="15">
        <v>4</v>
      </c>
      <c r="O52" s="15">
        <v>67</v>
      </c>
    </row>
    <row r="53" spans="1:15">
      <c r="A53" s="18" t="s">
        <v>218</v>
      </c>
      <c r="B53" s="16">
        <v>0</v>
      </c>
      <c r="C53" s="16">
        <v>47</v>
      </c>
      <c r="D53" s="17"/>
      <c r="E53" s="18" t="s">
        <v>20</v>
      </c>
      <c r="F53" s="15">
        <v>150</v>
      </c>
      <c r="G53" s="15">
        <v>711</v>
      </c>
      <c r="H53" s="17"/>
      <c r="I53" s="18" t="s">
        <v>52</v>
      </c>
      <c r="J53" s="15">
        <v>4</v>
      </c>
      <c r="K53" s="15">
        <v>29</v>
      </c>
      <c r="L53" s="17"/>
      <c r="M53" s="18" t="s">
        <v>177</v>
      </c>
      <c r="N53" s="15">
        <v>0</v>
      </c>
      <c r="O53" s="15">
        <v>3</v>
      </c>
    </row>
    <row r="54" spans="1:15">
      <c r="A54" s="18" t="s">
        <v>98</v>
      </c>
      <c r="B54" s="16">
        <v>0</v>
      </c>
      <c r="C54" s="16">
        <v>4</v>
      </c>
      <c r="D54" s="17"/>
      <c r="E54" s="17"/>
      <c r="H54" s="17"/>
      <c r="I54" s="18" t="s">
        <v>44</v>
      </c>
      <c r="J54" s="15">
        <v>2</v>
      </c>
      <c r="K54" s="15">
        <v>35</v>
      </c>
      <c r="L54" s="17"/>
      <c r="M54" s="18" t="s">
        <v>246</v>
      </c>
      <c r="N54" s="16">
        <v>2</v>
      </c>
      <c r="O54" s="16">
        <v>12</v>
      </c>
    </row>
    <row r="55" spans="1:15">
      <c r="A55" s="18" t="s">
        <v>247</v>
      </c>
      <c r="B55" s="15">
        <v>0</v>
      </c>
      <c r="C55" s="15">
        <v>1</v>
      </c>
      <c r="D55" s="17"/>
      <c r="E55" s="17"/>
      <c r="H55" s="17"/>
      <c r="I55" s="18" t="s">
        <v>27</v>
      </c>
      <c r="J55" s="15">
        <v>7</v>
      </c>
      <c r="K55" s="15">
        <v>51</v>
      </c>
      <c r="L55" s="17"/>
      <c r="M55" s="18" t="s">
        <v>87</v>
      </c>
      <c r="N55" s="16">
        <v>3</v>
      </c>
      <c r="O55" s="16">
        <v>26</v>
      </c>
    </row>
    <row r="56" spans="1:15">
      <c r="A56" s="18" t="s">
        <v>20</v>
      </c>
      <c r="B56" s="15">
        <v>117</v>
      </c>
      <c r="C56" s="15">
        <v>924</v>
      </c>
      <c r="D56" s="17"/>
      <c r="E56" s="17"/>
      <c r="H56" s="17"/>
      <c r="I56" s="18" t="s">
        <v>70</v>
      </c>
      <c r="J56" s="15">
        <v>0</v>
      </c>
      <c r="K56" s="15">
        <v>13</v>
      </c>
      <c r="L56" s="17"/>
      <c r="M56" s="18" t="s">
        <v>248</v>
      </c>
      <c r="N56" s="16">
        <v>5</v>
      </c>
      <c r="O56" s="16">
        <v>30</v>
      </c>
    </row>
    <row r="57" spans="1:15">
      <c r="A57" s="17"/>
      <c r="D57" s="17"/>
      <c r="E57" s="17"/>
      <c r="H57" s="17"/>
      <c r="I57" s="18" t="s">
        <v>31</v>
      </c>
      <c r="J57" s="15">
        <v>5</v>
      </c>
      <c r="K57" s="15">
        <v>51</v>
      </c>
      <c r="L57" s="17"/>
      <c r="M57" s="18" t="s">
        <v>54</v>
      </c>
      <c r="N57" s="16">
        <v>5</v>
      </c>
      <c r="O57" s="16">
        <v>20</v>
      </c>
    </row>
    <row r="58" spans="1:15">
      <c r="A58" s="17"/>
      <c r="D58" s="17"/>
      <c r="E58" s="17"/>
      <c r="F58" s="16"/>
      <c r="G58" s="16"/>
      <c r="H58" s="17"/>
      <c r="I58" s="18" t="s">
        <v>180</v>
      </c>
      <c r="J58" s="15">
        <v>1</v>
      </c>
      <c r="K58" s="15">
        <v>12</v>
      </c>
      <c r="L58" s="17"/>
      <c r="M58" s="18" t="s">
        <v>249</v>
      </c>
      <c r="N58" s="16">
        <v>1</v>
      </c>
      <c r="O58" s="16">
        <v>3</v>
      </c>
    </row>
    <row r="59" spans="1:15">
      <c r="A59" s="17"/>
      <c r="B59" s="16"/>
      <c r="C59" s="16"/>
      <c r="D59" s="17"/>
      <c r="E59" s="17"/>
      <c r="F59" s="16"/>
      <c r="G59" s="16"/>
      <c r="H59" s="17"/>
      <c r="I59" s="18" t="s">
        <v>250</v>
      </c>
      <c r="J59" s="16">
        <v>0</v>
      </c>
      <c r="K59" s="16">
        <v>3</v>
      </c>
      <c r="L59" s="17"/>
      <c r="M59" s="18" t="s">
        <v>20</v>
      </c>
      <c r="N59" s="16">
        <v>87</v>
      </c>
      <c r="O59" s="16">
        <v>762</v>
      </c>
    </row>
    <row r="60" spans="1:15">
      <c r="A60" s="17"/>
      <c r="B60" s="16"/>
      <c r="C60" s="16"/>
      <c r="D60" s="17"/>
      <c r="E60" s="17"/>
      <c r="F60" s="16"/>
      <c r="G60" s="16"/>
      <c r="H60" s="17"/>
      <c r="I60" s="18" t="s">
        <v>131</v>
      </c>
      <c r="J60" s="16">
        <v>7</v>
      </c>
      <c r="K60" s="16">
        <v>26</v>
      </c>
      <c r="L60" s="17"/>
      <c r="M60" s="17"/>
      <c r="N60" s="16"/>
      <c r="O60" s="16"/>
    </row>
    <row r="61" spans="1:15">
      <c r="A61" s="17"/>
      <c r="D61" s="17"/>
      <c r="E61" s="17"/>
      <c r="F61" s="16"/>
      <c r="G61" s="16"/>
      <c r="H61" s="17"/>
      <c r="I61" s="18" t="s">
        <v>49</v>
      </c>
      <c r="J61" s="16">
        <v>2</v>
      </c>
      <c r="K61" s="16">
        <v>28</v>
      </c>
      <c r="L61" s="17"/>
      <c r="M61" s="17"/>
      <c r="N61" s="16"/>
      <c r="O61" s="16"/>
    </row>
    <row r="62" spans="1:15">
      <c r="A62" s="17"/>
      <c r="B62" s="16"/>
      <c r="C62" s="16"/>
      <c r="D62" s="17"/>
      <c r="E62" s="17"/>
      <c r="F62" s="16"/>
      <c r="G62" s="16"/>
      <c r="H62" s="17"/>
      <c r="I62" s="18" t="s">
        <v>175</v>
      </c>
      <c r="J62" s="15">
        <v>0</v>
      </c>
      <c r="K62" s="15">
        <v>24</v>
      </c>
      <c r="L62" s="17"/>
      <c r="M62" s="17"/>
      <c r="N62" s="16"/>
      <c r="O62" s="16"/>
    </row>
    <row r="63" spans="1:15">
      <c r="A63" s="17"/>
      <c r="B63" s="16"/>
      <c r="C63" s="16"/>
      <c r="D63" s="17"/>
      <c r="E63" s="17"/>
      <c r="F63" s="16"/>
      <c r="G63" s="16"/>
      <c r="H63" s="17"/>
      <c r="I63" s="18" t="s">
        <v>53</v>
      </c>
      <c r="J63" s="15">
        <v>5</v>
      </c>
      <c r="K63" s="15">
        <v>24</v>
      </c>
      <c r="L63" s="17"/>
      <c r="M63" s="17"/>
      <c r="N63" s="16"/>
      <c r="O63" s="16"/>
    </row>
    <row r="64" spans="1:15">
      <c r="A64" s="17"/>
      <c r="B64" s="16"/>
      <c r="C64" s="16"/>
      <c r="D64" s="17"/>
      <c r="E64" s="17"/>
      <c r="F64" s="16"/>
      <c r="G64" s="16"/>
      <c r="H64" s="17"/>
      <c r="I64" s="18" t="s">
        <v>20</v>
      </c>
      <c r="J64" s="15">
        <v>134</v>
      </c>
      <c r="K64" s="15">
        <v>886</v>
      </c>
      <c r="L64" s="17"/>
      <c r="M64" s="17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selection activeCell="B2" sqref="B2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33</v>
      </c>
      <c r="B2" s="5">
        <f>COUNTIF(掠夺总榜!A$1:S$150,$A2)</f>
        <v>5</v>
      </c>
      <c r="C2" s="3">
        <f>COUNTIF(盟会战!A$1:Q$150,$A2)</f>
        <v>2</v>
      </c>
      <c r="D2" s="3">
        <f>COUNTIF('四海+帮派'!A$1:O$150,$A2)</f>
        <v>3</v>
      </c>
      <c r="E2" s="7">
        <f>COUNTIF(帮战总榜!A$1:O$151,$A2)</f>
        <v>2</v>
      </c>
      <c r="F2" s="3">
        <f t="shared" ref="F2:F33" si="0">SUM(B2:E2)</f>
        <v>12</v>
      </c>
      <c r="H2" s="3">
        <f t="shared" ref="H2:H33" si="1">IF($F2&gt;6,6,$F2)</f>
        <v>6</v>
      </c>
      <c r="J2" s="4">
        <f>SUM(H2:H160)</f>
        <v>204</v>
      </c>
      <c r="K2" s="4">
        <f>SUM(F2:F160)-J2</f>
        <v>67</v>
      </c>
      <c r="L2" s="4">
        <f>K2+J2</f>
        <v>271</v>
      </c>
      <c r="M2" s="4">
        <f>COUNTIF(F:F,"&gt;"&amp;6)</f>
        <v>19</v>
      </c>
    </row>
    <row r="3" spans="1:13" ht="16.5">
      <c r="A3" s="1" t="s">
        <v>82</v>
      </c>
      <c r="B3" s="5">
        <f>COUNTIF(掠夺总榜!A$1:S$150,$A3)</f>
        <v>5</v>
      </c>
      <c r="C3" s="20">
        <f>COUNTIF(盟会战!A$1:Q$150,$A3)</f>
        <v>2</v>
      </c>
      <c r="D3" s="20">
        <f>COUNTIF('四海+帮派'!A$1:O$150,$A3)</f>
        <v>3</v>
      </c>
      <c r="E3" s="20">
        <f>COUNTIF(帮战总榜!A$1:O$151,$A3)</f>
        <v>2</v>
      </c>
      <c r="F3" s="20">
        <f t="shared" si="0"/>
        <v>12</v>
      </c>
      <c r="G3" s="20"/>
      <c r="H3" s="20">
        <f t="shared" si="1"/>
        <v>6</v>
      </c>
    </row>
    <row r="4" spans="1:13" ht="16.5">
      <c r="A4" s="1" t="s">
        <v>98</v>
      </c>
      <c r="B4" s="5">
        <f>COUNTIF(掠夺总榜!A$1:S$150,$A4)</f>
        <v>5</v>
      </c>
      <c r="C4" s="20">
        <f>COUNTIF(盟会战!A$1:Q$150,$A4)</f>
        <v>2</v>
      </c>
      <c r="D4" s="20">
        <f>COUNTIF('四海+帮派'!A$1:O$150,$A4)</f>
        <v>4</v>
      </c>
      <c r="E4" s="20">
        <f>COUNTIF(帮战总榜!A$1:O$151,$A4)</f>
        <v>1</v>
      </c>
      <c r="F4" s="20">
        <f t="shared" si="0"/>
        <v>12</v>
      </c>
      <c r="G4" s="20"/>
      <c r="H4" s="20">
        <f t="shared" si="1"/>
        <v>6</v>
      </c>
    </row>
    <row r="5" spans="1:13" ht="16.5">
      <c r="A5" s="1" t="s">
        <v>41</v>
      </c>
      <c r="B5" s="5">
        <f>COUNTIF(掠夺总榜!A$1:S$150,$A5)</f>
        <v>5</v>
      </c>
      <c r="C5" s="20">
        <f>COUNTIF(盟会战!A$1:Q$150,$A5)</f>
        <v>1</v>
      </c>
      <c r="D5" s="20">
        <f>COUNTIF('四海+帮派'!A$1:O$150,$A5)</f>
        <v>3</v>
      </c>
      <c r="E5" s="20">
        <f>COUNTIF(帮战总榜!A$1:O$151,$A5)</f>
        <v>2</v>
      </c>
      <c r="F5" s="20">
        <f t="shared" si="0"/>
        <v>11</v>
      </c>
      <c r="G5" s="20"/>
      <c r="H5" s="20">
        <f t="shared" si="1"/>
        <v>6</v>
      </c>
    </row>
    <row r="6" spans="1:13" ht="16.5">
      <c r="A6" s="1" t="s">
        <v>81</v>
      </c>
      <c r="B6" s="5">
        <f>COUNTIF(掠夺总榜!A$1:S$150,$A6)</f>
        <v>5</v>
      </c>
      <c r="C6" s="20">
        <f>COUNTIF(盟会战!A$1:Q$150,$A6)</f>
        <v>0</v>
      </c>
      <c r="D6" s="20">
        <f>COUNTIF('四海+帮派'!A$1:O$150,$A6)</f>
        <v>4</v>
      </c>
      <c r="E6" s="20">
        <f>COUNTIF(帮战总榜!A$1:O$151,$A6)</f>
        <v>1</v>
      </c>
      <c r="F6" s="20">
        <f t="shared" si="0"/>
        <v>10</v>
      </c>
      <c r="G6" s="20"/>
      <c r="H6" s="20">
        <f t="shared" si="1"/>
        <v>6</v>
      </c>
    </row>
    <row r="7" spans="1:13" ht="16.5">
      <c r="A7" s="1" t="s">
        <v>119</v>
      </c>
      <c r="B7" s="5">
        <f>COUNTIF(掠夺总榜!A$1:S$150,$A7)</f>
        <v>4</v>
      </c>
      <c r="C7" s="20">
        <f>COUNTIF(盟会战!A$1:Q$150,$A7)</f>
        <v>2</v>
      </c>
      <c r="D7" s="20">
        <f>COUNTIF('四海+帮派'!A$1:O$150,$A7)</f>
        <v>3</v>
      </c>
      <c r="E7" s="20">
        <f>COUNTIF(帮战总榜!A$1:O$151,$A7)</f>
        <v>1</v>
      </c>
      <c r="F7" s="20">
        <f t="shared" si="0"/>
        <v>10</v>
      </c>
      <c r="G7" s="20"/>
      <c r="H7" s="20">
        <f t="shared" si="1"/>
        <v>6</v>
      </c>
    </row>
    <row r="8" spans="1:13" ht="16.5">
      <c r="A8" s="1" t="s">
        <v>73</v>
      </c>
      <c r="B8" s="5">
        <f>COUNTIF(掠夺总榜!A$1:S$150,$A8)</f>
        <v>4</v>
      </c>
      <c r="C8" s="20">
        <f>COUNTIF(盟会战!A$1:Q$150,$A8)</f>
        <v>2</v>
      </c>
      <c r="D8" s="20">
        <f>COUNTIF('四海+帮派'!A$1:O$150,$A8)</f>
        <v>3</v>
      </c>
      <c r="E8" s="20">
        <f>COUNTIF(帮战总榜!A$1:O$151,$A8)</f>
        <v>1</v>
      </c>
      <c r="F8" s="20">
        <f t="shared" si="0"/>
        <v>10</v>
      </c>
      <c r="G8" s="20"/>
      <c r="H8" s="20">
        <f t="shared" si="1"/>
        <v>6</v>
      </c>
    </row>
    <row r="9" spans="1:13" ht="16.5">
      <c r="A9" s="1" t="s">
        <v>36</v>
      </c>
      <c r="B9" s="5">
        <f>COUNTIF(掠夺总榜!A$1:S$150,$A9)</f>
        <v>5</v>
      </c>
      <c r="C9" s="20">
        <f>COUNTIF(盟会战!A$1:Q$150,$A9)</f>
        <v>0</v>
      </c>
      <c r="D9" s="20">
        <f>COUNTIF('四海+帮派'!A$1:O$150,$A9)</f>
        <v>3</v>
      </c>
      <c r="E9" s="20">
        <f>COUNTIF(帮战总榜!A$1:O$151,$A9)</f>
        <v>2</v>
      </c>
      <c r="F9" s="20">
        <f t="shared" si="0"/>
        <v>10</v>
      </c>
      <c r="G9" s="20"/>
      <c r="H9" s="20">
        <f t="shared" si="1"/>
        <v>6</v>
      </c>
    </row>
    <row r="10" spans="1:13" ht="16.5">
      <c r="A10" s="1" t="s">
        <v>147</v>
      </c>
      <c r="B10" s="5">
        <f>COUNTIF(掠夺总榜!A$1:S$150,$A10)</f>
        <v>2</v>
      </c>
      <c r="C10" s="20">
        <f>COUNTIF(盟会战!A$1:Q$150,$A10)</f>
        <v>2</v>
      </c>
      <c r="D10" s="20">
        <f>COUNTIF('四海+帮派'!A$1:O$150,$A10)</f>
        <v>3</v>
      </c>
      <c r="E10" s="20">
        <f>COUNTIF(帮战总榜!A$1:O$151,$A10)</f>
        <v>2</v>
      </c>
      <c r="F10" s="20">
        <f t="shared" si="0"/>
        <v>9</v>
      </c>
      <c r="G10" s="20"/>
      <c r="H10" s="20">
        <f t="shared" si="1"/>
        <v>6</v>
      </c>
    </row>
    <row r="11" spans="1:13" ht="16.5">
      <c r="A11" s="1" t="s">
        <v>141</v>
      </c>
      <c r="B11" s="5">
        <f>COUNTIF(掠夺总榜!A$1:S$150,$A11)</f>
        <v>4</v>
      </c>
      <c r="C11" s="20">
        <f>COUNTIF(盟会战!A$1:Q$150,$A11)</f>
        <v>2</v>
      </c>
      <c r="D11" s="20">
        <f>COUNTIF('四海+帮派'!A$1:O$150,$A11)</f>
        <v>2</v>
      </c>
      <c r="E11" s="20">
        <f>COUNTIF(帮战总榜!A$1:O$151,$A11)</f>
        <v>1</v>
      </c>
      <c r="F11" s="20">
        <f t="shared" si="0"/>
        <v>9</v>
      </c>
      <c r="G11" s="20"/>
      <c r="H11" s="20">
        <f t="shared" si="1"/>
        <v>6</v>
      </c>
    </row>
    <row r="12" spans="1:13" ht="16.5">
      <c r="A12" s="1" t="s">
        <v>115</v>
      </c>
      <c r="B12" s="5">
        <f>COUNTIF(掠夺总榜!A$1:S$150,$A12)</f>
        <v>3</v>
      </c>
      <c r="C12" s="20">
        <f>COUNTIF(盟会战!A$1:Q$150,$A12)</f>
        <v>2</v>
      </c>
      <c r="D12" s="20">
        <f>COUNTIF('四海+帮派'!A$1:O$150,$A12)</f>
        <v>3</v>
      </c>
      <c r="E12" s="20">
        <f>COUNTIF(帮战总榜!A$1:O$151,$A12)</f>
        <v>1</v>
      </c>
      <c r="F12" s="20">
        <f t="shared" si="0"/>
        <v>9</v>
      </c>
      <c r="G12" s="20"/>
      <c r="H12" s="20">
        <f t="shared" si="1"/>
        <v>6</v>
      </c>
    </row>
    <row r="13" spans="1:13" ht="16.5">
      <c r="A13" s="1" t="s">
        <v>43</v>
      </c>
      <c r="B13" s="5">
        <f>COUNTIF(掠夺总榜!A$1:S$150,$A13)</f>
        <v>5</v>
      </c>
      <c r="C13" s="20">
        <f>COUNTIF(盟会战!A$1:Q$150,$A13)</f>
        <v>0</v>
      </c>
      <c r="D13" s="20">
        <f>COUNTIF('四海+帮派'!A$1:O$150,$A13)</f>
        <v>2</v>
      </c>
      <c r="E13" s="20">
        <f>COUNTIF(帮战总榜!A$1:O$151,$A13)</f>
        <v>2</v>
      </c>
      <c r="F13" s="20">
        <f t="shared" si="0"/>
        <v>9</v>
      </c>
      <c r="G13" s="20"/>
      <c r="H13" s="20">
        <f t="shared" si="1"/>
        <v>6</v>
      </c>
    </row>
    <row r="14" spans="1:13" ht="16.5">
      <c r="A14" s="1" t="s">
        <v>126</v>
      </c>
      <c r="B14" s="5">
        <f>COUNTIF(掠夺总榜!A$1:S$150,$A14)</f>
        <v>3</v>
      </c>
      <c r="C14" s="20">
        <f>COUNTIF(盟会战!A$1:Q$150,$A14)</f>
        <v>2</v>
      </c>
      <c r="D14" s="20">
        <f>COUNTIF('四海+帮派'!A$1:O$150,$A14)</f>
        <v>3</v>
      </c>
      <c r="E14" s="20">
        <f>COUNTIF(帮战总榜!A$1:O$151,$A14)</f>
        <v>1</v>
      </c>
      <c r="F14" s="20">
        <f t="shared" si="0"/>
        <v>9</v>
      </c>
      <c r="G14" s="20"/>
      <c r="H14" s="20">
        <f t="shared" si="1"/>
        <v>6</v>
      </c>
    </row>
    <row r="15" spans="1:13" ht="16.5">
      <c r="A15" s="1" t="s">
        <v>35</v>
      </c>
      <c r="B15" s="5">
        <f>COUNTIF(掠夺总榜!A$1:S$150,$A15)</f>
        <v>4</v>
      </c>
      <c r="C15" s="20">
        <f>COUNTIF(盟会战!A$1:Q$150,$A15)</f>
        <v>1</v>
      </c>
      <c r="D15" s="20">
        <f>COUNTIF('四海+帮派'!A$1:O$150,$A15)</f>
        <v>3</v>
      </c>
      <c r="E15" s="20">
        <f>COUNTIF(帮战总榜!A$1:O$151,$A15)</f>
        <v>1</v>
      </c>
      <c r="F15" s="20">
        <f t="shared" si="0"/>
        <v>9</v>
      </c>
      <c r="G15" s="20"/>
      <c r="H15" s="20">
        <f t="shared" si="1"/>
        <v>6</v>
      </c>
    </row>
    <row r="16" spans="1:13" ht="16.5">
      <c r="A16" s="1" t="s">
        <v>144</v>
      </c>
      <c r="B16" s="5">
        <f>COUNTIF(掠夺总榜!A$1:S$150,$A16)</f>
        <v>3</v>
      </c>
      <c r="C16" s="20">
        <f>COUNTIF(盟会战!A$1:Q$150,$A16)</f>
        <v>1</v>
      </c>
      <c r="D16" s="20">
        <f>COUNTIF('四海+帮派'!A$1:O$150,$A16)</f>
        <v>3</v>
      </c>
      <c r="E16" s="20">
        <f>COUNTIF(帮战总榜!A$1:O$151,$A16)</f>
        <v>1</v>
      </c>
      <c r="F16" s="20">
        <f t="shared" si="0"/>
        <v>8</v>
      </c>
      <c r="G16" s="20"/>
      <c r="H16" s="20">
        <f t="shared" si="1"/>
        <v>6</v>
      </c>
    </row>
    <row r="17" spans="1:8" ht="16.5">
      <c r="A17" s="1" t="s">
        <v>136</v>
      </c>
      <c r="B17" s="5">
        <f>COUNTIF(掠夺总榜!A$1:S$150,$A17)</f>
        <v>3</v>
      </c>
      <c r="C17" s="20">
        <f>COUNTIF(盟会战!A$1:Q$150,$A17)</f>
        <v>1</v>
      </c>
      <c r="D17" s="20">
        <f>COUNTIF('四海+帮派'!A$1:O$150,$A17)</f>
        <v>3</v>
      </c>
      <c r="E17" s="20">
        <f>COUNTIF(帮战总榜!A$1:O$151,$A17)</f>
        <v>1</v>
      </c>
      <c r="F17" s="20">
        <f t="shared" si="0"/>
        <v>8</v>
      </c>
      <c r="G17" s="20"/>
      <c r="H17" s="20">
        <f t="shared" si="1"/>
        <v>6</v>
      </c>
    </row>
    <row r="18" spans="1:8" ht="16.5">
      <c r="A18" s="1" t="s">
        <v>76</v>
      </c>
      <c r="B18" s="5">
        <f>COUNTIF(掠夺总榜!A$1:S$150,$A18)</f>
        <v>3</v>
      </c>
      <c r="C18" s="20">
        <f>COUNTIF(盟会战!A$1:Q$150,$A18)</f>
        <v>1</v>
      </c>
      <c r="D18" s="20">
        <f>COUNTIF('四海+帮派'!A$1:O$150,$A18)</f>
        <v>3</v>
      </c>
      <c r="E18" s="20">
        <f>COUNTIF(帮战总榜!A$1:O$151,$A18)</f>
        <v>1</v>
      </c>
      <c r="F18" s="20">
        <f t="shared" si="0"/>
        <v>8</v>
      </c>
      <c r="G18" s="20"/>
      <c r="H18" s="20">
        <f t="shared" si="1"/>
        <v>6</v>
      </c>
    </row>
    <row r="19" spans="1:8" ht="16.5">
      <c r="A19" s="1" t="s">
        <v>96</v>
      </c>
      <c r="B19" s="5">
        <f>COUNTIF(掠夺总榜!A$1:S$150,$A19)</f>
        <v>4</v>
      </c>
      <c r="C19" s="20">
        <f>COUNTIF(盟会战!A$1:Q$150,$A19)</f>
        <v>0</v>
      </c>
      <c r="D19" s="20">
        <f>COUNTIF('四海+帮派'!A$1:O$150,$A19)</f>
        <v>3</v>
      </c>
      <c r="E19" s="20">
        <f>COUNTIF(帮战总榜!A$1:O$151,$A19)</f>
        <v>1</v>
      </c>
      <c r="F19" s="20">
        <f t="shared" si="0"/>
        <v>8</v>
      </c>
      <c r="G19" s="20"/>
      <c r="H19" s="20">
        <f t="shared" si="1"/>
        <v>6</v>
      </c>
    </row>
    <row r="20" spans="1:8" ht="16.5">
      <c r="A20" s="1" t="s">
        <v>134</v>
      </c>
      <c r="B20" s="5">
        <f>COUNTIF(掠夺总榜!A$1:S$150,$A20)</f>
        <v>3</v>
      </c>
      <c r="C20" s="20">
        <f>COUNTIF(盟会战!A$1:Q$150,$A20)</f>
        <v>1</v>
      </c>
      <c r="D20" s="20">
        <f>COUNTIF('四海+帮派'!A$1:O$150,$A20)</f>
        <v>3</v>
      </c>
      <c r="E20" s="20">
        <f>COUNTIF(帮战总榜!A$1:O$151,$A20)</f>
        <v>1</v>
      </c>
      <c r="F20" s="20">
        <f t="shared" si="0"/>
        <v>8</v>
      </c>
      <c r="G20" s="20"/>
      <c r="H20" s="20">
        <f t="shared" si="1"/>
        <v>6</v>
      </c>
    </row>
    <row r="21" spans="1:8" ht="16.5">
      <c r="A21" s="1" t="s">
        <v>74</v>
      </c>
      <c r="B21" s="5">
        <f>COUNTIF(掠夺总榜!A$1:S$150,$A21)</f>
        <v>1</v>
      </c>
      <c r="C21" s="20">
        <f>COUNTIF(盟会战!A$1:Q$150,$A21)</f>
        <v>1</v>
      </c>
      <c r="D21" s="20">
        <f>COUNTIF('四海+帮派'!A$1:O$150,$A21)</f>
        <v>3</v>
      </c>
      <c r="E21" s="20">
        <f>COUNTIF(帮战总榜!A$1:O$151,$A21)</f>
        <v>1</v>
      </c>
      <c r="F21" s="20">
        <f t="shared" si="0"/>
        <v>6</v>
      </c>
      <c r="G21" s="20"/>
      <c r="H21" s="20">
        <f t="shared" si="1"/>
        <v>6</v>
      </c>
    </row>
    <row r="22" spans="1:8" ht="16.5">
      <c r="A22" s="1" t="s">
        <v>155</v>
      </c>
      <c r="B22" s="5">
        <f>COUNTIF(掠夺总榜!A$1:S$150,$A22)</f>
        <v>1</v>
      </c>
      <c r="C22" s="20">
        <f>COUNTIF(盟会战!A$1:Q$150,$A22)</f>
        <v>1</v>
      </c>
      <c r="D22" s="20">
        <f>COUNTIF('四海+帮派'!A$1:O$150,$A22)</f>
        <v>3</v>
      </c>
      <c r="E22" s="20">
        <f>COUNTIF(帮战总榜!A$1:O$151,$A22)</f>
        <v>1</v>
      </c>
      <c r="F22" s="20">
        <f t="shared" si="0"/>
        <v>6</v>
      </c>
      <c r="G22" s="20"/>
      <c r="H22" s="20">
        <f t="shared" si="1"/>
        <v>6</v>
      </c>
    </row>
    <row r="23" spans="1:8" ht="16.5">
      <c r="A23" s="1" t="s">
        <v>170</v>
      </c>
      <c r="B23" s="5">
        <f>COUNTIF(掠夺总榜!A$1:S$150,$A23)</f>
        <v>1</v>
      </c>
      <c r="C23" s="20">
        <f>COUNTIF(盟会战!A$1:Q$150,$A23)</f>
        <v>1</v>
      </c>
      <c r="D23" s="20">
        <f>COUNTIF('四海+帮派'!A$1:O$150,$A23)</f>
        <v>3</v>
      </c>
      <c r="E23" s="20">
        <f>COUNTIF(帮战总榜!A$1:O$151,$A23)</f>
        <v>1</v>
      </c>
      <c r="F23" s="20">
        <f t="shared" si="0"/>
        <v>6</v>
      </c>
      <c r="G23" s="20"/>
      <c r="H23" s="20">
        <f t="shared" si="1"/>
        <v>6</v>
      </c>
    </row>
    <row r="24" spans="1:8" ht="16.5">
      <c r="A24" s="1" t="s">
        <v>30</v>
      </c>
      <c r="B24" s="5">
        <f>COUNTIF(掠夺总榜!A$1:S$150,$A24)</f>
        <v>4</v>
      </c>
      <c r="C24" s="20">
        <f>COUNTIF(盟会战!A$1:Q$150,$A24)</f>
        <v>1</v>
      </c>
      <c r="D24" s="20">
        <f>COUNTIF('四海+帮派'!A$1:O$150,$A24)</f>
        <v>0</v>
      </c>
      <c r="E24" s="20">
        <f>COUNTIF(帮战总榜!A$1:O$151,$A24)</f>
        <v>1</v>
      </c>
      <c r="F24" s="20">
        <f t="shared" si="0"/>
        <v>6</v>
      </c>
      <c r="G24" s="20"/>
      <c r="H24" s="20">
        <f t="shared" si="1"/>
        <v>6</v>
      </c>
    </row>
    <row r="25" spans="1:8" ht="16.5">
      <c r="A25" s="1" t="s">
        <v>146</v>
      </c>
      <c r="B25" s="5">
        <f>COUNTIF(掠夺总榜!A$1:S$150,$A25)</f>
        <v>2</v>
      </c>
      <c r="C25" s="20">
        <f>COUNTIF(盟会战!A$1:Q$150,$A25)</f>
        <v>1</v>
      </c>
      <c r="D25" s="20">
        <f>COUNTIF('四海+帮派'!A$1:O$150,$A25)</f>
        <v>1</v>
      </c>
      <c r="E25" s="20">
        <f>COUNTIF(帮战总榜!A$1:O$151,$A25)</f>
        <v>2</v>
      </c>
      <c r="F25" s="20">
        <f t="shared" si="0"/>
        <v>6</v>
      </c>
      <c r="G25" s="20"/>
      <c r="H25" s="20">
        <f t="shared" si="1"/>
        <v>6</v>
      </c>
    </row>
    <row r="26" spans="1:8" ht="16.5">
      <c r="A26" s="1" t="s">
        <v>75</v>
      </c>
      <c r="B26" s="5">
        <f>COUNTIF(掠夺总榜!A$1:S$150,$A26)</f>
        <v>2</v>
      </c>
      <c r="C26" s="20">
        <f>COUNTIF(盟会战!A$1:Q$150,$A26)</f>
        <v>0</v>
      </c>
      <c r="D26" s="20">
        <f>COUNTIF('四海+帮派'!A$1:O$150,$A26)</f>
        <v>2</v>
      </c>
      <c r="E26" s="20">
        <f>COUNTIF(帮战总榜!A$1:O$151,$A26)</f>
        <v>1</v>
      </c>
      <c r="F26" s="20">
        <f t="shared" si="0"/>
        <v>5</v>
      </c>
      <c r="G26" s="20"/>
      <c r="H26" s="20">
        <f t="shared" si="1"/>
        <v>5</v>
      </c>
    </row>
    <row r="27" spans="1:8" ht="16.5">
      <c r="A27" s="1" t="s">
        <v>218</v>
      </c>
      <c r="B27" s="5">
        <f>COUNTIF(掠夺总榜!A$1:S$150,$A27)</f>
        <v>1</v>
      </c>
      <c r="C27" s="20">
        <f>COUNTIF(盟会战!A$1:Q$150,$A27)</f>
        <v>0</v>
      </c>
      <c r="D27" s="20">
        <f>COUNTIF('四海+帮派'!A$1:O$150,$A27)</f>
        <v>2</v>
      </c>
      <c r="E27" s="20">
        <f>COUNTIF(帮战总榜!A$1:O$151,$A27)</f>
        <v>1</v>
      </c>
      <c r="F27" s="20">
        <f t="shared" si="0"/>
        <v>4</v>
      </c>
      <c r="G27" s="20"/>
      <c r="H27" s="20">
        <f t="shared" si="1"/>
        <v>4</v>
      </c>
    </row>
    <row r="28" spans="1:8" ht="16.5">
      <c r="A28" s="1" t="s">
        <v>241</v>
      </c>
      <c r="B28" s="5">
        <f>COUNTIF(掠夺总榜!A$1:S$150,$A28)</f>
        <v>0</v>
      </c>
      <c r="C28" s="20">
        <f>COUNTIF(盟会战!A$1:Q$150,$A28)</f>
        <v>0</v>
      </c>
      <c r="D28" s="20">
        <f>COUNTIF('四海+帮派'!A$1:O$150,$A28)</f>
        <v>3</v>
      </c>
      <c r="E28" s="20">
        <f>COUNTIF(帮战总榜!A$1:O$151,$A28)</f>
        <v>1</v>
      </c>
      <c r="F28" s="20">
        <f t="shared" si="0"/>
        <v>4</v>
      </c>
      <c r="G28" s="20"/>
      <c r="H28" s="20">
        <f t="shared" si="1"/>
        <v>4</v>
      </c>
    </row>
    <row r="29" spans="1:8" ht="16.5">
      <c r="A29" s="1" t="s">
        <v>206</v>
      </c>
      <c r="B29" s="5">
        <f>COUNTIF(掠夺总榜!A$1:S$150,$A29)</f>
        <v>2</v>
      </c>
      <c r="C29" s="20">
        <f>COUNTIF(盟会战!A$1:Q$150,$A29)</f>
        <v>0</v>
      </c>
      <c r="D29" s="20">
        <f>COUNTIF('四海+帮派'!A$1:O$150,$A29)</f>
        <v>1</v>
      </c>
      <c r="E29" s="20">
        <f>COUNTIF(帮战总榜!A$1:O$151,$A29)</f>
        <v>1</v>
      </c>
      <c r="F29" s="20">
        <f t="shared" si="0"/>
        <v>4</v>
      </c>
      <c r="G29" s="20"/>
      <c r="H29" s="20">
        <f t="shared" si="1"/>
        <v>4</v>
      </c>
    </row>
    <row r="30" spans="1:8" ht="16.5">
      <c r="A30" s="1" t="s">
        <v>245</v>
      </c>
      <c r="B30" s="5">
        <f>COUNTIF(掠夺总榜!A$1:S$150,$A30)</f>
        <v>0</v>
      </c>
      <c r="C30" s="20">
        <f>COUNTIF(盟会战!A$1:Q$150,$A30)</f>
        <v>0</v>
      </c>
      <c r="D30" s="20">
        <f>COUNTIF('四海+帮派'!A$1:O$150,$A30)</f>
        <v>3</v>
      </c>
      <c r="E30" s="20">
        <f>COUNTIF(帮战总榜!A$1:O$151,$A30)</f>
        <v>1</v>
      </c>
      <c r="F30" s="20">
        <f t="shared" si="0"/>
        <v>4</v>
      </c>
      <c r="G30" s="20"/>
      <c r="H30" s="20">
        <f t="shared" si="1"/>
        <v>4</v>
      </c>
    </row>
    <row r="31" spans="1:8" ht="16.5">
      <c r="A31" s="1" t="s">
        <v>174</v>
      </c>
      <c r="B31" s="5">
        <f>COUNTIF(掠夺总榜!A$1:S$150,$A31)</f>
        <v>2</v>
      </c>
      <c r="C31" s="20">
        <f>COUNTIF(盟会战!A$1:Q$150,$A31)</f>
        <v>1</v>
      </c>
      <c r="D31" s="20">
        <f>COUNTIF('四海+帮派'!A$1:O$150,$A31)</f>
        <v>1</v>
      </c>
      <c r="E31" s="20">
        <f>COUNTIF(帮战总榜!A$1:O$151,$A31)</f>
        <v>0</v>
      </c>
      <c r="F31" s="20">
        <f t="shared" si="0"/>
        <v>4</v>
      </c>
      <c r="G31" s="20"/>
      <c r="H31" s="20">
        <f t="shared" si="1"/>
        <v>4</v>
      </c>
    </row>
    <row r="32" spans="1:8" ht="16.5">
      <c r="A32" s="1" t="s">
        <v>217</v>
      </c>
      <c r="B32" s="5">
        <f>COUNTIF(掠夺总榜!A$1:S$150,$A32)</f>
        <v>1</v>
      </c>
      <c r="C32" s="20">
        <f>COUNTIF(盟会战!A$1:Q$150,$A32)</f>
        <v>0</v>
      </c>
      <c r="D32" s="20">
        <f>COUNTIF('四海+帮派'!A$1:O$150,$A32)</f>
        <v>0</v>
      </c>
      <c r="E32" s="20">
        <f>COUNTIF(帮战总榜!A$1:O$151,$A32)</f>
        <v>1</v>
      </c>
      <c r="F32" s="20">
        <f t="shared" si="0"/>
        <v>2</v>
      </c>
      <c r="G32" s="20"/>
      <c r="H32" s="20">
        <f t="shared" si="1"/>
        <v>2</v>
      </c>
    </row>
    <row r="33" spans="1:8" ht="16.5">
      <c r="A33" s="1" t="s">
        <v>227</v>
      </c>
      <c r="B33" s="5">
        <f>COUNTIF(掠夺总榜!A$1:S$150,$A33)</f>
        <v>0</v>
      </c>
      <c r="C33" s="20">
        <f>COUNTIF(盟会战!A$1:Q$150,$A33)</f>
        <v>0</v>
      </c>
      <c r="D33" s="20">
        <f>COUNTIF('四海+帮派'!A$1:O$150,$A33)</f>
        <v>1</v>
      </c>
      <c r="E33" s="20">
        <f>COUNTIF(帮战总榜!A$1:O$151,$A33)</f>
        <v>1</v>
      </c>
      <c r="F33" s="20">
        <f t="shared" si="0"/>
        <v>2</v>
      </c>
      <c r="G33" s="20"/>
      <c r="H33" s="20">
        <f t="shared" si="1"/>
        <v>2</v>
      </c>
    </row>
    <row r="34" spans="1:8" ht="16.5">
      <c r="A34" s="1" t="s">
        <v>260</v>
      </c>
      <c r="B34" s="5">
        <f>COUNTIF(掠夺总榜!A$1:S$150,$A34)</f>
        <v>0</v>
      </c>
      <c r="C34" s="20">
        <f>COUNTIF(盟会战!A$1:Q$150,$A34)</f>
        <v>1</v>
      </c>
      <c r="D34" s="20">
        <f>COUNTIF('四海+帮派'!A$1:O$150,$A34)</f>
        <v>1</v>
      </c>
      <c r="E34" s="20">
        <f>COUNTIF(帮战总榜!A$1:O$151,$A34)</f>
        <v>0</v>
      </c>
      <c r="F34" s="20">
        <f t="shared" ref="F34:F65" si="2">SUM(B34:E34)</f>
        <v>2</v>
      </c>
      <c r="G34" s="20"/>
      <c r="H34" s="20">
        <f t="shared" ref="H34:H65" si="3">IF($F34&gt;6,6,$F34)</f>
        <v>2</v>
      </c>
    </row>
    <row r="35" spans="1:8" ht="16.5">
      <c r="A35" s="1" t="s">
        <v>85</v>
      </c>
      <c r="B35" s="5">
        <f>COUNTIF(掠夺总榜!A$1:S$150,$A35)</f>
        <v>1</v>
      </c>
      <c r="C35" s="20">
        <f>COUNTIF(盟会战!A$1:Q$150,$A35)</f>
        <v>0</v>
      </c>
      <c r="D35" s="20">
        <f>COUNTIF('四海+帮派'!A$1:O$150,$A35)</f>
        <v>1</v>
      </c>
      <c r="E35" s="20">
        <f>COUNTIF(帮战总榜!A$1:O$151,$A35)</f>
        <v>0</v>
      </c>
      <c r="F35" s="20">
        <f t="shared" si="2"/>
        <v>2</v>
      </c>
      <c r="G35" s="20"/>
      <c r="H35" s="20">
        <f t="shared" si="3"/>
        <v>2</v>
      </c>
    </row>
    <row r="36" spans="1:8" ht="16.5">
      <c r="A36" s="1" t="s">
        <v>195</v>
      </c>
      <c r="B36" s="5">
        <f>COUNTIF(掠夺总榜!A$1:S$150,$A36)</f>
        <v>1</v>
      </c>
      <c r="C36" s="20">
        <f>COUNTIF(盟会战!A$1:Q$150,$A36)</f>
        <v>0</v>
      </c>
      <c r="D36" s="20">
        <f>COUNTIF('四海+帮派'!A$1:O$150,$A36)</f>
        <v>0</v>
      </c>
      <c r="E36" s="20">
        <f>COUNTIF(帮战总榜!A$1:O$151,$A36)</f>
        <v>1</v>
      </c>
      <c r="F36" s="20">
        <f t="shared" si="2"/>
        <v>2</v>
      </c>
      <c r="G36" s="20"/>
      <c r="H36" s="20">
        <f t="shared" si="3"/>
        <v>2</v>
      </c>
    </row>
    <row r="37" spans="1:8" ht="16.5">
      <c r="A37" s="1" t="s">
        <v>94</v>
      </c>
      <c r="B37" s="5">
        <f>COUNTIF(掠夺总榜!A$1:S$150,$A37)</f>
        <v>1</v>
      </c>
      <c r="C37" s="20">
        <f>COUNTIF(盟会战!A$1:Q$150,$A37)</f>
        <v>0</v>
      </c>
      <c r="D37" s="20">
        <f>COUNTIF('四海+帮派'!A$1:O$150,$A37)</f>
        <v>1</v>
      </c>
      <c r="E37" s="20">
        <f>COUNTIF(帮战总榜!A$1:O$151,$A37)</f>
        <v>0</v>
      </c>
      <c r="F37" s="20">
        <f t="shared" si="2"/>
        <v>2</v>
      </c>
      <c r="G37" s="20"/>
      <c r="H37" s="20">
        <f t="shared" si="3"/>
        <v>2</v>
      </c>
    </row>
    <row r="38" spans="1:8" ht="16.5">
      <c r="A38" s="1" t="s">
        <v>179</v>
      </c>
      <c r="B38" s="5">
        <f>COUNTIF(掠夺总榜!A$1:S$150,$A38)</f>
        <v>2</v>
      </c>
      <c r="C38" s="20">
        <f>COUNTIF(盟会战!A$1:Q$150,$A38)</f>
        <v>0</v>
      </c>
      <c r="D38" s="20">
        <f>COUNTIF('四海+帮派'!A$1:O$150,$A38)</f>
        <v>0</v>
      </c>
      <c r="E38" s="20">
        <f>COUNTIF(帮战总榜!A$1:O$151,$A38)</f>
        <v>0</v>
      </c>
      <c r="F38" s="20">
        <f t="shared" si="2"/>
        <v>2</v>
      </c>
      <c r="G38" s="20"/>
      <c r="H38" s="20">
        <f t="shared" si="3"/>
        <v>2</v>
      </c>
    </row>
    <row r="39" spans="1:8" ht="16.5">
      <c r="A39" s="1" t="s">
        <v>214</v>
      </c>
      <c r="B39" s="5">
        <f>COUNTIF(掠夺总榜!A$1:S$150,$A39)</f>
        <v>1</v>
      </c>
      <c r="C39" s="20">
        <f>COUNTIF(盟会战!A$1:Q$150,$A39)</f>
        <v>0</v>
      </c>
      <c r="D39" s="20">
        <f>COUNTIF('四海+帮派'!A$1:O$150,$A39)</f>
        <v>1</v>
      </c>
      <c r="E39" s="20">
        <f>COUNTIF(帮战总榜!A$1:O$151,$A39)</f>
        <v>0</v>
      </c>
      <c r="F39" s="20">
        <f t="shared" si="2"/>
        <v>2</v>
      </c>
      <c r="G39" s="20"/>
      <c r="H39" s="20">
        <f t="shared" si="3"/>
        <v>2</v>
      </c>
    </row>
    <row r="40" spans="1:8" ht="16.5">
      <c r="A40" s="1" t="s">
        <v>108</v>
      </c>
      <c r="B40" s="5">
        <f>COUNTIF(掠夺总榜!A$1:S$150,$A40)</f>
        <v>1</v>
      </c>
      <c r="C40" s="20">
        <f>COUNTIF(盟会战!A$1:Q$150,$A40)</f>
        <v>0</v>
      </c>
      <c r="D40" s="20">
        <f>COUNTIF('四海+帮派'!A$1:O$150,$A40)</f>
        <v>1</v>
      </c>
      <c r="E40" s="20">
        <f>COUNTIF(帮战总榜!A$1:O$151,$A40)</f>
        <v>0</v>
      </c>
      <c r="F40" s="20">
        <f t="shared" si="2"/>
        <v>2</v>
      </c>
      <c r="G40" s="20"/>
      <c r="H40" s="20">
        <f t="shared" si="3"/>
        <v>2</v>
      </c>
    </row>
    <row r="41" spans="1:8" ht="16.5">
      <c r="A41" s="1" t="s">
        <v>301</v>
      </c>
      <c r="B41" s="5">
        <f>COUNTIF(掠夺总榜!A$1:S$150,$A41)</f>
        <v>0</v>
      </c>
      <c r="C41" s="20">
        <f>COUNTIF(盟会战!A$1:Q$150,$A41)</f>
        <v>0</v>
      </c>
      <c r="D41" s="20">
        <f>COUNTIF('四海+帮派'!A$1:O$150,$A41)</f>
        <v>2</v>
      </c>
      <c r="E41" s="20">
        <f>COUNTIF(帮战总榜!A$1:O$151,$A41)</f>
        <v>0</v>
      </c>
      <c r="F41" s="20">
        <f t="shared" si="2"/>
        <v>2</v>
      </c>
      <c r="G41" s="20"/>
      <c r="H41" s="20">
        <f t="shared" si="3"/>
        <v>2</v>
      </c>
    </row>
    <row r="42" spans="1:8" ht="16.5">
      <c r="A42" s="1" t="s">
        <v>212</v>
      </c>
      <c r="B42" s="5">
        <f>COUNTIF(掠夺总榜!A$1:S$150,$A42)</f>
        <v>1</v>
      </c>
      <c r="C42" s="20">
        <f>COUNTIF(盟会战!A$1:Q$150,$A42)</f>
        <v>0</v>
      </c>
      <c r="D42" s="20">
        <f>COUNTIF('四海+帮派'!A$1:O$150,$A42)</f>
        <v>1</v>
      </c>
      <c r="E42" s="20">
        <f>COUNTIF(帮战总榜!A$1:O$151,$A42)</f>
        <v>0</v>
      </c>
      <c r="F42" s="20">
        <f t="shared" si="2"/>
        <v>2</v>
      </c>
      <c r="G42" s="20"/>
      <c r="H42" s="20">
        <f t="shared" si="3"/>
        <v>2</v>
      </c>
    </row>
    <row r="43" spans="1:8" ht="16.5">
      <c r="A43" s="1" t="s">
        <v>258</v>
      </c>
      <c r="B43" s="5">
        <f>COUNTIF(掠夺总榜!A$1:S$150,$A43)</f>
        <v>0</v>
      </c>
      <c r="C43" s="20">
        <f>COUNTIF(盟会战!A$1:Q$150,$A43)</f>
        <v>0</v>
      </c>
      <c r="D43" s="20">
        <f>COUNTIF('四海+帮派'!A$1:O$150,$A43)</f>
        <v>2</v>
      </c>
      <c r="E43" s="20">
        <f>COUNTIF(帮战总榜!A$1:O$151,$A43)</f>
        <v>0</v>
      </c>
      <c r="F43" s="20">
        <f t="shared" si="2"/>
        <v>2</v>
      </c>
      <c r="G43" s="20"/>
      <c r="H43" s="20">
        <f t="shared" si="3"/>
        <v>2</v>
      </c>
    </row>
    <row r="44" spans="1:8" ht="16.5">
      <c r="A44" s="1" t="s">
        <v>240</v>
      </c>
      <c r="B44" s="5">
        <f>COUNTIF(掠夺总榜!A$1:S$150,$A44)</f>
        <v>0</v>
      </c>
      <c r="C44" s="20">
        <f>COUNTIF(盟会战!A$1:Q$150,$A44)</f>
        <v>0</v>
      </c>
      <c r="D44" s="20">
        <f>COUNTIF('四海+帮派'!A$1:O$150,$A44)</f>
        <v>0</v>
      </c>
      <c r="E44" s="20">
        <f>COUNTIF(帮战总榜!A$1:O$151,$A44)</f>
        <v>1</v>
      </c>
      <c r="F44" s="20">
        <f t="shared" si="2"/>
        <v>1</v>
      </c>
      <c r="G44" s="20"/>
      <c r="H44" s="20">
        <f t="shared" si="3"/>
        <v>1</v>
      </c>
    </row>
    <row r="45" spans="1:8" ht="16.5">
      <c r="A45" s="1" t="s">
        <v>238</v>
      </c>
      <c r="B45" s="5">
        <f>COUNTIF(掠夺总榜!A$1:S$150,$A45)</f>
        <v>0</v>
      </c>
      <c r="C45" s="20">
        <f>COUNTIF(盟会战!A$1:Q$150,$A45)</f>
        <v>0</v>
      </c>
      <c r="D45" s="20">
        <f>COUNTIF('四海+帮派'!A$1:O$150,$A45)</f>
        <v>0</v>
      </c>
      <c r="E45" s="20">
        <f>COUNTIF(帮战总榜!A$1:O$151,$A45)</f>
        <v>1</v>
      </c>
      <c r="F45" s="20">
        <f t="shared" si="2"/>
        <v>1</v>
      </c>
      <c r="G45" s="20"/>
      <c r="H45" s="20">
        <f t="shared" si="3"/>
        <v>1</v>
      </c>
    </row>
    <row r="46" spans="1:8" ht="16.5">
      <c r="A46" s="1" t="s">
        <v>247</v>
      </c>
      <c r="B46" s="5">
        <f>COUNTIF(掠夺总榜!A$1:S$150,$A46)</f>
        <v>0</v>
      </c>
      <c r="C46" s="20">
        <f>COUNTIF(盟会战!A$1:Q$150,$A46)</f>
        <v>0</v>
      </c>
      <c r="D46" s="20">
        <f>COUNTIF('四海+帮派'!A$1:O$150,$A46)</f>
        <v>0</v>
      </c>
      <c r="E46" s="20">
        <f>COUNTIF(帮战总榜!A$1:O$151,$A46)</f>
        <v>1</v>
      </c>
      <c r="F46" s="20">
        <f t="shared" si="2"/>
        <v>1</v>
      </c>
      <c r="G46" s="20"/>
      <c r="H46" s="20">
        <f t="shared" si="3"/>
        <v>1</v>
      </c>
    </row>
    <row r="47" spans="1:8" ht="16.5">
      <c r="A47" s="1" t="s">
        <v>208</v>
      </c>
      <c r="B47" s="5">
        <f>COUNTIF(掠夺总榜!A$1:S$150,$A47)</f>
        <v>1</v>
      </c>
      <c r="C47" s="20">
        <f>COUNTIF(盟会战!A$1:Q$150,$A47)</f>
        <v>0</v>
      </c>
      <c r="D47" s="20">
        <f>COUNTIF('四海+帮派'!A$1:O$150,$A47)</f>
        <v>0</v>
      </c>
      <c r="E47" s="20">
        <f>COUNTIF(帮战总榜!A$1:O$151,$A47)</f>
        <v>0</v>
      </c>
      <c r="F47" s="20">
        <f t="shared" si="2"/>
        <v>1</v>
      </c>
      <c r="G47" s="20"/>
      <c r="H47" s="20">
        <f t="shared" si="3"/>
        <v>1</v>
      </c>
    </row>
    <row r="48" spans="1:8" ht="16.5">
      <c r="A48" s="1" t="s">
        <v>211</v>
      </c>
      <c r="B48" s="5">
        <f>COUNTIF(掠夺总榜!A$1:S$150,$A48)</f>
        <v>1</v>
      </c>
      <c r="C48" s="20">
        <f>COUNTIF(盟会战!A$1:Q$150,$A48)</f>
        <v>0</v>
      </c>
      <c r="D48" s="20">
        <f>COUNTIF('四海+帮派'!A$1:O$150,$A48)</f>
        <v>0</v>
      </c>
      <c r="E48" s="20">
        <f>COUNTIF(帮战总榜!A$1:O$151,$A48)</f>
        <v>0</v>
      </c>
      <c r="F48" s="20">
        <f t="shared" si="2"/>
        <v>1</v>
      </c>
      <c r="G48" s="20"/>
      <c r="H48" s="20">
        <f t="shared" si="3"/>
        <v>1</v>
      </c>
    </row>
    <row r="49" spans="1:8" ht="16.5">
      <c r="A49" s="1" t="s">
        <v>221</v>
      </c>
      <c r="B49" s="5">
        <f>COUNTIF(掠夺总榜!A$1:S$150,$A49)</f>
        <v>1</v>
      </c>
      <c r="C49" s="20">
        <f>COUNTIF(盟会战!A$1:Q$150,$A49)</f>
        <v>0</v>
      </c>
      <c r="D49" s="20">
        <f>COUNTIF('四海+帮派'!A$1:O$150,$A49)</f>
        <v>0</v>
      </c>
      <c r="E49" s="20">
        <f>COUNTIF(帮战总榜!A$1:O$151,$A49)</f>
        <v>0</v>
      </c>
      <c r="F49" s="20">
        <f t="shared" si="2"/>
        <v>1</v>
      </c>
      <c r="G49" s="20"/>
      <c r="H49" s="20">
        <f t="shared" si="3"/>
        <v>1</v>
      </c>
    </row>
    <row r="50" spans="1:8" ht="16.5">
      <c r="A50" s="1" t="s">
        <v>185</v>
      </c>
      <c r="B50" s="5">
        <f>COUNTIF(掠夺总榜!A$1:S$150,$A50)</f>
        <v>1</v>
      </c>
      <c r="C50" s="20">
        <f>COUNTIF(盟会战!A$1:Q$150,$A50)</f>
        <v>0</v>
      </c>
      <c r="D50" s="20">
        <f>COUNTIF('四海+帮派'!A$1:O$150,$A50)</f>
        <v>0</v>
      </c>
      <c r="E50" s="20">
        <f>COUNTIF(帮战总榜!A$1:O$151,$A50)</f>
        <v>0</v>
      </c>
      <c r="F50" s="20">
        <f t="shared" si="2"/>
        <v>1</v>
      </c>
      <c r="G50" s="20"/>
      <c r="H50" s="20">
        <f t="shared" si="3"/>
        <v>1</v>
      </c>
    </row>
    <row r="51" spans="1:8" ht="16.5">
      <c r="A51" s="1" t="s">
        <v>316</v>
      </c>
      <c r="B51" s="5">
        <f>COUNTIF(掠夺总榜!A$1:S$150,$A51)</f>
        <v>0</v>
      </c>
      <c r="C51" s="20">
        <f>COUNTIF(盟会战!A$1:Q$150,$A51)</f>
        <v>0</v>
      </c>
      <c r="D51" s="20">
        <f>COUNTIF('四海+帮派'!A$1:O$150,$A51)</f>
        <v>1</v>
      </c>
      <c r="E51" s="20">
        <f>COUNTIF(帮战总榜!A$1:O$151,$A51)</f>
        <v>0</v>
      </c>
      <c r="F51" s="20">
        <f t="shared" si="2"/>
        <v>1</v>
      </c>
      <c r="G51" s="20"/>
      <c r="H51" s="20">
        <f t="shared" si="3"/>
        <v>1</v>
      </c>
    </row>
    <row r="52" spans="1:8" ht="16.5">
      <c r="A52" s="1" t="s">
        <v>259</v>
      </c>
      <c r="B52" s="5">
        <f>COUNTIF(掠夺总榜!A$1:S$150,$A52)</f>
        <v>0</v>
      </c>
      <c r="C52" s="20">
        <f>COUNTIF(盟会战!A$1:Q$150,$A52)</f>
        <v>0</v>
      </c>
      <c r="D52" s="20">
        <f>COUNTIF('四海+帮派'!A$1:O$150,$A52)</f>
        <v>1</v>
      </c>
      <c r="E52" s="20">
        <f>COUNTIF(帮战总榜!A$1:O$151,$A52)</f>
        <v>0</v>
      </c>
      <c r="F52" s="20">
        <f t="shared" si="2"/>
        <v>1</v>
      </c>
      <c r="G52" s="20"/>
      <c r="H52" s="20">
        <f t="shared" si="3"/>
        <v>1</v>
      </c>
    </row>
    <row r="53" spans="1:8" ht="16.5">
      <c r="A53" s="1" t="s">
        <v>162</v>
      </c>
      <c r="B53" s="5">
        <f>COUNTIF(掠夺总榜!A$1:S$150,$A53)</f>
        <v>1</v>
      </c>
      <c r="C53" s="20">
        <f>COUNTIF(盟会战!A$1:Q$150,$A53)</f>
        <v>0</v>
      </c>
      <c r="D53" s="20">
        <f>COUNTIF('四海+帮派'!A$1:O$150,$A53)</f>
        <v>0</v>
      </c>
      <c r="E53" s="20">
        <f>COUNTIF(帮战总榜!A$1:O$151,$A53)</f>
        <v>0</v>
      </c>
      <c r="F53" s="20">
        <f t="shared" si="2"/>
        <v>1</v>
      </c>
      <c r="G53" s="20"/>
      <c r="H53" s="20">
        <f t="shared" si="3"/>
        <v>1</v>
      </c>
    </row>
    <row r="54" spans="1:8" ht="16.5">
      <c r="A54" s="1" t="s">
        <v>257</v>
      </c>
      <c r="B54" s="5">
        <f>COUNTIF(掠夺总榜!A$1:S$150,$A54)</f>
        <v>0</v>
      </c>
      <c r="C54" s="20">
        <f>COUNTIF(盟会战!A$1:Q$150,$A54)</f>
        <v>0</v>
      </c>
      <c r="D54" s="20">
        <f>COUNTIF('四海+帮派'!A$1:O$150,$A54)</f>
        <v>1</v>
      </c>
      <c r="E54" s="20">
        <f>COUNTIF(帮战总榜!A$1:O$151,$A54)</f>
        <v>0</v>
      </c>
      <c r="F54" s="20">
        <f t="shared" si="2"/>
        <v>1</v>
      </c>
      <c r="G54" s="20"/>
      <c r="H54" s="20">
        <f t="shared" si="3"/>
        <v>1</v>
      </c>
    </row>
    <row r="55" spans="1:8" ht="16.5">
      <c r="A55" s="1" t="s">
        <v>263</v>
      </c>
      <c r="B55" s="5">
        <f>COUNTIF(掠夺总榜!A$1:S$150,$A55)</f>
        <v>0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0</v>
      </c>
      <c r="G55" s="20"/>
      <c r="H55" s="20">
        <f t="shared" si="3"/>
        <v>0</v>
      </c>
    </row>
    <row r="56" spans="1:8" ht="16.5">
      <c r="A56" s="1" t="s">
        <v>264</v>
      </c>
      <c r="B56" s="5">
        <f>COUNTIF(掠夺总榜!A$1:S$150,$A56)</f>
        <v>0</v>
      </c>
      <c r="C56" s="20">
        <f>COUNTIF(盟会战!A$1:Q$150,$A56)</f>
        <v>0</v>
      </c>
      <c r="D56" s="20">
        <f>COUNTIF('四海+帮派'!A$1:O$150,$A56)</f>
        <v>0</v>
      </c>
      <c r="E56" s="20">
        <f>COUNTIF(帮战总榜!A$1:O$151,$A56)</f>
        <v>0</v>
      </c>
      <c r="F56" s="20">
        <f t="shared" si="2"/>
        <v>0</v>
      </c>
      <c r="G56" s="20"/>
      <c r="H56" s="20">
        <f t="shared" si="3"/>
        <v>0</v>
      </c>
    </row>
    <row r="57" spans="1:8" ht="16.5">
      <c r="A57" s="1" t="s">
        <v>265</v>
      </c>
      <c r="B57" s="5">
        <f>COUNTIF(掠夺总榜!A$1:S$150,$A57)</f>
        <v>0</v>
      </c>
      <c r="C57" s="20">
        <f>COUNTIF(盟会战!A$1:Q$150,$A57)</f>
        <v>0</v>
      </c>
      <c r="D57" s="20">
        <f>COUNTIF('四海+帮派'!A$1:O$150,$A57)</f>
        <v>0</v>
      </c>
      <c r="E57" s="20">
        <f>COUNTIF(帮战总榜!A$1:O$151,$A57)</f>
        <v>0</v>
      </c>
      <c r="F57" s="20">
        <f t="shared" si="2"/>
        <v>0</v>
      </c>
      <c r="G57" s="20"/>
      <c r="H57" s="20">
        <f t="shared" si="3"/>
        <v>0</v>
      </c>
    </row>
    <row r="58" spans="1:8" ht="16.5">
      <c r="A58" s="1" t="s">
        <v>266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0</v>
      </c>
      <c r="E58" s="20">
        <f>COUNTIF(帮战总榜!A$1:O$151,$A58)</f>
        <v>0</v>
      </c>
      <c r="F58" s="20">
        <f t="shared" si="2"/>
        <v>0</v>
      </c>
      <c r="G58" s="20"/>
      <c r="H58" s="20">
        <f t="shared" si="3"/>
        <v>0</v>
      </c>
    </row>
    <row r="59" spans="1:8" ht="16.5">
      <c r="A59" s="1" t="s">
        <v>267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0</v>
      </c>
      <c r="E59" s="20">
        <f>COUNTIF(帮战总榜!A$1:O$151,$A59)</f>
        <v>0</v>
      </c>
      <c r="F59" s="20">
        <f t="shared" si="2"/>
        <v>0</v>
      </c>
      <c r="G59" s="20"/>
      <c r="H59" s="20">
        <f t="shared" si="3"/>
        <v>0</v>
      </c>
    </row>
    <row r="60" spans="1:8" ht="16.5">
      <c r="A60" s="1" t="s">
        <v>268</v>
      </c>
      <c r="B60" s="5">
        <f>COUNTIF(掠夺总榜!A$1:S$150,$A60)</f>
        <v>0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0</v>
      </c>
      <c r="G60" s="20"/>
      <c r="H60" s="20">
        <f t="shared" si="3"/>
        <v>0</v>
      </c>
    </row>
    <row r="61" spans="1:8" ht="16.5">
      <c r="A61" s="1" t="s">
        <v>269</v>
      </c>
      <c r="B61" s="5">
        <f>COUNTIF(掠夺总榜!A$1:S$150,$A61)</f>
        <v>0</v>
      </c>
      <c r="C61" s="20">
        <f>COUNTIF(盟会战!A$1:Q$150,$A61)</f>
        <v>0</v>
      </c>
      <c r="D61" s="20">
        <f>COUNTIF('四海+帮派'!A$1:O$150,$A61)</f>
        <v>0</v>
      </c>
      <c r="E61" s="20">
        <f>COUNTIF(帮战总榜!A$1:O$151,$A61)</f>
        <v>0</v>
      </c>
      <c r="F61" s="20">
        <f t="shared" si="2"/>
        <v>0</v>
      </c>
      <c r="G61" s="20"/>
      <c r="H61" s="20">
        <f t="shared" si="3"/>
        <v>0</v>
      </c>
    </row>
    <row r="62" spans="1:8" ht="16.5">
      <c r="A62" s="1" t="s">
        <v>270</v>
      </c>
      <c r="B62" s="5">
        <f>COUNTIF(掠夺总榜!A$1:S$150,$A62)</f>
        <v>0</v>
      </c>
      <c r="C62" s="20">
        <f>COUNTIF(盟会战!A$1:Q$150,$A62)</f>
        <v>0</v>
      </c>
      <c r="D62" s="20">
        <f>COUNTIF('四海+帮派'!A$1:O$150,$A62)</f>
        <v>0</v>
      </c>
      <c r="E62" s="20">
        <f>COUNTIF(帮战总榜!A$1:O$151,$A62)</f>
        <v>0</v>
      </c>
      <c r="F62" s="20">
        <f t="shared" si="2"/>
        <v>0</v>
      </c>
      <c r="G62" s="20"/>
      <c r="H62" s="20">
        <f t="shared" si="3"/>
        <v>0</v>
      </c>
    </row>
    <row r="63" spans="1:8" ht="16.5">
      <c r="A63" s="1" t="s">
        <v>271</v>
      </c>
      <c r="B63" s="5">
        <f>COUNTIF(掠夺总榜!A$1:S$150,$A63)</f>
        <v>0</v>
      </c>
      <c r="C63" s="20">
        <f>COUNTIF(盟会战!A$1:Q$150,$A63)</f>
        <v>0</v>
      </c>
      <c r="D63" s="20">
        <f>COUNTIF('四海+帮派'!A$1:O$150,$A63)</f>
        <v>0</v>
      </c>
      <c r="E63" s="20">
        <f>COUNTIF(帮战总榜!A$1:O$151,$A63)</f>
        <v>0</v>
      </c>
      <c r="F63" s="20">
        <f t="shared" si="2"/>
        <v>0</v>
      </c>
      <c r="G63" s="20"/>
      <c r="H63" s="20">
        <f t="shared" si="3"/>
        <v>0</v>
      </c>
    </row>
    <row r="64" spans="1:8" ht="16.5">
      <c r="A64" s="1" t="s">
        <v>272</v>
      </c>
      <c r="B64" s="5">
        <f>COUNTIF(掠夺总榜!A$1:S$150,$A64)</f>
        <v>0</v>
      </c>
      <c r="C64" s="20">
        <f>COUNTIF(盟会战!A$1:Q$150,$A64)</f>
        <v>0</v>
      </c>
      <c r="D64" s="20">
        <f>COUNTIF('四海+帮派'!A$1:O$150,$A64)</f>
        <v>0</v>
      </c>
      <c r="E64" s="20">
        <f>COUNTIF(帮战总榜!A$1:O$151,$A64)</f>
        <v>0</v>
      </c>
      <c r="F64" s="20">
        <f t="shared" si="2"/>
        <v>0</v>
      </c>
      <c r="G64" s="20"/>
      <c r="H64" s="20">
        <f t="shared" si="3"/>
        <v>0</v>
      </c>
    </row>
    <row r="65" spans="1:8" ht="16.5">
      <c r="A65" s="1" t="s">
        <v>273</v>
      </c>
      <c r="B65" s="5">
        <f>COUNTIF(掠夺总榜!A$1:S$150,$A65)</f>
        <v>0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0</v>
      </c>
      <c r="G65" s="20"/>
      <c r="H65" s="20">
        <f t="shared" si="3"/>
        <v>0</v>
      </c>
    </row>
    <row r="66" spans="1:8" ht="16.5">
      <c r="A66" s="1" t="s">
        <v>274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0</v>
      </c>
      <c r="E66" s="20">
        <f>COUNTIF(帮战总榜!A$1:O$151,$A66)</f>
        <v>0</v>
      </c>
      <c r="F66" s="20">
        <f t="shared" ref="F66:F97" si="4">SUM(B66:E66)</f>
        <v>0</v>
      </c>
      <c r="G66" s="20"/>
      <c r="H66" s="20">
        <f t="shared" ref="H66:H97" si="5">IF($F66&gt;6,6,$F66)</f>
        <v>0</v>
      </c>
    </row>
    <row r="67" spans="1:8" ht="16.5">
      <c r="A67" s="1" t="s">
        <v>275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0</v>
      </c>
      <c r="E67" s="20">
        <f>COUNTIF(帮战总榜!A$1:O$151,$A67)</f>
        <v>0</v>
      </c>
      <c r="F67" s="20">
        <f t="shared" si="4"/>
        <v>0</v>
      </c>
      <c r="G67" s="20"/>
      <c r="H67" s="20">
        <f t="shared" si="5"/>
        <v>0</v>
      </c>
    </row>
    <row r="68" spans="1:8" ht="16.5">
      <c r="A68" s="1" t="s">
        <v>276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0</v>
      </c>
      <c r="E68" s="20">
        <f>COUNTIF(帮战总榜!A$1:O$151,$A68)</f>
        <v>0</v>
      </c>
      <c r="F68" s="20">
        <f t="shared" si="4"/>
        <v>0</v>
      </c>
      <c r="G68" s="20"/>
      <c r="H68" s="20">
        <f t="shared" si="5"/>
        <v>0</v>
      </c>
    </row>
    <row r="69" spans="1:8" ht="16.5">
      <c r="A69" s="1" t="s">
        <v>277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0</v>
      </c>
      <c r="E69" s="20">
        <f>COUNTIF(帮战总榜!A$1:O$151,$A69)</f>
        <v>0</v>
      </c>
      <c r="F69" s="20">
        <f t="shared" si="4"/>
        <v>0</v>
      </c>
      <c r="G69" s="20"/>
      <c r="H69" s="20">
        <f t="shared" si="5"/>
        <v>0</v>
      </c>
    </row>
    <row r="70" spans="1:8" ht="16.5">
      <c r="A70" s="1" t="s">
        <v>278</v>
      </c>
      <c r="B70" s="5">
        <f>COUNTIF(掠夺总榜!A$1:S$150,$A70)</f>
        <v>0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0</v>
      </c>
      <c r="G70" s="20"/>
      <c r="H70" s="20">
        <f t="shared" si="5"/>
        <v>0</v>
      </c>
    </row>
    <row r="71" spans="1:8" ht="16.5">
      <c r="A71" s="1" t="s">
        <v>279</v>
      </c>
      <c r="B71" s="5">
        <f>COUNTIF(掠夺总榜!A$1:S$150,$A71)</f>
        <v>0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0</v>
      </c>
      <c r="G71" s="20"/>
      <c r="H71" s="20">
        <f t="shared" si="5"/>
        <v>0</v>
      </c>
    </row>
    <row r="72" spans="1:8" ht="16.5">
      <c r="A72" s="1" t="s">
        <v>280</v>
      </c>
      <c r="B72" s="5">
        <f>COUNTIF(掠夺总榜!A$1:S$150,$A72)</f>
        <v>0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0</v>
      </c>
      <c r="G72" s="20"/>
      <c r="H72" s="20">
        <f t="shared" si="5"/>
        <v>0</v>
      </c>
    </row>
    <row r="73" spans="1:8" ht="16.5">
      <c r="A73" s="1" t="s">
        <v>281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0</v>
      </c>
      <c r="E73" s="20">
        <f>COUNTIF(帮战总榜!A$1:O$151,$A73)</f>
        <v>0</v>
      </c>
      <c r="F73" s="20">
        <f t="shared" si="4"/>
        <v>0</v>
      </c>
      <c r="G73" s="20"/>
      <c r="H73" s="20">
        <f t="shared" si="5"/>
        <v>0</v>
      </c>
    </row>
    <row r="74" spans="1:8" ht="16.5">
      <c r="A74" s="1" t="s">
        <v>282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0</v>
      </c>
      <c r="E74" s="20">
        <f>COUNTIF(帮战总榜!A$1:O$151,$A74)</f>
        <v>0</v>
      </c>
      <c r="F74" s="20">
        <f t="shared" si="4"/>
        <v>0</v>
      </c>
      <c r="G74" s="20"/>
      <c r="H74" s="20">
        <f t="shared" si="5"/>
        <v>0</v>
      </c>
    </row>
    <row r="75" spans="1:8" ht="16.5">
      <c r="A75" s="1" t="s">
        <v>283</v>
      </c>
      <c r="B75" s="5">
        <f>COUNTIF(掠夺总榜!A$1:S$150,$A75)</f>
        <v>0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0</v>
      </c>
      <c r="G75" s="20"/>
      <c r="H75" s="20">
        <f t="shared" si="5"/>
        <v>0</v>
      </c>
    </row>
    <row r="76" spans="1:8" ht="16.5">
      <c r="A76" s="1" t="s">
        <v>284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285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286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287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288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289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290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291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292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293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294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295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296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297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298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299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300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302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303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304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305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306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307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308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309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310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311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312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313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314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315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317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318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319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320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321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322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323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324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325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326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327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328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329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330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331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332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333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334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335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336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337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338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339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340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61" si="8">SUM(B130:E130)</f>
        <v>0</v>
      </c>
      <c r="G130" s="20"/>
      <c r="H130" s="20">
        <f t="shared" ref="H130:H144" si="9">IF($F130&gt;6,6,$F130)</f>
        <v>0</v>
      </c>
    </row>
    <row r="131" spans="1:8" ht="16.5">
      <c r="A131" s="1" t="s">
        <v>341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342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343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344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345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346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347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348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349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350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351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352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353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354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</sheetData>
  <sortState ref="A2:H144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L10" sqref="L1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56</v>
      </c>
      <c r="B2" s="5">
        <f>COUNTIF(掠夺总榜!A$1:S$150,$A2)</f>
        <v>4</v>
      </c>
      <c r="C2" s="7">
        <f>COUNTIF(盟会战!A$1:Q$150,$A2)</f>
        <v>2</v>
      </c>
      <c r="D2" s="7">
        <f>COUNTIF('四海+帮派'!A$1:O$150,$A2)</f>
        <v>3</v>
      </c>
      <c r="E2" s="7">
        <f>COUNTIF(帮战总榜!A$1:O$151,$A2)</f>
        <v>2</v>
      </c>
      <c r="F2" s="7">
        <f t="shared" ref="F2:F33" si="0">SUM(B2:E2)</f>
        <v>11</v>
      </c>
      <c r="H2" s="7">
        <f t="shared" ref="H2:H33" si="1">IF($F2&gt;6,6,$F2)</f>
        <v>6</v>
      </c>
      <c r="J2" s="4">
        <f>SUM(H2:H160)</f>
        <v>228</v>
      </c>
      <c r="K2" s="4">
        <f>SUM(F2:F160)-J2</f>
        <v>57</v>
      </c>
      <c r="L2" s="4">
        <f>K2+J2</f>
        <v>285</v>
      </c>
      <c r="M2" s="4">
        <f>COUNTIF(F:F,"&gt;"&amp;6)</f>
        <v>20</v>
      </c>
    </row>
    <row r="3" spans="1:13" ht="16.5">
      <c r="A3" s="1" t="s">
        <v>113</v>
      </c>
      <c r="B3" s="5">
        <f>COUNTIF(掠夺总榜!A$1:S$150,$A3)</f>
        <v>5</v>
      </c>
      <c r="C3" s="20">
        <f>COUNTIF(盟会战!A$1:Q$150,$A3)</f>
        <v>2</v>
      </c>
      <c r="D3" s="20">
        <f>COUNTIF('四海+帮派'!A$1:O$150,$A3)</f>
        <v>3</v>
      </c>
      <c r="E3" s="20">
        <f>COUNTIF(帮战总榜!A$1:O$151,$A3)</f>
        <v>1</v>
      </c>
      <c r="F3" s="20">
        <f t="shared" si="0"/>
        <v>11</v>
      </c>
      <c r="G3" s="20"/>
      <c r="H3" s="20">
        <f t="shared" si="1"/>
        <v>6</v>
      </c>
    </row>
    <row r="4" spans="1:13" ht="16.5">
      <c r="A4" s="1" t="s">
        <v>48</v>
      </c>
      <c r="B4" s="5">
        <f>COUNTIF(掠夺总榜!A$1:S$150,$A4)</f>
        <v>5</v>
      </c>
      <c r="C4" s="20">
        <f>COUNTIF(盟会战!A$1:Q$150,$A4)</f>
        <v>0</v>
      </c>
      <c r="D4" s="20">
        <f>COUNTIF('四海+帮派'!A$1:O$150,$A4)</f>
        <v>3</v>
      </c>
      <c r="E4" s="20">
        <f>COUNTIF(帮战总榜!A$1:O$151,$A4)</f>
        <v>2</v>
      </c>
      <c r="F4" s="20">
        <f t="shared" si="0"/>
        <v>10</v>
      </c>
      <c r="G4" s="20"/>
      <c r="H4" s="20">
        <f t="shared" si="1"/>
        <v>6</v>
      </c>
    </row>
    <row r="5" spans="1:13" ht="16.5">
      <c r="A5" s="1" t="s">
        <v>58</v>
      </c>
      <c r="B5" s="5">
        <f>COUNTIF(掠夺总榜!A$1:S$150,$A5)</f>
        <v>5</v>
      </c>
      <c r="C5" s="20">
        <f>COUNTIF(盟会战!A$1:Q$150,$A5)</f>
        <v>0</v>
      </c>
      <c r="D5" s="20">
        <f>COUNTIF('四海+帮派'!A$1:O$150,$A5)</f>
        <v>3</v>
      </c>
      <c r="E5" s="20">
        <f>COUNTIF(帮战总榜!A$1:O$151,$A5)</f>
        <v>2</v>
      </c>
      <c r="F5" s="20">
        <f t="shared" si="0"/>
        <v>10</v>
      </c>
      <c r="G5" s="20"/>
      <c r="H5" s="20">
        <f t="shared" si="1"/>
        <v>6</v>
      </c>
    </row>
    <row r="6" spans="1:13" ht="16.5">
      <c r="A6" s="1" t="s">
        <v>109</v>
      </c>
      <c r="B6" s="5">
        <f>COUNTIF(掠夺总榜!A$1:S$150,$A6)</f>
        <v>3</v>
      </c>
      <c r="C6" s="20">
        <f>COUNTIF(盟会战!A$1:Q$150,$A6)</f>
        <v>2</v>
      </c>
      <c r="D6" s="20">
        <f>COUNTIF('四海+帮派'!A$1:O$150,$A6)</f>
        <v>3</v>
      </c>
      <c r="E6" s="20">
        <f>COUNTIF(帮战总榜!A$1:O$151,$A6)</f>
        <v>2</v>
      </c>
      <c r="F6" s="20">
        <f t="shared" si="0"/>
        <v>10</v>
      </c>
      <c r="G6" s="20"/>
      <c r="H6" s="20">
        <f t="shared" si="1"/>
        <v>6</v>
      </c>
    </row>
    <row r="7" spans="1:13" ht="16.5">
      <c r="A7" s="1" t="s">
        <v>116</v>
      </c>
      <c r="B7" s="5">
        <f>COUNTIF(掠夺总榜!A$1:S$150,$A7)</f>
        <v>3</v>
      </c>
      <c r="C7" s="20">
        <f>COUNTIF(盟会战!A$1:Q$150,$A7)</f>
        <v>2</v>
      </c>
      <c r="D7" s="20">
        <f>COUNTIF('四海+帮派'!A$1:O$150,$A7)</f>
        <v>3</v>
      </c>
      <c r="E7" s="20">
        <f>COUNTIF(帮战总榜!A$1:O$151,$A7)</f>
        <v>2</v>
      </c>
      <c r="F7" s="20">
        <f t="shared" si="0"/>
        <v>10</v>
      </c>
      <c r="G7" s="20"/>
      <c r="H7" s="20">
        <f t="shared" si="1"/>
        <v>6</v>
      </c>
    </row>
    <row r="8" spans="1:13" ht="16.5">
      <c r="A8" s="1" t="s">
        <v>103</v>
      </c>
      <c r="B8" s="5">
        <f>COUNTIF(掠夺总榜!A$1:S$150,$A8)</f>
        <v>5</v>
      </c>
      <c r="C8" s="20">
        <f>COUNTIF(盟会战!A$1:Q$150,$A8)</f>
        <v>0</v>
      </c>
      <c r="D8" s="20">
        <f>COUNTIF('四海+帮派'!A$1:O$150,$A8)</f>
        <v>3</v>
      </c>
      <c r="E8" s="20">
        <f>COUNTIF(帮战总榜!A$1:O$151,$A8)</f>
        <v>2</v>
      </c>
      <c r="F8" s="20">
        <f t="shared" si="0"/>
        <v>10</v>
      </c>
      <c r="G8" s="20"/>
      <c r="H8" s="20">
        <f t="shared" si="1"/>
        <v>6</v>
      </c>
    </row>
    <row r="9" spans="1:13" ht="16.5">
      <c r="A9" s="1" t="s">
        <v>112</v>
      </c>
      <c r="B9" s="5">
        <f>COUNTIF(掠夺总榜!A$1:S$150,$A9)</f>
        <v>3</v>
      </c>
      <c r="C9" s="20">
        <f>COUNTIF(盟会战!A$1:Q$150,$A9)</f>
        <v>2</v>
      </c>
      <c r="D9" s="20">
        <f>COUNTIF('四海+帮派'!A$1:O$150,$A9)</f>
        <v>3</v>
      </c>
      <c r="E9" s="20">
        <f>COUNTIF(帮战总榜!A$1:O$151,$A9)</f>
        <v>2</v>
      </c>
      <c r="F9" s="20">
        <f t="shared" si="0"/>
        <v>10</v>
      </c>
      <c r="G9" s="20"/>
      <c r="H9" s="20">
        <f t="shared" si="1"/>
        <v>6</v>
      </c>
    </row>
    <row r="10" spans="1:13" ht="16.5">
      <c r="A10" s="1" t="s">
        <v>93</v>
      </c>
      <c r="B10" s="5">
        <f>COUNTIF(掠夺总榜!A$1:S$150,$A10)</f>
        <v>4</v>
      </c>
      <c r="C10" s="20">
        <f>COUNTIF(盟会战!A$1:Q$150,$A10)</f>
        <v>1</v>
      </c>
      <c r="D10" s="20">
        <f>COUNTIF('四海+帮派'!A$1:O$150,$A10)</f>
        <v>3</v>
      </c>
      <c r="E10" s="20">
        <f>COUNTIF(帮战总榜!A$1:O$151,$A10)</f>
        <v>1</v>
      </c>
      <c r="F10" s="20">
        <f t="shared" si="0"/>
        <v>9</v>
      </c>
      <c r="G10" s="20"/>
      <c r="H10" s="20">
        <f t="shared" si="1"/>
        <v>6</v>
      </c>
    </row>
    <row r="11" spans="1:13" ht="16.5">
      <c r="A11" s="1" t="s">
        <v>88</v>
      </c>
      <c r="B11" s="5">
        <f>COUNTIF(掠夺总榜!A$1:S$150,$A11)</f>
        <v>4</v>
      </c>
      <c r="C11" s="20">
        <f>COUNTIF(盟会战!A$1:Q$150,$A11)</f>
        <v>1</v>
      </c>
      <c r="D11" s="20">
        <f>COUNTIF('四海+帮派'!A$1:O$150,$A11)</f>
        <v>3</v>
      </c>
      <c r="E11" s="20">
        <f>COUNTIF(帮战总榜!A$1:O$151,$A11)</f>
        <v>1</v>
      </c>
      <c r="F11" s="20">
        <f t="shared" si="0"/>
        <v>9</v>
      </c>
      <c r="G11" s="20"/>
      <c r="H11" s="20">
        <f t="shared" si="1"/>
        <v>6</v>
      </c>
    </row>
    <row r="12" spans="1:13" ht="16.5">
      <c r="A12" s="1" t="s">
        <v>172</v>
      </c>
      <c r="B12" s="5">
        <f>COUNTIF(掠夺总榜!A$1:S$150,$A12)</f>
        <v>3</v>
      </c>
      <c r="C12" s="20">
        <f>COUNTIF(盟会战!A$1:Q$150,$A12)</f>
        <v>2</v>
      </c>
      <c r="D12" s="20">
        <f>COUNTIF('四海+帮派'!A$1:O$150,$A12)</f>
        <v>3</v>
      </c>
      <c r="E12" s="20">
        <f>COUNTIF(帮战总榜!A$1:O$151,$A12)</f>
        <v>1</v>
      </c>
      <c r="F12" s="20">
        <f t="shared" si="0"/>
        <v>9</v>
      </c>
      <c r="G12" s="20"/>
      <c r="H12" s="20">
        <f t="shared" si="1"/>
        <v>6</v>
      </c>
    </row>
    <row r="13" spans="1:13" ht="16.5">
      <c r="A13" s="1" t="s">
        <v>148</v>
      </c>
      <c r="B13" s="5">
        <f>COUNTIF(掠夺总榜!A$1:S$150,$A13)</f>
        <v>4</v>
      </c>
      <c r="C13" s="20">
        <f>COUNTIF(盟会战!A$1:Q$150,$A13)</f>
        <v>0</v>
      </c>
      <c r="D13" s="20">
        <f>COUNTIF('四海+帮派'!A$1:O$150,$A13)</f>
        <v>3</v>
      </c>
      <c r="E13" s="20">
        <f>COUNTIF(帮战总榜!A$1:O$151,$A13)</f>
        <v>1</v>
      </c>
      <c r="F13" s="20">
        <f t="shared" si="0"/>
        <v>8</v>
      </c>
      <c r="G13" s="20"/>
      <c r="H13" s="20">
        <f t="shared" si="1"/>
        <v>6</v>
      </c>
    </row>
    <row r="14" spans="1:13" ht="16.5">
      <c r="A14" s="1" t="s">
        <v>110</v>
      </c>
      <c r="B14" s="5">
        <f>COUNTIF(掠夺总榜!A$1:S$150,$A14)</f>
        <v>3</v>
      </c>
      <c r="C14" s="20">
        <f>COUNTIF(盟会战!A$1:Q$150,$A14)</f>
        <v>1</v>
      </c>
      <c r="D14" s="20">
        <f>COUNTIF('四海+帮派'!A$1:O$150,$A14)</f>
        <v>3</v>
      </c>
      <c r="E14" s="20">
        <f>COUNTIF(帮战总榜!A$1:O$151,$A14)</f>
        <v>1</v>
      </c>
      <c r="F14" s="20">
        <f t="shared" si="0"/>
        <v>8</v>
      </c>
      <c r="G14" s="20"/>
      <c r="H14" s="20">
        <f t="shared" si="1"/>
        <v>6</v>
      </c>
    </row>
    <row r="15" spans="1:13" ht="16.5">
      <c r="A15" s="1" t="s">
        <v>167</v>
      </c>
      <c r="B15" s="5">
        <f>COUNTIF(掠夺总榜!A$1:S$150,$A15)</f>
        <v>2</v>
      </c>
      <c r="C15" s="20">
        <f>COUNTIF(盟会战!A$1:Q$150,$A15)</f>
        <v>1</v>
      </c>
      <c r="D15" s="20">
        <f>COUNTIF('四海+帮派'!A$1:O$150,$A15)</f>
        <v>3</v>
      </c>
      <c r="E15" s="20">
        <f>COUNTIF(帮战总榜!A$1:O$151,$A15)</f>
        <v>2</v>
      </c>
      <c r="F15" s="20">
        <f t="shared" si="0"/>
        <v>8</v>
      </c>
      <c r="G15" s="20"/>
      <c r="H15" s="20">
        <f t="shared" si="1"/>
        <v>6</v>
      </c>
    </row>
    <row r="16" spans="1:13" ht="16.5">
      <c r="A16" s="1" t="s">
        <v>90</v>
      </c>
      <c r="B16" s="5">
        <f>COUNTIF(掠夺总榜!A$1:S$150,$A16)</f>
        <v>3</v>
      </c>
      <c r="C16" s="20">
        <f>COUNTIF(盟会战!A$1:Q$150,$A16)</f>
        <v>0</v>
      </c>
      <c r="D16" s="20">
        <f>COUNTIF('四海+帮派'!A$1:O$150,$A16)</f>
        <v>3</v>
      </c>
      <c r="E16" s="20">
        <f>COUNTIF(帮战总榜!A$1:O$151,$A16)</f>
        <v>2</v>
      </c>
      <c r="F16" s="20">
        <f t="shared" si="0"/>
        <v>8</v>
      </c>
      <c r="G16" s="20"/>
      <c r="H16" s="20">
        <f t="shared" si="1"/>
        <v>6</v>
      </c>
    </row>
    <row r="17" spans="1:8" ht="16.5">
      <c r="A17" s="1" t="s">
        <v>79</v>
      </c>
      <c r="B17" s="5">
        <f>COUNTIF(掠夺总榜!A$1:S$150,$A17)</f>
        <v>2</v>
      </c>
      <c r="C17" s="20">
        <f>COUNTIF(盟会战!A$1:Q$150,$A17)</f>
        <v>1</v>
      </c>
      <c r="D17" s="20">
        <f>COUNTIF('四海+帮派'!A$1:O$150,$A17)</f>
        <v>3</v>
      </c>
      <c r="E17" s="20">
        <f>COUNTIF(帮战总榜!A$1:O$151,$A17)</f>
        <v>2</v>
      </c>
      <c r="F17" s="20">
        <f t="shared" si="0"/>
        <v>8</v>
      </c>
      <c r="G17" s="20"/>
      <c r="H17" s="20">
        <f t="shared" si="1"/>
        <v>6</v>
      </c>
    </row>
    <row r="18" spans="1:8" ht="16.5">
      <c r="A18" s="1" t="s">
        <v>209</v>
      </c>
      <c r="B18" s="5">
        <f>COUNTIF(掠夺总榜!A$1:S$150,$A18)</f>
        <v>1</v>
      </c>
      <c r="C18" s="20">
        <f>COUNTIF(盟会战!A$1:Q$150,$A18)</f>
        <v>2</v>
      </c>
      <c r="D18" s="20">
        <f>COUNTIF('四海+帮派'!A$1:O$150,$A18)</f>
        <v>3</v>
      </c>
      <c r="E18" s="20">
        <f>COUNTIF(帮战总榜!A$1:O$151,$A18)</f>
        <v>1</v>
      </c>
      <c r="F18" s="20">
        <f t="shared" si="0"/>
        <v>7</v>
      </c>
      <c r="G18" s="20"/>
      <c r="H18" s="20">
        <f t="shared" si="1"/>
        <v>6</v>
      </c>
    </row>
    <row r="19" spans="1:8" ht="16.5">
      <c r="A19" s="1" t="s">
        <v>176</v>
      </c>
      <c r="B19" s="5">
        <f>COUNTIF(掠夺总榜!A$1:S$150,$A19)</f>
        <v>3</v>
      </c>
      <c r="C19" s="20">
        <f>COUNTIF(盟会战!A$1:Q$150,$A19)</f>
        <v>0</v>
      </c>
      <c r="D19" s="20">
        <f>COUNTIF('四海+帮派'!A$1:O$150,$A19)</f>
        <v>3</v>
      </c>
      <c r="E19" s="20">
        <f>COUNTIF(帮战总榜!A$1:O$151,$A19)</f>
        <v>1</v>
      </c>
      <c r="F19" s="20">
        <f t="shared" si="0"/>
        <v>7</v>
      </c>
      <c r="G19" s="20"/>
      <c r="H19" s="20">
        <f t="shared" si="1"/>
        <v>6</v>
      </c>
    </row>
    <row r="20" spans="1:8" ht="16.5">
      <c r="A20" s="1" t="s">
        <v>153</v>
      </c>
      <c r="B20" s="5">
        <f>COUNTIF(掠夺总榜!A$1:S$150,$A20)</f>
        <v>2</v>
      </c>
      <c r="C20" s="20">
        <f>COUNTIF(盟会战!A$1:Q$150,$A20)</f>
        <v>1</v>
      </c>
      <c r="D20" s="20">
        <f>COUNTIF('四海+帮派'!A$1:O$150,$A20)</f>
        <v>3</v>
      </c>
      <c r="E20" s="20">
        <f>COUNTIF(帮战总榜!A$1:O$151,$A20)</f>
        <v>1</v>
      </c>
      <c r="F20" s="20">
        <f t="shared" si="0"/>
        <v>7</v>
      </c>
      <c r="G20" s="20"/>
      <c r="H20" s="20">
        <f t="shared" si="1"/>
        <v>6</v>
      </c>
    </row>
    <row r="21" spans="1:8" ht="16.5">
      <c r="A21" s="1" t="s">
        <v>39</v>
      </c>
      <c r="B21" s="5">
        <f>COUNTIF(掠夺总榜!A$1:S$150,$A21)</f>
        <v>4</v>
      </c>
      <c r="C21" s="20">
        <f>COUNTIF(盟会战!A$1:Q$150,$A21)</f>
        <v>0</v>
      </c>
      <c r="D21" s="20">
        <f>COUNTIF('四海+帮派'!A$1:O$150,$A21)</f>
        <v>2</v>
      </c>
      <c r="E21" s="20">
        <f>COUNTIF(帮战总榜!A$1:O$151,$A21)</f>
        <v>1</v>
      </c>
      <c r="F21" s="20">
        <f t="shared" si="0"/>
        <v>7</v>
      </c>
      <c r="G21" s="20"/>
      <c r="H21" s="20">
        <f t="shared" si="1"/>
        <v>6</v>
      </c>
    </row>
    <row r="22" spans="1:8" ht="16.5">
      <c r="A22" s="1" t="s">
        <v>97</v>
      </c>
      <c r="B22" s="5">
        <f>COUNTIF(掠夺总榜!A$1:S$150,$A22)</f>
        <v>3</v>
      </c>
      <c r="C22" s="20">
        <f>COUNTIF(盟会战!A$1:Q$150,$A22)</f>
        <v>0</v>
      </c>
      <c r="D22" s="20">
        <f>COUNTIF('四海+帮派'!A$1:O$150,$A22)</f>
        <v>2</v>
      </c>
      <c r="E22" s="20">
        <f>COUNTIF(帮战总榜!A$1:O$151,$A22)</f>
        <v>1</v>
      </c>
      <c r="F22" s="20">
        <f t="shared" si="0"/>
        <v>6</v>
      </c>
      <c r="G22" s="20"/>
      <c r="H22" s="20">
        <f t="shared" si="1"/>
        <v>6</v>
      </c>
    </row>
    <row r="23" spans="1:8" ht="16.5">
      <c r="A23" s="1" t="s">
        <v>198</v>
      </c>
      <c r="B23" s="5">
        <f>COUNTIF(掠夺总榜!A$1:S$150,$A23)</f>
        <v>0</v>
      </c>
      <c r="C23" s="20">
        <f>COUNTIF(盟会战!A$1:Q$150,$A23)</f>
        <v>1</v>
      </c>
      <c r="D23" s="20">
        <f>COUNTIF('四海+帮派'!A$1:O$150,$A23)</f>
        <v>3</v>
      </c>
      <c r="E23" s="20">
        <f>COUNTIF(帮战总榜!A$1:O$151,$A23)</f>
        <v>2</v>
      </c>
      <c r="F23" s="20">
        <f t="shared" si="0"/>
        <v>6</v>
      </c>
      <c r="G23" s="20"/>
      <c r="H23" s="20">
        <f t="shared" si="1"/>
        <v>6</v>
      </c>
    </row>
    <row r="24" spans="1:8" ht="16.5">
      <c r="A24" s="1" t="s">
        <v>133</v>
      </c>
      <c r="B24" s="5">
        <f>COUNTIF(掠夺总榜!A$1:S$150,$A24)</f>
        <v>2</v>
      </c>
      <c r="C24" s="20">
        <f>COUNTIF(盟会战!A$1:Q$150,$A24)</f>
        <v>0</v>
      </c>
      <c r="D24" s="20">
        <f>COUNTIF('四海+帮派'!A$1:O$150,$A24)</f>
        <v>3</v>
      </c>
      <c r="E24" s="20">
        <f>COUNTIF(帮战总榜!A$1:O$151,$A24)</f>
        <v>1</v>
      </c>
      <c r="F24" s="20">
        <f t="shared" si="0"/>
        <v>6</v>
      </c>
      <c r="G24" s="20"/>
      <c r="H24" s="20">
        <f t="shared" si="1"/>
        <v>6</v>
      </c>
    </row>
    <row r="25" spans="1:8" ht="16.5">
      <c r="A25" s="1" t="s">
        <v>188</v>
      </c>
      <c r="B25" s="5">
        <f>COUNTIF(掠夺总榜!A$1:S$150,$A25)</f>
        <v>2</v>
      </c>
      <c r="C25" s="20">
        <f>COUNTIF(盟会战!A$1:Q$150,$A25)</f>
        <v>0</v>
      </c>
      <c r="D25" s="20">
        <f>COUNTIF('四海+帮派'!A$1:O$150,$A25)</f>
        <v>3</v>
      </c>
      <c r="E25" s="20">
        <f>COUNTIF(帮战总榜!A$1:O$151,$A25)</f>
        <v>1</v>
      </c>
      <c r="F25" s="20">
        <f t="shared" si="0"/>
        <v>6</v>
      </c>
      <c r="G25" s="20"/>
      <c r="H25" s="20">
        <f t="shared" si="1"/>
        <v>6</v>
      </c>
    </row>
    <row r="26" spans="1:8" ht="16.5">
      <c r="A26" s="1" t="s">
        <v>228</v>
      </c>
      <c r="B26" s="5">
        <f>COUNTIF(掠夺总榜!A$1:S$150,$A26)</f>
        <v>0</v>
      </c>
      <c r="C26" s="20">
        <f>COUNTIF(盟会战!A$1:Q$150,$A26)</f>
        <v>2</v>
      </c>
      <c r="D26" s="20">
        <f>COUNTIF('四海+帮派'!A$1:O$150,$A26)</f>
        <v>3</v>
      </c>
      <c r="E26" s="20">
        <f>COUNTIF(帮战总榜!A$1:O$151,$A26)</f>
        <v>1</v>
      </c>
      <c r="F26" s="20">
        <f t="shared" si="0"/>
        <v>6</v>
      </c>
      <c r="G26" s="20"/>
      <c r="H26" s="20">
        <f t="shared" si="1"/>
        <v>6</v>
      </c>
    </row>
    <row r="27" spans="1:8" ht="16.5">
      <c r="A27" s="1" t="s">
        <v>125</v>
      </c>
      <c r="B27" s="5">
        <f>COUNTIF(掠夺总榜!A$1:S$150,$A27)</f>
        <v>3</v>
      </c>
      <c r="C27" s="20">
        <f>COUNTIF(盟会战!A$1:Q$150,$A27)</f>
        <v>2</v>
      </c>
      <c r="D27" s="20">
        <f>COUNTIF('四海+帮派'!A$1:O$150,$A27)</f>
        <v>1</v>
      </c>
      <c r="E27" s="20">
        <f>COUNTIF(帮战总榜!A$1:O$151,$A27)</f>
        <v>0</v>
      </c>
      <c r="F27" s="20">
        <f t="shared" si="0"/>
        <v>6</v>
      </c>
      <c r="G27" s="20"/>
      <c r="H27" s="20">
        <f t="shared" si="1"/>
        <v>6</v>
      </c>
    </row>
    <row r="28" spans="1:8" ht="16.5">
      <c r="A28" s="1" t="s">
        <v>189</v>
      </c>
      <c r="B28" s="5">
        <f>COUNTIF(掠夺总榜!A$1:S$150,$A28)</f>
        <v>3</v>
      </c>
      <c r="C28" s="20">
        <f>COUNTIF(盟会战!A$1:Q$150,$A28)</f>
        <v>0</v>
      </c>
      <c r="D28" s="20">
        <f>COUNTIF('四海+帮派'!A$1:O$150,$A28)</f>
        <v>2</v>
      </c>
      <c r="E28" s="20">
        <f>COUNTIF(帮战总榜!A$1:O$151,$A28)</f>
        <v>0</v>
      </c>
      <c r="F28" s="20">
        <f t="shared" si="0"/>
        <v>5</v>
      </c>
      <c r="G28" s="20"/>
      <c r="H28" s="20">
        <f t="shared" si="1"/>
        <v>5</v>
      </c>
    </row>
    <row r="29" spans="1:8" ht="16.5">
      <c r="A29" s="1" t="s">
        <v>62</v>
      </c>
      <c r="B29" s="5">
        <f>COUNTIF(掠夺总榜!A$1:S$150,$A29)</f>
        <v>3</v>
      </c>
      <c r="C29" s="20">
        <f>COUNTIF(盟会战!A$1:Q$150,$A29)</f>
        <v>1</v>
      </c>
      <c r="D29" s="20">
        <f>COUNTIF('四海+帮派'!A$1:O$150,$A29)</f>
        <v>0</v>
      </c>
      <c r="E29" s="20">
        <f>COUNTIF(帮战总榜!A$1:O$151,$A29)</f>
        <v>1</v>
      </c>
      <c r="F29" s="20">
        <f t="shared" si="0"/>
        <v>5</v>
      </c>
      <c r="G29" s="20"/>
      <c r="H29" s="20">
        <f t="shared" si="1"/>
        <v>5</v>
      </c>
    </row>
    <row r="30" spans="1:8" ht="16.5">
      <c r="A30" s="1" t="s">
        <v>242</v>
      </c>
      <c r="B30" s="5">
        <f>COUNTIF(掠夺总榜!A$1:S$150,$A30)</f>
        <v>0</v>
      </c>
      <c r="C30" s="20">
        <f>COUNTIF(盟会战!A$1:Q$150,$A30)</f>
        <v>0</v>
      </c>
      <c r="D30" s="20">
        <f>COUNTIF('四海+帮派'!A$1:O$150,$A30)</f>
        <v>3</v>
      </c>
      <c r="E30" s="20">
        <f>COUNTIF(帮战总榜!A$1:O$151,$A30)</f>
        <v>1</v>
      </c>
      <c r="F30" s="20">
        <f t="shared" si="0"/>
        <v>4</v>
      </c>
      <c r="G30" s="20"/>
      <c r="H30" s="20">
        <f t="shared" si="1"/>
        <v>4</v>
      </c>
    </row>
    <row r="31" spans="1:8" ht="16.5">
      <c r="A31" s="1" t="s">
        <v>237</v>
      </c>
      <c r="B31" s="5">
        <f>COUNTIF(掠夺总榜!A$1:S$150,$A31)</f>
        <v>0</v>
      </c>
      <c r="C31" s="20">
        <f>COUNTIF(盟会战!A$1:Q$150,$A31)</f>
        <v>0</v>
      </c>
      <c r="D31" s="20">
        <f>COUNTIF('四海+帮派'!A$1:O$150,$A31)</f>
        <v>3</v>
      </c>
      <c r="E31" s="20">
        <f>COUNTIF(帮战总榜!A$1:O$151,$A31)</f>
        <v>1</v>
      </c>
      <c r="F31" s="20">
        <f t="shared" si="0"/>
        <v>4</v>
      </c>
      <c r="G31" s="20"/>
      <c r="H31" s="20">
        <f t="shared" si="1"/>
        <v>4</v>
      </c>
    </row>
    <row r="32" spans="1:8" ht="16.5">
      <c r="A32" s="1" t="s">
        <v>86</v>
      </c>
      <c r="B32" s="5">
        <f>COUNTIF(掠夺总榜!A$1:S$150,$A32)</f>
        <v>3</v>
      </c>
      <c r="C32" s="20">
        <f>COUNTIF(盟会战!A$1:Q$150,$A32)</f>
        <v>0</v>
      </c>
      <c r="D32" s="20">
        <f>COUNTIF('四海+帮派'!A$1:O$150,$A32)</f>
        <v>0</v>
      </c>
      <c r="E32" s="20">
        <f>COUNTIF(帮战总榜!A$1:O$151,$A32)</f>
        <v>1</v>
      </c>
      <c r="F32" s="20">
        <f t="shared" si="0"/>
        <v>4</v>
      </c>
      <c r="G32" s="20"/>
      <c r="H32" s="20">
        <f t="shared" si="1"/>
        <v>4</v>
      </c>
    </row>
    <row r="33" spans="1:8" ht="16.5">
      <c r="A33" s="1" t="s">
        <v>210</v>
      </c>
      <c r="B33" s="5">
        <f>COUNTIF(掠夺总榜!A$1:S$150,$A33)</f>
        <v>1</v>
      </c>
      <c r="C33" s="20">
        <f>COUNTIF(盟会战!A$1:Q$150,$A33)</f>
        <v>0</v>
      </c>
      <c r="D33" s="20">
        <f>COUNTIF('四海+帮派'!A$1:O$150,$A33)</f>
        <v>2</v>
      </c>
      <c r="E33" s="20">
        <f>COUNTIF(帮战总榜!A$1:O$151,$A33)</f>
        <v>1</v>
      </c>
      <c r="F33" s="20">
        <f t="shared" si="0"/>
        <v>4</v>
      </c>
      <c r="G33" s="20"/>
      <c r="H33" s="20">
        <f t="shared" si="1"/>
        <v>4</v>
      </c>
    </row>
    <row r="34" spans="1:8" ht="16.5">
      <c r="A34" s="1" t="s">
        <v>40</v>
      </c>
      <c r="B34" s="5">
        <f>COUNTIF(掠夺总榜!A$1:S$150,$A34)</f>
        <v>3</v>
      </c>
      <c r="C34" s="20">
        <f>COUNTIF(盟会战!A$1:Q$150,$A34)</f>
        <v>0</v>
      </c>
      <c r="D34" s="20">
        <f>COUNTIF('四海+帮派'!A$1:O$150,$A34)</f>
        <v>0</v>
      </c>
      <c r="E34" s="20">
        <f>COUNTIF(帮战总榜!A$1:O$151,$A34)</f>
        <v>1</v>
      </c>
      <c r="F34" s="20">
        <f t="shared" ref="F34:F65" si="2">SUM(B34:E34)</f>
        <v>4</v>
      </c>
      <c r="G34" s="20"/>
      <c r="H34" s="20">
        <f t="shared" ref="H34:H65" si="3">IF($F34&gt;6,6,$F34)</f>
        <v>4</v>
      </c>
    </row>
    <row r="35" spans="1:8" ht="16.5">
      <c r="A35" s="1" t="s">
        <v>239</v>
      </c>
      <c r="B35" s="5">
        <f>COUNTIF(掠夺总榜!A$1:S$150,$A35)</f>
        <v>0</v>
      </c>
      <c r="C35" s="20">
        <f>COUNTIF(盟会战!A$1:Q$150,$A35)</f>
        <v>0</v>
      </c>
      <c r="D35" s="20">
        <f>COUNTIF('四海+帮派'!A$1:O$150,$A35)</f>
        <v>2</v>
      </c>
      <c r="E35" s="20">
        <f>COUNTIF(帮战总榜!A$1:O$151,$A35)</f>
        <v>1</v>
      </c>
      <c r="F35" s="20">
        <f t="shared" si="2"/>
        <v>3</v>
      </c>
      <c r="G35" s="20"/>
      <c r="H35" s="20">
        <f t="shared" si="3"/>
        <v>3</v>
      </c>
    </row>
    <row r="36" spans="1:8" ht="16.5">
      <c r="A36" s="1" t="s">
        <v>233</v>
      </c>
      <c r="B36" s="5">
        <f>COUNTIF(掠夺总榜!A$1:S$150,$A36)</f>
        <v>0</v>
      </c>
      <c r="C36" s="20">
        <f>COUNTIF(盟会战!A$1:Q$150,$A36)</f>
        <v>0</v>
      </c>
      <c r="D36" s="20">
        <f>COUNTIF('四海+帮派'!A$1:O$150,$A36)</f>
        <v>2</v>
      </c>
      <c r="E36" s="20">
        <f>COUNTIF(帮战总榜!A$1:O$151,$A36)</f>
        <v>1</v>
      </c>
      <c r="F36" s="20">
        <f t="shared" si="2"/>
        <v>3</v>
      </c>
      <c r="G36" s="20"/>
      <c r="H36" s="20">
        <f t="shared" si="3"/>
        <v>3</v>
      </c>
    </row>
    <row r="37" spans="1:8" ht="16.5">
      <c r="A37" s="1" t="s">
        <v>95</v>
      </c>
      <c r="B37" s="5">
        <f>COUNTIF(掠夺总榜!A$1:S$150,$A37)</f>
        <v>2</v>
      </c>
      <c r="C37" s="20">
        <f>COUNTIF(盟会战!A$1:Q$150,$A37)</f>
        <v>0</v>
      </c>
      <c r="D37" s="20">
        <f>COUNTIF('四海+帮派'!A$1:O$150,$A37)</f>
        <v>1</v>
      </c>
      <c r="E37" s="20">
        <f>COUNTIF(帮战总榜!A$1:O$151,$A37)</f>
        <v>0</v>
      </c>
      <c r="F37" s="20">
        <f t="shared" si="2"/>
        <v>3</v>
      </c>
      <c r="G37" s="20"/>
      <c r="H37" s="20">
        <f t="shared" si="3"/>
        <v>3</v>
      </c>
    </row>
    <row r="38" spans="1:8" ht="16.5">
      <c r="A38" s="1" t="s">
        <v>254</v>
      </c>
      <c r="B38" s="5">
        <f>COUNTIF(掠夺总榜!A$1:S$150,$A38)</f>
        <v>0</v>
      </c>
      <c r="C38" s="20">
        <f>COUNTIF(盟会战!A$1:Q$150,$A38)</f>
        <v>0</v>
      </c>
      <c r="D38" s="20">
        <f>COUNTIF('四海+帮派'!A$1:O$150,$A38)</f>
        <v>3</v>
      </c>
      <c r="E38" s="20">
        <f>COUNTIF(帮战总榜!A$1:O$151,$A38)</f>
        <v>0</v>
      </c>
      <c r="F38" s="20">
        <f t="shared" si="2"/>
        <v>3</v>
      </c>
      <c r="G38" s="20"/>
      <c r="H38" s="20">
        <f t="shared" si="3"/>
        <v>3</v>
      </c>
    </row>
    <row r="39" spans="1:8" ht="16.5">
      <c r="A39" s="1" t="s">
        <v>47</v>
      </c>
      <c r="B39" s="5">
        <f>COUNTIF(掠夺总榜!A$1:S$150,$A39)</f>
        <v>3</v>
      </c>
      <c r="C39" s="20">
        <f>COUNTIF(盟会战!A$1:Q$150,$A39)</f>
        <v>0</v>
      </c>
      <c r="D39" s="20">
        <f>COUNTIF('四海+帮派'!A$1:O$150,$A39)</f>
        <v>0</v>
      </c>
      <c r="E39" s="20">
        <f>COUNTIF(帮战总榜!A$1:O$151,$A39)</f>
        <v>0</v>
      </c>
      <c r="F39" s="20">
        <f t="shared" si="2"/>
        <v>3</v>
      </c>
      <c r="G39" s="20"/>
      <c r="H39" s="20">
        <f t="shared" si="3"/>
        <v>3</v>
      </c>
    </row>
    <row r="40" spans="1:8" ht="16.5">
      <c r="A40" s="1" t="s">
        <v>151</v>
      </c>
      <c r="B40" s="5">
        <f>COUNTIF(掠夺总榜!A$1:S$150,$A40)</f>
        <v>3</v>
      </c>
      <c r="C40" s="20">
        <f>COUNTIF(盟会战!A$1:Q$150,$A40)</f>
        <v>0</v>
      </c>
      <c r="D40" s="20">
        <f>COUNTIF('四海+帮派'!A$1:O$150,$A40)</f>
        <v>0</v>
      </c>
      <c r="E40" s="20">
        <f>COUNTIF(帮战总榜!A$1:O$151,$A40)</f>
        <v>0</v>
      </c>
      <c r="F40" s="20">
        <f t="shared" si="2"/>
        <v>3</v>
      </c>
      <c r="G40" s="20"/>
      <c r="H40" s="20">
        <f t="shared" si="3"/>
        <v>3</v>
      </c>
    </row>
    <row r="41" spans="1:8" ht="16.5">
      <c r="A41" s="1" t="s">
        <v>256</v>
      </c>
      <c r="B41" s="5">
        <f>COUNTIF(掠夺总榜!A$1:S$150,$A41)</f>
        <v>0</v>
      </c>
      <c r="C41" s="20">
        <f>COUNTIF(盟会战!A$1:Q$150,$A41)</f>
        <v>1</v>
      </c>
      <c r="D41" s="20">
        <f>COUNTIF('四海+帮派'!A$1:O$150,$A41)</f>
        <v>2</v>
      </c>
      <c r="E41" s="20">
        <f>COUNTIF(帮战总榜!A$1:O$151,$A41)</f>
        <v>0</v>
      </c>
      <c r="F41" s="20">
        <f t="shared" si="2"/>
        <v>3</v>
      </c>
      <c r="G41" s="20"/>
      <c r="H41" s="20">
        <f t="shared" si="3"/>
        <v>3</v>
      </c>
    </row>
    <row r="42" spans="1:8" ht="16.5">
      <c r="A42" s="1" t="s">
        <v>164</v>
      </c>
      <c r="B42" s="5">
        <f>COUNTIF(掠夺总榜!A$1:S$150,$A42)</f>
        <v>2</v>
      </c>
      <c r="C42" s="20">
        <f>COUNTIF(盟会战!A$1:Q$150,$A42)</f>
        <v>0</v>
      </c>
      <c r="D42" s="20">
        <f>COUNTIF('四海+帮派'!A$1:O$150,$A42)</f>
        <v>0</v>
      </c>
      <c r="E42" s="20">
        <f>COUNTIF(帮战总榜!A$1:O$151,$A42)</f>
        <v>1</v>
      </c>
      <c r="F42" s="20">
        <f t="shared" si="2"/>
        <v>3</v>
      </c>
      <c r="G42" s="20"/>
      <c r="H42" s="20">
        <f t="shared" si="3"/>
        <v>3</v>
      </c>
    </row>
    <row r="43" spans="1:8" ht="16.5">
      <c r="A43" s="1" t="s">
        <v>106</v>
      </c>
      <c r="B43" s="5">
        <f>COUNTIF(掠夺总榜!A$1:S$150,$A43)</f>
        <v>1</v>
      </c>
      <c r="C43" s="20">
        <f>COUNTIF(盟会战!A$1:Q$150,$A43)</f>
        <v>0</v>
      </c>
      <c r="D43" s="20">
        <f>COUNTIF('四海+帮派'!A$1:O$150,$A43)</f>
        <v>2</v>
      </c>
      <c r="E43" s="20">
        <f>COUNTIF(帮战总榜!A$1:O$151,$A43)</f>
        <v>0</v>
      </c>
      <c r="F43" s="20">
        <f t="shared" si="2"/>
        <v>3</v>
      </c>
      <c r="G43" s="20"/>
      <c r="H43" s="20">
        <f t="shared" si="3"/>
        <v>3</v>
      </c>
    </row>
    <row r="44" spans="1:8" ht="16.5">
      <c r="A44" s="1" t="s">
        <v>190</v>
      </c>
      <c r="B44" s="5">
        <f>COUNTIF(掠夺总榜!A$1:S$150,$A44)</f>
        <v>1</v>
      </c>
      <c r="C44" s="20">
        <f>COUNTIF(盟会战!A$1:Q$150,$A44)</f>
        <v>0</v>
      </c>
      <c r="D44" s="20">
        <f>COUNTIF('四海+帮派'!A$1:O$150,$A44)</f>
        <v>1</v>
      </c>
      <c r="E44" s="20">
        <f>COUNTIF(帮战总榜!A$1:O$151,$A44)</f>
        <v>0</v>
      </c>
      <c r="F44" s="20">
        <f t="shared" si="2"/>
        <v>2</v>
      </c>
      <c r="G44" s="20"/>
      <c r="H44" s="20">
        <f t="shared" si="3"/>
        <v>2</v>
      </c>
    </row>
    <row r="45" spans="1:8" ht="16.5">
      <c r="A45" s="1" t="s">
        <v>160</v>
      </c>
      <c r="B45" s="5">
        <f>COUNTIF(掠夺总榜!A$1:S$150,$A45)</f>
        <v>2</v>
      </c>
      <c r="C45" s="20">
        <f>COUNTIF(盟会战!A$1:Q$150,$A45)</f>
        <v>0</v>
      </c>
      <c r="D45" s="20">
        <f>COUNTIF('四海+帮派'!A$1:O$150,$A45)</f>
        <v>0</v>
      </c>
      <c r="E45" s="20">
        <f>COUNTIF(帮战总榜!A$1:O$151,$A45)</f>
        <v>0</v>
      </c>
      <c r="F45" s="20">
        <f t="shared" si="2"/>
        <v>2</v>
      </c>
      <c r="G45" s="20"/>
      <c r="H45" s="20">
        <f t="shared" si="3"/>
        <v>2</v>
      </c>
    </row>
    <row r="46" spans="1:8" ht="16.5">
      <c r="A46" s="1" t="s">
        <v>215</v>
      </c>
      <c r="B46" s="5">
        <f>COUNTIF(掠夺总榜!A$1:S$150,$A46)</f>
        <v>1</v>
      </c>
      <c r="C46" s="20">
        <f>COUNTIF(盟会战!A$1:Q$150,$A46)</f>
        <v>0</v>
      </c>
      <c r="D46" s="20">
        <f>COUNTIF('四海+帮派'!A$1:O$150,$A46)</f>
        <v>0</v>
      </c>
      <c r="E46" s="20">
        <f>COUNTIF(帮战总榜!A$1:O$151,$A46)</f>
        <v>1</v>
      </c>
      <c r="F46" s="20">
        <f t="shared" si="2"/>
        <v>2</v>
      </c>
      <c r="G46" s="20"/>
      <c r="H46" s="20">
        <f t="shared" si="3"/>
        <v>2</v>
      </c>
    </row>
    <row r="47" spans="1:8" ht="16.5">
      <c r="A47" s="1" t="s">
        <v>255</v>
      </c>
      <c r="B47" s="5">
        <f>COUNTIF(掠夺总榜!A$1:S$150,$A47)</f>
        <v>0</v>
      </c>
      <c r="C47" s="20">
        <f>COUNTIF(盟会战!A$1:Q$150,$A47)</f>
        <v>0</v>
      </c>
      <c r="D47" s="20">
        <f>COUNTIF('四海+帮派'!A$1:O$150,$A47)</f>
        <v>2</v>
      </c>
      <c r="E47" s="20">
        <f>COUNTIF(帮战总榜!A$1:O$151,$A47)</f>
        <v>0</v>
      </c>
      <c r="F47" s="20">
        <f t="shared" si="2"/>
        <v>2</v>
      </c>
      <c r="G47" s="20"/>
      <c r="H47" s="20">
        <f t="shared" si="3"/>
        <v>2</v>
      </c>
    </row>
    <row r="48" spans="1:8" ht="16.5">
      <c r="A48" s="1" t="s">
        <v>216</v>
      </c>
      <c r="B48" s="5">
        <f>COUNTIF(掠夺总榜!A$1:S$150,$A48)</f>
        <v>1</v>
      </c>
      <c r="C48" s="20">
        <f>COUNTIF(盟会战!A$1:Q$150,$A48)</f>
        <v>0</v>
      </c>
      <c r="D48" s="20">
        <f>COUNTIF('四海+帮派'!A$1:O$150,$A48)</f>
        <v>0</v>
      </c>
      <c r="E48" s="20">
        <f>COUNTIF(帮战总榜!A$1:O$151,$A48)</f>
        <v>0</v>
      </c>
      <c r="F48" s="20">
        <f t="shared" si="2"/>
        <v>1</v>
      </c>
      <c r="G48" s="20"/>
      <c r="H48" s="20">
        <f t="shared" si="3"/>
        <v>1</v>
      </c>
    </row>
    <row r="49" spans="1:8" ht="16.5">
      <c r="A49" s="1" t="s">
        <v>121</v>
      </c>
      <c r="B49" s="5">
        <f>COUNTIF(掠夺总榜!A$1:S$150,$A49)</f>
        <v>1</v>
      </c>
      <c r="C49" s="20">
        <f>COUNTIF(盟会战!A$1:Q$150,$A49)</f>
        <v>0</v>
      </c>
      <c r="D49" s="20">
        <f>COUNTIF('四海+帮派'!A$1:O$150,$A49)</f>
        <v>0</v>
      </c>
      <c r="E49" s="20">
        <f>COUNTIF(帮战总榜!A$1:O$151,$A49)</f>
        <v>0</v>
      </c>
      <c r="F49" s="20">
        <f t="shared" si="2"/>
        <v>1</v>
      </c>
      <c r="G49" s="20"/>
      <c r="H49" s="20">
        <f t="shared" si="3"/>
        <v>1</v>
      </c>
    </row>
    <row r="50" spans="1:8" ht="16.5">
      <c r="A50" s="1" t="s">
        <v>142</v>
      </c>
      <c r="B50" s="5">
        <f>COUNTIF(掠夺总榜!A$1:S$150,$A50)</f>
        <v>1</v>
      </c>
      <c r="C50" s="20">
        <f>COUNTIF(盟会战!A$1:Q$150,$A50)</f>
        <v>0</v>
      </c>
      <c r="D50" s="20">
        <f>COUNTIF('四海+帮派'!A$1:O$150,$A50)</f>
        <v>0</v>
      </c>
      <c r="E50" s="20">
        <f>COUNTIF(帮战总榜!A$1:O$151,$A50)</f>
        <v>0</v>
      </c>
      <c r="F50" s="20">
        <f t="shared" si="2"/>
        <v>1</v>
      </c>
      <c r="G50" s="20"/>
      <c r="H50" s="20">
        <f t="shared" si="3"/>
        <v>1</v>
      </c>
    </row>
    <row r="51" spans="1:8" ht="16.5">
      <c r="A51" s="1" t="s">
        <v>223</v>
      </c>
      <c r="B51" s="5">
        <f>COUNTIF(掠夺总榜!A$1:S$150,$A51)</f>
        <v>1</v>
      </c>
      <c r="C51" s="20">
        <f>COUNTIF(盟会战!A$1:Q$150,$A51)</f>
        <v>0</v>
      </c>
      <c r="D51" s="20">
        <f>COUNTIF('四海+帮派'!A$1:O$150,$A51)</f>
        <v>0</v>
      </c>
      <c r="E51" s="20">
        <f>COUNTIF(帮战总榜!A$1:O$151,$A51)</f>
        <v>0</v>
      </c>
      <c r="F51" s="20">
        <f t="shared" si="2"/>
        <v>1</v>
      </c>
      <c r="G51" s="20"/>
      <c r="H51" s="20">
        <f t="shared" si="3"/>
        <v>1</v>
      </c>
    </row>
    <row r="52" spans="1:8" ht="16.5">
      <c r="A52" s="1" t="s">
        <v>99</v>
      </c>
      <c r="B52" s="5">
        <f>COUNTIF(掠夺总榜!A$1:S$150,$A52)</f>
        <v>1</v>
      </c>
      <c r="C52" s="20">
        <f>COUNTIF(盟会战!A$1:Q$150,$A52)</f>
        <v>0</v>
      </c>
      <c r="D52" s="20">
        <f>COUNTIF('四海+帮派'!A$1:O$150,$A52)</f>
        <v>0</v>
      </c>
      <c r="E52" s="20">
        <f>COUNTIF(帮战总榜!A$1:O$151,$A52)</f>
        <v>0</v>
      </c>
      <c r="F52" s="20">
        <f t="shared" si="2"/>
        <v>1</v>
      </c>
      <c r="G52" s="20"/>
      <c r="H52" s="20">
        <f t="shared" si="3"/>
        <v>1</v>
      </c>
    </row>
    <row r="53" spans="1:8" ht="16.5">
      <c r="A53" s="1" t="s">
        <v>443</v>
      </c>
      <c r="B53" s="5">
        <f>COUNTIF(掠夺总榜!A$1:S$150,$A53)</f>
        <v>0</v>
      </c>
      <c r="C53" s="20">
        <f>COUNTIF(盟会战!A$1:Q$150,$A53)</f>
        <v>0</v>
      </c>
      <c r="D53" s="20">
        <f>COUNTIF('四海+帮派'!A$1:O$150,$A53)</f>
        <v>1</v>
      </c>
      <c r="E53" s="20">
        <f>COUNTIF(帮战总榜!A$1:O$151,$A53)</f>
        <v>0</v>
      </c>
      <c r="F53" s="20">
        <f t="shared" si="2"/>
        <v>1</v>
      </c>
      <c r="G53" s="20"/>
      <c r="H53" s="20">
        <f t="shared" si="3"/>
        <v>1</v>
      </c>
    </row>
    <row r="54" spans="1:8" ht="16.5">
      <c r="A54" s="1" t="s">
        <v>446</v>
      </c>
      <c r="B54" s="5">
        <f>COUNTIF(掠夺总榜!A$1:S$150,$A54)</f>
        <v>0</v>
      </c>
      <c r="C54" s="20">
        <f>COUNTIF(盟会战!A$1:Q$150,$A54)</f>
        <v>0</v>
      </c>
      <c r="D54" s="20">
        <f>COUNTIF('四海+帮派'!A$1:O$150,$A54)</f>
        <v>1</v>
      </c>
      <c r="E54" s="20">
        <f>COUNTIF(帮战总榜!A$1:O$151,$A54)</f>
        <v>0</v>
      </c>
      <c r="F54" s="20">
        <f t="shared" si="2"/>
        <v>1</v>
      </c>
      <c r="G54" s="20"/>
      <c r="H54" s="20">
        <f t="shared" si="3"/>
        <v>1</v>
      </c>
    </row>
    <row r="55" spans="1:8" ht="16.5">
      <c r="A55" s="1" t="s">
        <v>355</v>
      </c>
      <c r="B55" s="5">
        <f>COUNTIF(掠夺总榜!A$1:S$150,$A55)</f>
        <v>0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0</v>
      </c>
      <c r="G55" s="20"/>
      <c r="H55" s="20">
        <f t="shared" si="3"/>
        <v>0</v>
      </c>
    </row>
    <row r="56" spans="1:8" ht="16.5">
      <c r="A56" s="1" t="s">
        <v>356</v>
      </c>
      <c r="B56" s="5">
        <f>COUNTIF(掠夺总榜!A$1:S$150,$A56)</f>
        <v>0</v>
      </c>
      <c r="C56" s="20">
        <f>COUNTIF(盟会战!A$1:Q$150,$A56)</f>
        <v>0</v>
      </c>
      <c r="D56" s="20">
        <f>COUNTIF('四海+帮派'!A$1:O$150,$A56)</f>
        <v>0</v>
      </c>
      <c r="E56" s="20">
        <f>COUNTIF(帮战总榜!A$1:O$151,$A56)</f>
        <v>0</v>
      </c>
      <c r="F56" s="20">
        <f t="shared" si="2"/>
        <v>0</v>
      </c>
      <c r="G56" s="20"/>
      <c r="H56" s="20">
        <f t="shared" si="3"/>
        <v>0</v>
      </c>
    </row>
    <row r="57" spans="1:8" ht="16.5">
      <c r="A57" s="1" t="s">
        <v>357</v>
      </c>
      <c r="B57" s="5">
        <f>COUNTIF(掠夺总榜!A$1:S$150,$A57)</f>
        <v>0</v>
      </c>
      <c r="C57" s="20">
        <f>COUNTIF(盟会战!A$1:Q$150,$A57)</f>
        <v>0</v>
      </c>
      <c r="D57" s="20">
        <f>COUNTIF('四海+帮派'!A$1:O$150,$A57)</f>
        <v>0</v>
      </c>
      <c r="E57" s="20">
        <f>COUNTIF(帮战总榜!A$1:O$151,$A57)</f>
        <v>0</v>
      </c>
      <c r="F57" s="20">
        <f t="shared" si="2"/>
        <v>0</v>
      </c>
      <c r="G57" s="20"/>
      <c r="H57" s="20">
        <f t="shared" si="3"/>
        <v>0</v>
      </c>
    </row>
    <row r="58" spans="1:8" ht="16.5">
      <c r="A58" s="1" t="s">
        <v>358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0</v>
      </c>
      <c r="E58" s="20">
        <f>COUNTIF(帮战总榜!A$1:O$151,$A58)</f>
        <v>0</v>
      </c>
      <c r="F58" s="20">
        <f t="shared" si="2"/>
        <v>0</v>
      </c>
      <c r="G58" s="20"/>
      <c r="H58" s="20">
        <f t="shared" si="3"/>
        <v>0</v>
      </c>
    </row>
    <row r="59" spans="1:8" ht="16.5">
      <c r="A59" s="1" t="s">
        <v>359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0</v>
      </c>
      <c r="E59" s="20">
        <f>COUNTIF(帮战总榜!A$1:O$151,$A59)</f>
        <v>0</v>
      </c>
      <c r="F59" s="20">
        <f t="shared" si="2"/>
        <v>0</v>
      </c>
      <c r="G59" s="20"/>
      <c r="H59" s="20">
        <f t="shared" si="3"/>
        <v>0</v>
      </c>
    </row>
    <row r="60" spans="1:8" ht="16.5">
      <c r="A60" s="1" t="s">
        <v>360</v>
      </c>
      <c r="B60" s="5">
        <f>COUNTIF(掠夺总榜!A$1:S$150,$A60)</f>
        <v>0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0</v>
      </c>
      <c r="G60" s="20"/>
      <c r="H60" s="20">
        <f t="shared" si="3"/>
        <v>0</v>
      </c>
    </row>
    <row r="61" spans="1:8" ht="16.5">
      <c r="A61" s="1" t="s">
        <v>361</v>
      </c>
      <c r="B61" s="5">
        <f>COUNTIF(掠夺总榜!A$1:S$150,$A61)</f>
        <v>0</v>
      </c>
      <c r="C61" s="20">
        <f>COUNTIF(盟会战!A$1:Q$150,$A61)</f>
        <v>0</v>
      </c>
      <c r="D61" s="20">
        <f>COUNTIF('四海+帮派'!A$1:O$150,$A61)</f>
        <v>0</v>
      </c>
      <c r="E61" s="20">
        <f>COUNTIF(帮战总榜!A$1:O$151,$A61)</f>
        <v>0</v>
      </c>
      <c r="F61" s="20">
        <f t="shared" si="2"/>
        <v>0</v>
      </c>
      <c r="G61" s="20"/>
      <c r="H61" s="20">
        <f t="shared" si="3"/>
        <v>0</v>
      </c>
    </row>
    <row r="62" spans="1:8" ht="16.5">
      <c r="A62" s="1" t="s">
        <v>362</v>
      </c>
      <c r="B62" s="5">
        <f>COUNTIF(掠夺总榜!A$1:S$150,$A62)</f>
        <v>0</v>
      </c>
      <c r="C62" s="20">
        <f>COUNTIF(盟会战!A$1:Q$150,$A62)</f>
        <v>0</v>
      </c>
      <c r="D62" s="20">
        <f>COUNTIF('四海+帮派'!A$1:O$150,$A62)</f>
        <v>0</v>
      </c>
      <c r="E62" s="20">
        <f>COUNTIF(帮战总榜!A$1:O$151,$A62)</f>
        <v>0</v>
      </c>
      <c r="F62" s="20">
        <f t="shared" si="2"/>
        <v>0</v>
      </c>
      <c r="G62" s="20"/>
      <c r="H62" s="20">
        <f t="shared" si="3"/>
        <v>0</v>
      </c>
    </row>
    <row r="63" spans="1:8" ht="16.5">
      <c r="A63" s="1" t="s">
        <v>363</v>
      </c>
      <c r="B63" s="5">
        <f>COUNTIF(掠夺总榜!A$1:S$150,$A63)</f>
        <v>0</v>
      </c>
      <c r="C63" s="20">
        <f>COUNTIF(盟会战!A$1:Q$150,$A63)</f>
        <v>0</v>
      </c>
      <c r="D63" s="20">
        <f>COUNTIF('四海+帮派'!A$1:O$150,$A63)</f>
        <v>0</v>
      </c>
      <c r="E63" s="20">
        <f>COUNTIF(帮战总榜!A$1:O$151,$A63)</f>
        <v>0</v>
      </c>
      <c r="F63" s="20">
        <f t="shared" si="2"/>
        <v>0</v>
      </c>
      <c r="G63" s="20"/>
      <c r="H63" s="20">
        <f t="shared" si="3"/>
        <v>0</v>
      </c>
    </row>
    <row r="64" spans="1:8" ht="16.5">
      <c r="A64" s="1" t="s">
        <v>364</v>
      </c>
      <c r="B64" s="5">
        <f>COUNTIF(掠夺总榜!A$1:S$150,$A64)</f>
        <v>0</v>
      </c>
      <c r="C64" s="20">
        <f>COUNTIF(盟会战!A$1:Q$150,$A64)</f>
        <v>0</v>
      </c>
      <c r="D64" s="20">
        <f>COUNTIF('四海+帮派'!A$1:O$150,$A64)</f>
        <v>0</v>
      </c>
      <c r="E64" s="20">
        <f>COUNTIF(帮战总榜!A$1:O$151,$A64)</f>
        <v>0</v>
      </c>
      <c r="F64" s="20">
        <f t="shared" si="2"/>
        <v>0</v>
      </c>
      <c r="G64" s="20"/>
      <c r="H64" s="20">
        <f t="shared" si="3"/>
        <v>0</v>
      </c>
    </row>
    <row r="65" spans="1:8" ht="16.5">
      <c r="A65" s="1" t="s">
        <v>365</v>
      </c>
      <c r="B65" s="5">
        <f>COUNTIF(掠夺总榜!A$1:S$150,$A65)</f>
        <v>0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0</v>
      </c>
      <c r="G65" s="20"/>
      <c r="H65" s="20">
        <f t="shared" si="3"/>
        <v>0</v>
      </c>
    </row>
    <row r="66" spans="1:8" ht="16.5">
      <c r="A66" s="1" t="s">
        <v>366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0</v>
      </c>
      <c r="E66" s="20">
        <f>COUNTIF(帮战总榜!A$1:O$151,$A66)</f>
        <v>0</v>
      </c>
      <c r="F66" s="20">
        <f t="shared" ref="F66:F97" si="4">SUM(B66:E66)</f>
        <v>0</v>
      </c>
      <c r="G66" s="20"/>
      <c r="H66" s="20">
        <f t="shared" ref="H66:H97" si="5">IF($F66&gt;6,6,$F66)</f>
        <v>0</v>
      </c>
    </row>
    <row r="67" spans="1:8" ht="16.5">
      <c r="A67" s="1" t="s">
        <v>367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0</v>
      </c>
      <c r="E67" s="20">
        <f>COUNTIF(帮战总榜!A$1:O$151,$A67)</f>
        <v>0</v>
      </c>
      <c r="F67" s="20">
        <f t="shared" si="4"/>
        <v>0</v>
      </c>
      <c r="G67" s="20"/>
      <c r="H67" s="20">
        <f t="shared" si="5"/>
        <v>0</v>
      </c>
    </row>
    <row r="68" spans="1:8" ht="16.5">
      <c r="A68" s="1" t="s">
        <v>368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0</v>
      </c>
      <c r="E68" s="20">
        <f>COUNTIF(帮战总榜!A$1:O$151,$A68)</f>
        <v>0</v>
      </c>
      <c r="F68" s="20">
        <f t="shared" si="4"/>
        <v>0</v>
      </c>
      <c r="G68" s="20"/>
      <c r="H68" s="20">
        <f t="shared" si="5"/>
        <v>0</v>
      </c>
    </row>
    <row r="69" spans="1:8" ht="16.5">
      <c r="A69" s="1" t="s">
        <v>369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0</v>
      </c>
      <c r="E69" s="20">
        <f>COUNTIF(帮战总榜!A$1:O$151,$A69)</f>
        <v>0</v>
      </c>
      <c r="F69" s="20">
        <f t="shared" si="4"/>
        <v>0</v>
      </c>
      <c r="G69" s="20"/>
      <c r="H69" s="20">
        <f t="shared" si="5"/>
        <v>0</v>
      </c>
    </row>
    <row r="70" spans="1:8" ht="16.5">
      <c r="A70" s="1" t="s">
        <v>370</v>
      </c>
      <c r="B70" s="5">
        <f>COUNTIF(掠夺总榜!A$1:S$150,$A70)</f>
        <v>0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0</v>
      </c>
      <c r="G70" s="20"/>
      <c r="H70" s="20">
        <f t="shared" si="5"/>
        <v>0</v>
      </c>
    </row>
    <row r="71" spans="1:8" ht="16.5">
      <c r="A71" s="1" t="s">
        <v>371</v>
      </c>
      <c r="B71" s="5">
        <f>COUNTIF(掠夺总榜!A$1:S$150,$A71)</f>
        <v>0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0</v>
      </c>
      <c r="G71" s="20"/>
      <c r="H71" s="20">
        <f t="shared" si="5"/>
        <v>0</v>
      </c>
    </row>
    <row r="72" spans="1:8" ht="16.5">
      <c r="A72" s="1" t="s">
        <v>372</v>
      </c>
      <c r="B72" s="5">
        <f>COUNTIF(掠夺总榜!A$1:S$150,$A72)</f>
        <v>0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0</v>
      </c>
      <c r="G72" s="20"/>
      <c r="H72" s="20">
        <f t="shared" si="5"/>
        <v>0</v>
      </c>
    </row>
    <row r="73" spans="1:8" ht="16.5">
      <c r="A73" s="1" t="s">
        <v>373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0</v>
      </c>
      <c r="E73" s="20">
        <f>COUNTIF(帮战总榜!A$1:O$151,$A73)</f>
        <v>0</v>
      </c>
      <c r="F73" s="20">
        <f t="shared" si="4"/>
        <v>0</v>
      </c>
      <c r="G73" s="20"/>
      <c r="H73" s="20">
        <f t="shared" si="5"/>
        <v>0</v>
      </c>
    </row>
    <row r="74" spans="1:8" ht="16.5">
      <c r="A74" s="1" t="s">
        <v>374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0</v>
      </c>
      <c r="E74" s="20">
        <f>COUNTIF(帮战总榜!A$1:O$151,$A74)</f>
        <v>0</v>
      </c>
      <c r="F74" s="20">
        <f t="shared" si="4"/>
        <v>0</v>
      </c>
      <c r="G74" s="20"/>
      <c r="H74" s="20">
        <f t="shared" si="5"/>
        <v>0</v>
      </c>
    </row>
    <row r="75" spans="1:8" ht="16.5">
      <c r="A75" s="1" t="s">
        <v>375</v>
      </c>
      <c r="B75" s="5">
        <f>COUNTIF(掠夺总榜!A$1:S$150,$A75)</f>
        <v>0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0</v>
      </c>
      <c r="G75" s="20"/>
      <c r="H75" s="20">
        <f t="shared" si="5"/>
        <v>0</v>
      </c>
    </row>
    <row r="76" spans="1:8" ht="16.5">
      <c r="A76" s="1" t="s">
        <v>376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377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378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379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380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381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382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383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384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385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386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387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388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389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390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391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392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393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394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395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396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397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398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399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400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401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402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403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404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405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406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407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408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409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410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411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412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413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414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415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416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417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418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419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420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421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422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423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424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425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426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427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428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429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430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61" si="8">SUM(B130:E130)</f>
        <v>0</v>
      </c>
      <c r="G130" s="20"/>
      <c r="H130" s="20">
        <f t="shared" ref="H130:H150" si="9">IF($F130&gt;6,6,$F130)</f>
        <v>0</v>
      </c>
    </row>
    <row r="131" spans="1:8" ht="16.5">
      <c r="A131" s="1" t="s">
        <v>431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432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433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434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435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436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437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438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439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440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441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442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444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445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  <row r="145" spans="1:8" ht="16.5">
      <c r="A145" s="1" t="s">
        <v>447</v>
      </c>
      <c r="B145" s="5">
        <f>COUNTIF(掠夺总榜!A$1:S$150,$A145)</f>
        <v>0</v>
      </c>
      <c r="C145" s="20">
        <f>COUNTIF(盟会战!A$1:Q$150,$A145)</f>
        <v>0</v>
      </c>
      <c r="D145" s="20">
        <f>COUNTIF('四海+帮派'!A$1:O$150,$A145)</f>
        <v>0</v>
      </c>
      <c r="E145" s="20">
        <f>COUNTIF(帮战总榜!A$1:O$151,$A145)</f>
        <v>0</v>
      </c>
      <c r="F145" s="20">
        <f t="shared" si="8"/>
        <v>0</v>
      </c>
      <c r="G145" s="20"/>
      <c r="H145" s="20">
        <f t="shared" si="9"/>
        <v>0</v>
      </c>
    </row>
    <row r="146" spans="1:8" ht="16.5">
      <c r="A146" s="1" t="s">
        <v>448</v>
      </c>
      <c r="B146" s="5">
        <f>COUNTIF(掠夺总榜!A$1:S$150,$A146)</f>
        <v>0</v>
      </c>
      <c r="C146" s="20">
        <f>COUNTIF(盟会战!A$1:Q$150,$A146)</f>
        <v>0</v>
      </c>
      <c r="D146" s="20">
        <f>COUNTIF('四海+帮派'!A$1:O$150,$A146)</f>
        <v>0</v>
      </c>
      <c r="E146" s="20">
        <f>COUNTIF(帮战总榜!A$1:O$151,$A146)</f>
        <v>0</v>
      </c>
      <c r="F146" s="20">
        <f t="shared" si="8"/>
        <v>0</v>
      </c>
      <c r="G146" s="20"/>
      <c r="H146" s="20">
        <f t="shared" si="9"/>
        <v>0</v>
      </c>
    </row>
    <row r="147" spans="1:8" ht="16.5">
      <c r="A147" s="1" t="s">
        <v>449</v>
      </c>
      <c r="B147" s="5">
        <f>COUNTIF(掠夺总榜!A$1:S$150,$A147)</f>
        <v>0</v>
      </c>
      <c r="C147" s="20">
        <f>COUNTIF(盟会战!A$1:Q$150,$A147)</f>
        <v>0</v>
      </c>
      <c r="D147" s="20">
        <f>COUNTIF('四海+帮派'!A$1:O$150,$A147)</f>
        <v>0</v>
      </c>
      <c r="E147" s="20">
        <f>COUNTIF(帮战总榜!A$1:O$151,$A147)</f>
        <v>0</v>
      </c>
      <c r="F147" s="20">
        <f t="shared" si="8"/>
        <v>0</v>
      </c>
      <c r="G147" s="20"/>
      <c r="H147" s="20">
        <f t="shared" si="9"/>
        <v>0</v>
      </c>
    </row>
    <row r="148" spans="1:8" ht="16.5">
      <c r="A148" s="1" t="s">
        <v>450</v>
      </c>
      <c r="B148" s="5">
        <f>COUNTIF(掠夺总榜!A$1:S$150,$A148)</f>
        <v>0</v>
      </c>
      <c r="C148" s="20">
        <f>COUNTIF(盟会战!A$1:Q$150,$A148)</f>
        <v>0</v>
      </c>
      <c r="D148" s="20">
        <f>COUNTIF('四海+帮派'!A$1:O$150,$A148)</f>
        <v>0</v>
      </c>
      <c r="E148" s="20">
        <f>COUNTIF(帮战总榜!A$1:O$151,$A148)</f>
        <v>0</v>
      </c>
      <c r="F148" s="20">
        <f t="shared" si="8"/>
        <v>0</v>
      </c>
      <c r="G148" s="20"/>
      <c r="H148" s="20">
        <f t="shared" si="9"/>
        <v>0</v>
      </c>
    </row>
    <row r="149" spans="1:8" ht="16.5">
      <c r="A149" s="1" t="s">
        <v>451</v>
      </c>
      <c r="B149" s="5">
        <f>COUNTIF(掠夺总榜!A$1:S$150,$A149)</f>
        <v>0</v>
      </c>
      <c r="C149" s="20">
        <f>COUNTIF(盟会战!A$1:Q$150,$A149)</f>
        <v>0</v>
      </c>
      <c r="D149" s="20">
        <f>COUNTIF('四海+帮派'!A$1:O$150,$A149)</f>
        <v>0</v>
      </c>
      <c r="E149" s="20">
        <f>COUNTIF(帮战总榜!A$1:O$151,$A149)</f>
        <v>0</v>
      </c>
      <c r="F149" s="20">
        <f t="shared" si="8"/>
        <v>0</v>
      </c>
      <c r="G149" s="20"/>
      <c r="H149" s="20">
        <f t="shared" si="9"/>
        <v>0</v>
      </c>
    </row>
    <row r="150" spans="1:8" ht="16.5">
      <c r="A150" s="1" t="s">
        <v>452</v>
      </c>
      <c r="B150" s="5">
        <f>COUNTIF(掠夺总榜!A$1:S$150,$A150)</f>
        <v>0</v>
      </c>
      <c r="C150" s="20">
        <f>COUNTIF(盟会战!A$1:Q$150,$A150)</f>
        <v>0</v>
      </c>
      <c r="D150" s="20">
        <f>COUNTIF('四海+帮派'!A$1:O$150,$A150)</f>
        <v>0</v>
      </c>
      <c r="E150" s="20">
        <f>COUNTIF(帮战总榜!A$1:O$151,$A150)</f>
        <v>0</v>
      </c>
      <c r="F150" s="20">
        <f t="shared" si="8"/>
        <v>0</v>
      </c>
      <c r="G150" s="20"/>
      <c r="H150" s="20">
        <f t="shared" si="9"/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O19" sqref="O19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27</v>
      </c>
      <c r="B2" s="5">
        <f>COUNTIF(掠夺总榜!A$1:S$150,$A2)</f>
        <v>5</v>
      </c>
      <c r="C2" s="7">
        <f>COUNTIF(盟会战!A$1:Q$150,$A2)</f>
        <v>2</v>
      </c>
      <c r="D2" s="7">
        <f>COUNTIF('四海+帮派'!A$1:O$150,$A2)</f>
        <v>3</v>
      </c>
      <c r="E2" s="7">
        <f>COUNTIF(帮战总榜!A$1:O$151,$A2)</f>
        <v>2</v>
      </c>
      <c r="F2" s="7">
        <f t="shared" ref="F2:F33" si="0">SUM(B2:E2)</f>
        <v>12</v>
      </c>
      <c r="H2" s="7">
        <f t="shared" ref="H2:H33" si="1">IF($F2&gt;6,6,$F2)</f>
        <v>6</v>
      </c>
      <c r="J2" s="4">
        <f>SUM(H2:H160)</f>
        <v>321</v>
      </c>
      <c r="K2" s="4">
        <f>SUM(F2:F160)-J2</f>
        <v>74</v>
      </c>
      <c r="L2" s="4">
        <f>K2+J2</f>
        <v>395</v>
      </c>
      <c r="M2" s="4">
        <f>COUNTIF(F:F,"&gt;"&amp;6)</f>
        <v>26</v>
      </c>
    </row>
    <row r="3" spans="1:13" ht="16.5">
      <c r="A3" s="1" t="s">
        <v>83</v>
      </c>
      <c r="B3" s="5">
        <f>COUNTIF(掠夺总榜!A$1:S$150,$A3)</f>
        <v>5</v>
      </c>
      <c r="C3" s="20">
        <f>COUNTIF(盟会战!A$1:Q$150,$A3)</f>
        <v>2</v>
      </c>
      <c r="D3" s="20">
        <f>COUNTIF('四海+帮派'!A$1:O$150,$A3)</f>
        <v>3</v>
      </c>
      <c r="E3" s="20">
        <f>COUNTIF(帮战总榜!A$1:O$151,$A3)</f>
        <v>2</v>
      </c>
      <c r="F3" s="20">
        <f t="shared" si="0"/>
        <v>12</v>
      </c>
      <c r="G3" s="20"/>
      <c r="H3" s="20">
        <f t="shared" si="1"/>
        <v>6</v>
      </c>
    </row>
    <row r="4" spans="1:13" ht="16.5">
      <c r="A4" s="1" t="s">
        <v>156</v>
      </c>
      <c r="B4" s="5">
        <f>COUNTIF(掠夺总榜!A$1:S$150,$A4)</f>
        <v>4</v>
      </c>
      <c r="C4" s="20">
        <f>COUNTIF(盟会战!A$1:Q$150,$A4)</f>
        <v>2</v>
      </c>
      <c r="D4" s="20">
        <f>COUNTIF('四海+帮派'!A$1:O$150,$A4)</f>
        <v>3</v>
      </c>
      <c r="E4" s="20">
        <f>COUNTIF(帮战总榜!A$1:O$151,$A4)</f>
        <v>2</v>
      </c>
      <c r="F4" s="20">
        <f t="shared" si="0"/>
        <v>11</v>
      </c>
      <c r="G4" s="20"/>
      <c r="H4" s="20">
        <f t="shared" si="1"/>
        <v>6</v>
      </c>
    </row>
    <row r="5" spans="1:13" ht="16.5">
      <c r="A5" s="1" t="s">
        <v>49</v>
      </c>
      <c r="B5" s="5">
        <f>COUNTIF(掠夺总榜!A$1:S$150,$A5)</f>
        <v>4</v>
      </c>
      <c r="C5" s="20">
        <f>COUNTIF(盟会战!A$1:Q$150,$A5)</f>
        <v>2</v>
      </c>
      <c r="D5" s="20">
        <f>COUNTIF('四海+帮派'!A$1:O$150,$A5)</f>
        <v>3</v>
      </c>
      <c r="E5" s="20">
        <f>COUNTIF(帮战总榜!A$1:O$151,$A5)</f>
        <v>2</v>
      </c>
      <c r="F5" s="20">
        <f t="shared" si="0"/>
        <v>11</v>
      </c>
      <c r="G5" s="20"/>
      <c r="H5" s="20">
        <f t="shared" si="1"/>
        <v>6</v>
      </c>
    </row>
    <row r="6" spans="1:13" ht="16.5">
      <c r="A6" s="1" t="s">
        <v>70</v>
      </c>
      <c r="B6" s="5">
        <f>COUNTIF(掠夺总榜!A$1:S$150,$A6)</f>
        <v>5</v>
      </c>
      <c r="C6" s="20">
        <f>COUNTIF(盟会战!A$1:Q$150,$A6)</f>
        <v>2</v>
      </c>
      <c r="D6" s="20">
        <f>COUNTIF('四海+帮派'!A$1:O$150,$A6)</f>
        <v>3</v>
      </c>
      <c r="E6" s="20">
        <f>COUNTIF(帮战总榜!A$1:O$151,$A6)</f>
        <v>1</v>
      </c>
      <c r="F6" s="20">
        <f t="shared" si="0"/>
        <v>11</v>
      </c>
      <c r="G6" s="20"/>
      <c r="H6" s="20">
        <f t="shared" si="1"/>
        <v>6</v>
      </c>
    </row>
    <row r="7" spans="1:13" ht="16.5">
      <c r="A7" s="1" t="s">
        <v>159</v>
      </c>
      <c r="B7" s="5">
        <f>COUNTIF(掠夺总榜!A$1:S$150,$A7)</f>
        <v>3</v>
      </c>
      <c r="C7" s="20">
        <f>COUNTIF(盟会战!A$1:Q$150,$A7)</f>
        <v>2</v>
      </c>
      <c r="D7" s="20">
        <f>COUNTIF('四海+帮派'!A$1:O$150,$A7)</f>
        <v>3</v>
      </c>
      <c r="E7" s="20">
        <f>COUNTIF(帮战总榜!A$1:O$151,$A7)</f>
        <v>2</v>
      </c>
      <c r="F7" s="20">
        <f t="shared" si="0"/>
        <v>10</v>
      </c>
      <c r="G7" s="20"/>
      <c r="H7" s="20">
        <f t="shared" si="1"/>
        <v>6</v>
      </c>
    </row>
    <row r="8" spans="1:13" ht="16.5">
      <c r="A8" s="1" t="s">
        <v>175</v>
      </c>
      <c r="B8" s="5">
        <f>COUNTIF(掠夺总榜!A$1:S$150,$A8)</f>
        <v>3</v>
      </c>
      <c r="C8" s="20">
        <f>COUNTIF(盟会战!A$1:Q$150,$A8)</f>
        <v>2</v>
      </c>
      <c r="D8" s="20">
        <f>COUNTIF('四海+帮派'!A$1:O$150,$A8)</f>
        <v>3</v>
      </c>
      <c r="E8" s="20">
        <f>COUNTIF(帮战总榜!A$1:O$151,$A8)</f>
        <v>2</v>
      </c>
      <c r="F8" s="20">
        <f t="shared" si="0"/>
        <v>10</v>
      </c>
      <c r="G8" s="20"/>
      <c r="H8" s="20">
        <f t="shared" si="1"/>
        <v>6</v>
      </c>
    </row>
    <row r="9" spans="1:13" ht="16.5">
      <c r="A9" s="1" t="s">
        <v>59</v>
      </c>
      <c r="B9" s="5">
        <f>COUNTIF(掠夺总榜!A$1:S$150,$A9)</f>
        <v>5</v>
      </c>
      <c r="C9" s="20">
        <f>COUNTIF(盟会战!A$1:Q$150,$A9)</f>
        <v>1</v>
      </c>
      <c r="D9" s="20">
        <f>COUNTIF('四海+帮派'!A$1:O$150,$A9)</f>
        <v>3</v>
      </c>
      <c r="E9" s="20">
        <f>COUNTIF(帮战总榜!A$1:O$151,$A9)</f>
        <v>1</v>
      </c>
      <c r="F9" s="20">
        <f t="shared" si="0"/>
        <v>10</v>
      </c>
      <c r="G9" s="20"/>
      <c r="H9" s="20">
        <f t="shared" si="1"/>
        <v>6</v>
      </c>
    </row>
    <row r="10" spans="1:13" ht="16.5">
      <c r="A10" s="1" t="s">
        <v>124</v>
      </c>
      <c r="B10" s="5">
        <f>COUNTIF(掠夺总榜!A$1:S$150,$A10)</f>
        <v>5</v>
      </c>
      <c r="C10" s="20">
        <f>COUNTIF(盟会战!A$1:Q$150,$A10)</f>
        <v>2</v>
      </c>
      <c r="D10" s="20">
        <f>COUNTIF('四海+帮派'!A$1:O$150,$A10)</f>
        <v>2</v>
      </c>
      <c r="E10" s="20">
        <f>COUNTIF(帮战总榜!A$1:O$151,$A10)</f>
        <v>1</v>
      </c>
      <c r="F10" s="20">
        <f t="shared" si="0"/>
        <v>10</v>
      </c>
      <c r="G10" s="20"/>
      <c r="H10" s="20">
        <f t="shared" si="1"/>
        <v>6</v>
      </c>
    </row>
    <row r="11" spans="1:13" ht="16.5">
      <c r="A11" s="1" t="s">
        <v>149</v>
      </c>
      <c r="B11" s="5">
        <f>COUNTIF(掠夺总榜!A$1:S$150,$A11)</f>
        <v>3</v>
      </c>
      <c r="C11" s="20">
        <f>COUNTIF(盟会战!A$1:Q$150,$A11)</f>
        <v>2</v>
      </c>
      <c r="D11" s="20">
        <f>COUNTIF('四海+帮派'!A$1:O$150,$A11)</f>
        <v>3</v>
      </c>
      <c r="E11" s="20">
        <f>COUNTIF(帮战总榜!A$1:O$151,$A11)</f>
        <v>2</v>
      </c>
      <c r="F11" s="20">
        <f t="shared" si="0"/>
        <v>10</v>
      </c>
      <c r="G11" s="20"/>
      <c r="H11" s="20">
        <f t="shared" si="1"/>
        <v>6</v>
      </c>
    </row>
    <row r="12" spans="1:13" ht="16.5">
      <c r="A12" s="1" t="s">
        <v>31</v>
      </c>
      <c r="B12" s="5">
        <f>COUNTIF(掠夺总榜!A$1:S$150,$A12)</f>
        <v>4</v>
      </c>
      <c r="C12" s="20">
        <f>COUNTIF(盟会战!A$1:Q$150,$A12)</f>
        <v>0</v>
      </c>
      <c r="D12" s="20">
        <f>COUNTIF('四海+帮派'!A$1:O$150,$A12)</f>
        <v>3</v>
      </c>
      <c r="E12" s="20">
        <f>COUNTIF(帮战总榜!A$1:O$151,$A12)</f>
        <v>2</v>
      </c>
      <c r="F12" s="20">
        <f t="shared" si="0"/>
        <v>9</v>
      </c>
      <c r="G12" s="20"/>
      <c r="H12" s="20">
        <f t="shared" si="1"/>
        <v>6</v>
      </c>
    </row>
    <row r="13" spans="1:13" ht="16.5">
      <c r="A13" s="1" t="s">
        <v>92</v>
      </c>
      <c r="B13" s="5">
        <f>COUNTIF(掠夺总榜!A$1:S$150,$A13)</f>
        <v>4</v>
      </c>
      <c r="C13" s="20">
        <f>COUNTIF(盟会战!A$1:Q$150,$A13)</f>
        <v>2</v>
      </c>
      <c r="D13" s="20">
        <f>COUNTIF('四海+帮派'!A$1:O$150,$A13)</f>
        <v>3</v>
      </c>
      <c r="E13" s="20">
        <f>COUNTIF(帮战总榜!A$1:O$151,$A13)</f>
        <v>0</v>
      </c>
      <c r="F13" s="20">
        <f t="shared" si="0"/>
        <v>9</v>
      </c>
      <c r="G13" s="20"/>
      <c r="H13" s="20">
        <f t="shared" si="1"/>
        <v>6</v>
      </c>
    </row>
    <row r="14" spans="1:13" ht="16.5">
      <c r="A14" s="1" t="s">
        <v>104</v>
      </c>
      <c r="B14" s="5">
        <f>COUNTIF(掠夺总榜!A$1:S$150,$A14)</f>
        <v>6</v>
      </c>
      <c r="C14" s="20">
        <f>COUNTIF(盟会战!A$1:Q$150,$A14)</f>
        <v>1</v>
      </c>
      <c r="D14" s="20">
        <f>COUNTIF('四海+帮派'!A$1:O$150,$A14)</f>
        <v>2</v>
      </c>
      <c r="E14" s="20">
        <f>COUNTIF(帮战总榜!A$1:O$151,$A14)</f>
        <v>0</v>
      </c>
      <c r="F14" s="20">
        <f t="shared" si="0"/>
        <v>9</v>
      </c>
      <c r="G14" s="20"/>
      <c r="H14" s="20">
        <f t="shared" si="1"/>
        <v>6</v>
      </c>
    </row>
    <row r="15" spans="1:13" ht="16.5">
      <c r="A15" s="1" t="s">
        <v>52</v>
      </c>
      <c r="B15" s="5">
        <f>COUNTIF(掠夺总榜!A$1:S$150,$A15)</f>
        <v>4</v>
      </c>
      <c r="C15" s="20">
        <f>COUNTIF(盟会战!A$1:Q$150,$A15)</f>
        <v>0</v>
      </c>
      <c r="D15" s="20">
        <f>COUNTIF('四海+帮派'!A$1:O$150,$A15)</f>
        <v>2</v>
      </c>
      <c r="E15" s="20">
        <f>COUNTIF(帮战总榜!A$1:O$151,$A15)</f>
        <v>2</v>
      </c>
      <c r="F15" s="20">
        <f t="shared" si="0"/>
        <v>8</v>
      </c>
      <c r="G15" s="20"/>
      <c r="H15" s="20">
        <f t="shared" si="1"/>
        <v>6</v>
      </c>
    </row>
    <row r="16" spans="1:13" ht="16.5">
      <c r="A16" s="1" t="s">
        <v>53</v>
      </c>
      <c r="B16" s="5">
        <f>COUNTIF(掠夺总榜!A$1:S$150,$A16)</f>
        <v>4</v>
      </c>
      <c r="C16" s="20">
        <f>COUNTIF(盟会战!A$1:Q$150,$A16)</f>
        <v>0</v>
      </c>
      <c r="D16" s="20">
        <f>COUNTIF('四海+帮派'!A$1:O$150,$A16)</f>
        <v>2</v>
      </c>
      <c r="E16" s="20">
        <f>COUNTIF(帮战总榜!A$1:O$151,$A16)</f>
        <v>2</v>
      </c>
      <c r="F16" s="20">
        <f t="shared" si="0"/>
        <v>8</v>
      </c>
      <c r="G16" s="20"/>
      <c r="H16" s="20">
        <f t="shared" si="1"/>
        <v>6</v>
      </c>
    </row>
    <row r="17" spans="1:8" ht="16.5">
      <c r="A17" s="1" t="s">
        <v>67</v>
      </c>
      <c r="B17" s="5">
        <f>COUNTIF(掠夺总榜!A$1:S$150,$A17)</f>
        <v>4</v>
      </c>
      <c r="C17" s="20">
        <f>COUNTIF(盟会战!A$1:Q$150,$A17)</f>
        <v>0</v>
      </c>
      <c r="D17" s="20">
        <f>COUNTIF('四海+帮派'!A$1:O$150,$A17)</f>
        <v>2</v>
      </c>
      <c r="E17" s="20">
        <f>COUNTIF(帮战总榜!A$1:O$151,$A17)</f>
        <v>2</v>
      </c>
      <c r="F17" s="20">
        <f t="shared" si="0"/>
        <v>8</v>
      </c>
      <c r="G17" s="20"/>
      <c r="H17" s="20">
        <f t="shared" si="1"/>
        <v>6</v>
      </c>
    </row>
    <row r="18" spans="1:8" ht="16.5">
      <c r="A18" s="1" t="s">
        <v>122</v>
      </c>
      <c r="B18" s="5">
        <f>COUNTIF(掠夺总榜!A$1:S$150,$A18)</f>
        <v>3</v>
      </c>
      <c r="C18" s="20">
        <f>COUNTIF(盟会战!A$1:Q$150,$A18)</f>
        <v>2</v>
      </c>
      <c r="D18" s="20">
        <f>COUNTIF('四海+帮派'!A$1:O$150,$A18)</f>
        <v>2</v>
      </c>
      <c r="E18" s="20">
        <f>COUNTIF(帮战总榜!A$1:O$151,$A18)</f>
        <v>1</v>
      </c>
      <c r="F18" s="20">
        <f t="shared" si="0"/>
        <v>8</v>
      </c>
      <c r="G18" s="20"/>
      <c r="H18" s="20">
        <f t="shared" si="1"/>
        <v>6</v>
      </c>
    </row>
    <row r="19" spans="1:8" ht="16.5">
      <c r="A19" s="1" t="s">
        <v>143</v>
      </c>
      <c r="B19" s="5">
        <f>COUNTIF(掠夺总榜!A$1:S$150,$A19)</f>
        <v>3</v>
      </c>
      <c r="C19" s="20">
        <f>COUNTIF(盟会战!A$1:Q$150,$A19)</f>
        <v>1</v>
      </c>
      <c r="D19" s="20">
        <f>COUNTIF('四海+帮派'!A$1:O$150,$A19)</f>
        <v>3</v>
      </c>
      <c r="E19" s="20">
        <f>COUNTIF(帮战总榜!A$1:O$151,$A19)</f>
        <v>1</v>
      </c>
      <c r="F19" s="20">
        <f t="shared" si="0"/>
        <v>8</v>
      </c>
      <c r="G19" s="20"/>
      <c r="H19" s="20">
        <f t="shared" si="1"/>
        <v>6</v>
      </c>
    </row>
    <row r="20" spans="1:8" ht="16.5">
      <c r="A20" s="1" t="s">
        <v>161</v>
      </c>
      <c r="B20" s="5">
        <f>COUNTIF(掠夺总榜!A$1:S$150,$A20)</f>
        <v>3</v>
      </c>
      <c r="C20" s="20">
        <f>COUNTIF(盟会战!A$1:Q$150,$A20)</f>
        <v>0</v>
      </c>
      <c r="D20" s="20">
        <f>COUNTIF('四海+帮派'!A$1:O$150,$A20)</f>
        <v>3</v>
      </c>
      <c r="E20" s="20">
        <f>COUNTIF(帮战总榜!A$1:O$151,$A20)</f>
        <v>1</v>
      </c>
      <c r="F20" s="20">
        <f t="shared" si="0"/>
        <v>7</v>
      </c>
      <c r="G20" s="20"/>
      <c r="H20" s="20">
        <f t="shared" si="1"/>
        <v>6</v>
      </c>
    </row>
    <row r="21" spans="1:8" ht="16.5">
      <c r="A21" s="1" t="s">
        <v>44</v>
      </c>
      <c r="B21" s="5">
        <f>COUNTIF(掠夺总榜!A$1:S$150,$A21)</f>
        <v>4</v>
      </c>
      <c r="C21" s="20">
        <f>COUNTIF(盟会战!A$1:Q$150,$A21)</f>
        <v>0</v>
      </c>
      <c r="D21" s="20">
        <f>COUNTIF('四海+帮派'!A$1:O$150,$A21)</f>
        <v>2</v>
      </c>
      <c r="E21" s="20">
        <f>COUNTIF(帮战总榜!A$1:O$151,$A21)</f>
        <v>1</v>
      </c>
      <c r="F21" s="20">
        <f t="shared" si="0"/>
        <v>7</v>
      </c>
      <c r="G21" s="20"/>
      <c r="H21" s="20">
        <f t="shared" si="1"/>
        <v>6</v>
      </c>
    </row>
    <row r="22" spans="1:8" ht="16.5">
      <c r="A22" s="1" t="s">
        <v>181</v>
      </c>
      <c r="B22" s="5">
        <f>COUNTIF(掠夺总榜!A$1:S$150,$A22)</f>
        <v>3</v>
      </c>
      <c r="C22" s="20">
        <f>COUNTIF(盟会战!A$1:Q$150,$A22)</f>
        <v>2</v>
      </c>
      <c r="D22" s="20">
        <f>COUNTIF('四海+帮派'!A$1:O$150,$A22)</f>
        <v>1</v>
      </c>
      <c r="E22" s="20">
        <f>COUNTIF(帮战总榜!A$1:O$151,$A22)</f>
        <v>1</v>
      </c>
      <c r="F22" s="20">
        <f t="shared" si="0"/>
        <v>7</v>
      </c>
      <c r="G22" s="20"/>
      <c r="H22" s="20">
        <f t="shared" si="1"/>
        <v>6</v>
      </c>
    </row>
    <row r="23" spans="1:8" ht="16.5">
      <c r="A23" s="1" t="s">
        <v>199</v>
      </c>
      <c r="B23" s="5">
        <f>COUNTIF(掠夺总榜!A$1:S$150,$A23)</f>
        <v>1</v>
      </c>
      <c r="C23" s="20">
        <f>COUNTIF(盟会战!A$1:Q$150,$A23)</f>
        <v>2</v>
      </c>
      <c r="D23" s="20">
        <f>COUNTIF('四海+帮派'!A$1:O$150,$A23)</f>
        <v>3</v>
      </c>
      <c r="E23" s="20">
        <f>COUNTIF(帮战总榜!A$1:O$151,$A23)</f>
        <v>1</v>
      </c>
      <c r="F23" s="20">
        <f t="shared" si="0"/>
        <v>7</v>
      </c>
      <c r="G23" s="20"/>
      <c r="H23" s="20">
        <f t="shared" si="1"/>
        <v>6</v>
      </c>
    </row>
    <row r="24" spans="1:8" ht="16.5">
      <c r="A24" s="1" t="s">
        <v>68</v>
      </c>
      <c r="B24" s="5">
        <f>COUNTIF(掠夺总榜!A$1:S$150,$A24)</f>
        <v>2</v>
      </c>
      <c r="C24" s="20">
        <f>COUNTIF(盟会战!A$1:Q$150,$A24)</f>
        <v>1</v>
      </c>
      <c r="D24" s="20">
        <f>COUNTIF('四海+帮派'!A$1:O$150,$A24)</f>
        <v>3</v>
      </c>
      <c r="E24" s="20">
        <f>COUNTIF(帮战总榜!A$1:O$151,$A24)</f>
        <v>1</v>
      </c>
      <c r="F24" s="20">
        <f t="shared" si="0"/>
        <v>7</v>
      </c>
      <c r="G24" s="20"/>
      <c r="H24" s="20">
        <f t="shared" si="1"/>
        <v>6</v>
      </c>
    </row>
    <row r="25" spans="1:8" ht="16.5">
      <c r="A25" s="1" t="s">
        <v>55</v>
      </c>
      <c r="B25" s="5">
        <f>COUNTIF(掠夺总榜!A$1:S$150,$A25)</f>
        <v>3</v>
      </c>
      <c r="C25" s="20">
        <f>COUNTIF(盟会战!A$1:Q$150,$A25)</f>
        <v>0</v>
      </c>
      <c r="D25" s="20">
        <f>COUNTIF('四海+帮派'!A$1:O$150,$A25)</f>
        <v>3</v>
      </c>
      <c r="E25" s="20">
        <f>COUNTIF(帮战总榜!A$1:O$151,$A25)</f>
        <v>1</v>
      </c>
      <c r="F25" s="20">
        <f t="shared" si="0"/>
        <v>7</v>
      </c>
      <c r="G25" s="20"/>
      <c r="H25" s="20">
        <f t="shared" si="1"/>
        <v>6</v>
      </c>
    </row>
    <row r="26" spans="1:8" ht="16.5">
      <c r="A26" s="1" t="s">
        <v>138</v>
      </c>
      <c r="B26" s="5">
        <f>COUNTIF(掠夺总榜!A$1:S$150,$A26)</f>
        <v>3</v>
      </c>
      <c r="C26" s="20">
        <f>COUNTIF(盟会战!A$1:Q$150,$A26)</f>
        <v>1</v>
      </c>
      <c r="D26" s="20">
        <f>COUNTIF('四海+帮派'!A$1:O$150,$A26)</f>
        <v>2</v>
      </c>
      <c r="E26" s="20">
        <f>COUNTIF(帮战总榜!A$1:O$151,$A26)</f>
        <v>1</v>
      </c>
      <c r="F26" s="20">
        <f t="shared" si="0"/>
        <v>7</v>
      </c>
      <c r="G26" s="20"/>
      <c r="H26" s="20">
        <f t="shared" si="1"/>
        <v>6</v>
      </c>
    </row>
    <row r="27" spans="1:8" ht="16.5">
      <c r="A27" s="1" t="s">
        <v>129</v>
      </c>
      <c r="B27" s="5">
        <f>COUNTIF(掠夺总榜!A$1:S$150,$A27)</f>
        <v>4</v>
      </c>
      <c r="C27" s="20">
        <f>COUNTIF(盟会战!A$1:Q$150,$A27)</f>
        <v>0</v>
      </c>
      <c r="D27" s="20">
        <f>COUNTIF('四海+帮派'!A$1:O$150,$A27)</f>
        <v>3</v>
      </c>
      <c r="E27" s="20">
        <f>COUNTIF(帮战总榜!A$1:O$151,$A27)</f>
        <v>0</v>
      </c>
      <c r="F27" s="20">
        <f t="shared" si="0"/>
        <v>7</v>
      </c>
      <c r="G27" s="20"/>
      <c r="H27" s="20">
        <f t="shared" si="1"/>
        <v>6</v>
      </c>
    </row>
    <row r="28" spans="1:8" ht="16.5">
      <c r="A28" s="1" t="s">
        <v>61</v>
      </c>
      <c r="B28" s="5">
        <f>COUNTIF(掠夺总榜!A$1:S$150,$A28)</f>
        <v>2</v>
      </c>
      <c r="C28" s="20">
        <f>COUNTIF(盟会战!A$1:Q$150,$A28)</f>
        <v>0</v>
      </c>
      <c r="D28" s="20">
        <f>COUNTIF('四海+帮派'!A$1:O$150,$A28)</f>
        <v>3</v>
      </c>
      <c r="E28" s="20">
        <f>COUNTIF(帮战总榜!A$1:O$151,$A28)</f>
        <v>1</v>
      </c>
      <c r="F28" s="20">
        <f t="shared" si="0"/>
        <v>6</v>
      </c>
      <c r="G28" s="20"/>
      <c r="H28" s="20">
        <f t="shared" si="1"/>
        <v>6</v>
      </c>
    </row>
    <row r="29" spans="1:8" ht="16.5">
      <c r="A29" s="1" t="s">
        <v>105</v>
      </c>
      <c r="B29" s="5">
        <f>COUNTIF(掠夺总榜!A$1:S$150,$A29)</f>
        <v>2</v>
      </c>
      <c r="C29" s="20">
        <f>COUNTIF(盟会战!A$1:Q$150,$A29)</f>
        <v>1</v>
      </c>
      <c r="D29" s="20">
        <f>COUNTIF('四海+帮派'!A$1:O$150,$A29)</f>
        <v>2</v>
      </c>
      <c r="E29" s="20">
        <f>COUNTIF(帮战总榜!A$1:O$151,$A29)</f>
        <v>1</v>
      </c>
      <c r="F29" s="20">
        <f t="shared" si="0"/>
        <v>6</v>
      </c>
      <c r="G29" s="20"/>
      <c r="H29" s="20">
        <f t="shared" si="1"/>
        <v>6</v>
      </c>
    </row>
    <row r="30" spans="1:8" ht="16.5">
      <c r="A30" s="1" t="s">
        <v>180</v>
      </c>
      <c r="B30" s="5">
        <f>COUNTIF(掠夺总榜!A$1:S$150,$A30)</f>
        <v>3</v>
      </c>
      <c r="C30" s="20">
        <f>COUNTIF(盟会战!A$1:Q$150,$A30)</f>
        <v>0</v>
      </c>
      <c r="D30" s="20">
        <f>COUNTIF('四海+帮派'!A$1:O$150,$A30)</f>
        <v>2</v>
      </c>
      <c r="E30" s="20">
        <f>COUNTIF(帮战总榜!A$1:O$151,$A30)</f>
        <v>1</v>
      </c>
      <c r="F30" s="20">
        <f t="shared" si="0"/>
        <v>6</v>
      </c>
      <c r="G30" s="20"/>
      <c r="H30" s="20">
        <f t="shared" si="1"/>
        <v>6</v>
      </c>
    </row>
    <row r="31" spans="1:8" ht="16.5">
      <c r="A31" s="1" t="s">
        <v>51</v>
      </c>
      <c r="B31" s="5">
        <f>COUNTIF(掠夺总榜!A$1:S$150,$A31)</f>
        <v>2</v>
      </c>
      <c r="C31" s="20">
        <f>COUNTIF(盟会战!A$1:Q$150,$A31)</f>
        <v>0</v>
      </c>
      <c r="D31" s="20">
        <f>COUNTIF('四海+帮派'!A$1:O$150,$A31)</f>
        <v>3</v>
      </c>
      <c r="E31" s="20">
        <f>COUNTIF(帮战总榜!A$1:O$151,$A31)</f>
        <v>1</v>
      </c>
      <c r="F31" s="20">
        <f t="shared" si="0"/>
        <v>6</v>
      </c>
      <c r="G31" s="20"/>
      <c r="H31" s="20">
        <f t="shared" si="1"/>
        <v>6</v>
      </c>
    </row>
    <row r="32" spans="1:8" ht="16.5">
      <c r="A32" s="1" t="s">
        <v>139</v>
      </c>
      <c r="B32" s="5">
        <f>COUNTIF(掠夺总榜!A$1:S$150,$A32)</f>
        <v>2</v>
      </c>
      <c r="C32" s="20">
        <f>COUNTIF(盟会战!A$1:Q$150,$A32)</f>
        <v>1</v>
      </c>
      <c r="D32" s="20">
        <f>COUNTIF('四海+帮派'!A$1:O$150,$A32)</f>
        <v>3</v>
      </c>
      <c r="E32" s="20">
        <f>COUNTIF(帮战总榜!A$1:O$151,$A32)</f>
        <v>0</v>
      </c>
      <c r="F32" s="20">
        <f t="shared" si="0"/>
        <v>6</v>
      </c>
      <c r="G32" s="20"/>
      <c r="H32" s="20">
        <f t="shared" si="1"/>
        <v>6</v>
      </c>
    </row>
    <row r="33" spans="1:8" ht="16.5">
      <c r="A33" s="1" t="s">
        <v>182</v>
      </c>
      <c r="B33" s="5">
        <f>COUNTIF(掠夺总榜!A$1:S$150,$A33)</f>
        <v>3</v>
      </c>
      <c r="C33" s="20">
        <f>COUNTIF(盟会战!A$1:Q$150,$A33)</f>
        <v>0</v>
      </c>
      <c r="D33" s="20">
        <f>COUNTIF('四海+帮派'!A$1:O$150,$A33)</f>
        <v>2</v>
      </c>
      <c r="E33" s="20">
        <f>COUNTIF(帮战总榜!A$1:O$151,$A33)</f>
        <v>1</v>
      </c>
      <c r="F33" s="20">
        <f t="shared" si="0"/>
        <v>6</v>
      </c>
      <c r="G33" s="20"/>
      <c r="H33" s="20">
        <f t="shared" si="1"/>
        <v>6</v>
      </c>
    </row>
    <row r="34" spans="1:8" ht="16.5">
      <c r="A34" s="1" t="s">
        <v>171</v>
      </c>
      <c r="B34" s="5">
        <f>COUNTIF(掠夺总榜!A$1:S$150,$A34)</f>
        <v>1</v>
      </c>
      <c r="C34" s="20">
        <f>COUNTIF(盟会战!A$1:Q$150,$A34)</f>
        <v>1</v>
      </c>
      <c r="D34" s="20">
        <f>COUNTIF('四海+帮派'!A$1:O$150,$A34)</f>
        <v>3</v>
      </c>
      <c r="E34" s="20">
        <f>COUNTIF(帮战总榜!A$1:O$151,$A34)</f>
        <v>1</v>
      </c>
      <c r="F34" s="20">
        <f t="shared" ref="F34:F65" si="2">SUM(B34:E34)</f>
        <v>6</v>
      </c>
      <c r="G34" s="20"/>
      <c r="H34" s="20">
        <f t="shared" ref="H34:H65" si="3">IF($F34&gt;6,6,$F34)</f>
        <v>6</v>
      </c>
    </row>
    <row r="35" spans="1:8" ht="16.5">
      <c r="A35" s="1" t="s">
        <v>165</v>
      </c>
      <c r="B35" s="5">
        <f>COUNTIF(掠夺总榜!A$1:S$150,$A35)</f>
        <v>3</v>
      </c>
      <c r="C35" s="20">
        <f>COUNTIF(盟会战!A$1:Q$150,$A35)</f>
        <v>1</v>
      </c>
      <c r="D35" s="20">
        <f>COUNTIF('四海+帮派'!A$1:O$150,$A35)</f>
        <v>2</v>
      </c>
      <c r="E35" s="20">
        <f>COUNTIF(帮战总榜!A$1:O$151,$A35)</f>
        <v>0</v>
      </c>
      <c r="F35" s="20">
        <f t="shared" si="2"/>
        <v>6</v>
      </c>
      <c r="G35" s="20"/>
      <c r="H35" s="20">
        <f t="shared" si="3"/>
        <v>6</v>
      </c>
    </row>
    <row r="36" spans="1:8" ht="16.5">
      <c r="A36" s="1" t="s">
        <v>101</v>
      </c>
      <c r="B36" s="5">
        <f>COUNTIF(掠夺总榜!A$1:S$150,$A36)</f>
        <v>3</v>
      </c>
      <c r="C36" s="20">
        <f>COUNTIF(盟会战!A$1:Q$150,$A36)</f>
        <v>0</v>
      </c>
      <c r="D36" s="20">
        <f>COUNTIF('四海+帮派'!A$1:O$150,$A36)</f>
        <v>3</v>
      </c>
      <c r="E36" s="20">
        <f>COUNTIF(帮战总榜!A$1:O$151,$A36)</f>
        <v>0</v>
      </c>
      <c r="F36" s="20">
        <f t="shared" si="2"/>
        <v>6</v>
      </c>
      <c r="G36" s="20"/>
      <c r="H36" s="20">
        <f t="shared" si="3"/>
        <v>6</v>
      </c>
    </row>
    <row r="37" spans="1:8" ht="16.5">
      <c r="A37" s="1" t="s">
        <v>50</v>
      </c>
      <c r="B37" s="5">
        <f>COUNTIF(掠夺总榜!A$1:S$150,$A37)</f>
        <v>2</v>
      </c>
      <c r="C37" s="20">
        <f>COUNTIF(盟会战!A$1:Q$150,$A37)</f>
        <v>0</v>
      </c>
      <c r="D37" s="20">
        <f>COUNTIF('四海+帮派'!A$1:O$150,$A37)</f>
        <v>2</v>
      </c>
      <c r="E37" s="20">
        <f>COUNTIF(帮战总榜!A$1:O$151,$A37)</f>
        <v>1</v>
      </c>
      <c r="F37" s="20">
        <f t="shared" si="2"/>
        <v>5</v>
      </c>
      <c r="G37" s="20"/>
      <c r="H37" s="20">
        <f t="shared" si="3"/>
        <v>5</v>
      </c>
    </row>
    <row r="38" spans="1:8" ht="16.5">
      <c r="A38" s="1" t="s">
        <v>236</v>
      </c>
      <c r="B38" s="5">
        <f>COUNTIF(掠夺总榜!A$1:S$150,$A38)</f>
        <v>0</v>
      </c>
      <c r="C38" s="20">
        <f>COUNTIF(盟会战!A$1:Q$150,$A38)</f>
        <v>2</v>
      </c>
      <c r="D38" s="20">
        <f>COUNTIF('四海+帮派'!A$1:O$150,$A38)</f>
        <v>2</v>
      </c>
      <c r="E38" s="20">
        <f>COUNTIF(帮战总榜!A$1:O$151,$A38)</f>
        <v>1</v>
      </c>
      <c r="F38" s="20">
        <f t="shared" si="2"/>
        <v>5</v>
      </c>
      <c r="G38" s="20"/>
      <c r="H38" s="20">
        <f t="shared" si="3"/>
        <v>5</v>
      </c>
    </row>
    <row r="39" spans="1:8" ht="16.5">
      <c r="A39" s="1" t="s">
        <v>107</v>
      </c>
      <c r="B39" s="5">
        <f>COUNTIF(掠夺总榜!A$1:S$150,$A39)</f>
        <v>3</v>
      </c>
      <c r="C39" s="20">
        <f>COUNTIF(盟会战!A$1:Q$150,$A39)</f>
        <v>1</v>
      </c>
      <c r="D39" s="20">
        <f>COUNTIF('四海+帮派'!A$1:O$150,$A39)</f>
        <v>0</v>
      </c>
      <c r="E39" s="20">
        <f>COUNTIF(帮战总榜!A$1:O$151,$A39)</f>
        <v>1</v>
      </c>
      <c r="F39" s="20">
        <f t="shared" si="2"/>
        <v>5</v>
      </c>
      <c r="G39" s="20"/>
      <c r="H39" s="20">
        <f t="shared" si="3"/>
        <v>5</v>
      </c>
    </row>
    <row r="40" spans="1:8" ht="16.5">
      <c r="A40" s="1" t="s">
        <v>235</v>
      </c>
      <c r="B40" s="5">
        <f>COUNTIF(掠夺总榜!A$1:S$150,$A40)</f>
        <v>0</v>
      </c>
      <c r="C40" s="20">
        <f>COUNTIF(盟会战!A$1:Q$150,$A40)</f>
        <v>1</v>
      </c>
      <c r="D40" s="20">
        <f>COUNTIF('四海+帮派'!A$1:O$150,$A40)</f>
        <v>3</v>
      </c>
      <c r="E40" s="20">
        <f>COUNTIF(帮战总榜!A$1:O$151,$A40)</f>
        <v>1</v>
      </c>
      <c r="F40" s="20">
        <f t="shared" si="2"/>
        <v>5</v>
      </c>
      <c r="G40" s="20"/>
      <c r="H40" s="20">
        <f t="shared" si="3"/>
        <v>5</v>
      </c>
    </row>
    <row r="41" spans="1:8" ht="16.5">
      <c r="A41" s="1" t="s">
        <v>111</v>
      </c>
      <c r="B41" s="5">
        <f>COUNTIF(掠夺总榜!A$1:S$150,$A41)</f>
        <v>1</v>
      </c>
      <c r="C41" s="20">
        <f>COUNTIF(盟会战!A$1:Q$150,$A41)</f>
        <v>1</v>
      </c>
      <c r="D41" s="20">
        <f>COUNTIF('四海+帮派'!A$1:O$150,$A41)</f>
        <v>3</v>
      </c>
      <c r="E41" s="20">
        <f>COUNTIF(帮战总榜!A$1:O$151,$A41)</f>
        <v>0</v>
      </c>
      <c r="F41" s="20">
        <f t="shared" si="2"/>
        <v>5</v>
      </c>
      <c r="G41" s="20"/>
      <c r="H41" s="20">
        <f t="shared" si="3"/>
        <v>5</v>
      </c>
    </row>
    <row r="42" spans="1:8" ht="16.5">
      <c r="A42" s="1" t="s">
        <v>178</v>
      </c>
      <c r="B42" s="5">
        <f>COUNTIF(掠夺总榜!A$1:S$150,$A42)</f>
        <v>2</v>
      </c>
      <c r="C42" s="20">
        <f>COUNTIF(盟会战!A$1:Q$150,$A42)</f>
        <v>0</v>
      </c>
      <c r="D42" s="20">
        <f>COUNTIF('四海+帮派'!A$1:O$150,$A42)</f>
        <v>3</v>
      </c>
      <c r="E42" s="20">
        <f>COUNTIF(帮战总榜!A$1:O$151,$A42)</f>
        <v>0</v>
      </c>
      <c r="F42" s="20">
        <f t="shared" si="2"/>
        <v>5</v>
      </c>
      <c r="G42" s="20"/>
      <c r="H42" s="20">
        <f t="shared" si="3"/>
        <v>5</v>
      </c>
    </row>
    <row r="43" spans="1:8" ht="16.5">
      <c r="A43" s="1" t="s">
        <v>100</v>
      </c>
      <c r="B43" s="5">
        <f>COUNTIF(掠夺总榜!A$1:S$150,$A43)</f>
        <v>2</v>
      </c>
      <c r="C43" s="20">
        <f>COUNTIF(盟会战!A$1:Q$150,$A43)</f>
        <v>0</v>
      </c>
      <c r="D43" s="20">
        <f>COUNTIF('四海+帮派'!A$1:O$150,$A43)</f>
        <v>2</v>
      </c>
      <c r="E43" s="20">
        <f>COUNTIF(帮战总榜!A$1:O$151,$A43)</f>
        <v>1</v>
      </c>
      <c r="F43" s="20">
        <f t="shared" si="2"/>
        <v>5</v>
      </c>
      <c r="G43" s="20"/>
      <c r="H43" s="20">
        <f t="shared" si="3"/>
        <v>5</v>
      </c>
    </row>
    <row r="44" spans="1:8" ht="16.5">
      <c r="A44" s="1" t="s">
        <v>140</v>
      </c>
      <c r="B44" s="5">
        <f>COUNTIF(掠夺总榜!A$1:S$150,$A44)</f>
        <v>1</v>
      </c>
      <c r="C44" s="20">
        <f>COUNTIF(盟会战!A$1:Q$150,$A44)</f>
        <v>1</v>
      </c>
      <c r="D44" s="20">
        <f>COUNTIF('四海+帮派'!A$1:O$150,$A44)</f>
        <v>3</v>
      </c>
      <c r="E44" s="20">
        <f>COUNTIF(帮战总榜!A$1:O$151,$A44)</f>
        <v>0</v>
      </c>
      <c r="F44" s="20">
        <f t="shared" si="2"/>
        <v>5</v>
      </c>
      <c r="G44" s="20"/>
      <c r="H44" s="20">
        <f t="shared" si="3"/>
        <v>5</v>
      </c>
    </row>
    <row r="45" spans="1:8" ht="16.5">
      <c r="A45" s="1" t="s">
        <v>45</v>
      </c>
      <c r="B45" s="5">
        <f>COUNTIF(掠夺总榜!A$1:S$150,$A45)</f>
        <v>2</v>
      </c>
      <c r="C45" s="20">
        <f>COUNTIF(盟会战!A$1:Q$150,$A45)</f>
        <v>0</v>
      </c>
      <c r="D45" s="20">
        <f>COUNTIF('四海+帮派'!A$1:O$150,$A45)</f>
        <v>3</v>
      </c>
      <c r="E45" s="20">
        <f>COUNTIF(帮战总榜!A$1:O$151,$A45)</f>
        <v>0</v>
      </c>
      <c r="F45" s="20">
        <f t="shared" si="2"/>
        <v>5</v>
      </c>
      <c r="G45" s="20"/>
      <c r="H45" s="20">
        <f t="shared" si="3"/>
        <v>5</v>
      </c>
    </row>
    <row r="46" spans="1:8" ht="16.5">
      <c r="A46" s="1" t="s">
        <v>166</v>
      </c>
      <c r="B46" s="5">
        <f>COUNTIF(掠夺总榜!A$1:S$150,$A46)</f>
        <v>1</v>
      </c>
      <c r="C46" s="20">
        <f>COUNTIF(盟会战!A$1:Q$150,$A46)</f>
        <v>0</v>
      </c>
      <c r="D46" s="20">
        <f>COUNTIF('四海+帮派'!A$1:O$150,$A46)</f>
        <v>2</v>
      </c>
      <c r="E46" s="20">
        <f>COUNTIF(帮战总榜!A$1:O$151,$A46)</f>
        <v>1</v>
      </c>
      <c r="F46" s="20">
        <f t="shared" si="2"/>
        <v>4</v>
      </c>
      <c r="G46" s="20"/>
      <c r="H46" s="20">
        <f t="shared" si="3"/>
        <v>4</v>
      </c>
    </row>
    <row r="47" spans="1:8" ht="16.5">
      <c r="A47" s="1" t="s">
        <v>250</v>
      </c>
      <c r="B47" s="5">
        <f>COUNTIF(掠夺总榜!A$1:S$150,$A47)</f>
        <v>0</v>
      </c>
      <c r="C47" s="20">
        <f>COUNTIF(盟会战!A$1:Q$150,$A47)</f>
        <v>0</v>
      </c>
      <c r="D47" s="20">
        <f>COUNTIF('四海+帮派'!A$1:O$150,$A47)</f>
        <v>3</v>
      </c>
      <c r="E47" s="20">
        <f>COUNTIF(帮战总榜!A$1:O$151,$A47)</f>
        <v>1</v>
      </c>
      <c r="F47" s="20">
        <f t="shared" si="2"/>
        <v>4</v>
      </c>
      <c r="G47" s="20"/>
      <c r="H47" s="20">
        <f t="shared" si="3"/>
        <v>4</v>
      </c>
    </row>
    <row r="48" spans="1:8" ht="16.5">
      <c r="A48" s="1" t="s">
        <v>187</v>
      </c>
      <c r="B48" s="5">
        <f>COUNTIF(掠夺总榜!A$1:S$150,$A48)</f>
        <v>2</v>
      </c>
      <c r="C48" s="20">
        <f>COUNTIF(盟会战!A$1:Q$150,$A48)</f>
        <v>0</v>
      </c>
      <c r="D48" s="20">
        <f>COUNTIF('四海+帮派'!A$1:O$150,$A48)</f>
        <v>1</v>
      </c>
      <c r="E48" s="20">
        <f>COUNTIF(帮战总榜!A$1:O$151,$A48)</f>
        <v>1</v>
      </c>
      <c r="F48" s="20">
        <f t="shared" si="2"/>
        <v>4</v>
      </c>
      <c r="G48" s="20"/>
      <c r="H48" s="20">
        <f t="shared" si="3"/>
        <v>4</v>
      </c>
    </row>
    <row r="49" spans="1:8" ht="16.5">
      <c r="A49" s="1" t="s">
        <v>91</v>
      </c>
      <c r="B49" s="5">
        <f>COUNTIF(掠夺总榜!A$1:S$150,$A49)</f>
        <v>3</v>
      </c>
      <c r="C49" s="20">
        <f>COUNTIF(盟会战!A$1:Q$150,$A49)</f>
        <v>1</v>
      </c>
      <c r="D49" s="20">
        <f>COUNTIF('四海+帮派'!A$1:O$150,$A49)</f>
        <v>0</v>
      </c>
      <c r="E49" s="20">
        <f>COUNTIF(帮战总榜!A$1:O$151,$A49)</f>
        <v>0</v>
      </c>
      <c r="F49" s="20">
        <f t="shared" si="2"/>
        <v>4</v>
      </c>
      <c r="G49" s="20"/>
      <c r="H49" s="20">
        <f t="shared" si="3"/>
        <v>4</v>
      </c>
    </row>
    <row r="50" spans="1:8" ht="16.5">
      <c r="A50" s="1" t="s">
        <v>186</v>
      </c>
      <c r="B50" s="5">
        <f>COUNTIF(掠夺总榜!A$1:S$150,$A50)</f>
        <v>2</v>
      </c>
      <c r="C50" s="20">
        <f>COUNTIF(盟会战!A$1:Q$150,$A50)</f>
        <v>1</v>
      </c>
      <c r="D50" s="20">
        <f>COUNTIF('四海+帮派'!A$1:O$150,$A50)</f>
        <v>1</v>
      </c>
      <c r="E50" s="20">
        <f>COUNTIF(帮战总榜!A$1:O$151,$A50)</f>
        <v>0</v>
      </c>
      <c r="F50" s="20">
        <f t="shared" si="2"/>
        <v>4</v>
      </c>
      <c r="G50" s="20"/>
      <c r="H50" s="20">
        <f t="shared" si="3"/>
        <v>4</v>
      </c>
    </row>
    <row r="51" spans="1:8" ht="16.5">
      <c r="A51" s="1" t="s">
        <v>204</v>
      </c>
      <c r="B51" s="5">
        <f>COUNTIF(掠夺总榜!A$1:S$150,$A51)</f>
        <v>1</v>
      </c>
      <c r="C51" s="20">
        <f>COUNTIF(盟会战!A$1:Q$150,$A51)</f>
        <v>0</v>
      </c>
      <c r="D51" s="20">
        <f>COUNTIF('四海+帮派'!A$1:O$150,$A51)</f>
        <v>3</v>
      </c>
      <c r="E51" s="20">
        <f>COUNTIF(帮战总榜!A$1:O$151,$A51)</f>
        <v>0</v>
      </c>
      <c r="F51" s="20">
        <f t="shared" si="2"/>
        <v>4</v>
      </c>
      <c r="G51" s="20"/>
      <c r="H51" s="20">
        <f t="shared" si="3"/>
        <v>4</v>
      </c>
    </row>
    <row r="52" spans="1:8" ht="16.5">
      <c r="A52" s="1" t="s">
        <v>244</v>
      </c>
      <c r="B52" s="5">
        <f>COUNTIF(掠夺总榜!A$1:S$150,$A52)</f>
        <v>0</v>
      </c>
      <c r="C52" s="20">
        <f>COUNTIF(盟会战!A$1:Q$150,$A52)</f>
        <v>0</v>
      </c>
      <c r="D52" s="20">
        <f>COUNTIF('四海+帮派'!A$1:O$150,$A52)</f>
        <v>2</v>
      </c>
      <c r="E52" s="20">
        <f>COUNTIF(帮战总榜!A$1:O$151,$A52)</f>
        <v>1</v>
      </c>
      <c r="F52" s="20">
        <f t="shared" si="2"/>
        <v>3</v>
      </c>
      <c r="G52" s="20"/>
      <c r="H52" s="20">
        <f t="shared" si="3"/>
        <v>3</v>
      </c>
    </row>
    <row r="53" spans="1:8" ht="16.5">
      <c r="A53" s="1" t="s">
        <v>131</v>
      </c>
      <c r="B53" s="5">
        <f>COUNTIF(掠夺总榜!A$1:S$150,$A53)</f>
        <v>2</v>
      </c>
      <c r="C53" s="20">
        <f>COUNTIF(盟会战!A$1:Q$150,$A53)</f>
        <v>0</v>
      </c>
      <c r="D53" s="20">
        <f>COUNTIF('四海+帮派'!A$1:O$150,$A53)</f>
        <v>0</v>
      </c>
      <c r="E53" s="20">
        <f>COUNTIF(帮战总榜!A$1:O$151,$A53)</f>
        <v>1</v>
      </c>
      <c r="F53" s="20">
        <f t="shared" si="2"/>
        <v>3</v>
      </c>
      <c r="G53" s="20"/>
      <c r="H53" s="20">
        <f t="shared" si="3"/>
        <v>3</v>
      </c>
    </row>
    <row r="54" spans="1:8" ht="16.5">
      <c r="A54" s="1" t="s">
        <v>29</v>
      </c>
      <c r="B54" s="5">
        <f>COUNTIF(掠夺总榜!A$1:S$150,$A54)</f>
        <v>2</v>
      </c>
      <c r="C54" s="20">
        <f>COUNTIF(盟会战!A$1:Q$150,$A54)</f>
        <v>0</v>
      </c>
      <c r="D54" s="20">
        <f>COUNTIF('四海+帮派'!A$1:O$150,$A54)</f>
        <v>0</v>
      </c>
      <c r="E54" s="20">
        <f>COUNTIF(帮战总榜!A$1:O$151,$A54)</f>
        <v>1</v>
      </c>
      <c r="F54" s="20">
        <f t="shared" si="2"/>
        <v>3</v>
      </c>
      <c r="G54" s="20"/>
      <c r="H54" s="20">
        <f t="shared" si="3"/>
        <v>3</v>
      </c>
    </row>
    <row r="55" spans="1:8" ht="16.5">
      <c r="A55" s="1" t="s">
        <v>64</v>
      </c>
      <c r="B55" s="5">
        <f>COUNTIF(掠夺总榜!A$1:S$150,$A55)</f>
        <v>3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3</v>
      </c>
      <c r="G55" s="20"/>
      <c r="H55" s="20">
        <f t="shared" si="3"/>
        <v>3</v>
      </c>
    </row>
    <row r="56" spans="1:8" ht="16.5">
      <c r="A56" s="1" t="s">
        <v>157</v>
      </c>
      <c r="B56" s="5">
        <f>COUNTIF(掠夺总榜!A$1:S$150,$A56)</f>
        <v>2</v>
      </c>
      <c r="C56" s="20">
        <f>COUNTIF(盟会战!A$1:Q$150,$A56)</f>
        <v>0</v>
      </c>
      <c r="D56" s="20">
        <f>COUNTIF('四海+帮派'!A$1:O$150,$A56)</f>
        <v>0</v>
      </c>
      <c r="E56" s="20">
        <f>COUNTIF(帮战总榜!A$1:O$151,$A56)</f>
        <v>1</v>
      </c>
      <c r="F56" s="20">
        <f t="shared" si="2"/>
        <v>3</v>
      </c>
      <c r="G56" s="20"/>
      <c r="H56" s="20">
        <f t="shared" si="3"/>
        <v>3</v>
      </c>
    </row>
    <row r="57" spans="1:8" ht="16.5">
      <c r="A57" s="1" t="s">
        <v>224</v>
      </c>
      <c r="B57" s="5">
        <f>COUNTIF(掠夺总榜!A$1:S$150,$A57)</f>
        <v>1</v>
      </c>
      <c r="C57" s="20">
        <f>COUNTIF(盟会战!A$1:Q$150,$A57)</f>
        <v>0</v>
      </c>
      <c r="D57" s="20">
        <f>COUNTIF('四海+帮派'!A$1:O$150,$A57)</f>
        <v>2</v>
      </c>
      <c r="E57" s="20">
        <f>COUNTIF(帮战总榜!A$1:O$151,$A57)</f>
        <v>0</v>
      </c>
      <c r="F57" s="20">
        <f t="shared" si="2"/>
        <v>3</v>
      </c>
      <c r="G57" s="20"/>
      <c r="H57" s="20">
        <f t="shared" si="3"/>
        <v>3</v>
      </c>
    </row>
    <row r="58" spans="1:8" ht="16.5">
      <c r="A58" s="1" t="s">
        <v>225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1</v>
      </c>
      <c r="E58" s="20">
        <f>COUNTIF(帮战总榜!A$1:O$151,$A58)</f>
        <v>1</v>
      </c>
      <c r="F58" s="20">
        <f t="shared" si="2"/>
        <v>2</v>
      </c>
      <c r="G58" s="20"/>
      <c r="H58" s="20">
        <f t="shared" si="3"/>
        <v>2</v>
      </c>
    </row>
    <row r="59" spans="1:8" ht="16.5">
      <c r="A59" s="1" t="s">
        <v>229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1</v>
      </c>
      <c r="E59" s="20">
        <f>COUNTIF(帮战总榜!A$1:O$151,$A59)</f>
        <v>1</v>
      </c>
      <c r="F59" s="20">
        <f t="shared" si="2"/>
        <v>2</v>
      </c>
      <c r="G59" s="20"/>
      <c r="H59" s="20">
        <f t="shared" si="3"/>
        <v>2</v>
      </c>
    </row>
    <row r="60" spans="1:8" ht="16.5">
      <c r="A60" s="1" t="s">
        <v>202</v>
      </c>
      <c r="B60" s="5">
        <f>COUNTIF(掠夺总榜!A$1:S$150,$A60)</f>
        <v>2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2</v>
      </c>
      <c r="G60" s="20"/>
      <c r="H60" s="20">
        <f t="shared" si="3"/>
        <v>2</v>
      </c>
    </row>
    <row r="61" spans="1:8" ht="16.5">
      <c r="A61" s="1" t="s">
        <v>514</v>
      </c>
      <c r="B61" s="5">
        <f>COUNTIF(掠夺总榜!A$1:S$150,$A61)</f>
        <v>0</v>
      </c>
      <c r="C61" s="20">
        <f>COUNTIF(盟会战!A$1:Q$150,$A61)</f>
        <v>0</v>
      </c>
      <c r="D61" s="20">
        <f>COUNTIF('四海+帮派'!A$1:O$150,$A61)</f>
        <v>2</v>
      </c>
      <c r="E61" s="20">
        <f>COUNTIF(帮战总榜!A$1:O$151,$A61)</f>
        <v>0</v>
      </c>
      <c r="F61" s="20">
        <f t="shared" si="2"/>
        <v>2</v>
      </c>
      <c r="G61" s="20"/>
      <c r="H61" s="20">
        <f t="shared" si="3"/>
        <v>2</v>
      </c>
    </row>
    <row r="62" spans="1:8" ht="16.5">
      <c r="A62" s="1" t="s">
        <v>252</v>
      </c>
      <c r="B62" s="5">
        <f>COUNTIF(掠夺总榜!A$1:S$150,$A62)</f>
        <v>0</v>
      </c>
      <c r="C62" s="20">
        <f>COUNTIF(盟会战!A$1:Q$150,$A62)</f>
        <v>0</v>
      </c>
      <c r="D62" s="20">
        <f>COUNTIF('四海+帮派'!A$1:O$150,$A62)</f>
        <v>2</v>
      </c>
      <c r="E62" s="20">
        <f>COUNTIF(帮战总榜!A$1:O$151,$A62)</f>
        <v>0</v>
      </c>
      <c r="F62" s="20">
        <f t="shared" si="2"/>
        <v>2</v>
      </c>
      <c r="G62" s="20"/>
      <c r="H62" s="20">
        <f t="shared" si="3"/>
        <v>2</v>
      </c>
    </row>
    <row r="63" spans="1:8" ht="16.5">
      <c r="A63" s="1" t="s">
        <v>527</v>
      </c>
      <c r="B63" s="5">
        <f>COUNTIF(掠夺总榜!A$1:S$150,$A63)</f>
        <v>0</v>
      </c>
      <c r="C63" s="20">
        <f>COUNTIF(盟会战!A$1:Q$150,$A63)</f>
        <v>0</v>
      </c>
      <c r="D63" s="20">
        <f>COUNTIF('四海+帮派'!A$1:O$150,$A63)</f>
        <v>2</v>
      </c>
      <c r="E63" s="20">
        <f>COUNTIF(帮战总榜!A$1:O$151,$A63)</f>
        <v>0</v>
      </c>
      <c r="F63" s="20">
        <f t="shared" si="2"/>
        <v>2</v>
      </c>
      <c r="G63" s="20"/>
      <c r="H63" s="20">
        <f t="shared" si="3"/>
        <v>2</v>
      </c>
    </row>
    <row r="64" spans="1:8" ht="16.5">
      <c r="A64" s="1" t="s">
        <v>145</v>
      </c>
      <c r="B64" s="5">
        <f>COUNTIF(掠夺总榜!A$1:S$150,$A64)</f>
        <v>1</v>
      </c>
      <c r="C64" s="20">
        <f>COUNTIF(盟会战!A$1:Q$150,$A64)</f>
        <v>0</v>
      </c>
      <c r="D64" s="20">
        <f>COUNTIF('四海+帮派'!A$1:O$150,$A64)</f>
        <v>0</v>
      </c>
      <c r="E64" s="20">
        <f>COUNTIF(帮战总榜!A$1:O$151,$A64)</f>
        <v>0</v>
      </c>
      <c r="F64" s="20">
        <f t="shared" si="2"/>
        <v>1</v>
      </c>
      <c r="G64" s="20"/>
      <c r="H64" s="20">
        <f t="shared" si="3"/>
        <v>1</v>
      </c>
    </row>
    <row r="65" spans="1:8" ht="16.5">
      <c r="A65" s="1" t="s">
        <v>71</v>
      </c>
      <c r="B65" s="5">
        <f>COUNTIF(掠夺总榜!A$1:S$150,$A65)</f>
        <v>1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1</v>
      </c>
      <c r="G65" s="20"/>
      <c r="H65" s="20">
        <f t="shared" si="3"/>
        <v>1</v>
      </c>
    </row>
    <row r="66" spans="1:8" ht="16.5">
      <c r="A66" s="1" t="s">
        <v>483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1</v>
      </c>
      <c r="E66" s="20">
        <f>COUNTIF(帮战总榜!A$1:O$151,$A66)</f>
        <v>0</v>
      </c>
      <c r="F66" s="20">
        <f t="shared" ref="F66:F97" si="4">SUM(B66:E66)</f>
        <v>1</v>
      </c>
      <c r="G66" s="20"/>
      <c r="H66" s="20">
        <f t="shared" ref="H66:H97" si="5">IF($F66&gt;6,6,$F66)</f>
        <v>1</v>
      </c>
    </row>
    <row r="67" spans="1:8" ht="16.5">
      <c r="A67" s="1" t="s">
        <v>490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1</v>
      </c>
      <c r="E67" s="20">
        <f>COUNTIF(帮战总榜!A$1:O$151,$A67)</f>
        <v>0</v>
      </c>
      <c r="F67" s="20">
        <f t="shared" si="4"/>
        <v>1</v>
      </c>
      <c r="G67" s="20"/>
      <c r="H67" s="20">
        <f t="shared" si="5"/>
        <v>1</v>
      </c>
    </row>
    <row r="68" spans="1:8" ht="16.5">
      <c r="A68" s="1" t="s">
        <v>494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1</v>
      </c>
      <c r="E68" s="20">
        <f>COUNTIF(帮战总榜!A$1:O$151,$A68)</f>
        <v>0</v>
      </c>
      <c r="F68" s="20">
        <f t="shared" si="4"/>
        <v>1</v>
      </c>
      <c r="G68" s="20"/>
      <c r="H68" s="20">
        <f t="shared" si="5"/>
        <v>1</v>
      </c>
    </row>
    <row r="69" spans="1:8" ht="16.5">
      <c r="A69" s="1" t="s">
        <v>498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1</v>
      </c>
      <c r="E69" s="20">
        <f>COUNTIF(帮战总榜!A$1:O$151,$A69)</f>
        <v>0</v>
      </c>
      <c r="F69" s="20">
        <f t="shared" si="4"/>
        <v>1</v>
      </c>
      <c r="G69" s="20"/>
      <c r="H69" s="20">
        <f t="shared" si="5"/>
        <v>1</v>
      </c>
    </row>
    <row r="70" spans="1:8" ht="16.5">
      <c r="A70" s="1" t="s">
        <v>168</v>
      </c>
      <c r="B70" s="5">
        <f>COUNTIF(掠夺总榜!A$1:S$150,$A70)</f>
        <v>1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1</v>
      </c>
      <c r="G70" s="20"/>
      <c r="H70" s="20">
        <f t="shared" si="5"/>
        <v>1</v>
      </c>
    </row>
    <row r="71" spans="1:8" ht="16.5">
      <c r="A71" s="1" t="s">
        <v>169</v>
      </c>
      <c r="B71" s="5">
        <f>COUNTIF(掠夺总榜!A$1:S$150,$A71)</f>
        <v>1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1</v>
      </c>
      <c r="G71" s="20"/>
      <c r="H71" s="20">
        <f t="shared" si="5"/>
        <v>1</v>
      </c>
    </row>
    <row r="72" spans="1:8" ht="16.5">
      <c r="A72" s="1" t="s">
        <v>65</v>
      </c>
      <c r="B72" s="5">
        <f>COUNTIF(掠夺总榜!A$1:S$150,$A72)</f>
        <v>1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1</v>
      </c>
      <c r="G72" s="20"/>
      <c r="H72" s="20">
        <f t="shared" si="5"/>
        <v>1</v>
      </c>
    </row>
    <row r="73" spans="1:8" ht="16.5">
      <c r="A73" s="1" t="s">
        <v>525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1</v>
      </c>
      <c r="E73" s="20">
        <f>COUNTIF(帮战总榜!A$1:O$151,$A73)</f>
        <v>0</v>
      </c>
      <c r="F73" s="20">
        <f t="shared" si="4"/>
        <v>1</v>
      </c>
      <c r="G73" s="20"/>
      <c r="H73" s="20">
        <f t="shared" si="5"/>
        <v>1</v>
      </c>
    </row>
    <row r="74" spans="1:8" ht="16.5">
      <c r="A74" s="1" t="s">
        <v>528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1</v>
      </c>
      <c r="E74" s="20">
        <f>COUNTIF(帮战总榜!A$1:O$151,$A74)</f>
        <v>0</v>
      </c>
      <c r="F74" s="20">
        <f t="shared" si="4"/>
        <v>1</v>
      </c>
      <c r="G74" s="20"/>
      <c r="H74" s="20">
        <f t="shared" si="5"/>
        <v>1</v>
      </c>
    </row>
    <row r="75" spans="1:8" ht="16.5">
      <c r="A75" s="1" t="s">
        <v>137</v>
      </c>
      <c r="B75" s="5">
        <f>COUNTIF(掠夺总榜!A$1:S$150,$A75)</f>
        <v>1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1</v>
      </c>
      <c r="G75" s="20"/>
      <c r="H75" s="20">
        <f t="shared" si="5"/>
        <v>1</v>
      </c>
    </row>
    <row r="76" spans="1:8" ht="16.5">
      <c r="A76" s="1" t="s">
        <v>453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454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455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456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457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458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459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460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461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462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463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464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465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466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467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468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469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470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471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472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473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474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475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476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477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478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479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480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481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482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484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485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486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487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488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489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491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492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493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495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496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497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499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500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501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502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503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504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505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506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507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508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509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510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511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61" si="8">SUM(B130:E130)</f>
        <v>0</v>
      </c>
      <c r="G130" s="20"/>
      <c r="H130" s="20">
        <f t="shared" ref="H130:H151" si="9">IF($F130&gt;6,6,$F130)</f>
        <v>0</v>
      </c>
    </row>
    <row r="131" spans="1:8" ht="16.5">
      <c r="A131" s="1" t="s">
        <v>512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513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515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516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517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518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519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520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521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522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523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524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526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529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  <row r="145" spans="1:8" ht="16.5">
      <c r="A145" s="1" t="s">
        <v>530</v>
      </c>
      <c r="B145" s="5">
        <f>COUNTIF(掠夺总榜!A$1:S$150,$A145)</f>
        <v>0</v>
      </c>
      <c r="C145" s="20">
        <f>COUNTIF(盟会战!A$1:Q$150,$A145)</f>
        <v>0</v>
      </c>
      <c r="D145" s="20">
        <f>COUNTIF('四海+帮派'!A$1:O$150,$A145)</f>
        <v>0</v>
      </c>
      <c r="E145" s="20">
        <f>COUNTIF(帮战总榜!A$1:O$151,$A145)</f>
        <v>0</v>
      </c>
      <c r="F145" s="20">
        <f t="shared" si="8"/>
        <v>0</v>
      </c>
      <c r="G145" s="20"/>
      <c r="H145" s="20">
        <f t="shared" si="9"/>
        <v>0</v>
      </c>
    </row>
    <row r="146" spans="1:8" ht="16.5">
      <c r="A146" s="1" t="s">
        <v>531</v>
      </c>
      <c r="B146" s="5">
        <f>COUNTIF(掠夺总榜!A$1:S$150,$A146)</f>
        <v>0</v>
      </c>
      <c r="C146" s="20">
        <f>COUNTIF(盟会战!A$1:Q$150,$A146)</f>
        <v>0</v>
      </c>
      <c r="D146" s="20">
        <f>COUNTIF('四海+帮派'!A$1:O$150,$A146)</f>
        <v>0</v>
      </c>
      <c r="E146" s="20">
        <f>COUNTIF(帮战总榜!A$1:O$151,$A146)</f>
        <v>0</v>
      </c>
      <c r="F146" s="20">
        <f t="shared" si="8"/>
        <v>0</v>
      </c>
      <c r="G146" s="20"/>
      <c r="H146" s="20">
        <f t="shared" si="9"/>
        <v>0</v>
      </c>
    </row>
    <row r="147" spans="1:8" ht="16.5">
      <c r="A147" s="1" t="s">
        <v>532</v>
      </c>
      <c r="B147" s="5">
        <f>COUNTIF(掠夺总榜!A$1:S$150,$A147)</f>
        <v>0</v>
      </c>
      <c r="C147" s="20">
        <f>COUNTIF(盟会战!A$1:Q$150,$A147)</f>
        <v>0</v>
      </c>
      <c r="D147" s="20">
        <f>COUNTIF('四海+帮派'!A$1:O$150,$A147)</f>
        <v>0</v>
      </c>
      <c r="E147" s="20">
        <f>COUNTIF(帮战总榜!A$1:O$151,$A147)</f>
        <v>0</v>
      </c>
      <c r="F147" s="20">
        <f t="shared" si="8"/>
        <v>0</v>
      </c>
      <c r="G147" s="20"/>
      <c r="H147" s="20">
        <f t="shared" si="9"/>
        <v>0</v>
      </c>
    </row>
    <row r="148" spans="1:8" ht="16.5">
      <c r="A148" s="1" t="s">
        <v>533</v>
      </c>
      <c r="B148" s="5">
        <f>COUNTIF(掠夺总榜!A$1:S$150,$A148)</f>
        <v>0</v>
      </c>
      <c r="C148" s="20">
        <f>COUNTIF(盟会战!A$1:Q$150,$A148)</f>
        <v>0</v>
      </c>
      <c r="D148" s="20">
        <f>COUNTIF('四海+帮派'!A$1:O$150,$A148)</f>
        <v>0</v>
      </c>
      <c r="E148" s="20">
        <f>COUNTIF(帮战总榜!A$1:O$151,$A148)</f>
        <v>0</v>
      </c>
      <c r="F148" s="20">
        <f t="shared" si="8"/>
        <v>0</v>
      </c>
      <c r="G148" s="20"/>
      <c r="H148" s="20">
        <f t="shared" si="9"/>
        <v>0</v>
      </c>
    </row>
    <row r="149" spans="1:8" ht="16.5">
      <c r="A149" s="1" t="s">
        <v>534</v>
      </c>
      <c r="B149" s="5">
        <f>COUNTIF(掠夺总榜!A$1:S$150,$A149)</f>
        <v>0</v>
      </c>
      <c r="C149" s="20">
        <f>COUNTIF(盟会战!A$1:Q$150,$A149)</f>
        <v>0</v>
      </c>
      <c r="D149" s="20">
        <f>COUNTIF('四海+帮派'!A$1:O$150,$A149)</f>
        <v>0</v>
      </c>
      <c r="E149" s="20">
        <f>COUNTIF(帮战总榜!A$1:O$151,$A149)</f>
        <v>0</v>
      </c>
      <c r="F149" s="20">
        <f t="shared" si="8"/>
        <v>0</v>
      </c>
      <c r="G149" s="20"/>
      <c r="H149" s="20">
        <f t="shared" si="9"/>
        <v>0</v>
      </c>
    </row>
    <row r="150" spans="1:8" ht="16.5">
      <c r="A150" s="1" t="s">
        <v>535</v>
      </c>
      <c r="B150" s="5">
        <f>COUNTIF(掠夺总榜!A$1:S$150,$A150)</f>
        <v>0</v>
      </c>
      <c r="C150" s="20">
        <f>COUNTIF(盟会战!A$1:Q$150,$A150)</f>
        <v>0</v>
      </c>
      <c r="D150" s="20">
        <f>COUNTIF('四海+帮派'!A$1:O$150,$A150)</f>
        <v>0</v>
      </c>
      <c r="E150" s="20">
        <f>COUNTIF(帮战总榜!A$1:O$151,$A150)</f>
        <v>0</v>
      </c>
      <c r="F150" s="20">
        <f t="shared" si="8"/>
        <v>0</v>
      </c>
      <c r="G150" s="20"/>
      <c r="H150" s="20">
        <f t="shared" si="9"/>
        <v>0</v>
      </c>
    </row>
    <row r="151" spans="1:8" ht="16.5">
      <c r="A151" s="1" t="s">
        <v>536</v>
      </c>
      <c r="B151" s="5">
        <f>COUNTIF(掠夺总榜!A$1:S$150,$A151)</f>
        <v>0</v>
      </c>
      <c r="C151" s="20">
        <f>COUNTIF(盟会战!A$1:Q$150,$A151)</f>
        <v>0</v>
      </c>
      <c r="D151" s="20">
        <f>COUNTIF('四海+帮派'!A$1:O$150,$A151)</f>
        <v>0</v>
      </c>
      <c r="E151" s="20">
        <f>COUNTIF(帮战总榜!A$1:O$151,$A151)</f>
        <v>0</v>
      </c>
      <c r="F151" s="20">
        <f t="shared" si="8"/>
        <v>0</v>
      </c>
      <c r="G151" s="20"/>
      <c r="H151" s="20">
        <f t="shared" si="9"/>
        <v>0</v>
      </c>
    </row>
  </sheetData>
  <sortState ref="A2:H151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O45" sqref="O45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87</v>
      </c>
      <c r="B2" s="5">
        <f>COUNTIF(掠夺总榜!A$1:S$150,$A2)</f>
        <v>5</v>
      </c>
      <c r="C2" s="7">
        <f>COUNTIF(盟会战!A$1:Q$150,$A2)</f>
        <v>1</v>
      </c>
      <c r="D2" s="7">
        <f>COUNTIF('四海+帮派'!A$1:O$150,$A2)</f>
        <v>3</v>
      </c>
      <c r="E2" s="7">
        <f>COUNTIF(帮战总榜!A$1:O$151,$A2)</f>
        <v>2</v>
      </c>
      <c r="F2" s="7">
        <f t="shared" ref="F2:F33" si="0">SUM(B2:E2)</f>
        <v>11</v>
      </c>
      <c r="H2" s="7">
        <f t="shared" ref="H2:H33" si="1">IF($F2&gt;6,6,$F2)</f>
        <v>6</v>
      </c>
      <c r="J2" s="4">
        <f>SUM(H2:H160)</f>
        <v>266</v>
      </c>
      <c r="K2" s="4">
        <f>SUM(F2:F160)-J2</f>
        <v>51</v>
      </c>
      <c r="L2" s="4">
        <f>K2+J2</f>
        <v>317</v>
      </c>
      <c r="M2" s="4">
        <f>COUNTIF(F:F,"&gt;"&amp;6)</f>
        <v>21</v>
      </c>
    </row>
    <row r="3" spans="1:13" ht="16.5">
      <c r="A3" s="1" t="s">
        <v>54</v>
      </c>
      <c r="B3" s="5">
        <f>COUNTIF(掠夺总榜!A$1:S$150,$A3)</f>
        <v>5</v>
      </c>
      <c r="C3" s="20">
        <f>COUNTIF(盟会战!A$1:Q$150,$A3)</f>
        <v>1</v>
      </c>
      <c r="D3" s="20">
        <f>COUNTIF('四海+帮派'!A$1:O$150,$A3)</f>
        <v>3</v>
      </c>
      <c r="E3" s="20">
        <f>COUNTIF(帮战总榜!A$1:O$151,$A3)</f>
        <v>2</v>
      </c>
      <c r="F3" s="20">
        <f t="shared" si="0"/>
        <v>11</v>
      </c>
      <c r="G3" s="20"/>
      <c r="H3" s="20">
        <f t="shared" si="1"/>
        <v>6</v>
      </c>
    </row>
    <row r="4" spans="1:13" ht="16.5">
      <c r="A4" s="1" t="s">
        <v>80</v>
      </c>
      <c r="B4" s="5">
        <f>COUNTIF(掠夺总榜!A$1:S$150,$A4)</f>
        <v>5</v>
      </c>
      <c r="C4" s="20">
        <f>COUNTIF(盟会战!A$1:Q$150,$A4)</f>
        <v>1</v>
      </c>
      <c r="D4" s="20">
        <f>COUNTIF('四海+帮派'!A$1:O$150,$A4)</f>
        <v>3</v>
      </c>
      <c r="E4" s="20">
        <f>COUNTIF(帮战总榜!A$1:O$151,$A4)</f>
        <v>2</v>
      </c>
      <c r="F4" s="20">
        <f t="shared" si="0"/>
        <v>11</v>
      </c>
      <c r="G4" s="20"/>
      <c r="H4" s="20">
        <f t="shared" si="1"/>
        <v>6</v>
      </c>
    </row>
    <row r="5" spans="1:13" ht="16.5">
      <c r="A5" s="1" t="s">
        <v>63</v>
      </c>
      <c r="B5" s="5">
        <f>COUNTIF(掠夺总榜!A$1:S$150,$A5)</f>
        <v>4</v>
      </c>
      <c r="C5" s="20">
        <f>COUNTIF(盟会战!A$1:Q$150,$A5)</f>
        <v>2</v>
      </c>
      <c r="D5" s="20">
        <f>COUNTIF('四海+帮派'!A$1:O$150,$A5)</f>
        <v>3</v>
      </c>
      <c r="E5" s="20">
        <f>COUNTIF(帮战总榜!A$1:O$151,$A5)</f>
        <v>1</v>
      </c>
      <c r="F5" s="20">
        <f t="shared" si="0"/>
        <v>10</v>
      </c>
      <c r="G5" s="20"/>
      <c r="H5" s="20">
        <f t="shared" si="1"/>
        <v>6</v>
      </c>
    </row>
    <row r="6" spans="1:13" ht="16.5">
      <c r="A6" s="1" t="s">
        <v>57</v>
      </c>
      <c r="B6" s="5">
        <f>COUNTIF(掠夺总榜!A$1:S$150,$A6)</f>
        <v>4</v>
      </c>
      <c r="C6" s="20">
        <f>COUNTIF(盟会战!A$1:Q$150,$A6)</f>
        <v>2</v>
      </c>
      <c r="D6" s="20">
        <f>COUNTIF('四海+帮派'!A$1:O$150,$A6)</f>
        <v>3</v>
      </c>
      <c r="E6" s="20">
        <f>COUNTIF(帮战总榜!A$1:O$151,$A6)</f>
        <v>1</v>
      </c>
      <c r="F6" s="20">
        <f t="shared" si="0"/>
        <v>10</v>
      </c>
      <c r="G6" s="20"/>
      <c r="H6" s="20">
        <f t="shared" si="1"/>
        <v>6</v>
      </c>
    </row>
    <row r="7" spans="1:13" ht="16.5">
      <c r="A7" s="1" t="s">
        <v>34</v>
      </c>
      <c r="B7" s="5">
        <f>COUNTIF(掠夺总榜!A$1:S$150,$A7)</f>
        <v>4</v>
      </c>
      <c r="C7" s="20">
        <f>COUNTIF(盟会战!A$1:Q$150,$A7)</f>
        <v>1</v>
      </c>
      <c r="D7" s="20">
        <f>COUNTIF('四海+帮派'!A$1:O$150,$A7)</f>
        <v>3</v>
      </c>
      <c r="E7" s="20">
        <f>COUNTIF(帮战总榜!A$1:O$151,$A7)</f>
        <v>1</v>
      </c>
      <c r="F7" s="20">
        <f t="shared" si="0"/>
        <v>9</v>
      </c>
      <c r="G7" s="20"/>
      <c r="H7" s="20">
        <f t="shared" si="1"/>
        <v>6</v>
      </c>
    </row>
    <row r="8" spans="1:13" ht="16.5">
      <c r="A8" s="1" t="s">
        <v>89</v>
      </c>
      <c r="B8" s="5">
        <f>COUNTIF(掠夺总榜!A$1:S$150,$A8)</f>
        <v>4</v>
      </c>
      <c r="C8" s="20">
        <f>COUNTIF(盟会战!A$1:Q$150,$A8)</f>
        <v>1</v>
      </c>
      <c r="D8" s="20">
        <f>COUNTIF('四海+帮派'!A$1:O$150,$A8)</f>
        <v>3</v>
      </c>
      <c r="E8" s="20">
        <f>COUNTIF(帮战总榜!A$1:O$151,$A8)</f>
        <v>1</v>
      </c>
      <c r="F8" s="20">
        <f t="shared" si="0"/>
        <v>9</v>
      </c>
      <c r="G8" s="20"/>
      <c r="H8" s="20">
        <f t="shared" si="1"/>
        <v>6</v>
      </c>
    </row>
    <row r="9" spans="1:13" ht="16.5">
      <c r="A9" s="1" t="s">
        <v>154</v>
      </c>
      <c r="B9" s="5">
        <f>COUNTIF(掠夺总榜!A$1:S$150,$A9)</f>
        <v>4</v>
      </c>
      <c r="C9" s="20">
        <f>COUNTIF(盟会战!A$1:Q$150,$A9)</f>
        <v>1</v>
      </c>
      <c r="D9" s="20">
        <f>COUNTIF('四海+帮派'!A$1:O$150,$A9)</f>
        <v>3</v>
      </c>
      <c r="E9" s="20">
        <f>COUNTIF(帮战总榜!A$1:O$151,$A9)</f>
        <v>1</v>
      </c>
      <c r="F9" s="20">
        <f t="shared" si="0"/>
        <v>9</v>
      </c>
      <c r="G9" s="20"/>
      <c r="H9" s="20">
        <f t="shared" si="1"/>
        <v>6</v>
      </c>
    </row>
    <row r="10" spans="1:13" ht="16.5">
      <c r="A10" s="1" t="s">
        <v>77</v>
      </c>
      <c r="B10" s="5">
        <f>COUNTIF(掠夺总榜!A$1:S$150,$A10)</f>
        <v>5</v>
      </c>
      <c r="C10" s="20">
        <f>COUNTIF(盟会战!A$1:Q$150,$A10)</f>
        <v>0</v>
      </c>
      <c r="D10" s="20">
        <f>COUNTIF('四海+帮派'!A$1:O$150,$A10)</f>
        <v>3</v>
      </c>
      <c r="E10" s="20">
        <f>COUNTIF(帮战总榜!A$1:O$151,$A10)</f>
        <v>1</v>
      </c>
      <c r="F10" s="20">
        <f t="shared" si="0"/>
        <v>9</v>
      </c>
      <c r="G10" s="20"/>
      <c r="H10" s="20">
        <f t="shared" si="1"/>
        <v>6</v>
      </c>
    </row>
    <row r="11" spans="1:13" ht="16.5">
      <c r="A11" s="1" t="s">
        <v>183</v>
      </c>
      <c r="B11" s="5">
        <f>COUNTIF(掠夺总榜!A$1:S$150,$A11)</f>
        <v>4</v>
      </c>
      <c r="C11" s="20">
        <f>COUNTIF(盟会战!A$1:Q$150,$A11)</f>
        <v>1</v>
      </c>
      <c r="D11" s="20">
        <f>COUNTIF('四海+帮派'!A$1:O$150,$A11)</f>
        <v>3</v>
      </c>
      <c r="E11" s="20">
        <f>COUNTIF(帮战总榜!A$1:O$151,$A11)</f>
        <v>1</v>
      </c>
      <c r="F11" s="20">
        <f t="shared" si="0"/>
        <v>9</v>
      </c>
      <c r="G11" s="20"/>
      <c r="H11" s="20">
        <f t="shared" si="1"/>
        <v>6</v>
      </c>
    </row>
    <row r="12" spans="1:13" ht="16.5">
      <c r="A12" s="1" t="s">
        <v>84</v>
      </c>
      <c r="B12" s="5">
        <f>COUNTIF(掠夺总榜!A$1:S$150,$A12)</f>
        <v>3</v>
      </c>
      <c r="C12" s="20">
        <f>COUNTIF(盟会战!A$1:Q$150,$A12)</f>
        <v>1</v>
      </c>
      <c r="D12" s="20">
        <f>COUNTIF('四海+帮派'!A$1:O$150,$A12)</f>
        <v>3</v>
      </c>
      <c r="E12" s="20">
        <f>COUNTIF(帮战总榜!A$1:O$151,$A12)</f>
        <v>1</v>
      </c>
      <c r="F12" s="20">
        <f t="shared" si="0"/>
        <v>8</v>
      </c>
      <c r="G12" s="20"/>
      <c r="H12" s="20">
        <f t="shared" si="1"/>
        <v>6</v>
      </c>
    </row>
    <row r="13" spans="1:13" ht="16.5">
      <c r="A13" s="1" t="s">
        <v>38</v>
      </c>
      <c r="B13" s="5">
        <f>COUNTIF(掠夺总榜!A$1:S$150,$A13)</f>
        <v>4</v>
      </c>
      <c r="C13" s="20">
        <f>COUNTIF(盟会战!A$1:Q$150,$A13)</f>
        <v>0</v>
      </c>
      <c r="D13" s="20">
        <f>COUNTIF('四海+帮派'!A$1:O$150,$A13)</f>
        <v>3</v>
      </c>
      <c r="E13" s="20">
        <f>COUNTIF(帮战总榜!A$1:O$151,$A13)</f>
        <v>1</v>
      </c>
      <c r="F13" s="20">
        <f t="shared" si="0"/>
        <v>8</v>
      </c>
      <c r="G13" s="20"/>
      <c r="H13" s="20">
        <f t="shared" si="1"/>
        <v>6</v>
      </c>
    </row>
    <row r="14" spans="1:13" ht="16.5">
      <c r="A14" s="1" t="s">
        <v>200</v>
      </c>
      <c r="B14" s="5">
        <f>COUNTIF(掠夺总榜!A$1:S$150,$A14)</f>
        <v>1</v>
      </c>
      <c r="C14" s="20">
        <f>COUNTIF(盟会战!A$1:Q$150,$A14)</f>
        <v>2</v>
      </c>
      <c r="D14" s="20">
        <f>COUNTIF('四海+帮派'!A$1:O$150,$A14)</f>
        <v>3</v>
      </c>
      <c r="E14" s="20">
        <f>COUNTIF(帮战总榜!A$1:O$151,$A14)</f>
        <v>1</v>
      </c>
      <c r="F14" s="20">
        <f t="shared" si="0"/>
        <v>7</v>
      </c>
      <c r="G14" s="20"/>
      <c r="H14" s="20">
        <f t="shared" si="1"/>
        <v>6</v>
      </c>
    </row>
    <row r="15" spans="1:13" ht="16.5">
      <c r="A15" s="1" t="s">
        <v>66</v>
      </c>
      <c r="B15" s="5">
        <f>COUNTIF(掠夺总榜!A$1:S$150,$A15)</f>
        <v>4</v>
      </c>
      <c r="C15" s="20">
        <f>COUNTIF(盟会战!A$1:Q$150,$A15)</f>
        <v>1</v>
      </c>
      <c r="D15" s="20">
        <f>COUNTIF('四海+帮派'!A$1:O$150,$A15)</f>
        <v>0</v>
      </c>
      <c r="E15" s="20">
        <f>COUNTIF(帮战总榜!A$1:O$151,$A15)</f>
        <v>2</v>
      </c>
      <c r="F15" s="20">
        <f t="shared" si="0"/>
        <v>7</v>
      </c>
      <c r="G15" s="20"/>
      <c r="H15" s="20">
        <f t="shared" si="1"/>
        <v>6</v>
      </c>
    </row>
    <row r="16" spans="1:13" ht="16.5">
      <c r="A16" s="1" t="s">
        <v>219</v>
      </c>
      <c r="B16" s="5">
        <f>COUNTIF(掠夺总榜!A$1:S$150,$A16)</f>
        <v>1</v>
      </c>
      <c r="C16" s="20">
        <f>COUNTIF(盟会战!A$1:Q$150,$A16)</f>
        <v>2</v>
      </c>
      <c r="D16" s="20">
        <f>COUNTIF('四海+帮派'!A$1:O$150,$A16)</f>
        <v>3</v>
      </c>
      <c r="E16" s="20">
        <f>COUNTIF(帮战总榜!A$1:O$151,$A16)</f>
        <v>1</v>
      </c>
      <c r="F16" s="20">
        <f t="shared" si="0"/>
        <v>7</v>
      </c>
      <c r="G16" s="20"/>
      <c r="H16" s="20">
        <f t="shared" si="1"/>
        <v>6</v>
      </c>
    </row>
    <row r="17" spans="1:8" ht="16.5">
      <c r="A17" s="1" t="s">
        <v>78</v>
      </c>
      <c r="B17" s="5">
        <f>COUNTIF(掠夺总榜!A$1:S$150,$A17)</f>
        <v>2</v>
      </c>
      <c r="C17" s="20">
        <f>COUNTIF(盟会战!A$1:Q$150,$A17)</f>
        <v>1</v>
      </c>
      <c r="D17" s="20">
        <f>COUNTIF('四海+帮派'!A$1:O$150,$A17)</f>
        <v>3</v>
      </c>
      <c r="E17" s="20">
        <f>COUNTIF(帮战总榜!A$1:O$151,$A17)</f>
        <v>1</v>
      </c>
      <c r="F17" s="20">
        <f t="shared" si="0"/>
        <v>7</v>
      </c>
      <c r="G17" s="20"/>
      <c r="H17" s="20">
        <f t="shared" si="1"/>
        <v>6</v>
      </c>
    </row>
    <row r="18" spans="1:8" ht="16.5">
      <c r="A18" s="1" t="s">
        <v>114</v>
      </c>
      <c r="B18" s="5">
        <f>COUNTIF(掠夺总榜!A$1:S$150,$A18)</f>
        <v>4</v>
      </c>
      <c r="C18" s="20">
        <f>COUNTIF(盟会战!A$1:Q$150,$A18)</f>
        <v>0</v>
      </c>
      <c r="D18" s="20">
        <f>COUNTIF('四海+帮派'!A$1:O$150,$A18)</f>
        <v>3</v>
      </c>
      <c r="E18" s="20">
        <f>COUNTIF(帮战总榜!A$1:O$151,$A18)</f>
        <v>0</v>
      </c>
      <c r="F18" s="20">
        <f t="shared" si="0"/>
        <v>7</v>
      </c>
      <c r="G18" s="20"/>
      <c r="H18" s="20">
        <f t="shared" si="1"/>
        <v>6</v>
      </c>
    </row>
    <row r="19" spans="1:8" ht="16.5">
      <c r="A19" s="1" t="s">
        <v>120</v>
      </c>
      <c r="B19" s="5">
        <f>COUNTIF(掠夺总榜!A$1:S$150,$A19)</f>
        <v>5</v>
      </c>
      <c r="C19" s="20">
        <f>COUNTIF(盟会战!A$1:Q$150,$A19)</f>
        <v>1</v>
      </c>
      <c r="D19" s="20">
        <f>COUNTIF('四海+帮派'!A$1:O$150,$A19)</f>
        <v>1</v>
      </c>
      <c r="E19" s="20">
        <f>COUNTIF(帮战总榜!A$1:O$151,$A19)</f>
        <v>0</v>
      </c>
      <c r="F19" s="20">
        <f t="shared" si="0"/>
        <v>7</v>
      </c>
      <c r="G19" s="20"/>
      <c r="H19" s="20">
        <f t="shared" si="1"/>
        <v>6</v>
      </c>
    </row>
    <row r="20" spans="1:8" ht="16.5">
      <c r="A20" s="1" t="s">
        <v>60</v>
      </c>
      <c r="B20" s="5">
        <f>COUNTIF(掠夺总榜!A$1:S$150,$A20)</f>
        <v>4</v>
      </c>
      <c r="C20" s="20">
        <f>COUNTIF(盟会战!A$1:Q$150,$A20)</f>
        <v>1</v>
      </c>
      <c r="D20" s="20">
        <f>COUNTIF('四海+帮派'!A$1:O$150,$A20)</f>
        <v>1</v>
      </c>
      <c r="E20" s="20">
        <f>COUNTIF(帮战总榜!A$1:O$151,$A20)</f>
        <v>1</v>
      </c>
      <c r="F20" s="20">
        <f t="shared" si="0"/>
        <v>7</v>
      </c>
      <c r="G20" s="20"/>
      <c r="H20" s="20">
        <f t="shared" si="1"/>
        <v>6</v>
      </c>
    </row>
    <row r="21" spans="1:8" ht="16.5">
      <c r="A21" s="1" t="s">
        <v>42</v>
      </c>
      <c r="B21" s="5">
        <f>COUNTIF(掠夺总榜!A$1:S$150,$A21)</f>
        <v>5</v>
      </c>
      <c r="C21" s="20">
        <f>COUNTIF(盟会战!A$1:Q$150,$A21)</f>
        <v>0</v>
      </c>
      <c r="D21" s="20">
        <f>COUNTIF('四海+帮派'!A$1:O$150,$A21)</f>
        <v>2</v>
      </c>
      <c r="E21" s="20">
        <f>COUNTIF(帮战总榜!A$1:O$151,$A21)</f>
        <v>0</v>
      </c>
      <c r="F21" s="20">
        <f t="shared" si="0"/>
        <v>7</v>
      </c>
      <c r="G21" s="20"/>
      <c r="H21" s="20">
        <f t="shared" si="1"/>
        <v>6</v>
      </c>
    </row>
    <row r="22" spans="1:8" ht="16.5">
      <c r="A22" s="1" t="s">
        <v>72</v>
      </c>
      <c r="B22" s="5">
        <f>COUNTIF(掠夺总榜!A$1:S$150,$A22)</f>
        <v>4</v>
      </c>
      <c r="C22" s="20">
        <f>COUNTIF(盟会战!A$1:Q$150,$A22)</f>
        <v>1</v>
      </c>
      <c r="D22" s="20">
        <f>COUNTIF('四海+帮派'!A$1:O$150,$A22)</f>
        <v>1</v>
      </c>
      <c r="E22" s="20">
        <f>COUNTIF(帮战总榜!A$1:O$151,$A22)</f>
        <v>1</v>
      </c>
      <c r="F22" s="20">
        <f t="shared" si="0"/>
        <v>7</v>
      </c>
      <c r="G22" s="20"/>
      <c r="H22" s="20">
        <f t="shared" si="1"/>
        <v>6</v>
      </c>
    </row>
    <row r="23" spans="1:8" ht="16.5">
      <c r="A23" s="1" t="s">
        <v>193</v>
      </c>
      <c r="B23" s="5">
        <f>COUNTIF(掠夺总榜!A$1:S$150,$A23)</f>
        <v>2</v>
      </c>
      <c r="C23" s="20">
        <f>COUNTIF(盟会战!A$1:Q$150,$A23)</f>
        <v>0</v>
      </c>
      <c r="D23" s="20">
        <f>COUNTIF('四海+帮派'!A$1:O$150,$A23)</f>
        <v>3</v>
      </c>
      <c r="E23" s="20">
        <f>COUNTIF(帮战总榜!A$1:O$151,$A23)</f>
        <v>1</v>
      </c>
      <c r="F23" s="20">
        <f t="shared" si="0"/>
        <v>6</v>
      </c>
      <c r="G23" s="20"/>
      <c r="H23" s="20">
        <f t="shared" si="1"/>
        <v>6</v>
      </c>
    </row>
    <row r="24" spans="1:8" ht="16.5">
      <c r="A24" s="1" t="s">
        <v>248</v>
      </c>
      <c r="B24" s="5">
        <f>COUNTIF(掠夺总榜!A$1:S$150,$A24)</f>
        <v>0</v>
      </c>
      <c r="C24" s="20">
        <f>COUNTIF(盟会战!A$1:Q$150,$A24)</f>
        <v>2</v>
      </c>
      <c r="D24" s="20">
        <f>COUNTIF('四海+帮派'!A$1:O$150,$A24)</f>
        <v>3</v>
      </c>
      <c r="E24" s="20">
        <f>COUNTIF(帮战总榜!A$1:O$151,$A24)</f>
        <v>1</v>
      </c>
      <c r="F24" s="20">
        <f t="shared" si="0"/>
        <v>6</v>
      </c>
      <c r="G24" s="20"/>
      <c r="H24" s="20">
        <f t="shared" si="1"/>
        <v>6</v>
      </c>
    </row>
    <row r="25" spans="1:8" ht="16.5">
      <c r="A25" s="1" t="s">
        <v>127</v>
      </c>
      <c r="B25" s="5">
        <f>COUNTIF(掠夺总榜!A$1:S$150,$A25)</f>
        <v>2</v>
      </c>
      <c r="C25" s="20">
        <f>COUNTIF(盟会战!A$1:Q$150,$A25)</f>
        <v>0</v>
      </c>
      <c r="D25" s="20">
        <f>COUNTIF('四海+帮派'!A$1:O$150,$A25)</f>
        <v>3</v>
      </c>
      <c r="E25" s="20">
        <f>COUNTIF(帮战总榜!A$1:O$151,$A25)</f>
        <v>1</v>
      </c>
      <c r="F25" s="20">
        <f t="shared" si="0"/>
        <v>6</v>
      </c>
      <c r="G25" s="20"/>
      <c r="H25" s="20">
        <f t="shared" si="1"/>
        <v>6</v>
      </c>
    </row>
    <row r="26" spans="1:8" ht="16.5">
      <c r="A26" s="1" t="s">
        <v>163</v>
      </c>
      <c r="B26" s="5">
        <f>COUNTIF(掠夺总榜!A$1:S$150,$A26)</f>
        <v>3</v>
      </c>
      <c r="C26" s="20">
        <f>COUNTIF(盟会战!A$1:Q$150,$A26)</f>
        <v>0</v>
      </c>
      <c r="D26" s="20">
        <f>COUNTIF('四海+帮派'!A$1:O$150,$A26)</f>
        <v>2</v>
      </c>
      <c r="E26" s="20">
        <f>COUNTIF(帮战总榜!A$1:O$151,$A26)</f>
        <v>1</v>
      </c>
      <c r="F26" s="20">
        <f t="shared" si="0"/>
        <v>6</v>
      </c>
      <c r="G26" s="20"/>
      <c r="H26" s="20">
        <f t="shared" si="1"/>
        <v>6</v>
      </c>
    </row>
    <row r="27" spans="1:8" ht="16.5">
      <c r="A27" s="1" t="s">
        <v>192</v>
      </c>
      <c r="B27" s="5">
        <f>COUNTIF(掠夺总榜!A$1:S$150,$A27)</f>
        <v>2</v>
      </c>
      <c r="C27" s="20">
        <f>COUNTIF(盟会战!A$1:Q$150,$A27)</f>
        <v>0</v>
      </c>
      <c r="D27" s="20">
        <f>COUNTIF('四海+帮派'!A$1:O$150,$A27)</f>
        <v>2</v>
      </c>
      <c r="E27" s="20">
        <f>COUNTIF(帮战总榜!A$1:O$151,$A27)</f>
        <v>2</v>
      </c>
      <c r="F27" s="20">
        <f t="shared" si="0"/>
        <v>6</v>
      </c>
      <c r="G27" s="20"/>
      <c r="H27" s="20">
        <f t="shared" si="1"/>
        <v>6</v>
      </c>
    </row>
    <row r="28" spans="1:8" ht="16.5">
      <c r="A28" s="1" t="s">
        <v>191</v>
      </c>
      <c r="B28" s="5">
        <f>COUNTIF(掠夺总榜!A$1:S$150,$A28)</f>
        <v>2</v>
      </c>
      <c r="C28" s="20">
        <f>COUNTIF(盟会战!A$1:Q$150,$A28)</f>
        <v>0</v>
      </c>
      <c r="D28" s="20">
        <f>COUNTIF('四海+帮派'!A$1:O$150,$A28)</f>
        <v>3</v>
      </c>
      <c r="E28" s="20">
        <f>COUNTIF(帮战总榜!A$1:O$151,$A28)</f>
        <v>1</v>
      </c>
      <c r="F28" s="20">
        <f t="shared" si="0"/>
        <v>6</v>
      </c>
      <c r="G28" s="20"/>
      <c r="H28" s="20">
        <f t="shared" si="1"/>
        <v>6</v>
      </c>
    </row>
    <row r="29" spans="1:8" ht="16.5">
      <c r="A29" s="1" t="s">
        <v>128</v>
      </c>
      <c r="B29" s="5">
        <f>COUNTIF(掠夺总榜!A$1:S$150,$A29)</f>
        <v>2</v>
      </c>
      <c r="C29" s="20">
        <f>COUNTIF(盟会战!A$1:Q$150,$A29)</f>
        <v>0</v>
      </c>
      <c r="D29" s="20">
        <f>COUNTIF('四海+帮派'!A$1:O$150,$A29)</f>
        <v>3</v>
      </c>
      <c r="E29" s="20">
        <f>COUNTIF(帮战总榜!A$1:O$151,$A29)</f>
        <v>1</v>
      </c>
      <c r="F29" s="20">
        <f t="shared" si="0"/>
        <v>6</v>
      </c>
      <c r="G29" s="20"/>
      <c r="H29" s="20">
        <f t="shared" si="1"/>
        <v>6</v>
      </c>
    </row>
    <row r="30" spans="1:8" ht="16.5">
      <c r="A30" s="1" t="s">
        <v>28</v>
      </c>
      <c r="B30" s="5">
        <f>COUNTIF(掠夺总榜!A$1:S$150,$A30)</f>
        <v>4</v>
      </c>
      <c r="C30" s="20">
        <f>COUNTIF(盟会战!A$1:Q$150,$A30)</f>
        <v>0</v>
      </c>
      <c r="D30" s="20">
        <f>COUNTIF('四海+帮派'!A$1:O$150,$A30)</f>
        <v>2</v>
      </c>
      <c r="E30" s="20">
        <f>COUNTIF(帮战总榜!A$1:O$151,$A30)</f>
        <v>0</v>
      </c>
      <c r="F30" s="20">
        <f t="shared" si="0"/>
        <v>6</v>
      </c>
      <c r="G30" s="20"/>
      <c r="H30" s="20">
        <f t="shared" si="1"/>
        <v>6</v>
      </c>
    </row>
    <row r="31" spans="1:8" ht="16.5">
      <c r="A31" s="1" t="s">
        <v>135</v>
      </c>
      <c r="B31" s="5">
        <f>COUNTIF(掠夺总榜!A$1:S$150,$A31)</f>
        <v>4</v>
      </c>
      <c r="C31" s="20">
        <f>COUNTIF(盟会战!A$1:Q$150,$A31)</f>
        <v>0</v>
      </c>
      <c r="D31" s="20">
        <f>COUNTIF('四海+帮派'!A$1:O$150,$A31)</f>
        <v>2</v>
      </c>
      <c r="E31" s="20">
        <f>COUNTIF(帮战总榜!A$1:O$151,$A31)</f>
        <v>0</v>
      </c>
      <c r="F31" s="20">
        <f t="shared" si="0"/>
        <v>6</v>
      </c>
      <c r="G31" s="20"/>
      <c r="H31" s="20">
        <f t="shared" si="1"/>
        <v>6</v>
      </c>
    </row>
    <row r="32" spans="1:8" ht="16.5">
      <c r="A32" s="1" t="s">
        <v>207</v>
      </c>
      <c r="B32" s="5">
        <f>COUNTIF(掠夺总榜!A$1:S$150,$A32)</f>
        <v>1</v>
      </c>
      <c r="C32" s="20">
        <f>COUNTIF(盟会战!A$1:Q$150,$A32)</f>
        <v>0</v>
      </c>
      <c r="D32" s="20">
        <f>COUNTIF('四海+帮派'!A$1:O$150,$A32)</f>
        <v>3</v>
      </c>
      <c r="E32" s="20">
        <f>COUNTIF(帮战总榜!A$1:O$151,$A32)</f>
        <v>1</v>
      </c>
      <c r="F32" s="20">
        <f t="shared" si="0"/>
        <v>5</v>
      </c>
      <c r="G32" s="20"/>
      <c r="H32" s="20">
        <f t="shared" si="1"/>
        <v>5</v>
      </c>
    </row>
    <row r="33" spans="1:8" ht="16.5">
      <c r="A33" s="1" t="s">
        <v>158</v>
      </c>
      <c r="B33" s="5">
        <f>COUNTIF(掠夺总榜!A$1:S$150,$A33)</f>
        <v>2</v>
      </c>
      <c r="C33" s="20">
        <f>COUNTIF(盟会战!A$1:Q$150,$A33)</f>
        <v>1</v>
      </c>
      <c r="D33" s="20">
        <f>COUNTIF('四海+帮派'!A$1:O$150,$A33)</f>
        <v>2</v>
      </c>
      <c r="E33" s="20">
        <f>COUNTIF(帮战总榜!A$1:O$151,$A33)</f>
        <v>0</v>
      </c>
      <c r="F33" s="20">
        <f t="shared" si="0"/>
        <v>5</v>
      </c>
      <c r="G33" s="20"/>
      <c r="H33" s="20">
        <f t="shared" si="1"/>
        <v>5</v>
      </c>
    </row>
    <row r="34" spans="1:8" ht="16.5">
      <c r="A34" s="1" t="s">
        <v>132</v>
      </c>
      <c r="B34" s="5">
        <f>COUNTIF(掠夺总榜!A$1:S$150,$A34)</f>
        <v>2</v>
      </c>
      <c r="C34" s="20">
        <f>COUNTIF(盟会战!A$1:Q$150,$A34)</f>
        <v>0</v>
      </c>
      <c r="D34" s="20">
        <f>COUNTIF('四海+帮派'!A$1:O$150,$A34)</f>
        <v>3</v>
      </c>
      <c r="E34" s="20">
        <f>COUNTIF(帮战总榜!A$1:O$151,$A34)</f>
        <v>0</v>
      </c>
      <c r="F34" s="20">
        <f t="shared" ref="F34:F65" si="2">SUM(B34:E34)</f>
        <v>5</v>
      </c>
      <c r="G34" s="20"/>
      <c r="H34" s="20">
        <f t="shared" ref="H34:H65" si="3">IF($F34&gt;6,6,$F34)</f>
        <v>5</v>
      </c>
    </row>
    <row r="35" spans="1:8" ht="16.5">
      <c r="A35" s="1" t="s">
        <v>32</v>
      </c>
      <c r="B35" s="5">
        <f>COUNTIF(掠夺总榜!A$1:S$150,$A35)</f>
        <v>2</v>
      </c>
      <c r="C35" s="20">
        <f>COUNTIF(盟会战!A$1:Q$150,$A35)</f>
        <v>0</v>
      </c>
      <c r="D35" s="20">
        <f>COUNTIF('四海+帮派'!A$1:O$150,$A35)</f>
        <v>0</v>
      </c>
      <c r="E35" s="20">
        <f>COUNTIF(帮战总榜!A$1:O$151,$A35)</f>
        <v>2</v>
      </c>
      <c r="F35" s="20">
        <f t="shared" si="2"/>
        <v>4</v>
      </c>
      <c r="G35" s="20"/>
      <c r="H35" s="20">
        <f t="shared" si="3"/>
        <v>4</v>
      </c>
    </row>
    <row r="36" spans="1:8" ht="16.5">
      <c r="A36" s="1" t="s">
        <v>205</v>
      </c>
      <c r="B36" s="5">
        <f>COUNTIF(掠夺总榜!A$1:S$150,$A36)</f>
        <v>1</v>
      </c>
      <c r="C36" s="20">
        <f>COUNTIF(盟会战!A$1:Q$150,$A36)</f>
        <v>0</v>
      </c>
      <c r="D36" s="20">
        <f>COUNTIF('四海+帮派'!A$1:O$150,$A36)</f>
        <v>2</v>
      </c>
      <c r="E36" s="20">
        <f>COUNTIF(帮战总榜!A$1:O$151,$A36)</f>
        <v>1</v>
      </c>
      <c r="F36" s="20">
        <f t="shared" si="2"/>
        <v>4</v>
      </c>
      <c r="G36" s="20"/>
      <c r="H36" s="20">
        <f t="shared" si="3"/>
        <v>4</v>
      </c>
    </row>
    <row r="37" spans="1:8" ht="16.5">
      <c r="A37" s="1" t="s">
        <v>231</v>
      </c>
      <c r="B37" s="5">
        <f>COUNTIF(掠夺总榜!A$1:S$150,$A37)</f>
        <v>0</v>
      </c>
      <c r="C37" s="20">
        <f>COUNTIF(盟会战!A$1:Q$150,$A37)</f>
        <v>0</v>
      </c>
      <c r="D37" s="20">
        <f>COUNTIF('四海+帮派'!A$1:O$150,$A37)</f>
        <v>3</v>
      </c>
      <c r="E37" s="20">
        <f>COUNTIF(帮战总榜!A$1:O$151,$A37)</f>
        <v>1</v>
      </c>
      <c r="F37" s="20">
        <f t="shared" si="2"/>
        <v>4</v>
      </c>
      <c r="G37" s="20"/>
      <c r="H37" s="20">
        <f t="shared" si="3"/>
        <v>4</v>
      </c>
    </row>
    <row r="38" spans="1:8" ht="16.5">
      <c r="A38" s="1" t="s">
        <v>177</v>
      </c>
      <c r="B38" s="5">
        <f>COUNTIF(掠夺总榜!A$1:S$150,$A38)</f>
        <v>2</v>
      </c>
      <c r="C38" s="20">
        <f>COUNTIF(盟会战!A$1:Q$150,$A38)</f>
        <v>0</v>
      </c>
      <c r="D38" s="20">
        <f>COUNTIF('四海+帮派'!A$1:O$150,$A38)</f>
        <v>1</v>
      </c>
      <c r="E38" s="20">
        <f>COUNTIF(帮战总榜!A$1:O$151,$A38)</f>
        <v>1</v>
      </c>
      <c r="F38" s="20">
        <f t="shared" si="2"/>
        <v>4</v>
      </c>
      <c r="G38" s="20"/>
      <c r="H38" s="20">
        <f t="shared" si="3"/>
        <v>4</v>
      </c>
    </row>
    <row r="39" spans="1:8" ht="16.5">
      <c r="A39" s="1" t="s">
        <v>220</v>
      </c>
      <c r="B39" s="5">
        <f>COUNTIF(掠夺总榜!A$1:S$150,$A39)</f>
        <v>1</v>
      </c>
      <c r="C39" s="20">
        <f>COUNTIF(盟会战!A$1:Q$150,$A39)</f>
        <v>1</v>
      </c>
      <c r="D39" s="20">
        <f>COUNTIF('四海+帮派'!A$1:O$150,$A39)</f>
        <v>2</v>
      </c>
      <c r="E39" s="20">
        <f>COUNTIF(帮战总榜!A$1:O$151,$A39)</f>
        <v>0</v>
      </c>
      <c r="F39" s="20">
        <f t="shared" si="2"/>
        <v>4</v>
      </c>
      <c r="G39" s="20"/>
      <c r="H39" s="20">
        <f t="shared" si="3"/>
        <v>4</v>
      </c>
    </row>
    <row r="40" spans="1:8" ht="16.5">
      <c r="A40" s="1" t="s">
        <v>262</v>
      </c>
      <c r="B40" s="5">
        <f>COUNTIF(掠夺总榜!A$1:S$150,$A40)</f>
        <v>0</v>
      </c>
      <c r="C40" s="20">
        <f>COUNTIF(盟会战!A$1:Q$150,$A40)</f>
        <v>2</v>
      </c>
      <c r="D40" s="20">
        <f>COUNTIF('四海+帮派'!A$1:O$150,$A40)</f>
        <v>2</v>
      </c>
      <c r="E40" s="20">
        <f>COUNTIF(帮战总榜!A$1:O$151,$A40)</f>
        <v>0</v>
      </c>
      <c r="F40" s="20">
        <f t="shared" si="2"/>
        <v>4</v>
      </c>
      <c r="G40" s="20"/>
      <c r="H40" s="20">
        <f t="shared" si="3"/>
        <v>4</v>
      </c>
    </row>
    <row r="41" spans="1:8" ht="16.5">
      <c r="A41" s="1" t="s">
        <v>173</v>
      </c>
      <c r="B41" s="5">
        <f>COUNTIF(掠夺总榜!A$1:S$150,$A41)</f>
        <v>4</v>
      </c>
      <c r="C41" s="20">
        <f>COUNTIF(盟会战!A$1:Q$150,$A41)</f>
        <v>0</v>
      </c>
      <c r="D41" s="20">
        <f>COUNTIF('四海+帮派'!A$1:O$150,$A41)</f>
        <v>0</v>
      </c>
      <c r="E41" s="20">
        <f>COUNTIF(帮战总榜!A$1:O$151,$A41)</f>
        <v>0</v>
      </c>
      <c r="F41" s="20">
        <f t="shared" si="2"/>
        <v>4</v>
      </c>
      <c r="G41" s="20"/>
      <c r="H41" s="20">
        <f t="shared" si="3"/>
        <v>4</v>
      </c>
    </row>
    <row r="42" spans="1:8" ht="16.5">
      <c r="A42" s="1" t="s">
        <v>194</v>
      </c>
      <c r="B42" s="5">
        <f>COUNTIF(掠夺总榜!A$1:S$150,$A42)</f>
        <v>2</v>
      </c>
      <c r="C42" s="20">
        <f>COUNTIF(盟会战!A$1:Q$150,$A42)</f>
        <v>0</v>
      </c>
      <c r="D42" s="20">
        <f>COUNTIF('四海+帮派'!A$1:O$150,$A42)</f>
        <v>1</v>
      </c>
      <c r="E42" s="20">
        <f>COUNTIF(帮战总榜!A$1:O$151,$A42)</f>
        <v>1</v>
      </c>
      <c r="F42" s="20">
        <f t="shared" si="2"/>
        <v>4</v>
      </c>
      <c r="G42" s="20"/>
      <c r="H42" s="20">
        <f t="shared" si="3"/>
        <v>4</v>
      </c>
    </row>
    <row r="43" spans="1:8" ht="16.5">
      <c r="A43" s="1" t="s">
        <v>249</v>
      </c>
      <c r="B43" s="5">
        <f>COUNTIF(掠夺总榜!A$1:S$150,$A43)</f>
        <v>0</v>
      </c>
      <c r="C43" s="20">
        <f>COUNTIF(盟会战!A$1:Q$150,$A43)</f>
        <v>0</v>
      </c>
      <c r="D43" s="20">
        <f>COUNTIF('四海+帮派'!A$1:O$150,$A43)</f>
        <v>3</v>
      </c>
      <c r="E43" s="20">
        <f>COUNTIF(帮战总榜!A$1:O$151,$A43)</f>
        <v>1</v>
      </c>
      <c r="F43" s="20">
        <f t="shared" si="2"/>
        <v>4</v>
      </c>
      <c r="G43" s="20"/>
      <c r="H43" s="20">
        <f t="shared" si="3"/>
        <v>4</v>
      </c>
    </row>
    <row r="44" spans="1:8" ht="16.5">
      <c r="A44" s="1" t="s">
        <v>226</v>
      </c>
      <c r="B44" s="5">
        <f>COUNTIF(掠夺总榜!A$1:S$150,$A44)</f>
        <v>0</v>
      </c>
      <c r="C44" s="20">
        <f>COUNTIF(盟会战!A$1:Q$150,$A44)</f>
        <v>0</v>
      </c>
      <c r="D44" s="20">
        <f>COUNTIF('四海+帮派'!A$1:O$150,$A44)</f>
        <v>3</v>
      </c>
      <c r="E44" s="20">
        <f>COUNTIF(帮战总榜!A$1:O$151,$A44)</f>
        <v>1</v>
      </c>
      <c r="F44" s="20">
        <f t="shared" si="2"/>
        <v>4</v>
      </c>
      <c r="G44" s="20"/>
      <c r="H44" s="20">
        <f t="shared" si="3"/>
        <v>4</v>
      </c>
    </row>
    <row r="45" spans="1:8" ht="16.5">
      <c r="A45" s="1" t="s">
        <v>232</v>
      </c>
      <c r="B45" s="5">
        <f>COUNTIF(掠夺总榜!A$1:S$150,$A45)</f>
        <v>0</v>
      </c>
      <c r="C45" s="20">
        <f>COUNTIF(盟会战!A$1:Q$150,$A45)</f>
        <v>0</v>
      </c>
      <c r="D45" s="20">
        <f>COUNTIF('四海+帮派'!A$1:O$150,$A45)</f>
        <v>2</v>
      </c>
      <c r="E45" s="20">
        <f>COUNTIF(帮战总榜!A$1:O$151,$A45)</f>
        <v>1</v>
      </c>
      <c r="F45" s="20">
        <f t="shared" si="2"/>
        <v>3</v>
      </c>
      <c r="G45" s="20"/>
      <c r="H45" s="20">
        <f t="shared" si="3"/>
        <v>3</v>
      </c>
    </row>
    <row r="46" spans="1:8" ht="16.5">
      <c r="A46" s="1" t="s">
        <v>69</v>
      </c>
      <c r="B46" s="5">
        <f>COUNTIF(掠夺总榜!A$1:S$150,$A46)</f>
        <v>3</v>
      </c>
      <c r="C46" s="20">
        <f>COUNTIF(盟会战!A$1:Q$150,$A46)</f>
        <v>0</v>
      </c>
      <c r="D46" s="20">
        <f>COUNTIF('四海+帮派'!A$1:O$150,$A46)</f>
        <v>0</v>
      </c>
      <c r="E46" s="20">
        <f>COUNTIF(帮战总榜!A$1:O$151,$A46)</f>
        <v>0</v>
      </c>
      <c r="F46" s="20">
        <f t="shared" si="2"/>
        <v>3</v>
      </c>
      <c r="G46" s="20"/>
      <c r="H46" s="20">
        <f t="shared" si="3"/>
        <v>3</v>
      </c>
    </row>
    <row r="47" spans="1:8" ht="16.5">
      <c r="A47" s="1" t="s">
        <v>152</v>
      </c>
      <c r="B47" s="5">
        <f>COUNTIF(掠夺总榜!A$1:S$150,$A47)</f>
        <v>3</v>
      </c>
      <c r="C47" s="20">
        <f>COUNTIF(盟会战!A$1:Q$150,$A47)</f>
        <v>0</v>
      </c>
      <c r="D47" s="20">
        <f>COUNTIF('四海+帮派'!A$1:O$150,$A47)</f>
        <v>0</v>
      </c>
      <c r="E47" s="20">
        <f>COUNTIF(帮战总榜!A$1:O$151,$A47)</f>
        <v>0</v>
      </c>
      <c r="F47" s="20">
        <f t="shared" si="2"/>
        <v>3</v>
      </c>
      <c r="G47" s="20"/>
      <c r="H47" s="20">
        <f t="shared" si="3"/>
        <v>3</v>
      </c>
    </row>
    <row r="48" spans="1:8" ht="16.5">
      <c r="A48" s="1" t="s">
        <v>201</v>
      </c>
      <c r="B48" s="5">
        <f>COUNTIF(掠夺总榜!A$1:S$150,$A48)</f>
        <v>1</v>
      </c>
      <c r="C48" s="20">
        <f>COUNTIF(盟会战!A$1:Q$150,$A48)</f>
        <v>0</v>
      </c>
      <c r="D48" s="20">
        <f>COUNTIF('四海+帮派'!A$1:O$150,$A48)</f>
        <v>2</v>
      </c>
      <c r="E48" s="20">
        <f>COUNTIF(帮战总榜!A$1:O$151,$A48)</f>
        <v>0</v>
      </c>
      <c r="F48" s="20">
        <f t="shared" si="2"/>
        <v>3</v>
      </c>
      <c r="G48" s="20"/>
      <c r="H48" s="20">
        <f t="shared" si="3"/>
        <v>3</v>
      </c>
    </row>
    <row r="49" spans="1:8" ht="16.5">
      <c r="A49" s="1" t="s">
        <v>197</v>
      </c>
      <c r="B49" s="5">
        <f>COUNTIF(掠夺总榜!A$1:S$150,$A49)</f>
        <v>0</v>
      </c>
      <c r="C49" s="20">
        <f>COUNTIF(盟会战!A$1:Q$150,$A49)</f>
        <v>0</v>
      </c>
      <c r="D49" s="20">
        <f>COUNTIF('四海+帮派'!A$1:O$150,$A49)</f>
        <v>0</v>
      </c>
      <c r="E49" s="20">
        <f>COUNTIF(帮战总榜!A$1:O$151,$A49)</f>
        <v>2</v>
      </c>
      <c r="F49" s="20">
        <f t="shared" si="2"/>
        <v>2</v>
      </c>
      <c r="G49" s="20"/>
      <c r="H49" s="20">
        <f t="shared" si="3"/>
        <v>2</v>
      </c>
    </row>
    <row r="50" spans="1:8" ht="16.5">
      <c r="A50" s="1" t="s">
        <v>230</v>
      </c>
      <c r="B50" s="5">
        <f>COUNTIF(掠夺总榜!A$1:S$150,$A50)</f>
        <v>0</v>
      </c>
      <c r="C50" s="20">
        <f>COUNTIF(盟会战!A$1:Q$150,$A50)</f>
        <v>0</v>
      </c>
      <c r="D50" s="20">
        <f>COUNTIF('四海+帮派'!A$1:O$150,$A50)</f>
        <v>1</v>
      </c>
      <c r="E50" s="20">
        <f>COUNTIF(帮战总榜!A$1:O$151,$A50)</f>
        <v>1</v>
      </c>
      <c r="F50" s="20">
        <f t="shared" si="2"/>
        <v>2</v>
      </c>
      <c r="G50" s="20"/>
      <c r="H50" s="20">
        <f t="shared" si="3"/>
        <v>2</v>
      </c>
    </row>
    <row r="51" spans="1:8" ht="16.5">
      <c r="A51" s="1" t="s">
        <v>561</v>
      </c>
      <c r="B51" s="5">
        <f>COUNTIF(掠夺总榜!A$1:S$150,$A51)</f>
        <v>0</v>
      </c>
      <c r="C51" s="20">
        <f>COUNTIF(盟会战!A$1:Q$150,$A51)</f>
        <v>0</v>
      </c>
      <c r="D51" s="20">
        <f>COUNTIF('四海+帮派'!A$1:O$150,$A51)</f>
        <v>2</v>
      </c>
      <c r="E51" s="20">
        <f>COUNTIF(帮战总榜!A$1:O$151,$A51)</f>
        <v>0</v>
      </c>
      <c r="F51" s="20">
        <f t="shared" si="2"/>
        <v>2</v>
      </c>
      <c r="G51" s="20"/>
      <c r="H51" s="20">
        <f t="shared" si="3"/>
        <v>2</v>
      </c>
    </row>
    <row r="52" spans="1:8" ht="16.5">
      <c r="A52" s="1" t="s">
        <v>234</v>
      </c>
      <c r="B52" s="5">
        <f>COUNTIF(掠夺总榜!A$1:S$150,$A52)</f>
        <v>0</v>
      </c>
      <c r="C52" s="20">
        <f>COUNTIF(盟会战!A$1:Q$150,$A52)</f>
        <v>0</v>
      </c>
      <c r="D52" s="20">
        <f>COUNTIF('四海+帮派'!A$1:O$150,$A52)</f>
        <v>0</v>
      </c>
      <c r="E52" s="20">
        <f>COUNTIF(帮战总榜!A$1:O$151,$A52)</f>
        <v>1</v>
      </c>
      <c r="F52" s="20">
        <f t="shared" si="2"/>
        <v>1</v>
      </c>
      <c r="G52" s="20"/>
      <c r="H52" s="20">
        <f t="shared" si="3"/>
        <v>1</v>
      </c>
    </row>
    <row r="53" spans="1:8" ht="16.5">
      <c r="A53" s="1" t="s">
        <v>246</v>
      </c>
      <c r="B53" s="5">
        <f>COUNTIF(掠夺总榜!A$1:S$150,$A53)</f>
        <v>0</v>
      </c>
      <c r="C53" s="20">
        <f>COUNTIF(盟会战!A$1:Q$150,$A53)</f>
        <v>0</v>
      </c>
      <c r="D53" s="20">
        <f>COUNTIF('四海+帮派'!A$1:O$150,$A53)</f>
        <v>0</v>
      </c>
      <c r="E53" s="20">
        <f>COUNTIF(帮战总榜!A$1:O$151,$A53)</f>
        <v>1</v>
      </c>
      <c r="F53" s="20">
        <f t="shared" si="2"/>
        <v>1</v>
      </c>
      <c r="G53" s="20"/>
      <c r="H53" s="20">
        <f t="shared" si="3"/>
        <v>1</v>
      </c>
    </row>
    <row r="54" spans="1:8" ht="16.5">
      <c r="A54" s="1" t="s">
        <v>243</v>
      </c>
      <c r="B54" s="5">
        <f>COUNTIF(掠夺总榜!A$1:S$150,$A54)</f>
        <v>0</v>
      </c>
      <c r="C54" s="20">
        <f>COUNTIF(盟会战!A$1:Q$150,$A54)</f>
        <v>0</v>
      </c>
      <c r="D54" s="20">
        <f>COUNTIF('四海+帮派'!A$1:O$150,$A54)</f>
        <v>0</v>
      </c>
      <c r="E54" s="20">
        <f>COUNTIF(帮战总榜!A$1:O$151,$A54)</f>
        <v>1</v>
      </c>
      <c r="F54" s="20">
        <f t="shared" si="2"/>
        <v>1</v>
      </c>
      <c r="G54" s="20"/>
      <c r="H54" s="20">
        <f t="shared" si="3"/>
        <v>1</v>
      </c>
    </row>
    <row r="55" spans="1:8" ht="16.5">
      <c r="A55" s="1" t="s">
        <v>213</v>
      </c>
      <c r="B55" s="5">
        <f>COUNTIF(掠夺总榜!A$1:S$150,$A55)</f>
        <v>1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1</v>
      </c>
      <c r="G55" s="20"/>
      <c r="H55" s="20">
        <f t="shared" si="3"/>
        <v>1</v>
      </c>
    </row>
    <row r="56" spans="1:8" ht="16.5">
      <c r="A56" s="1" t="s">
        <v>253</v>
      </c>
      <c r="B56" s="5">
        <f>COUNTIF(掠夺总榜!A$1:S$150,$A56)</f>
        <v>0</v>
      </c>
      <c r="C56" s="20">
        <f>COUNTIF(盟会战!A$1:Q$150,$A56)</f>
        <v>0</v>
      </c>
      <c r="D56" s="20">
        <f>COUNTIF('四海+帮派'!A$1:O$150,$A56)</f>
        <v>1</v>
      </c>
      <c r="E56" s="20">
        <f>COUNTIF(帮战总榜!A$1:O$151,$A56)</f>
        <v>0</v>
      </c>
      <c r="F56" s="20">
        <f t="shared" si="2"/>
        <v>1</v>
      </c>
      <c r="G56" s="20"/>
      <c r="H56" s="20">
        <f t="shared" si="3"/>
        <v>1</v>
      </c>
    </row>
    <row r="57" spans="1:8" ht="16.5">
      <c r="A57" s="1" t="s">
        <v>222</v>
      </c>
      <c r="B57" s="5">
        <f>COUNTIF(掠夺总榜!A$1:S$150,$A57)</f>
        <v>1</v>
      </c>
      <c r="C57" s="20">
        <f>COUNTIF(盟会战!A$1:Q$150,$A57)</f>
        <v>0</v>
      </c>
      <c r="D57" s="20">
        <f>COUNTIF('四海+帮派'!A$1:O$150,$A57)</f>
        <v>0</v>
      </c>
      <c r="E57" s="20">
        <f>COUNTIF(帮战总榜!A$1:O$151,$A57)</f>
        <v>0</v>
      </c>
      <c r="F57" s="20">
        <f t="shared" si="2"/>
        <v>1</v>
      </c>
      <c r="G57" s="20"/>
      <c r="H57" s="20">
        <f t="shared" si="3"/>
        <v>1</v>
      </c>
    </row>
    <row r="58" spans="1:8" ht="16.5">
      <c r="A58" s="1" t="s">
        <v>196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0</v>
      </c>
      <c r="E58" s="20">
        <f>COUNTIF(帮战总榜!A$1:O$151,$A58)</f>
        <v>1</v>
      </c>
      <c r="F58" s="20">
        <f t="shared" si="2"/>
        <v>1</v>
      </c>
      <c r="G58" s="20"/>
      <c r="H58" s="20">
        <f t="shared" si="3"/>
        <v>1</v>
      </c>
    </row>
    <row r="59" spans="1:8" ht="16.5">
      <c r="A59" s="1" t="s">
        <v>580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1</v>
      </c>
      <c r="E59" s="20">
        <f>COUNTIF(帮战总榜!A$1:O$151,$A59)</f>
        <v>0</v>
      </c>
      <c r="F59" s="20">
        <f t="shared" si="2"/>
        <v>1</v>
      </c>
      <c r="G59" s="20"/>
      <c r="H59" s="20">
        <f t="shared" si="3"/>
        <v>1</v>
      </c>
    </row>
    <row r="60" spans="1:8" ht="16.5">
      <c r="A60" s="1" t="s">
        <v>150</v>
      </c>
      <c r="B60" s="5">
        <f>COUNTIF(掠夺总榜!A$1:S$150,$A60)</f>
        <v>1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1</v>
      </c>
      <c r="G60" s="20"/>
      <c r="H60" s="20">
        <f t="shared" si="3"/>
        <v>1</v>
      </c>
    </row>
    <row r="61" spans="1:8" ht="16.5">
      <c r="A61" s="1" t="s">
        <v>203</v>
      </c>
      <c r="B61" s="5">
        <f>COUNTIF(掠夺总榜!A$1:S$150,$A61)</f>
        <v>1</v>
      </c>
      <c r="C61" s="20">
        <f>COUNTIF(盟会战!A$1:Q$150,$A61)</f>
        <v>0</v>
      </c>
      <c r="D61" s="20">
        <f>COUNTIF('四海+帮派'!A$1:O$150,$A61)</f>
        <v>0</v>
      </c>
      <c r="E61" s="20">
        <f>COUNTIF(帮战总榜!A$1:O$151,$A61)</f>
        <v>0</v>
      </c>
      <c r="F61" s="20">
        <f t="shared" si="2"/>
        <v>1</v>
      </c>
      <c r="G61" s="20"/>
      <c r="H61" s="20">
        <f t="shared" si="3"/>
        <v>1</v>
      </c>
    </row>
    <row r="62" spans="1:8" ht="16.5">
      <c r="A62" s="1" t="s">
        <v>117</v>
      </c>
      <c r="B62" s="5">
        <f>COUNTIF(掠夺总榜!A$1:S$150,$A62)</f>
        <v>1</v>
      </c>
      <c r="C62" s="20">
        <f>COUNTIF(盟会战!A$1:Q$150,$A62)</f>
        <v>0</v>
      </c>
      <c r="D62" s="20">
        <f>COUNTIF('四海+帮派'!A$1:O$150,$A62)</f>
        <v>0</v>
      </c>
      <c r="E62" s="20">
        <f>COUNTIF(帮战总榜!A$1:O$151,$A62)</f>
        <v>0</v>
      </c>
      <c r="F62" s="20">
        <f t="shared" si="2"/>
        <v>1</v>
      </c>
      <c r="G62" s="20"/>
      <c r="H62" s="20">
        <f t="shared" si="3"/>
        <v>1</v>
      </c>
    </row>
    <row r="63" spans="1:8" ht="16.5">
      <c r="A63" s="1" t="s">
        <v>46</v>
      </c>
      <c r="B63" s="5">
        <f>COUNTIF(掠夺总榜!A$1:S$150,$A63)</f>
        <v>1</v>
      </c>
      <c r="C63" s="20">
        <f>COUNTIF(盟会战!A$1:Q$150,$A63)</f>
        <v>0</v>
      </c>
      <c r="D63" s="20">
        <f>COUNTIF('四海+帮派'!A$1:O$150,$A63)</f>
        <v>0</v>
      </c>
      <c r="E63" s="20">
        <f>COUNTIF(帮战总榜!A$1:O$151,$A63)</f>
        <v>0</v>
      </c>
      <c r="F63" s="20">
        <f t="shared" si="2"/>
        <v>1</v>
      </c>
      <c r="G63" s="20"/>
      <c r="H63" s="20">
        <f t="shared" si="3"/>
        <v>1</v>
      </c>
    </row>
    <row r="64" spans="1:8" ht="16.5">
      <c r="A64" s="1" t="s">
        <v>624</v>
      </c>
      <c r="B64" s="5">
        <f>COUNTIF(掠夺总榜!A$1:S$150,$A64)</f>
        <v>0</v>
      </c>
      <c r="C64" s="20">
        <f>COUNTIF(盟会战!A$1:Q$150,$A64)</f>
        <v>0</v>
      </c>
      <c r="D64" s="20">
        <f>COUNTIF('四海+帮派'!A$1:O$150,$A64)</f>
        <v>1</v>
      </c>
      <c r="E64" s="20">
        <f>COUNTIF(帮战总榜!A$1:O$151,$A64)</f>
        <v>0</v>
      </c>
      <c r="F64" s="20">
        <f t="shared" si="2"/>
        <v>1</v>
      </c>
      <c r="G64" s="20"/>
      <c r="H64" s="20">
        <f t="shared" si="3"/>
        <v>1</v>
      </c>
    </row>
    <row r="65" spans="1:8" ht="16.5">
      <c r="A65" s="1" t="s">
        <v>537</v>
      </c>
      <c r="B65" s="5">
        <f>COUNTIF(掠夺总榜!A$1:S$150,$A65)</f>
        <v>0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0</v>
      </c>
      <c r="G65" s="20"/>
      <c r="H65" s="20">
        <f t="shared" si="3"/>
        <v>0</v>
      </c>
    </row>
    <row r="66" spans="1:8" ht="16.5">
      <c r="A66" s="1" t="s">
        <v>538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0</v>
      </c>
      <c r="E66" s="20">
        <f>COUNTIF(帮战总榜!A$1:O$151,$A66)</f>
        <v>0</v>
      </c>
      <c r="F66" s="20">
        <f t="shared" ref="F66:F97" si="4">SUM(B66:E66)</f>
        <v>0</v>
      </c>
      <c r="G66" s="20"/>
      <c r="H66" s="20">
        <f t="shared" ref="H66:H97" si="5">IF($F66&gt;6,6,$F66)</f>
        <v>0</v>
      </c>
    </row>
    <row r="67" spans="1:8" ht="16.5">
      <c r="A67" s="1" t="s">
        <v>539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0</v>
      </c>
      <c r="E67" s="20">
        <f>COUNTIF(帮战总榜!A$1:O$151,$A67)</f>
        <v>0</v>
      </c>
      <c r="F67" s="20">
        <f t="shared" si="4"/>
        <v>0</v>
      </c>
      <c r="G67" s="20"/>
      <c r="H67" s="20">
        <f t="shared" si="5"/>
        <v>0</v>
      </c>
    </row>
    <row r="68" spans="1:8" ht="16.5">
      <c r="A68" s="1" t="s">
        <v>540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0</v>
      </c>
      <c r="E68" s="20">
        <f>COUNTIF(帮战总榜!A$1:O$151,$A68)</f>
        <v>0</v>
      </c>
      <c r="F68" s="20">
        <f t="shared" si="4"/>
        <v>0</v>
      </c>
      <c r="G68" s="20"/>
      <c r="H68" s="20">
        <f t="shared" si="5"/>
        <v>0</v>
      </c>
    </row>
    <row r="69" spans="1:8" ht="16.5">
      <c r="A69" s="1" t="s">
        <v>541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0</v>
      </c>
      <c r="E69" s="20">
        <f>COUNTIF(帮战总榜!A$1:O$151,$A69)</f>
        <v>0</v>
      </c>
      <c r="F69" s="20">
        <f t="shared" si="4"/>
        <v>0</v>
      </c>
      <c r="G69" s="20"/>
      <c r="H69" s="20">
        <f t="shared" si="5"/>
        <v>0</v>
      </c>
    </row>
    <row r="70" spans="1:8" ht="16.5">
      <c r="A70" s="1" t="s">
        <v>542</v>
      </c>
      <c r="B70" s="5">
        <f>COUNTIF(掠夺总榜!A$1:S$150,$A70)</f>
        <v>0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0</v>
      </c>
      <c r="G70" s="20"/>
      <c r="H70" s="20">
        <f t="shared" si="5"/>
        <v>0</v>
      </c>
    </row>
    <row r="71" spans="1:8" ht="16.5">
      <c r="A71" s="1" t="s">
        <v>543</v>
      </c>
      <c r="B71" s="5">
        <f>COUNTIF(掠夺总榜!A$1:S$150,$A71)</f>
        <v>0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0</v>
      </c>
      <c r="G71" s="20"/>
      <c r="H71" s="20">
        <f t="shared" si="5"/>
        <v>0</v>
      </c>
    </row>
    <row r="72" spans="1:8" ht="16.5">
      <c r="A72" s="1" t="s">
        <v>544</v>
      </c>
      <c r="B72" s="5">
        <f>COUNTIF(掠夺总榜!A$1:S$150,$A72)</f>
        <v>0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0</v>
      </c>
      <c r="G72" s="20"/>
      <c r="H72" s="20">
        <f t="shared" si="5"/>
        <v>0</v>
      </c>
    </row>
    <row r="73" spans="1:8" ht="16.5">
      <c r="A73" s="1" t="s">
        <v>545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0</v>
      </c>
      <c r="E73" s="20">
        <f>COUNTIF(帮战总榜!A$1:O$151,$A73)</f>
        <v>0</v>
      </c>
      <c r="F73" s="20">
        <f t="shared" si="4"/>
        <v>0</v>
      </c>
      <c r="G73" s="20"/>
      <c r="H73" s="20">
        <f t="shared" si="5"/>
        <v>0</v>
      </c>
    </row>
    <row r="74" spans="1:8" ht="16.5">
      <c r="A74" s="1" t="s">
        <v>546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0</v>
      </c>
      <c r="E74" s="20">
        <f>COUNTIF(帮战总榜!A$1:O$151,$A74)</f>
        <v>0</v>
      </c>
      <c r="F74" s="20">
        <f t="shared" si="4"/>
        <v>0</v>
      </c>
      <c r="G74" s="20"/>
      <c r="H74" s="20">
        <f t="shared" si="5"/>
        <v>0</v>
      </c>
    </row>
    <row r="75" spans="1:8" ht="16.5">
      <c r="A75" s="1" t="s">
        <v>547</v>
      </c>
      <c r="B75" s="5">
        <f>COUNTIF(掠夺总榜!A$1:S$150,$A75)</f>
        <v>0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0</v>
      </c>
      <c r="G75" s="20"/>
      <c r="H75" s="20">
        <f t="shared" si="5"/>
        <v>0</v>
      </c>
    </row>
    <row r="76" spans="1:8" ht="16.5">
      <c r="A76" s="1" t="s">
        <v>548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549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550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551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552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553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554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555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556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557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558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559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560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562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563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564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565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566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567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568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569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570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571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572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573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574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575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576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577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578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579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581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582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583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584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585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586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587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588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589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590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591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592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593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594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595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596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597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598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599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600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601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602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603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604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61" si="8">SUM(B130:E130)</f>
        <v>0</v>
      </c>
      <c r="G130" s="20"/>
      <c r="H130" s="20">
        <f t="shared" ref="H130:H149" si="9">IF($F130&gt;6,6,$F130)</f>
        <v>0</v>
      </c>
    </row>
    <row r="131" spans="1:8" ht="16.5">
      <c r="A131" s="1" t="s">
        <v>605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606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607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608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609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610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611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612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613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614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615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616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617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618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  <row r="145" spans="1:8" ht="16.5">
      <c r="A145" s="1" t="s">
        <v>619</v>
      </c>
      <c r="B145" s="5">
        <f>COUNTIF(掠夺总榜!A$1:S$150,$A145)</f>
        <v>0</v>
      </c>
      <c r="C145" s="20">
        <f>COUNTIF(盟会战!A$1:Q$150,$A145)</f>
        <v>0</v>
      </c>
      <c r="D145" s="20">
        <f>COUNTIF('四海+帮派'!A$1:O$150,$A145)</f>
        <v>0</v>
      </c>
      <c r="E145" s="20">
        <f>COUNTIF(帮战总榜!A$1:O$151,$A145)</f>
        <v>0</v>
      </c>
      <c r="F145" s="20">
        <f t="shared" si="8"/>
        <v>0</v>
      </c>
      <c r="G145" s="20"/>
      <c r="H145" s="20">
        <f t="shared" si="9"/>
        <v>0</v>
      </c>
    </row>
    <row r="146" spans="1:8" ht="16.5">
      <c r="A146" s="1" t="s">
        <v>620</v>
      </c>
      <c r="B146" s="5">
        <f>COUNTIF(掠夺总榜!A$1:S$150,$A146)</f>
        <v>0</v>
      </c>
      <c r="C146" s="20">
        <f>COUNTIF(盟会战!A$1:Q$150,$A146)</f>
        <v>0</v>
      </c>
      <c r="D146" s="20">
        <f>COUNTIF('四海+帮派'!A$1:O$150,$A146)</f>
        <v>0</v>
      </c>
      <c r="E146" s="20">
        <f>COUNTIF(帮战总榜!A$1:O$151,$A146)</f>
        <v>0</v>
      </c>
      <c r="F146" s="20">
        <f t="shared" si="8"/>
        <v>0</v>
      </c>
      <c r="G146" s="20"/>
      <c r="H146" s="20">
        <f t="shared" si="9"/>
        <v>0</v>
      </c>
    </row>
    <row r="147" spans="1:8" ht="16.5">
      <c r="A147" s="1" t="s">
        <v>621</v>
      </c>
      <c r="B147" s="5">
        <f>COUNTIF(掠夺总榜!A$1:S$150,$A147)</f>
        <v>0</v>
      </c>
      <c r="C147" s="20">
        <f>COUNTIF(盟会战!A$1:Q$150,$A147)</f>
        <v>0</v>
      </c>
      <c r="D147" s="20">
        <f>COUNTIF('四海+帮派'!A$1:O$150,$A147)</f>
        <v>0</v>
      </c>
      <c r="E147" s="20">
        <f>COUNTIF(帮战总榜!A$1:O$151,$A147)</f>
        <v>0</v>
      </c>
      <c r="F147" s="20">
        <f t="shared" si="8"/>
        <v>0</v>
      </c>
      <c r="G147" s="20"/>
      <c r="H147" s="20">
        <f t="shared" si="9"/>
        <v>0</v>
      </c>
    </row>
    <row r="148" spans="1:8" ht="16.5">
      <c r="A148" s="1" t="s">
        <v>622</v>
      </c>
      <c r="B148" s="5">
        <f>COUNTIF(掠夺总榜!A$1:S$150,$A148)</f>
        <v>0</v>
      </c>
      <c r="C148" s="20">
        <f>COUNTIF(盟会战!A$1:Q$150,$A148)</f>
        <v>0</v>
      </c>
      <c r="D148" s="20">
        <f>COUNTIF('四海+帮派'!A$1:O$150,$A148)</f>
        <v>0</v>
      </c>
      <c r="E148" s="20">
        <f>COUNTIF(帮战总榜!A$1:O$151,$A148)</f>
        <v>0</v>
      </c>
      <c r="F148" s="20">
        <f t="shared" si="8"/>
        <v>0</v>
      </c>
      <c r="G148" s="20"/>
      <c r="H148" s="20">
        <f t="shared" si="9"/>
        <v>0</v>
      </c>
    </row>
    <row r="149" spans="1:8" ht="16.5">
      <c r="A149" s="1" t="s">
        <v>623</v>
      </c>
      <c r="B149" s="5">
        <f>COUNTIF(掠夺总榜!A$1:S$150,$A149)</f>
        <v>0</v>
      </c>
      <c r="C149" s="20">
        <f>COUNTIF(盟会战!A$1:Q$150,$A149)</f>
        <v>0</v>
      </c>
      <c r="D149" s="20">
        <f>COUNTIF('四海+帮派'!A$1:O$150,$A149)</f>
        <v>0</v>
      </c>
      <c r="E149" s="20">
        <f>COUNTIF(帮战总榜!A$1:O$151,$A149)</f>
        <v>0</v>
      </c>
      <c r="F149" s="20">
        <f t="shared" si="8"/>
        <v>0</v>
      </c>
      <c r="G149" s="20"/>
      <c r="H149" s="20">
        <f t="shared" si="9"/>
        <v>0</v>
      </c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20" zoomScaleNormal="120" workbookViewId="0">
      <selection activeCell="J18" sqref="J18"/>
    </sheetView>
  </sheetViews>
  <sheetFormatPr defaultRowHeight="15"/>
  <cols>
    <col min="1" max="1" width="9.140625" style="30"/>
  </cols>
  <sheetData>
    <row r="1" spans="1:6">
      <c r="B1" s="2" t="s">
        <v>3</v>
      </c>
      <c r="C1" s="2" t="s">
        <v>4</v>
      </c>
      <c r="D1" s="2" t="s">
        <v>5</v>
      </c>
      <c r="E1" s="2" t="s">
        <v>6</v>
      </c>
      <c r="F1" s="2" t="s">
        <v>20</v>
      </c>
    </row>
    <row r="2" spans="1:6">
      <c r="A2" s="30" t="s">
        <v>625</v>
      </c>
      <c r="B2" s="2">
        <f>('逐梦-箱子'!$L$2)</f>
        <v>271</v>
      </c>
      <c r="C2" s="2">
        <f>('如梦-箱子'!$L$2)</f>
        <v>285</v>
      </c>
      <c r="D2" s="2">
        <f>('若梦-箱子'!$L$2)</f>
        <v>395</v>
      </c>
      <c r="E2" s="2">
        <f>('何梦-箱子'!$L$2)</f>
        <v>317</v>
      </c>
      <c r="F2" s="2">
        <f>SUM(B2:E2)</f>
        <v>1268</v>
      </c>
    </row>
    <row r="3" spans="1:6">
      <c r="A3" s="30" t="s">
        <v>21</v>
      </c>
      <c r="B3" s="20">
        <f>('逐梦-箱子'!$J$2)</f>
        <v>204</v>
      </c>
      <c r="C3" s="20">
        <f>('如梦-箱子'!$J$2)</f>
        <v>228</v>
      </c>
      <c r="D3" s="20">
        <f>('若梦-箱子'!$J$2)</f>
        <v>321</v>
      </c>
      <c r="E3" s="20">
        <f>('何梦-箱子'!$J$2)</f>
        <v>266</v>
      </c>
      <c r="F3" s="20">
        <f>SUM(B3:E3)</f>
        <v>1019</v>
      </c>
    </row>
    <row r="8" spans="1:6">
      <c r="A8" s="31" t="s">
        <v>629</v>
      </c>
      <c r="B8" s="31"/>
      <c r="C8" s="31"/>
      <c r="D8" s="31"/>
      <c r="E8" s="31"/>
      <c r="F8" s="31"/>
    </row>
    <row r="9" spans="1:6">
      <c r="A9" s="4" t="s">
        <v>635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20</v>
      </c>
    </row>
    <row r="10" spans="1:6">
      <c r="A10" s="4" t="s">
        <v>630</v>
      </c>
      <c r="B10" s="4">
        <f>COUNTIF(掠夺总榜!$C:$C,"AAA")</f>
        <v>24</v>
      </c>
      <c r="C10" s="4">
        <f>COUNTIF(掠夺总榜!$C:$C,"BBB")</f>
        <v>26</v>
      </c>
      <c r="D10" s="4">
        <f>COUNTIF(掠夺总榜!$C:$C,"CCC")</f>
        <v>38</v>
      </c>
      <c r="E10" s="4">
        <f>COUNTIF(掠夺总榜!$C:$C,"DDD")</f>
        <v>26</v>
      </c>
      <c r="F10" s="4">
        <f>SUM(B10:E10)</f>
        <v>114</v>
      </c>
    </row>
    <row r="11" spans="1:6">
      <c r="A11" s="4" t="s">
        <v>631</v>
      </c>
      <c r="B11" s="4">
        <f>COUNTIF(掠夺总榜!$G:$G,"AAA")</f>
        <v>13</v>
      </c>
      <c r="C11" s="4">
        <f>COUNTIF(掠夺总榜!$G:$G,"BBB")</f>
        <v>18</v>
      </c>
      <c r="D11" s="4">
        <f>COUNTIF(掠夺总榜!$G:$G,"CCC")</f>
        <v>23</v>
      </c>
      <c r="E11" s="4">
        <f>COUNTIF(掠夺总榜!$G:$G,"DDD")</f>
        <v>22</v>
      </c>
      <c r="F11" s="4">
        <f t="shared" ref="F11:F14" si="0">SUM(B11:E11)</f>
        <v>76</v>
      </c>
    </row>
    <row r="12" spans="1:6">
      <c r="A12" s="4" t="s">
        <v>632</v>
      </c>
      <c r="B12" s="4">
        <f>COUNTIF(掠夺总榜!$K:$K,"AAA")</f>
        <v>22</v>
      </c>
      <c r="C12" s="4">
        <f>COUNTIF(掠夺总榜!$K:$K,"BBB")</f>
        <v>25</v>
      </c>
      <c r="D12" s="4">
        <f>COUNTIF(掠夺总榜!$K:$K,"CCC")</f>
        <v>37</v>
      </c>
      <c r="E12" s="4">
        <f>COUNTIF(掠夺总榜!$K:$K,"DDD")</f>
        <v>27</v>
      </c>
      <c r="F12" s="4">
        <f t="shared" si="0"/>
        <v>111</v>
      </c>
    </row>
    <row r="13" spans="1:6">
      <c r="A13" s="4" t="s">
        <v>633</v>
      </c>
      <c r="B13" s="4">
        <f>COUNTIF(掠夺总榜!$O:$O,"AAA")</f>
        <v>25</v>
      </c>
      <c r="C13" s="4">
        <f>COUNTIF(掠夺总榜!$O:$O,"BBB")</f>
        <v>22</v>
      </c>
      <c r="D13" s="4">
        <f>COUNTIF(掠夺总榜!$O:$O,"CCC")</f>
        <v>38</v>
      </c>
      <c r="E13" s="4">
        <f>COUNTIF(掠夺总榜!$O:$O,"DDD")</f>
        <v>32</v>
      </c>
      <c r="F13" s="4">
        <f t="shared" si="0"/>
        <v>117</v>
      </c>
    </row>
    <row r="14" spans="1:6">
      <c r="A14" s="4" t="s">
        <v>634</v>
      </c>
      <c r="B14" s="4">
        <f>COUNTIF(掠夺总榜!$S:$S,"AAA")</f>
        <v>21</v>
      </c>
      <c r="C14" s="4">
        <f>COUNTIF(掠夺总榜!$S:$S,"BBB")</f>
        <v>20</v>
      </c>
      <c r="D14" s="4">
        <f>COUNTIF(掠夺总榜!$S:$S,"CCC")</f>
        <v>22</v>
      </c>
      <c r="E14" s="4">
        <f>COUNTIF(掠夺总榜!$S:$S,"DDD")</f>
        <v>25</v>
      </c>
      <c r="F14" s="4">
        <f t="shared" si="0"/>
        <v>88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2016-07-10T10:29:08Z</dcterms:modified>
</cp:coreProperties>
</file>