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掠夺总榜" sheetId="1" r:id="rId1"/>
    <sheet name="盟会战" sheetId="8" r:id="rId2"/>
    <sheet name="帮战总榜" sheetId="7" r:id="rId3"/>
    <sheet name="逐梦-箱子" sheetId="11" r:id="rId4"/>
    <sheet name="如梦-箱子" sheetId="12" r:id="rId5"/>
    <sheet name="若梦-箱子" sheetId="13" r:id="rId6"/>
    <sheet name="何梦-箱子" sheetId="14" r:id="rId7"/>
    <sheet name="联盟箱子总计" sheetId="15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3" l="1"/>
  <c r="B2" i="13"/>
  <c r="C2" i="14"/>
  <c r="B2" i="14"/>
  <c r="C2" i="12"/>
  <c r="B2" i="12"/>
  <c r="E2" i="14" l="1"/>
  <c r="G2" i="14" s="1"/>
  <c r="I2" i="14" s="1"/>
  <c r="E2" i="13"/>
  <c r="G2" i="13" s="1"/>
  <c r="I2" i="13" s="1"/>
  <c r="E2" i="12"/>
  <c r="G2" i="12" s="1"/>
  <c r="I2" i="12" s="1"/>
  <c r="C2" i="11"/>
  <c r="B2" i="11"/>
  <c r="J2" i="12" l="1"/>
  <c r="B2" i="15"/>
  <c r="J2" i="13"/>
  <c r="C2" i="15"/>
  <c r="J2" i="14"/>
  <c r="D2" i="15"/>
  <c r="E2" i="11"/>
  <c r="G2" i="11" l="1"/>
  <c r="I2" i="11" s="1"/>
  <c r="J2" i="11" l="1"/>
  <c r="A2" i="15"/>
  <c r="E2" i="15" s="1"/>
</calcChain>
</file>

<file path=xl/sharedStrings.xml><?xml version="1.0" encoding="utf-8"?>
<sst xmlns="http://schemas.openxmlformats.org/spreadsheetml/2006/main" count="275" uniqueCount="164">
  <si>
    <t>ID</t>
  </si>
  <si>
    <t>RANK</t>
  </si>
  <si>
    <t>REMARK</t>
  </si>
  <si>
    <t>逐梦</t>
  </si>
  <si>
    <t>如梦</t>
  </si>
  <si>
    <t>若梦</t>
  </si>
  <si>
    <t>何梦</t>
  </si>
  <si>
    <t>SAT.</t>
  </si>
  <si>
    <t>SUN.</t>
  </si>
  <si>
    <t>MON.</t>
  </si>
  <si>
    <t>TUE.</t>
  </si>
  <si>
    <t>WED.</t>
  </si>
  <si>
    <t>THU.</t>
  </si>
  <si>
    <t>FRI.</t>
  </si>
  <si>
    <t>ID</t>
    <phoneticPr fontId="0" type="noConversion"/>
  </si>
  <si>
    <t>掠夺</t>
    <phoneticPr fontId="0" type="noConversion"/>
  </si>
  <si>
    <t>盟会</t>
    <phoneticPr fontId="0" type="noConversion"/>
  </si>
  <si>
    <t>帮战</t>
    <phoneticPr fontId="0" type="noConversion"/>
  </si>
  <si>
    <t xml:space="preserve">合计 </t>
    <phoneticPr fontId="0" type="noConversion"/>
  </si>
  <si>
    <t>备注</t>
    <phoneticPr fontId="0" type="noConversion"/>
  </si>
  <si>
    <t>Test</t>
  </si>
  <si>
    <t>KILL</t>
  </si>
  <si>
    <t>ASS</t>
  </si>
  <si>
    <t>总计</t>
  </si>
  <si>
    <t>实际发放</t>
  </si>
  <si>
    <t>帮派实际应发箱子</t>
  </si>
  <si>
    <t>帮派溢出箱子</t>
  </si>
  <si>
    <t>2016-04-04-狗</t>
  </si>
  <si>
    <t>椛灯</t>
  </si>
  <si>
    <t>墨舞丶倾城</t>
  </si>
  <si>
    <t>丿几度度丶</t>
  </si>
  <si>
    <t>墨萧炎</t>
  </si>
  <si>
    <t>潇洒仗剑天下</t>
  </si>
  <si>
    <t>零拾</t>
  </si>
  <si>
    <t>荡荡</t>
  </si>
  <si>
    <t>小萌耍太白丶</t>
  </si>
  <si>
    <t>等我出轻语</t>
  </si>
  <si>
    <t>方得始終</t>
  </si>
  <si>
    <t>淡若清风過丶</t>
  </si>
  <si>
    <t>墨韵轩华</t>
  </si>
  <si>
    <t>城南穷鬼赵四</t>
  </si>
  <si>
    <t>五六柒</t>
  </si>
  <si>
    <t>°°</t>
  </si>
  <si>
    <t>艾莉亞史塔克</t>
  </si>
  <si>
    <t>放肆流逝的年华</t>
  </si>
  <si>
    <t>独孤沐白</t>
  </si>
  <si>
    <t>鱼小小</t>
  </si>
  <si>
    <t>太极至尊</t>
  </si>
  <si>
    <t>古巷烟雨断桥殇</t>
  </si>
  <si>
    <t>丶奇怪的瞄</t>
  </si>
  <si>
    <t>永恒只为等待</t>
  </si>
  <si>
    <t>倾舞情儿</t>
  </si>
  <si>
    <t>魔法少女杜芸松</t>
  </si>
  <si>
    <t>空虚公子萧四无</t>
  </si>
  <si>
    <t>白芹</t>
  </si>
  <si>
    <t>晓月梦澈</t>
  </si>
  <si>
    <t>框框</t>
  </si>
  <si>
    <t>沐浠尘</t>
  </si>
  <si>
    <t>七情剑伶慕容英</t>
  </si>
  <si>
    <t>苍镜</t>
  </si>
  <si>
    <t>苏諵</t>
  </si>
  <si>
    <t>彡电竞丿柯南乄</t>
  </si>
  <si>
    <t>拌饭萌面酥</t>
  </si>
  <si>
    <t>折扇浪漫</t>
  </si>
  <si>
    <t>一个有内涵的人</t>
  </si>
  <si>
    <t>倾国不倾城</t>
  </si>
  <si>
    <t>洪时雪</t>
  </si>
  <si>
    <t>在下唐银</t>
  </si>
  <si>
    <t>简单愛</t>
  </si>
  <si>
    <t>一人一枪闯九州</t>
  </si>
  <si>
    <t>那年红颜</t>
  </si>
  <si>
    <t>守护锋</t>
  </si>
  <si>
    <t>淺笙</t>
  </si>
  <si>
    <t>任离流</t>
  </si>
  <si>
    <t>乌莲娜</t>
  </si>
  <si>
    <t>他们不让玩神威</t>
  </si>
  <si>
    <t>在下唐言</t>
  </si>
  <si>
    <t>紫雨幽雲</t>
  </si>
  <si>
    <t>入梦落樱满熏香</t>
  </si>
  <si>
    <t>成溪</t>
  </si>
  <si>
    <t>墨河</t>
  </si>
  <si>
    <t>甄心</t>
  </si>
  <si>
    <t>怒怒怒怒火</t>
  </si>
  <si>
    <t>开封拍卖行</t>
  </si>
  <si>
    <t>艾尔艾路弗</t>
  </si>
  <si>
    <t>蝶舞旧梦</t>
  </si>
  <si>
    <t>煌煌</t>
  </si>
  <si>
    <t>我是小官人</t>
  </si>
  <si>
    <t>老滚</t>
  </si>
  <si>
    <t>摩诃大梵天</t>
  </si>
  <si>
    <t>唐舞桐灬</t>
  </si>
  <si>
    <t>小阿淮呀</t>
  </si>
  <si>
    <t>踏马清月夜</t>
  </si>
  <si>
    <t>璐小虫</t>
  </si>
  <si>
    <t>机智勇敢的小兔</t>
  </si>
  <si>
    <t>花谢人凋零。</t>
  </si>
  <si>
    <t>曲终无意</t>
  </si>
  <si>
    <t>奈亻可</t>
  </si>
  <si>
    <t>纯洁友善的暮夏</t>
  </si>
  <si>
    <t>楪夢</t>
  </si>
  <si>
    <t>墨雨丶晓枫</t>
  </si>
  <si>
    <t>狂灬黑</t>
  </si>
  <si>
    <t>儒丶张良</t>
  </si>
  <si>
    <t>丶依弦</t>
  </si>
  <si>
    <t>青丝枫凌</t>
  </si>
  <si>
    <t>榕月</t>
  </si>
  <si>
    <t>神威再见</t>
  </si>
  <si>
    <t>山高丶木易</t>
  </si>
  <si>
    <t>月怜诗涵</t>
  </si>
  <si>
    <t>友善的小内衣</t>
  </si>
  <si>
    <t>时钟轻摇孤独</t>
  </si>
  <si>
    <t>ParTing丶R</t>
  </si>
  <si>
    <t>异逍遥</t>
  </si>
  <si>
    <t>奶小牛丶</t>
  </si>
  <si>
    <t>凯贼阔里</t>
  </si>
  <si>
    <t>那年今若、</t>
  </si>
  <si>
    <t>芝麻花生馅儿饺</t>
  </si>
  <si>
    <t>花儿盛盛开</t>
  </si>
  <si>
    <t>邱少</t>
  </si>
  <si>
    <t>机智勇敢的小猪</t>
  </si>
  <si>
    <t>池小猫</t>
  </si>
  <si>
    <t>青衫逝</t>
  </si>
  <si>
    <t>木易丶凝烟</t>
  </si>
  <si>
    <t>无言上青楼</t>
  </si>
  <si>
    <t>一抹煙雨落繁華</t>
  </si>
  <si>
    <t>炖猪肘丶</t>
  </si>
  <si>
    <t>Tusy</t>
  </si>
  <si>
    <t>′浪浪</t>
  </si>
  <si>
    <t>鱼香</t>
  </si>
  <si>
    <t>凯</t>
  </si>
  <si>
    <t>晚下</t>
  </si>
  <si>
    <t>浩浩丶浩</t>
  </si>
  <si>
    <t>梦觞丶</t>
  </si>
  <si>
    <t>机智勇敢的小炮</t>
  </si>
  <si>
    <t>潇湘灬墨染</t>
  </si>
  <si>
    <t>临风望月爱啪啪</t>
  </si>
  <si>
    <t>机智勇敢的小免</t>
  </si>
  <si>
    <t>池小晩</t>
  </si>
  <si>
    <t>诸天花雨</t>
  </si>
  <si>
    <t>南宫絮语</t>
  </si>
  <si>
    <t>吕小栋</t>
  </si>
  <si>
    <t>浪迹小秦</t>
  </si>
  <si>
    <t>花兮兮兮兮</t>
  </si>
  <si>
    <t>灬醉丨雲嫣</t>
  </si>
  <si>
    <t>万心忧</t>
  </si>
  <si>
    <t>何月凡</t>
  </si>
  <si>
    <t>丶初馨</t>
  </si>
  <si>
    <t>亲爱的未闻花名</t>
  </si>
  <si>
    <t>蚩尤魔人</t>
  </si>
  <si>
    <t>东风路三狗蛋</t>
  </si>
  <si>
    <t>风暖伤</t>
  </si>
  <si>
    <t>其实想玩刀客</t>
  </si>
  <si>
    <t>紫舞流年</t>
  </si>
  <si>
    <t>青城爱未恋</t>
  </si>
  <si>
    <t>青羽墨染云</t>
  </si>
  <si>
    <t>追风少年鹰老七</t>
  </si>
  <si>
    <t>小阿鏡</t>
  </si>
  <si>
    <t>绫月薇</t>
  </si>
  <si>
    <t>一直梨花压海棠</t>
  </si>
  <si>
    <t>牛奶奶奶奶</t>
  </si>
  <si>
    <t>树儿高高长</t>
  </si>
  <si>
    <t>格七</t>
  </si>
  <si>
    <t>格殺</t>
  </si>
  <si>
    <t>再见是否红着脸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</si>
</sst>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0"/>
      <color rgb="FF000000"/>
      <name val="微软雅黑"/>
      <family val="2"/>
      <charset val="134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/>
    <xf numFmtId="0" fontId="1" fillId="0" borderId="0" xfId="0" applyFont="1" applyAlignment="1">
      <alignment horizontal="left"/>
    </xf>
    <xf numFmtId="0" fontId="0" fillId="0" borderId="0" xfId="0" applyAlignment="1">
      <alignment horizontal="center"/>
    </xf>
    <xf numFmtId="0" fontId="2" fillId="2" borderId="0" xfId="1" applyAlignment="1">
      <alignment horizontal="center"/>
    </xf>
  </cellXfs>
  <cellStyles count="2">
    <cellStyle name="好" xfId="1" builtinId="26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0"/>
  <sheetViews>
    <sheetView tabSelected="1" workbookViewId="0">
      <selection activeCell="L9" sqref="L9"/>
    </sheetView>
  </sheetViews>
  <sheetFormatPr defaultRowHeight="15" x14ac:dyDescent="0.25"/>
  <cols>
    <col min="1" max="1" width="6" style="1" bestFit="1" customWidth="1"/>
    <col min="2" max="2" width="16.42578125" bestFit="1" customWidth="1"/>
    <col min="6" max="6" width="16.42578125" bestFit="1" customWidth="1"/>
  </cols>
  <sheetData>
    <row r="1" spans="1:19" x14ac:dyDescent="0.25">
      <c r="A1" s="8" t="s">
        <v>9</v>
      </c>
      <c r="B1" s="8"/>
      <c r="C1" s="8"/>
      <c r="E1" s="8" t="s">
        <v>10</v>
      </c>
      <c r="F1" s="8"/>
      <c r="G1" s="8"/>
      <c r="I1" s="8" t="s">
        <v>11</v>
      </c>
      <c r="J1" s="8"/>
      <c r="K1" s="8"/>
      <c r="M1" s="8" t="s">
        <v>12</v>
      </c>
      <c r="N1" s="8"/>
      <c r="O1" s="8"/>
      <c r="Q1" s="8" t="s">
        <v>13</v>
      </c>
      <c r="R1" s="8"/>
      <c r="S1" s="8"/>
    </row>
    <row r="2" spans="1:19" x14ac:dyDescent="0.25">
      <c r="A2" s="1" t="s">
        <v>1</v>
      </c>
      <c r="B2" t="s">
        <v>0</v>
      </c>
      <c r="C2" t="s">
        <v>2</v>
      </c>
      <c r="E2" t="s">
        <v>1</v>
      </c>
      <c r="F2" t="s">
        <v>0</v>
      </c>
      <c r="G2" t="s">
        <v>2</v>
      </c>
      <c r="I2" t="s">
        <v>1</v>
      </c>
      <c r="J2" t="s">
        <v>0</v>
      </c>
      <c r="K2" t="s">
        <v>2</v>
      </c>
      <c r="M2" t="s">
        <v>1</v>
      </c>
      <c r="N2" t="s">
        <v>0</v>
      </c>
      <c r="O2" t="s">
        <v>2</v>
      </c>
      <c r="Q2" t="s">
        <v>1</v>
      </c>
      <c r="R2" t="s">
        <v>0</v>
      </c>
      <c r="S2" t="s">
        <v>2</v>
      </c>
    </row>
    <row r="3" spans="1:19" ht="16.5" x14ac:dyDescent="0.35">
      <c r="A3" s="7">
        <v>1</v>
      </c>
      <c r="B3" t="s">
        <v>28</v>
      </c>
      <c r="E3" s="7">
        <v>1</v>
      </c>
      <c r="F3" t="s">
        <v>111</v>
      </c>
    </row>
    <row r="4" spans="1:19" x14ac:dyDescent="0.25">
      <c r="A4" s="1">
        <v>2</v>
      </c>
      <c r="B4" t="s">
        <v>29</v>
      </c>
      <c r="E4" s="1">
        <v>2</v>
      </c>
      <c r="F4" t="s">
        <v>42</v>
      </c>
    </row>
    <row r="5" spans="1:19" x14ac:dyDescent="0.25">
      <c r="A5" s="1">
        <v>3</v>
      </c>
      <c r="B5" t="s">
        <v>30</v>
      </c>
      <c r="E5" s="1">
        <v>3</v>
      </c>
      <c r="F5" t="s">
        <v>138</v>
      </c>
    </row>
    <row r="6" spans="1:19" x14ac:dyDescent="0.25">
      <c r="A6" s="1">
        <v>4</v>
      </c>
      <c r="B6" t="s">
        <v>31</v>
      </c>
      <c r="E6" s="1">
        <v>4</v>
      </c>
      <c r="F6" t="s">
        <v>139</v>
      </c>
    </row>
    <row r="7" spans="1:19" x14ac:dyDescent="0.25">
      <c r="A7" s="1">
        <v>5</v>
      </c>
      <c r="B7" t="s">
        <v>32</v>
      </c>
      <c r="E7" s="1">
        <v>5</v>
      </c>
      <c r="F7" t="s">
        <v>48</v>
      </c>
    </row>
    <row r="8" spans="1:19" x14ac:dyDescent="0.25">
      <c r="A8" s="1">
        <v>6</v>
      </c>
      <c r="B8" t="s">
        <v>33</v>
      </c>
      <c r="E8" s="1">
        <v>6</v>
      </c>
      <c r="F8" t="s">
        <v>140</v>
      </c>
    </row>
    <row r="9" spans="1:19" x14ac:dyDescent="0.25">
      <c r="A9" s="1">
        <v>7</v>
      </c>
      <c r="B9" t="s">
        <v>34</v>
      </c>
      <c r="E9" s="1">
        <v>7</v>
      </c>
      <c r="F9" t="s">
        <v>40</v>
      </c>
    </row>
    <row r="10" spans="1:19" x14ac:dyDescent="0.25">
      <c r="A10" s="1">
        <v>8</v>
      </c>
      <c r="B10" t="s">
        <v>35</v>
      </c>
      <c r="E10" s="1">
        <v>8</v>
      </c>
      <c r="F10" t="s">
        <v>80</v>
      </c>
    </row>
    <row r="11" spans="1:19" x14ac:dyDescent="0.25">
      <c r="A11" s="1">
        <v>9</v>
      </c>
      <c r="B11" t="s">
        <v>36</v>
      </c>
      <c r="E11" s="1">
        <v>9</v>
      </c>
      <c r="F11" t="s">
        <v>97</v>
      </c>
    </row>
    <row r="12" spans="1:19" x14ac:dyDescent="0.25">
      <c r="A12" s="1">
        <v>10</v>
      </c>
      <c r="B12" t="s">
        <v>37</v>
      </c>
      <c r="E12" s="1">
        <v>10</v>
      </c>
      <c r="F12" t="s">
        <v>112</v>
      </c>
    </row>
    <row r="13" spans="1:19" x14ac:dyDescent="0.25">
      <c r="A13" s="1">
        <v>11</v>
      </c>
      <c r="B13" t="s">
        <v>38</v>
      </c>
      <c r="E13" s="1">
        <v>11</v>
      </c>
      <c r="F13" t="s">
        <v>87</v>
      </c>
    </row>
    <row r="14" spans="1:19" x14ac:dyDescent="0.25">
      <c r="A14" s="1">
        <v>12</v>
      </c>
      <c r="B14" t="s">
        <v>39</v>
      </c>
      <c r="E14" s="1">
        <v>12</v>
      </c>
      <c r="F14" t="s">
        <v>63</v>
      </c>
    </row>
    <row r="15" spans="1:19" x14ac:dyDescent="0.25">
      <c r="A15" s="1">
        <v>13</v>
      </c>
      <c r="B15" t="s">
        <v>40</v>
      </c>
      <c r="E15" s="1">
        <v>13</v>
      </c>
      <c r="F15" t="s">
        <v>123</v>
      </c>
    </row>
    <row r="16" spans="1:19" x14ac:dyDescent="0.25">
      <c r="A16" s="1">
        <v>14</v>
      </c>
      <c r="B16" t="s">
        <v>41</v>
      </c>
      <c r="E16" s="1">
        <v>14</v>
      </c>
      <c r="F16" t="s">
        <v>157</v>
      </c>
    </row>
    <row r="17" spans="1:6" x14ac:dyDescent="0.25">
      <c r="A17" s="1">
        <v>15</v>
      </c>
      <c r="B17" t="s">
        <v>42</v>
      </c>
      <c r="E17" s="1">
        <v>15</v>
      </c>
      <c r="F17" t="s">
        <v>119</v>
      </c>
    </row>
    <row r="18" spans="1:6" x14ac:dyDescent="0.25">
      <c r="A18" s="1">
        <v>16</v>
      </c>
      <c r="B18" t="s">
        <v>43</v>
      </c>
      <c r="E18" s="1">
        <v>16</v>
      </c>
      <c r="F18" t="s">
        <v>141</v>
      </c>
    </row>
    <row r="19" spans="1:6" x14ac:dyDescent="0.25">
      <c r="A19" s="1">
        <v>17</v>
      </c>
      <c r="B19" t="s">
        <v>44</v>
      </c>
      <c r="E19" s="1">
        <v>17</v>
      </c>
      <c r="F19" t="s">
        <v>158</v>
      </c>
    </row>
    <row r="20" spans="1:6" x14ac:dyDescent="0.25">
      <c r="A20" s="1">
        <v>18</v>
      </c>
      <c r="B20" t="s">
        <v>45</v>
      </c>
      <c r="E20" s="1">
        <v>18</v>
      </c>
      <c r="F20" t="s">
        <v>159</v>
      </c>
    </row>
    <row r="21" spans="1:6" x14ac:dyDescent="0.25">
      <c r="A21" s="1">
        <v>19</v>
      </c>
      <c r="B21" t="s">
        <v>46</v>
      </c>
      <c r="E21" s="1">
        <v>19</v>
      </c>
      <c r="F21" t="s">
        <v>45</v>
      </c>
    </row>
    <row r="22" spans="1:6" x14ac:dyDescent="0.25">
      <c r="A22" s="1">
        <v>20</v>
      </c>
      <c r="B22" t="s">
        <v>47</v>
      </c>
      <c r="E22" s="1">
        <v>20</v>
      </c>
      <c r="F22" t="s">
        <v>142</v>
      </c>
    </row>
    <row r="23" spans="1:6" x14ac:dyDescent="0.25">
      <c r="A23" s="1">
        <v>21</v>
      </c>
      <c r="B23" t="s">
        <v>48</v>
      </c>
      <c r="E23" s="1">
        <v>21</v>
      </c>
      <c r="F23" t="s">
        <v>91</v>
      </c>
    </row>
    <row r="24" spans="1:6" x14ac:dyDescent="0.25">
      <c r="A24" s="1">
        <v>22</v>
      </c>
      <c r="B24" t="s">
        <v>49</v>
      </c>
      <c r="E24" s="1">
        <v>22</v>
      </c>
      <c r="F24" t="s">
        <v>143</v>
      </c>
    </row>
    <row r="25" spans="1:6" x14ac:dyDescent="0.25">
      <c r="A25" s="1">
        <v>23</v>
      </c>
      <c r="B25" t="s">
        <v>50</v>
      </c>
      <c r="E25" s="1">
        <v>23</v>
      </c>
      <c r="F25" t="s">
        <v>33</v>
      </c>
    </row>
    <row r="26" spans="1:6" x14ac:dyDescent="0.25">
      <c r="A26" s="1">
        <v>24</v>
      </c>
      <c r="B26" t="s">
        <v>51</v>
      </c>
      <c r="E26" s="1">
        <v>24</v>
      </c>
      <c r="F26" t="s">
        <v>144</v>
      </c>
    </row>
    <row r="27" spans="1:6" x14ac:dyDescent="0.25">
      <c r="A27" s="1">
        <v>25</v>
      </c>
      <c r="B27" t="s">
        <v>52</v>
      </c>
      <c r="E27" s="1">
        <v>25</v>
      </c>
      <c r="F27" t="s">
        <v>73</v>
      </c>
    </row>
    <row r="28" spans="1:6" x14ac:dyDescent="0.25">
      <c r="A28" s="1">
        <v>26</v>
      </c>
      <c r="B28" t="s">
        <v>53</v>
      </c>
      <c r="E28" s="1">
        <v>26</v>
      </c>
      <c r="F28" t="s">
        <v>145</v>
      </c>
    </row>
    <row r="29" spans="1:6" x14ac:dyDescent="0.25">
      <c r="A29" s="1">
        <v>27</v>
      </c>
      <c r="B29" t="s">
        <v>54</v>
      </c>
      <c r="E29" s="1">
        <v>27</v>
      </c>
      <c r="F29" t="s">
        <v>51</v>
      </c>
    </row>
    <row r="30" spans="1:6" x14ac:dyDescent="0.25">
      <c r="A30" s="1">
        <v>28</v>
      </c>
      <c r="B30" t="s">
        <v>55</v>
      </c>
      <c r="E30" s="1">
        <v>28</v>
      </c>
      <c r="F30" t="s">
        <v>146</v>
      </c>
    </row>
    <row r="31" spans="1:6" x14ac:dyDescent="0.25">
      <c r="A31" s="1">
        <v>29</v>
      </c>
      <c r="B31" t="s">
        <v>56</v>
      </c>
      <c r="E31" s="1">
        <v>29</v>
      </c>
      <c r="F31" t="s">
        <v>29</v>
      </c>
    </row>
    <row r="32" spans="1:6" x14ac:dyDescent="0.25">
      <c r="A32" s="1">
        <v>30</v>
      </c>
      <c r="B32" t="s">
        <v>57</v>
      </c>
      <c r="E32" s="1">
        <v>30</v>
      </c>
      <c r="F32" t="s">
        <v>39</v>
      </c>
    </row>
    <row r="33" spans="1:6" x14ac:dyDescent="0.25">
      <c r="A33" s="1">
        <v>31</v>
      </c>
      <c r="B33" t="s">
        <v>58</v>
      </c>
      <c r="E33" s="1">
        <v>31</v>
      </c>
      <c r="F33" t="s">
        <v>47</v>
      </c>
    </row>
    <row r="34" spans="1:6" x14ac:dyDescent="0.25">
      <c r="A34" s="1">
        <v>32</v>
      </c>
      <c r="B34" t="s">
        <v>59</v>
      </c>
      <c r="E34" s="1">
        <v>32</v>
      </c>
      <c r="F34" t="s">
        <v>37</v>
      </c>
    </row>
    <row r="35" spans="1:6" x14ac:dyDescent="0.25">
      <c r="A35" s="1">
        <v>33</v>
      </c>
      <c r="B35" t="s">
        <v>60</v>
      </c>
      <c r="E35" s="1">
        <v>33</v>
      </c>
      <c r="F35" t="s">
        <v>133</v>
      </c>
    </row>
    <row r="36" spans="1:6" x14ac:dyDescent="0.25">
      <c r="A36" s="1">
        <v>34</v>
      </c>
      <c r="B36" t="s">
        <v>61</v>
      </c>
      <c r="E36" s="1">
        <v>34</v>
      </c>
      <c r="F36" t="s">
        <v>82</v>
      </c>
    </row>
    <row r="37" spans="1:6" x14ac:dyDescent="0.25">
      <c r="A37" s="1">
        <v>35</v>
      </c>
      <c r="B37" t="s">
        <v>62</v>
      </c>
      <c r="E37" s="1">
        <v>35</v>
      </c>
      <c r="F37" t="s">
        <v>44</v>
      </c>
    </row>
    <row r="38" spans="1:6" x14ac:dyDescent="0.25">
      <c r="A38" s="1">
        <v>36</v>
      </c>
      <c r="B38" t="s">
        <v>63</v>
      </c>
      <c r="E38" s="1">
        <v>36</v>
      </c>
      <c r="F38" t="s">
        <v>100</v>
      </c>
    </row>
    <row r="39" spans="1:6" x14ac:dyDescent="0.25">
      <c r="A39" s="1">
        <v>37</v>
      </c>
      <c r="B39" t="s">
        <v>64</v>
      </c>
      <c r="E39" s="1">
        <v>37</v>
      </c>
      <c r="F39" t="s">
        <v>28</v>
      </c>
    </row>
    <row r="40" spans="1:6" x14ac:dyDescent="0.25">
      <c r="A40" s="1">
        <v>38</v>
      </c>
      <c r="B40" t="s">
        <v>65</v>
      </c>
      <c r="E40" s="1">
        <v>38</v>
      </c>
      <c r="F40" t="s">
        <v>137</v>
      </c>
    </row>
    <row r="41" spans="1:6" x14ac:dyDescent="0.25">
      <c r="A41" s="1">
        <v>39</v>
      </c>
      <c r="B41" t="s">
        <v>66</v>
      </c>
      <c r="E41" s="1">
        <v>39</v>
      </c>
      <c r="F41" t="s">
        <v>127</v>
      </c>
    </row>
    <row r="42" spans="1:6" x14ac:dyDescent="0.25">
      <c r="A42" s="1">
        <v>40</v>
      </c>
      <c r="B42" t="s">
        <v>67</v>
      </c>
      <c r="E42" s="1">
        <v>40</v>
      </c>
      <c r="F42" t="s">
        <v>72</v>
      </c>
    </row>
    <row r="43" spans="1:6" x14ac:dyDescent="0.25">
      <c r="A43" s="1">
        <v>41</v>
      </c>
      <c r="B43" t="s">
        <v>68</v>
      </c>
      <c r="E43" s="1">
        <v>41</v>
      </c>
      <c r="F43" t="s">
        <v>84</v>
      </c>
    </row>
    <row r="44" spans="1:6" x14ac:dyDescent="0.25">
      <c r="A44" s="1">
        <v>42</v>
      </c>
      <c r="B44" t="s">
        <v>69</v>
      </c>
      <c r="E44" s="1">
        <v>42</v>
      </c>
      <c r="F44" t="s">
        <v>147</v>
      </c>
    </row>
    <row r="45" spans="1:6" x14ac:dyDescent="0.25">
      <c r="A45" s="1">
        <v>43</v>
      </c>
      <c r="B45" t="s">
        <v>70</v>
      </c>
      <c r="E45" s="1">
        <v>43</v>
      </c>
      <c r="F45" t="s">
        <v>148</v>
      </c>
    </row>
    <row r="46" spans="1:6" x14ac:dyDescent="0.25">
      <c r="A46" s="1">
        <v>44</v>
      </c>
      <c r="B46" t="s">
        <v>71</v>
      </c>
      <c r="E46" s="1">
        <v>44</v>
      </c>
      <c r="F46" t="s">
        <v>149</v>
      </c>
    </row>
    <row r="47" spans="1:6" x14ac:dyDescent="0.25">
      <c r="A47" s="1">
        <v>45</v>
      </c>
      <c r="B47" t="s">
        <v>72</v>
      </c>
      <c r="E47" s="1">
        <v>45</v>
      </c>
      <c r="F47" t="s">
        <v>150</v>
      </c>
    </row>
    <row r="48" spans="1:6" x14ac:dyDescent="0.25">
      <c r="A48" s="1">
        <v>46</v>
      </c>
      <c r="B48" t="s">
        <v>73</v>
      </c>
      <c r="E48" s="1">
        <v>46</v>
      </c>
      <c r="F48" t="s">
        <v>151</v>
      </c>
    </row>
    <row r="49" spans="1:6" x14ac:dyDescent="0.25">
      <c r="A49" s="1">
        <v>47</v>
      </c>
      <c r="B49" t="s">
        <v>74</v>
      </c>
      <c r="E49" s="1">
        <v>47</v>
      </c>
      <c r="F49" t="s">
        <v>113</v>
      </c>
    </row>
    <row r="50" spans="1:6" x14ac:dyDescent="0.25">
      <c r="A50" s="1">
        <v>48</v>
      </c>
      <c r="B50" t="s">
        <v>75</v>
      </c>
      <c r="E50" s="1">
        <v>48</v>
      </c>
      <c r="F50" t="s">
        <v>156</v>
      </c>
    </row>
    <row r="51" spans="1:6" x14ac:dyDescent="0.25">
      <c r="A51" s="1">
        <v>49</v>
      </c>
      <c r="B51" t="s">
        <v>76</v>
      </c>
      <c r="E51" s="1">
        <v>49</v>
      </c>
      <c r="F51" t="s">
        <v>83</v>
      </c>
    </row>
    <row r="52" spans="1:6" x14ac:dyDescent="0.25">
      <c r="A52" s="1">
        <v>50</v>
      </c>
      <c r="B52" t="s">
        <v>77</v>
      </c>
      <c r="E52" s="1">
        <v>50</v>
      </c>
      <c r="F52" t="s">
        <v>61</v>
      </c>
    </row>
    <row r="53" spans="1:6" x14ac:dyDescent="0.25">
      <c r="A53" s="1">
        <v>51</v>
      </c>
      <c r="B53" t="s">
        <v>78</v>
      </c>
      <c r="E53" s="1">
        <v>51</v>
      </c>
      <c r="F53" t="s">
        <v>56</v>
      </c>
    </row>
    <row r="54" spans="1:6" x14ac:dyDescent="0.25">
      <c r="A54" s="1">
        <v>52</v>
      </c>
      <c r="B54" t="s">
        <v>79</v>
      </c>
      <c r="E54" s="1">
        <v>52</v>
      </c>
      <c r="F54" t="s">
        <v>131</v>
      </c>
    </row>
    <row r="55" spans="1:6" x14ac:dyDescent="0.25">
      <c r="A55" s="1">
        <v>53</v>
      </c>
      <c r="B55" t="s">
        <v>80</v>
      </c>
      <c r="E55" s="1">
        <v>53</v>
      </c>
      <c r="F55" t="s">
        <v>38</v>
      </c>
    </row>
    <row r="56" spans="1:6" x14ac:dyDescent="0.25">
      <c r="A56" s="1">
        <v>54</v>
      </c>
      <c r="B56" t="s">
        <v>81</v>
      </c>
      <c r="E56" s="1">
        <v>54</v>
      </c>
      <c r="F56" t="s">
        <v>32</v>
      </c>
    </row>
    <row r="57" spans="1:6" x14ac:dyDescent="0.25">
      <c r="A57" s="1">
        <v>55</v>
      </c>
      <c r="B57" t="s">
        <v>82</v>
      </c>
      <c r="E57" s="1">
        <v>55</v>
      </c>
      <c r="F57" t="s">
        <v>86</v>
      </c>
    </row>
    <row r="58" spans="1:6" x14ac:dyDescent="0.25">
      <c r="A58" s="1">
        <v>56</v>
      </c>
      <c r="B58" t="s">
        <v>83</v>
      </c>
      <c r="E58" s="1">
        <v>56</v>
      </c>
      <c r="F58" t="s">
        <v>152</v>
      </c>
    </row>
    <row r="59" spans="1:6" x14ac:dyDescent="0.25">
      <c r="A59" s="1">
        <v>57</v>
      </c>
      <c r="B59" t="s">
        <v>84</v>
      </c>
      <c r="E59" s="1">
        <v>57</v>
      </c>
      <c r="F59" t="s">
        <v>77</v>
      </c>
    </row>
    <row r="60" spans="1:6" x14ac:dyDescent="0.25">
      <c r="A60" s="1">
        <v>58</v>
      </c>
      <c r="B60" t="s">
        <v>85</v>
      </c>
      <c r="E60" s="1">
        <v>58</v>
      </c>
      <c r="F60" t="s">
        <v>59</v>
      </c>
    </row>
    <row r="61" spans="1:6" x14ac:dyDescent="0.25">
      <c r="A61" s="1">
        <v>59</v>
      </c>
      <c r="B61" t="s">
        <v>86</v>
      </c>
      <c r="E61" s="1">
        <v>59</v>
      </c>
      <c r="F61" t="s">
        <v>70</v>
      </c>
    </row>
    <row r="62" spans="1:6" x14ac:dyDescent="0.25">
      <c r="A62" s="1">
        <v>60</v>
      </c>
      <c r="B62" t="s">
        <v>87</v>
      </c>
      <c r="E62" s="1">
        <v>60</v>
      </c>
      <c r="F62" t="s">
        <v>34</v>
      </c>
    </row>
    <row r="63" spans="1:6" x14ac:dyDescent="0.25">
      <c r="A63" s="1">
        <v>61</v>
      </c>
      <c r="B63" t="s">
        <v>88</v>
      </c>
      <c r="E63" s="1">
        <v>61</v>
      </c>
      <c r="F63" t="s">
        <v>153</v>
      </c>
    </row>
    <row r="64" spans="1:6" x14ac:dyDescent="0.25">
      <c r="A64" s="1">
        <v>62</v>
      </c>
      <c r="B64" t="s">
        <v>89</v>
      </c>
      <c r="E64" s="1">
        <v>62</v>
      </c>
      <c r="F64" t="s">
        <v>154</v>
      </c>
    </row>
    <row r="65" spans="1:6" x14ac:dyDescent="0.25">
      <c r="A65" s="1">
        <v>63</v>
      </c>
      <c r="B65" t="s">
        <v>90</v>
      </c>
      <c r="E65" s="1">
        <v>63</v>
      </c>
      <c r="F65" t="s">
        <v>155</v>
      </c>
    </row>
    <row r="66" spans="1:6" x14ac:dyDescent="0.25">
      <c r="A66" s="1">
        <v>64</v>
      </c>
      <c r="B66" t="s">
        <v>91</v>
      </c>
      <c r="E66" s="1">
        <v>64</v>
      </c>
      <c r="F66" t="s">
        <v>120</v>
      </c>
    </row>
    <row r="67" spans="1:6" x14ac:dyDescent="0.25">
      <c r="A67" s="1">
        <v>65</v>
      </c>
      <c r="B67" t="s">
        <v>92</v>
      </c>
      <c r="E67" s="1">
        <v>65</v>
      </c>
      <c r="F67" t="s">
        <v>114</v>
      </c>
    </row>
    <row r="68" spans="1:6" x14ac:dyDescent="0.25">
      <c r="A68" s="1">
        <v>66</v>
      </c>
      <c r="B68" t="s">
        <v>93</v>
      </c>
      <c r="E68" s="1">
        <v>66</v>
      </c>
      <c r="F68" t="s">
        <v>124</v>
      </c>
    </row>
    <row r="69" spans="1:6" x14ac:dyDescent="0.25">
      <c r="A69" s="1">
        <v>67</v>
      </c>
      <c r="B69" t="s">
        <v>94</v>
      </c>
      <c r="E69" s="1">
        <v>67</v>
      </c>
      <c r="F69" t="s">
        <v>74</v>
      </c>
    </row>
    <row r="70" spans="1:6" x14ac:dyDescent="0.25">
      <c r="A70" s="1">
        <v>68</v>
      </c>
      <c r="B70" t="s">
        <v>95</v>
      </c>
      <c r="E70" s="1">
        <v>68</v>
      </c>
      <c r="F70" t="s">
        <v>69</v>
      </c>
    </row>
    <row r="71" spans="1:6" x14ac:dyDescent="0.25">
      <c r="A71" s="1">
        <v>69</v>
      </c>
      <c r="B71" t="s">
        <v>96</v>
      </c>
      <c r="E71" s="1">
        <v>69</v>
      </c>
      <c r="F71" t="s">
        <v>31</v>
      </c>
    </row>
    <row r="72" spans="1:6" x14ac:dyDescent="0.25">
      <c r="A72" s="1">
        <v>70</v>
      </c>
      <c r="B72" t="s">
        <v>97</v>
      </c>
      <c r="E72" s="1">
        <v>70</v>
      </c>
      <c r="F72" t="s">
        <v>79</v>
      </c>
    </row>
    <row r="73" spans="1:6" x14ac:dyDescent="0.25">
      <c r="A73" s="1">
        <v>71</v>
      </c>
      <c r="B73" t="s">
        <v>98</v>
      </c>
      <c r="E73" s="1">
        <v>71</v>
      </c>
      <c r="F73" t="s">
        <v>62</v>
      </c>
    </row>
    <row r="74" spans="1:6" x14ac:dyDescent="0.25">
      <c r="A74" s="1">
        <v>72</v>
      </c>
      <c r="B74" t="s">
        <v>99</v>
      </c>
      <c r="E74" s="1">
        <v>72</v>
      </c>
      <c r="F74" t="s">
        <v>55</v>
      </c>
    </row>
    <row r="75" spans="1:6" x14ac:dyDescent="0.25">
      <c r="A75" s="1">
        <v>73</v>
      </c>
      <c r="B75" t="s">
        <v>100</v>
      </c>
      <c r="E75" s="1">
        <v>73</v>
      </c>
      <c r="F75" t="s">
        <v>96</v>
      </c>
    </row>
    <row r="76" spans="1:6" x14ac:dyDescent="0.25">
      <c r="A76" s="1">
        <v>74</v>
      </c>
      <c r="B76" t="s">
        <v>101</v>
      </c>
      <c r="E76" s="1">
        <v>74</v>
      </c>
      <c r="F76" t="s">
        <v>136</v>
      </c>
    </row>
    <row r="77" spans="1:6" x14ac:dyDescent="0.25">
      <c r="A77" s="1">
        <v>75</v>
      </c>
      <c r="B77" t="s">
        <v>102</v>
      </c>
      <c r="E77" s="1">
        <v>75</v>
      </c>
      <c r="F77" t="s">
        <v>160</v>
      </c>
    </row>
    <row r="78" spans="1:6" x14ac:dyDescent="0.25">
      <c r="A78" s="1">
        <v>76</v>
      </c>
      <c r="B78" t="s">
        <v>103</v>
      </c>
      <c r="E78" s="1">
        <v>76</v>
      </c>
      <c r="F78" t="s">
        <v>161</v>
      </c>
    </row>
    <row r="79" spans="1:6" x14ac:dyDescent="0.25">
      <c r="A79" s="1">
        <v>77</v>
      </c>
      <c r="B79" t="s">
        <v>104</v>
      </c>
      <c r="E79" s="1">
        <v>77</v>
      </c>
      <c r="F79" t="s">
        <v>162</v>
      </c>
    </row>
    <row r="80" spans="1:6" x14ac:dyDescent="0.25">
      <c r="A80" s="1">
        <v>78</v>
      </c>
      <c r="B80" t="s">
        <v>105</v>
      </c>
      <c r="E80" s="1">
        <v>78</v>
      </c>
      <c r="F80" t="s">
        <v>105</v>
      </c>
    </row>
    <row r="81" spans="1:6" x14ac:dyDescent="0.25">
      <c r="A81" s="1">
        <v>79</v>
      </c>
      <c r="B81" t="s">
        <v>106</v>
      </c>
      <c r="E81" s="1">
        <v>79</v>
      </c>
      <c r="F81" t="s">
        <v>57</v>
      </c>
    </row>
    <row r="82" spans="1:6" x14ac:dyDescent="0.25">
      <c r="A82" s="1">
        <v>80</v>
      </c>
      <c r="B82" t="s">
        <v>107</v>
      </c>
      <c r="E82" s="1">
        <v>80</v>
      </c>
      <c r="F82" t="s">
        <v>163</v>
      </c>
    </row>
    <row r="83" spans="1:6" x14ac:dyDescent="0.25">
      <c r="A83" s="1">
        <v>81</v>
      </c>
      <c r="B83" t="s">
        <v>108</v>
      </c>
      <c r="E83" s="1">
        <v>81</v>
      </c>
      <c r="F83" t="s">
        <v>95</v>
      </c>
    </row>
    <row r="84" spans="1:6" x14ac:dyDescent="0.25">
      <c r="A84" s="1">
        <v>82</v>
      </c>
      <c r="B84" t="s">
        <v>109</v>
      </c>
      <c r="E84" s="1">
        <v>82</v>
      </c>
      <c r="F84" t="s">
        <v>46</v>
      </c>
    </row>
    <row r="85" spans="1:6" x14ac:dyDescent="0.25">
      <c r="A85" s="1">
        <v>83</v>
      </c>
      <c r="B85" t="s">
        <v>110</v>
      </c>
    </row>
    <row r="86" spans="1:6" x14ac:dyDescent="0.25">
      <c r="A86" s="1">
        <v>84</v>
      </c>
      <c r="B86" t="s">
        <v>111</v>
      </c>
    </row>
    <row r="87" spans="1:6" x14ac:dyDescent="0.25">
      <c r="A87" s="1">
        <v>85</v>
      </c>
      <c r="B87" t="s">
        <v>112</v>
      </c>
    </row>
    <row r="88" spans="1:6" x14ac:dyDescent="0.25">
      <c r="A88" s="1">
        <v>86</v>
      </c>
      <c r="B88" t="s">
        <v>113</v>
      </c>
    </row>
    <row r="89" spans="1:6" x14ac:dyDescent="0.25">
      <c r="A89" s="1">
        <v>87</v>
      </c>
      <c r="B89" t="s">
        <v>114</v>
      </c>
    </row>
    <row r="90" spans="1:6" x14ac:dyDescent="0.25">
      <c r="A90" s="1">
        <v>88</v>
      </c>
      <c r="B90" t="s">
        <v>115</v>
      </c>
    </row>
    <row r="91" spans="1:6" x14ac:dyDescent="0.25">
      <c r="A91" s="1">
        <v>89</v>
      </c>
      <c r="B91" t="s">
        <v>116</v>
      </c>
    </row>
    <row r="92" spans="1:6" x14ac:dyDescent="0.25">
      <c r="A92" s="1">
        <v>90</v>
      </c>
      <c r="B92" t="s">
        <v>117</v>
      </c>
    </row>
    <row r="93" spans="1:6" x14ac:dyDescent="0.25">
      <c r="A93" s="1">
        <v>91</v>
      </c>
      <c r="B93" t="s">
        <v>118</v>
      </c>
    </row>
    <row r="94" spans="1:6" x14ac:dyDescent="0.25">
      <c r="A94" s="1">
        <v>92</v>
      </c>
      <c r="B94" t="s">
        <v>119</v>
      </c>
    </row>
    <row r="95" spans="1:6" x14ac:dyDescent="0.25">
      <c r="A95" s="1">
        <v>93</v>
      </c>
      <c r="B95" t="s">
        <v>120</v>
      </c>
    </row>
    <row r="96" spans="1:6" x14ac:dyDescent="0.25">
      <c r="A96" s="1">
        <v>94</v>
      </c>
      <c r="B96" t="s">
        <v>121</v>
      </c>
    </row>
    <row r="97" spans="1:2" x14ac:dyDescent="0.25">
      <c r="A97" s="1">
        <v>95</v>
      </c>
      <c r="B97" t="s">
        <v>122</v>
      </c>
    </row>
    <row r="98" spans="1:2" x14ac:dyDescent="0.25">
      <c r="A98" s="1">
        <v>96</v>
      </c>
      <c r="B98" t="s">
        <v>123</v>
      </c>
    </row>
    <row r="99" spans="1:2" x14ac:dyDescent="0.25">
      <c r="A99" s="1">
        <v>97</v>
      </c>
      <c r="B99" t="s">
        <v>124</v>
      </c>
    </row>
    <row r="100" spans="1:2" x14ac:dyDescent="0.25">
      <c r="A100" s="1">
        <v>98</v>
      </c>
      <c r="B100" t="s">
        <v>125</v>
      </c>
    </row>
    <row r="101" spans="1:2" x14ac:dyDescent="0.25">
      <c r="A101" s="1">
        <v>99</v>
      </c>
      <c r="B101" t="s">
        <v>126</v>
      </c>
    </row>
    <row r="102" spans="1:2" x14ac:dyDescent="0.25">
      <c r="A102" s="1">
        <v>100</v>
      </c>
      <c r="B102" t="s">
        <v>127</v>
      </c>
    </row>
    <row r="103" spans="1:2" x14ac:dyDescent="0.25">
      <c r="A103" s="1">
        <v>101</v>
      </c>
      <c r="B103" t="s">
        <v>128</v>
      </c>
    </row>
    <row r="104" spans="1:2" x14ac:dyDescent="0.25">
      <c r="A104" s="1">
        <v>102</v>
      </c>
      <c r="B104" t="s">
        <v>129</v>
      </c>
    </row>
    <row r="105" spans="1:2" x14ac:dyDescent="0.25">
      <c r="A105" s="1">
        <v>103</v>
      </c>
      <c r="B105" t="s">
        <v>130</v>
      </c>
    </row>
    <row r="106" spans="1:2" x14ac:dyDescent="0.25">
      <c r="A106" s="1">
        <v>104</v>
      </c>
      <c r="B106" t="s">
        <v>131</v>
      </c>
    </row>
    <row r="107" spans="1:2" x14ac:dyDescent="0.25">
      <c r="A107" s="1">
        <v>105</v>
      </c>
      <c r="B107" t="s">
        <v>132</v>
      </c>
    </row>
    <row r="108" spans="1:2" x14ac:dyDescent="0.25">
      <c r="A108" s="1">
        <v>106</v>
      </c>
      <c r="B108" t="s">
        <v>133</v>
      </c>
    </row>
    <row r="109" spans="1:2" x14ac:dyDescent="0.25">
      <c r="A109" s="1">
        <v>107</v>
      </c>
      <c r="B109" t="s">
        <v>134</v>
      </c>
    </row>
    <row r="110" spans="1:2" x14ac:dyDescent="0.25">
      <c r="A110" s="1">
        <v>108</v>
      </c>
      <c r="B110" t="s">
        <v>135</v>
      </c>
    </row>
  </sheetData>
  <mergeCells count="5">
    <mergeCell ref="A1:C1"/>
    <mergeCell ref="E1:G1"/>
    <mergeCell ref="I1:K1"/>
    <mergeCell ref="M1:O1"/>
    <mergeCell ref="Q1:S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G5" sqref="G5"/>
    </sheetView>
  </sheetViews>
  <sheetFormatPr defaultRowHeight="15" x14ac:dyDescent="0.25"/>
  <cols>
    <col min="1" max="1" width="9.140625" style="3" customWidth="1"/>
    <col min="2" max="3" width="9.140625" style="3"/>
  </cols>
  <sheetData>
    <row r="1" spans="1:4" x14ac:dyDescent="0.25">
      <c r="A1" s="3" t="s">
        <v>7</v>
      </c>
      <c r="C1" s="3" t="s">
        <v>8</v>
      </c>
      <c r="D1" s="6"/>
    </row>
    <row r="3" spans="1:4" x14ac:dyDescent="0.25">
      <c r="A3" s="3" t="s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"/>
  <sheetViews>
    <sheetView workbookViewId="0">
      <selection activeCell="A4" sqref="A4"/>
    </sheetView>
  </sheetViews>
  <sheetFormatPr defaultRowHeight="15" x14ac:dyDescent="0.25"/>
  <sheetData>
    <row r="1" spans="1:15" x14ac:dyDescent="0.25">
      <c r="A1" s="8" t="s">
        <v>3</v>
      </c>
      <c r="B1" s="8"/>
      <c r="C1" s="8"/>
      <c r="E1" s="8" t="s">
        <v>4</v>
      </c>
      <c r="F1" s="8"/>
      <c r="G1" s="8"/>
      <c r="I1" s="8" t="s">
        <v>5</v>
      </c>
      <c r="J1" s="8"/>
      <c r="K1" s="8"/>
      <c r="M1" s="8" t="s">
        <v>6</v>
      </c>
      <c r="N1" s="8"/>
      <c r="O1" s="8"/>
    </row>
    <row r="2" spans="1:15" x14ac:dyDescent="0.25">
      <c r="A2" s="9" t="s">
        <v>27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</row>
    <row r="3" spans="1:15" x14ac:dyDescent="0.25">
      <c r="A3" s="1" t="s">
        <v>0</v>
      </c>
      <c r="B3" s="1" t="s">
        <v>21</v>
      </c>
      <c r="C3" s="1" t="s">
        <v>22</v>
      </c>
      <c r="D3" s="1"/>
      <c r="E3" s="1" t="s">
        <v>0</v>
      </c>
      <c r="F3" s="1" t="s">
        <v>21</v>
      </c>
      <c r="G3" s="1" t="s">
        <v>22</v>
      </c>
      <c r="H3" s="1"/>
      <c r="I3" s="1" t="s">
        <v>0</v>
      </c>
      <c r="J3" s="1" t="s">
        <v>21</v>
      </c>
      <c r="K3" s="1" t="s">
        <v>22</v>
      </c>
      <c r="L3" s="1"/>
      <c r="M3" s="1" t="s">
        <v>0</v>
      </c>
      <c r="N3" s="1" t="s">
        <v>21</v>
      </c>
      <c r="O3" s="1" t="s">
        <v>22</v>
      </c>
    </row>
  </sheetData>
  <mergeCells count="5">
    <mergeCell ref="A1:C1"/>
    <mergeCell ref="E1:G1"/>
    <mergeCell ref="I1:K1"/>
    <mergeCell ref="M1:O1"/>
    <mergeCell ref="A2:O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K1" sqref="K1"/>
    </sheetView>
  </sheetViews>
  <sheetFormatPr defaultRowHeight="15" x14ac:dyDescent="0.25"/>
  <cols>
    <col min="2" max="4" width="5.28515625" style="3" bestFit="1" customWidth="1"/>
    <col min="5" max="5" width="5.7109375" style="3" bestFit="1" customWidth="1"/>
    <col min="6" max="6" width="5.28515625" style="3" bestFit="1" customWidth="1"/>
    <col min="7" max="7" width="9.5703125" style="3" bestFit="1" customWidth="1"/>
    <col min="9" max="9" width="18.42578125" bestFit="1" customWidth="1"/>
    <col min="10" max="10" width="14" bestFit="1" customWidth="1"/>
  </cols>
  <sheetData>
    <row r="1" spans="1:10" x14ac:dyDescent="0.25">
      <c r="A1" s="4" t="s">
        <v>14</v>
      </c>
      <c r="B1" s="4" t="s">
        <v>15</v>
      </c>
      <c r="C1" s="4" t="s">
        <v>16</v>
      </c>
      <c r="D1" s="4" t="s">
        <v>17</v>
      </c>
      <c r="E1" s="4" t="s">
        <v>18</v>
      </c>
      <c r="F1" s="4" t="s">
        <v>19</v>
      </c>
      <c r="G1" s="4" t="s">
        <v>24</v>
      </c>
      <c r="I1" s="4" t="s">
        <v>25</v>
      </c>
      <c r="J1" s="4" t="s">
        <v>26</v>
      </c>
    </row>
    <row r="2" spans="1:10" ht="16.5" x14ac:dyDescent="0.35">
      <c r="A2" t="s">
        <v>20</v>
      </c>
      <c r="B2" s="5">
        <f>COUNTIF(掠夺总榜!A$1:S$150,$A2)</f>
        <v>0</v>
      </c>
      <c r="C2" s="3">
        <f>COUNTIF(盟会战!A$1:Q$150,$A2)</f>
        <v>1</v>
      </c>
      <c r="D2" s="3">
        <v>5</v>
      </c>
      <c r="E2" s="3">
        <f>SUM(B2,C2,D2)</f>
        <v>6</v>
      </c>
      <c r="G2" s="3">
        <f>IF($E2&gt;6,6,$E2)</f>
        <v>6</v>
      </c>
      <c r="I2" s="3">
        <f>SUM(G2:G140)</f>
        <v>6</v>
      </c>
      <c r="J2" s="3">
        <f>SUM(E2:E140)-I2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I2" sqref="I2"/>
    </sheetView>
  </sheetViews>
  <sheetFormatPr defaultRowHeight="15" x14ac:dyDescent="0.25"/>
  <cols>
    <col min="2" max="4" width="5.28515625" bestFit="1" customWidth="1"/>
    <col min="5" max="5" width="5.7109375" bestFit="1" customWidth="1"/>
    <col min="6" max="6" width="5.28515625" bestFit="1" customWidth="1"/>
    <col min="7" max="7" width="9.5703125" bestFit="1" customWidth="1"/>
    <col min="9" max="9" width="18.42578125" bestFit="1" customWidth="1"/>
    <col min="10" max="10" width="14" bestFit="1" customWidth="1"/>
  </cols>
  <sheetData>
    <row r="1" spans="1:10" x14ac:dyDescent="0.25">
      <c r="A1" s="4" t="s">
        <v>14</v>
      </c>
      <c r="B1" s="4" t="s">
        <v>15</v>
      </c>
      <c r="C1" s="4" t="s">
        <v>16</v>
      </c>
      <c r="D1" s="4" t="s">
        <v>17</v>
      </c>
      <c r="E1" s="4" t="s">
        <v>18</v>
      </c>
      <c r="F1" s="4" t="s">
        <v>19</v>
      </c>
      <c r="G1" s="4" t="s">
        <v>24</v>
      </c>
      <c r="I1" s="4" t="s">
        <v>25</v>
      </c>
      <c r="J1" s="4" t="s">
        <v>26</v>
      </c>
    </row>
    <row r="2" spans="1:10" ht="16.5" x14ac:dyDescent="0.35">
      <c r="A2" t="s">
        <v>20</v>
      </c>
      <c r="B2" s="5">
        <f>COUNTIF(掠夺总榜!A$1:S$150,$A2)</f>
        <v>0</v>
      </c>
      <c r="C2" s="3">
        <f>COUNTIF(盟会战!A$1:Q$150,$A2)</f>
        <v>1</v>
      </c>
      <c r="D2" s="3">
        <v>5</v>
      </c>
      <c r="E2" s="3">
        <f>SUM(B2,C2,D2)</f>
        <v>6</v>
      </c>
      <c r="F2" s="3"/>
      <c r="G2" s="3">
        <f>IF($E2&gt;6,6,$E2)</f>
        <v>6</v>
      </c>
      <c r="I2" s="3">
        <f>SUM(G2:G150)</f>
        <v>6</v>
      </c>
      <c r="J2" s="3">
        <f>SUM(E2:E150)-I2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workbookViewId="0">
      <selection activeCell="G7" sqref="G7"/>
    </sheetView>
  </sheetViews>
  <sheetFormatPr defaultRowHeight="15" x14ac:dyDescent="0.25"/>
  <cols>
    <col min="2" max="4" width="5.28515625" bestFit="1" customWidth="1"/>
    <col min="5" max="5" width="5.7109375" bestFit="1" customWidth="1"/>
    <col min="6" max="6" width="5.28515625" bestFit="1" customWidth="1"/>
    <col min="7" max="7" width="9.5703125" bestFit="1" customWidth="1"/>
    <col min="9" max="9" width="18.42578125" bestFit="1" customWidth="1"/>
    <col min="10" max="10" width="14" bestFit="1" customWidth="1"/>
  </cols>
  <sheetData>
    <row r="1" spans="1:13" x14ac:dyDescent="0.25">
      <c r="A1" s="4" t="s">
        <v>14</v>
      </c>
      <c r="B1" s="4" t="s">
        <v>15</v>
      </c>
      <c r="C1" s="4" t="s">
        <v>16</v>
      </c>
      <c r="D1" s="4" t="s">
        <v>17</v>
      </c>
      <c r="E1" s="4" t="s">
        <v>18</v>
      </c>
      <c r="F1" s="4" t="s">
        <v>19</v>
      </c>
      <c r="G1" s="4" t="s">
        <v>24</v>
      </c>
      <c r="H1" s="3"/>
      <c r="I1" s="4" t="s">
        <v>25</v>
      </c>
      <c r="J1" s="4" t="s">
        <v>26</v>
      </c>
      <c r="K1" s="4"/>
      <c r="L1" s="4"/>
      <c r="M1" s="4"/>
    </row>
    <row r="2" spans="1:13" ht="16.5" x14ac:dyDescent="0.35">
      <c r="A2" s="3" t="s">
        <v>20</v>
      </c>
      <c r="B2" s="5">
        <f>COUNTIF(掠夺总榜!A$1:S$150,$A2)</f>
        <v>0</v>
      </c>
      <c r="C2" s="3">
        <f>COUNTIF(盟会战!A$1:Q$150,$A2)</f>
        <v>1</v>
      </c>
      <c r="D2" s="3">
        <v>5</v>
      </c>
      <c r="E2" s="3">
        <f>SUM(B2,C2,D2)</f>
        <v>6</v>
      </c>
      <c r="F2" s="3"/>
      <c r="G2" s="3">
        <f>IF($E2&gt;6,6,$E2)</f>
        <v>6</v>
      </c>
      <c r="H2" s="3"/>
      <c r="I2" s="3">
        <f>SUM(G2:G150)</f>
        <v>6</v>
      </c>
      <c r="J2" s="3">
        <f>SUM(E2:E150)-I2</f>
        <v>0</v>
      </c>
      <c r="K2" s="3"/>
      <c r="L2" s="3"/>
      <c r="M2" s="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P19" sqref="P19"/>
    </sheetView>
  </sheetViews>
  <sheetFormatPr defaultRowHeight="15" x14ac:dyDescent="0.25"/>
  <cols>
    <col min="1" max="1" width="9.140625" style="3"/>
    <col min="2" max="4" width="5.28515625" style="3" bestFit="1" customWidth="1"/>
    <col min="5" max="5" width="5.7109375" style="3" bestFit="1" customWidth="1"/>
    <col min="6" max="6" width="5.28515625" style="3" bestFit="1" customWidth="1"/>
    <col min="7" max="7" width="9.5703125" style="3" bestFit="1" customWidth="1"/>
    <col min="8" max="8" width="9.140625" style="3"/>
    <col min="9" max="9" width="18.42578125" style="3" bestFit="1" customWidth="1"/>
    <col min="10" max="10" width="14" style="3" bestFit="1" customWidth="1"/>
    <col min="11" max="16384" width="9.140625" style="3"/>
  </cols>
  <sheetData>
    <row r="1" spans="1:10" x14ac:dyDescent="0.25">
      <c r="A1" s="4" t="s">
        <v>14</v>
      </c>
      <c r="B1" s="4" t="s">
        <v>15</v>
      </c>
      <c r="C1" s="4" t="s">
        <v>16</v>
      </c>
      <c r="D1" s="4" t="s">
        <v>17</v>
      </c>
      <c r="E1" s="4" t="s">
        <v>18</v>
      </c>
      <c r="F1" s="4" t="s">
        <v>19</v>
      </c>
      <c r="G1" s="4" t="s">
        <v>24</v>
      </c>
      <c r="I1" s="4" t="s">
        <v>25</v>
      </c>
      <c r="J1" s="4" t="s">
        <v>26</v>
      </c>
    </row>
    <row r="2" spans="1:10" ht="16.5" x14ac:dyDescent="0.35">
      <c r="A2" s="3" t="s">
        <v>20</v>
      </c>
      <c r="B2" s="5">
        <f>COUNTIF(掠夺总榜!A$1:S$150,$A2)</f>
        <v>0</v>
      </c>
      <c r="C2" s="3">
        <f>COUNTIF(盟会战!A$1:Q$150,$A2)</f>
        <v>1</v>
      </c>
      <c r="D2" s="3">
        <v>5</v>
      </c>
      <c r="E2" s="3">
        <f>SUM(B2,C2,D2)</f>
        <v>6</v>
      </c>
      <c r="G2" s="3">
        <f>IF($E2&gt;6,6,$E2)</f>
        <v>6</v>
      </c>
      <c r="I2" s="3">
        <f>SUM(G2:G150)</f>
        <v>6</v>
      </c>
      <c r="J2" s="3">
        <f>SUM(E2:E150)-I2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I15" sqref="I15"/>
    </sheetView>
  </sheetViews>
  <sheetFormatPr defaultRowHeight="15" x14ac:dyDescent="0.25"/>
  <sheetData>
    <row r="1" spans="1:5" x14ac:dyDescent="0.25">
      <c r="A1" s="2" t="s">
        <v>3</v>
      </c>
      <c r="B1" s="2" t="s">
        <v>4</v>
      </c>
      <c r="C1" s="2" t="s">
        <v>5</v>
      </c>
      <c r="D1" s="2" t="s">
        <v>6</v>
      </c>
      <c r="E1" s="2" t="s">
        <v>23</v>
      </c>
    </row>
    <row r="2" spans="1:5" x14ac:dyDescent="0.25">
      <c r="A2" s="2">
        <f>('逐梦-箱子'!$I$2)</f>
        <v>6</v>
      </c>
      <c r="B2" s="2">
        <f>('如梦-箱子'!$I$2)</f>
        <v>6</v>
      </c>
      <c r="C2" s="2">
        <f>('若梦-箱子'!$I$2)</f>
        <v>6</v>
      </c>
      <c r="D2" s="2">
        <f>('何梦-箱子'!$I$2)</f>
        <v>6</v>
      </c>
      <c r="E2" s="2">
        <f>SUM(A2:D2)</f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掠夺总榜</vt:lpstr>
      <vt:lpstr>盟会战</vt:lpstr>
      <vt:lpstr>帮战总榜</vt:lpstr>
      <vt:lpstr>逐梦-箱子</vt:lpstr>
      <vt:lpstr>如梦-箱子</vt:lpstr>
      <vt:lpstr>若梦-箱子</vt:lpstr>
      <vt:lpstr>何梦-箱子</vt:lpstr>
      <vt:lpstr>联盟箱子总计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2016-05-18T10:42:43Z</dcterms:modified>
</cp:coreProperties>
</file>