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 Source\wuxia-union\"/>
    </mc:Choice>
  </mc:AlternateContent>
  <bookViews>
    <workbookView xWindow="0" yWindow="0" windowWidth="22260" windowHeight="12645" activeTab="2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3" i="1"/>
  <c r="X9" i="1" l="1"/>
  <c r="W7" i="1"/>
  <c r="W9" i="1"/>
  <c r="W6" i="1"/>
  <c r="Y8" i="1"/>
  <c r="U8" i="1"/>
  <c r="Y9" i="1"/>
  <c r="U6" i="1"/>
  <c r="V7" i="1"/>
  <c r="V8" i="1"/>
  <c r="V6" i="1"/>
  <c r="U7" i="1"/>
  <c r="X8" i="1"/>
  <c r="Y6" i="1"/>
  <c r="W8" i="1"/>
  <c r="V9" i="1"/>
  <c r="X6" i="1"/>
  <c r="U9" i="1"/>
  <c r="Y7" i="1"/>
  <c r="X7" i="1"/>
  <c r="C3" i="12"/>
  <c r="D3" i="12"/>
  <c r="C4" i="12"/>
  <c r="D4" i="12"/>
  <c r="C11" i="12"/>
  <c r="D11" i="12"/>
  <c r="C6" i="12"/>
  <c r="D6" i="12"/>
  <c r="C12" i="12"/>
  <c r="D12" i="12"/>
  <c r="C13" i="12"/>
  <c r="D13" i="12"/>
  <c r="C7" i="12"/>
  <c r="D7" i="12"/>
  <c r="C8" i="12"/>
  <c r="D8" i="12"/>
  <c r="C5" i="12"/>
  <c r="D5" i="12"/>
  <c r="C20" i="12"/>
  <c r="D20" i="12"/>
  <c r="C9" i="12"/>
  <c r="D9" i="12"/>
  <c r="C18" i="12"/>
  <c r="D18" i="12"/>
  <c r="C36" i="12"/>
  <c r="D36" i="12"/>
  <c r="C25" i="12"/>
  <c r="D25" i="12"/>
  <c r="C31" i="12"/>
  <c r="D31" i="12"/>
  <c r="C23" i="12"/>
  <c r="D23" i="12"/>
  <c r="C15" i="12"/>
  <c r="D15" i="12"/>
  <c r="C51" i="12"/>
  <c r="D51" i="12"/>
  <c r="C52" i="12"/>
  <c r="D52" i="12"/>
  <c r="C53" i="12"/>
  <c r="D53" i="12"/>
  <c r="C17" i="12"/>
  <c r="D17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45" i="12"/>
  <c r="D45" i="12"/>
  <c r="C37" i="12"/>
  <c r="D37" i="12"/>
  <c r="C61" i="12"/>
  <c r="D61" i="12"/>
  <c r="C62" i="12"/>
  <c r="D62" i="12"/>
  <c r="C48" i="12"/>
  <c r="D48" i="12"/>
  <c r="C63" i="12"/>
  <c r="D63" i="12"/>
  <c r="C64" i="12"/>
  <c r="D64" i="12"/>
  <c r="C38" i="12"/>
  <c r="D38" i="12"/>
  <c r="C34" i="12"/>
  <c r="D3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14" i="12"/>
  <c r="D14" i="12"/>
  <c r="C73" i="12"/>
  <c r="D73" i="12"/>
  <c r="C24" i="12"/>
  <c r="D24" i="12"/>
  <c r="C46" i="12"/>
  <c r="D46" i="12"/>
  <c r="C74" i="12"/>
  <c r="D74" i="12"/>
  <c r="C49" i="12"/>
  <c r="D49" i="12"/>
  <c r="C75" i="12"/>
  <c r="D75" i="12"/>
  <c r="C76" i="12"/>
  <c r="D76" i="12"/>
  <c r="C32" i="12"/>
  <c r="D32" i="12"/>
  <c r="C77" i="12"/>
  <c r="D77" i="12"/>
  <c r="C78" i="12"/>
  <c r="D78" i="12"/>
  <c r="C79" i="12"/>
  <c r="D79" i="12"/>
  <c r="C80" i="12"/>
  <c r="D80" i="12"/>
  <c r="C81" i="12"/>
  <c r="D81" i="12"/>
  <c r="C35" i="12"/>
  <c r="D35" i="12"/>
  <c r="C10" i="12"/>
  <c r="D10" i="12"/>
  <c r="C82" i="12"/>
  <c r="D82" i="12"/>
  <c r="C29" i="12"/>
  <c r="D29" i="12"/>
  <c r="C16" i="12"/>
  <c r="D16" i="12"/>
  <c r="C83" i="12"/>
  <c r="D83" i="12"/>
  <c r="C84" i="12"/>
  <c r="D84" i="12"/>
  <c r="C85" i="12"/>
  <c r="D85" i="12"/>
  <c r="C86" i="12"/>
  <c r="D86" i="12"/>
  <c r="C87" i="12"/>
  <c r="D87" i="12"/>
  <c r="C21" i="12"/>
  <c r="D21" i="12"/>
  <c r="C88" i="12"/>
  <c r="D88" i="12"/>
  <c r="C89" i="12"/>
  <c r="D89" i="12"/>
  <c r="C90" i="12"/>
  <c r="D90" i="12"/>
  <c r="C33" i="12"/>
  <c r="D33" i="12"/>
  <c r="C27" i="12"/>
  <c r="D27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39" i="12"/>
  <c r="D39" i="12"/>
  <c r="C100" i="12"/>
  <c r="D100" i="12"/>
  <c r="C101" i="12"/>
  <c r="D101" i="12"/>
  <c r="C102" i="12"/>
  <c r="D102" i="12"/>
  <c r="C103" i="12"/>
  <c r="D103" i="12"/>
  <c r="C22" i="12"/>
  <c r="D22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40" i="12"/>
  <c r="D40" i="12"/>
  <c r="C110" i="12"/>
  <c r="D110" i="12"/>
  <c r="C111" i="12"/>
  <c r="D111" i="12"/>
  <c r="C112" i="12"/>
  <c r="D112" i="12"/>
  <c r="C113" i="12"/>
  <c r="D113" i="12"/>
  <c r="C114" i="12"/>
  <c r="D114" i="12"/>
  <c r="C115" i="12"/>
  <c r="D115" i="12"/>
  <c r="C116" i="12"/>
  <c r="D116" i="12"/>
  <c r="C117" i="12"/>
  <c r="D117" i="12"/>
  <c r="C41" i="12"/>
  <c r="D41" i="12"/>
  <c r="C118" i="12"/>
  <c r="D118" i="12"/>
  <c r="C119" i="12"/>
  <c r="D119" i="12"/>
  <c r="C120" i="12"/>
  <c r="D120" i="12"/>
  <c r="C121" i="12"/>
  <c r="D121" i="12"/>
  <c r="C122" i="12"/>
  <c r="D122" i="12"/>
  <c r="C28" i="12"/>
  <c r="D28" i="12"/>
  <c r="C123" i="12"/>
  <c r="D123" i="12"/>
  <c r="C124" i="12"/>
  <c r="D124" i="12"/>
  <c r="C125" i="12"/>
  <c r="D125" i="12"/>
  <c r="C126" i="12"/>
  <c r="D126" i="12"/>
  <c r="C30" i="12"/>
  <c r="D30" i="12"/>
  <c r="C127" i="12"/>
  <c r="D127" i="12"/>
  <c r="C128" i="12"/>
  <c r="D128" i="12"/>
  <c r="C129" i="12"/>
  <c r="D129" i="12"/>
  <c r="C130" i="12"/>
  <c r="D130" i="12"/>
  <c r="C131" i="12"/>
  <c r="D131" i="12"/>
  <c r="C19" i="12"/>
  <c r="D19" i="12"/>
  <c r="C132" i="12"/>
  <c r="D132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42" i="12"/>
  <c r="D42" i="12"/>
  <c r="C141" i="12"/>
  <c r="D141" i="12"/>
  <c r="C142" i="12"/>
  <c r="D142" i="12"/>
  <c r="C43" i="12"/>
  <c r="D43" i="12"/>
  <c r="C143" i="12"/>
  <c r="D143" i="12"/>
  <c r="C144" i="12"/>
  <c r="D144" i="12"/>
  <c r="C44" i="12"/>
  <c r="D44" i="12"/>
  <c r="C145" i="12"/>
  <c r="D145" i="12"/>
  <c r="C146" i="12"/>
  <c r="D146" i="12"/>
  <c r="C147" i="12"/>
  <c r="D147" i="12"/>
  <c r="C47" i="12"/>
  <c r="D47" i="12"/>
  <c r="C26" i="12"/>
  <c r="D26" i="12"/>
  <c r="C50" i="12"/>
  <c r="D50" i="12"/>
  <c r="C8" i="13"/>
  <c r="D8" i="13"/>
  <c r="C3" i="13"/>
  <c r="D3" i="13"/>
  <c r="C10" i="13"/>
  <c r="D10" i="13"/>
  <c r="C19" i="13"/>
  <c r="D19" i="13"/>
  <c r="C12" i="13"/>
  <c r="D12" i="13"/>
  <c r="C4" i="13"/>
  <c r="D4" i="13"/>
  <c r="C6" i="13"/>
  <c r="D6" i="13"/>
  <c r="C7" i="13"/>
  <c r="D7" i="13"/>
  <c r="C50" i="13"/>
  <c r="D50" i="13"/>
  <c r="C13" i="13"/>
  <c r="D13" i="13"/>
  <c r="C14" i="13"/>
  <c r="D14" i="13"/>
  <c r="C27" i="13"/>
  <c r="D27" i="13"/>
  <c r="C9" i="13"/>
  <c r="D9" i="13"/>
  <c r="C15" i="13"/>
  <c r="D15" i="13"/>
  <c r="C33" i="13"/>
  <c r="D33" i="13"/>
  <c r="C67" i="13"/>
  <c r="D67" i="13"/>
  <c r="C51" i="13"/>
  <c r="D51" i="13"/>
  <c r="C68" i="13"/>
  <c r="D68" i="13"/>
  <c r="C69" i="13"/>
  <c r="D69" i="13"/>
  <c r="C70" i="13"/>
  <c r="D70" i="13"/>
  <c r="C71" i="13"/>
  <c r="D71" i="13"/>
  <c r="C48" i="13"/>
  <c r="D48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20" i="13"/>
  <c r="D20" i="13"/>
  <c r="C30" i="13"/>
  <c r="D30" i="13"/>
  <c r="C52" i="13"/>
  <c r="D52" i="13"/>
  <c r="C79" i="13"/>
  <c r="D79" i="13"/>
  <c r="C80" i="13"/>
  <c r="D80" i="13"/>
  <c r="C31" i="13"/>
  <c r="D31" i="13"/>
  <c r="C81" i="13"/>
  <c r="D81" i="13"/>
  <c r="C16" i="13"/>
  <c r="D16" i="13"/>
  <c r="C82" i="13"/>
  <c r="D82" i="13"/>
  <c r="C83" i="13"/>
  <c r="D83" i="13"/>
  <c r="C53" i="13"/>
  <c r="D53" i="13"/>
  <c r="C84" i="13"/>
  <c r="D84" i="13"/>
  <c r="C28" i="13"/>
  <c r="D28" i="13"/>
  <c r="C85" i="13"/>
  <c r="D85" i="13"/>
  <c r="C86" i="13"/>
  <c r="D86" i="13"/>
  <c r="C24" i="13"/>
  <c r="D24" i="13"/>
  <c r="C87" i="13"/>
  <c r="D87" i="13"/>
  <c r="C38" i="13"/>
  <c r="D38" i="13"/>
  <c r="C25" i="13"/>
  <c r="D25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29" i="13"/>
  <c r="D29" i="13"/>
  <c r="C102" i="13"/>
  <c r="D102" i="13"/>
  <c r="C26" i="13"/>
  <c r="D26" i="13"/>
  <c r="C39" i="13"/>
  <c r="D39" i="13"/>
  <c r="C54" i="13"/>
  <c r="D54" i="13"/>
  <c r="C40" i="13"/>
  <c r="D40" i="13"/>
  <c r="C46" i="13"/>
  <c r="D46" i="13"/>
  <c r="C103" i="13"/>
  <c r="D103" i="13"/>
  <c r="C47" i="13"/>
  <c r="D47" i="13"/>
  <c r="C104" i="13"/>
  <c r="D104" i="13"/>
  <c r="C105" i="13"/>
  <c r="D105" i="13"/>
  <c r="C106" i="13"/>
  <c r="D106" i="13"/>
  <c r="C41" i="13"/>
  <c r="D41" i="13"/>
  <c r="C49" i="13"/>
  <c r="D49" i="13"/>
  <c r="C107" i="13"/>
  <c r="D107" i="13"/>
  <c r="C108" i="13"/>
  <c r="D108" i="13"/>
  <c r="C109" i="13"/>
  <c r="D109" i="13"/>
  <c r="C23" i="13"/>
  <c r="D23" i="13"/>
  <c r="C110" i="13"/>
  <c r="D110" i="13"/>
  <c r="C111" i="13"/>
  <c r="D111" i="13"/>
  <c r="C42" i="13"/>
  <c r="D42" i="13"/>
  <c r="C112" i="13"/>
  <c r="D112" i="13"/>
  <c r="C32" i="13"/>
  <c r="D32" i="13"/>
  <c r="C45" i="13"/>
  <c r="D45" i="13"/>
  <c r="C113" i="13"/>
  <c r="D113" i="13"/>
  <c r="C17" i="13"/>
  <c r="D17" i="13"/>
  <c r="C34" i="13"/>
  <c r="D34" i="13"/>
  <c r="C59" i="13"/>
  <c r="D59" i="13"/>
  <c r="C22" i="13"/>
  <c r="D22" i="13"/>
  <c r="C114" i="13"/>
  <c r="D114" i="13"/>
  <c r="C35" i="13"/>
  <c r="D35" i="13"/>
  <c r="C60" i="13"/>
  <c r="D60" i="13"/>
  <c r="C55" i="13"/>
  <c r="D55" i="13"/>
  <c r="C115" i="13"/>
  <c r="D115" i="13"/>
  <c r="C63" i="13"/>
  <c r="D63" i="13"/>
  <c r="C116" i="13"/>
  <c r="D116" i="13"/>
  <c r="C64" i="13"/>
  <c r="D64" i="13"/>
  <c r="C117" i="13"/>
  <c r="D117" i="13"/>
  <c r="C61" i="13"/>
  <c r="D61" i="13"/>
  <c r="C5" i="13"/>
  <c r="D5" i="13"/>
  <c r="C36" i="13"/>
  <c r="D36" i="13"/>
  <c r="C56" i="13"/>
  <c r="D56" i="13"/>
  <c r="C118" i="13"/>
  <c r="D118" i="13"/>
  <c r="C65" i="13"/>
  <c r="D65" i="13"/>
  <c r="C119" i="13"/>
  <c r="D119" i="13"/>
  <c r="C120" i="13"/>
  <c r="D120" i="13"/>
  <c r="C121" i="13"/>
  <c r="D121" i="13"/>
  <c r="C57" i="13"/>
  <c r="D57" i="13"/>
  <c r="C122" i="13"/>
  <c r="D122" i="13"/>
  <c r="C123" i="13"/>
  <c r="D123" i="13"/>
  <c r="C124" i="13"/>
  <c r="D124" i="13"/>
  <c r="C21" i="13"/>
  <c r="D21" i="13"/>
  <c r="C125" i="13"/>
  <c r="D125" i="13"/>
  <c r="C37" i="13"/>
  <c r="D37" i="13"/>
  <c r="C126" i="13"/>
  <c r="D126" i="13"/>
  <c r="C58" i="13"/>
  <c r="D58" i="13"/>
  <c r="C127" i="13"/>
  <c r="D127" i="13"/>
  <c r="C128" i="13"/>
  <c r="D128" i="13"/>
  <c r="C129" i="13"/>
  <c r="D129" i="13"/>
  <c r="C62" i="13"/>
  <c r="D62" i="13"/>
  <c r="C43" i="13"/>
  <c r="D43" i="13"/>
  <c r="C66" i="13"/>
  <c r="D66" i="13"/>
  <c r="C130" i="13"/>
  <c r="D130" i="13"/>
  <c r="C131" i="13"/>
  <c r="D131" i="13"/>
  <c r="C132" i="13"/>
  <c r="D132" i="13"/>
  <c r="C18" i="13"/>
  <c r="D18" i="13"/>
  <c r="C133" i="13"/>
  <c r="D133" i="13"/>
  <c r="C44" i="13"/>
  <c r="D44" i="13"/>
  <c r="C11" i="13"/>
  <c r="D11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2" i="14"/>
  <c r="D2" i="14"/>
  <c r="C20" i="14"/>
  <c r="D20" i="14"/>
  <c r="C3" i="14"/>
  <c r="D3" i="14"/>
  <c r="C6" i="14"/>
  <c r="D6" i="14"/>
  <c r="C17" i="14"/>
  <c r="D17" i="14"/>
  <c r="C13" i="14"/>
  <c r="D13" i="14"/>
  <c r="C7" i="14"/>
  <c r="D7" i="14"/>
  <c r="C10" i="14"/>
  <c r="D10" i="14"/>
  <c r="C4" i="14"/>
  <c r="D4" i="14"/>
  <c r="C23" i="14"/>
  <c r="D23" i="14"/>
  <c r="C8" i="14"/>
  <c r="D8" i="14"/>
  <c r="C5" i="14"/>
  <c r="D5" i="14"/>
  <c r="C9" i="14"/>
  <c r="D9" i="14"/>
  <c r="C49" i="14"/>
  <c r="D49" i="14"/>
  <c r="C50" i="14"/>
  <c r="D50" i="14"/>
  <c r="C51" i="14"/>
  <c r="D51" i="14"/>
  <c r="C36" i="14"/>
  <c r="D36" i="14"/>
  <c r="C37" i="14"/>
  <c r="D37" i="14"/>
  <c r="C52" i="14"/>
  <c r="D52" i="14"/>
  <c r="C53" i="14"/>
  <c r="D53" i="14"/>
  <c r="C38" i="14"/>
  <c r="D38" i="14"/>
  <c r="C25" i="14"/>
  <c r="D25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29" i="14"/>
  <c r="D29" i="14"/>
  <c r="C61" i="14"/>
  <c r="D61" i="14"/>
  <c r="C62" i="14"/>
  <c r="D62" i="14"/>
  <c r="C24" i="14"/>
  <c r="D24" i="14"/>
  <c r="C63" i="14"/>
  <c r="D63" i="14"/>
  <c r="C64" i="14"/>
  <c r="D64" i="14"/>
  <c r="C65" i="14"/>
  <c r="D65" i="14"/>
  <c r="C14" i="14"/>
  <c r="D14" i="14"/>
  <c r="C39" i="14"/>
  <c r="D39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11" i="14"/>
  <c r="D11" i="14"/>
  <c r="C76" i="14"/>
  <c r="D76" i="14"/>
  <c r="C21" i="14"/>
  <c r="D21" i="14"/>
  <c r="C18" i="14"/>
  <c r="D18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22" i="14"/>
  <c r="D22" i="14"/>
  <c r="C15" i="14"/>
  <c r="D15" i="14"/>
  <c r="C84" i="14"/>
  <c r="D84" i="14"/>
  <c r="C40" i="14"/>
  <c r="D40" i="14"/>
  <c r="C41" i="14"/>
  <c r="D41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45" i="14"/>
  <c r="D45" i="14"/>
  <c r="C46" i="14"/>
  <c r="D46" i="14"/>
  <c r="C47" i="14"/>
  <c r="D47" i="14"/>
  <c r="C48" i="14"/>
  <c r="D48" i="14"/>
  <c r="C97" i="14"/>
  <c r="D97" i="14"/>
  <c r="C98" i="14"/>
  <c r="D98" i="14"/>
  <c r="C99" i="14"/>
  <c r="D99" i="14"/>
  <c r="C27" i="14"/>
  <c r="D27" i="14"/>
  <c r="C100" i="14"/>
  <c r="D100" i="14"/>
  <c r="C42" i="14"/>
  <c r="D42" i="14"/>
  <c r="C101" i="14"/>
  <c r="D101" i="14"/>
  <c r="C102" i="14"/>
  <c r="D102" i="14"/>
  <c r="C43" i="14"/>
  <c r="D43" i="14"/>
  <c r="C103" i="14"/>
  <c r="D103" i="14"/>
  <c r="C104" i="14"/>
  <c r="D104" i="14"/>
  <c r="C105" i="14"/>
  <c r="D105" i="14"/>
  <c r="C44" i="14"/>
  <c r="D44" i="14"/>
  <c r="C106" i="14"/>
  <c r="D106" i="14"/>
  <c r="C107" i="14"/>
  <c r="D107" i="14"/>
  <c r="C108" i="14"/>
  <c r="D108" i="14"/>
  <c r="C109" i="14"/>
  <c r="D109" i="14"/>
  <c r="C19" i="14"/>
  <c r="D19" i="14"/>
  <c r="C32" i="14"/>
  <c r="D32" i="14"/>
  <c r="C110" i="14"/>
  <c r="D110" i="14"/>
  <c r="C111" i="14"/>
  <c r="D111" i="14"/>
  <c r="C112" i="14"/>
  <c r="D112" i="14"/>
  <c r="C33" i="14"/>
  <c r="D33" i="14"/>
  <c r="C16" i="14"/>
  <c r="D16" i="14"/>
  <c r="C26" i="14"/>
  <c r="D26" i="14"/>
  <c r="C28" i="14"/>
  <c r="D28" i="14"/>
  <c r="C113" i="14"/>
  <c r="D113" i="14"/>
  <c r="C114" i="14"/>
  <c r="D114" i="14"/>
  <c r="C115" i="14"/>
  <c r="D115" i="14"/>
  <c r="C116" i="14"/>
  <c r="D116" i="14"/>
  <c r="C30" i="14"/>
  <c r="D30" i="14"/>
  <c r="C117" i="14"/>
  <c r="D117" i="14"/>
  <c r="C34" i="14"/>
  <c r="D34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31" i="14"/>
  <c r="D31" i="14"/>
  <c r="C132" i="14"/>
  <c r="D132" i="14"/>
  <c r="C133" i="14"/>
  <c r="D133" i="14"/>
  <c r="C134" i="14"/>
  <c r="D134" i="14"/>
  <c r="C35" i="14"/>
  <c r="D35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D2" i="12"/>
  <c r="C2" i="12"/>
  <c r="C29" i="11"/>
  <c r="D29" i="11"/>
  <c r="C2" i="11"/>
  <c r="D2" i="11"/>
  <c r="C6" i="11"/>
  <c r="D6" i="11"/>
  <c r="C3" i="11"/>
  <c r="D3" i="11"/>
  <c r="C23" i="11"/>
  <c r="D23" i="11"/>
  <c r="C8" i="11"/>
  <c r="D8" i="11"/>
  <c r="C25" i="11"/>
  <c r="D25" i="11"/>
  <c r="C19" i="11"/>
  <c r="D19" i="11"/>
  <c r="C16" i="11"/>
  <c r="D16" i="11"/>
  <c r="C7" i="11"/>
  <c r="D7" i="11"/>
  <c r="C20" i="11"/>
  <c r="D20" i="11"/>
  <c r="C9" i="11"/>
  <c r="D9" i="11"/>
  <c r="C10" i="11"/>
  <c r="D10" i="11"/>
  <c r="C17" i="11"/>
  <c r="D17" i="11"/>
  <c r="C4" i="11"/>
  <c r="D4" i="11"/>
  <c r="C50" i="11"/>
  <c r="D50" i="11"/>
  <c r="C51" i="11"/>
  <c r="D51" i="11"/>
  <c r="C52" i="11"/>
  <c r="D52" i="11"/>
  <c r="C32" i="11"/>
  <c r="D32" i="11"/>
  <c r="C53" i="11"/>
  <c r="D53" i="11"/>
  <c r="C54" i="11"/>
  <c r="D54" i="11"/>
  <c r="C55" i="11"/>
  <c r="D55" i="11"/>
  <c r="C56" i="11"/>
  <c r="D56" i="11"/>
  <c r="C38" i="11"/>
  <c r="D38" i="11"/>
  <c r="C5" i="11"/>
  <c r="D5" i="11"/>
  <c r="C57" i="11"/>
  <c r="D57" i="11"/>
  <c r="C58" i="11"/>
  <c r="D58" i="11"/>
  <c r="C24" i="11"/>
  <c r="D24" i="11"/>
  <c r="C59" i="11"/>
  <c r="D59" i="11"/>
  <c r="C60" i="11"/>
  <c r="D60" i="11"/>
  <c r="C61" i="11"/>
  <c r="D61" i="11"/>
  <c r="C62" i="11"/>
  <c r="D62" i="11"/>
  <c r="C63" i="11"/>
  <c r="D63" i="11"/>
  <c r="C39" i="11"/>
  <c r="D39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35" i="11"/>
  <c r="D35" i="11"/>
  <c r="C33" i="11"/>
  <c r="D33" i="11"/>
  <c r="C21" i="11"/>
  <c r="D21" i="11"/>
  <c r="C76" i="11"/>
  <c r="D76" i="11"/>
  <c r="C77" i="11"/>
  <c r="D77" i="11"/>
  <c r="C78" i="11"/>
  <c r="D78" i="11"/>
  <c r="C40" i="11"/>
  <c r="D40" i="11"/>
  <c r="C79" i="11"/>
  <c r="D79" i="11"/>
  <c r="C80" i="11"/>
  <c r="D80" i="11"/>
  <c r="C36" i="11"/>
  <c r="D36" i="11"/>
  <c r="C81" i="11"/>
  <c r="D81" i="11"/>
  <c r="C18" i="11"/>
  <c r="D18" i="11"/>
  <c r="C11" i="11"/>
  <c r="D11" i="11"/>
  <c r="C26" i="11"/>
  <c r="D26" i="11"/>
  <c r="C22" i="11"/>
  <c r="D22" i="11"/>
  <c r="C82" i="11"/>
  <c r="D82" i="11"/>
  <c r="C83" i="11"/>
  <c r="D83" i="11"/>
  <c r="C84" i="11"/>
  <c r="D84" i="11"/>
  <c r="C85" i="11"/>
  <c r="D85" i="11"/>
  <c r="C86" i="11"/>
  <c r="D86" i="11"/>
  <c r="C46" i="11"/>
  <c r="D46" i="11"/>
  <c r="C87" i="11"/>
  <c r="D87" i="11"/>
  <c r="C48" i="11"/>
  <c r="D48" i="11"/>
  <c r="C88" i="11"/>
  <c r="D88" i="11"/>
  <c r="C89" i="11"/>
  <c r="D89" i="11"/>
  <c r="C12" i="11"/>
  <c r="D12" i="11"/>
  <c r="C90" i="11"/>
  <c r="D90" i="11"/>
  <c r="C91" i="11"/>
  <c r="D91" i="11"/>
  <c r="C41" i="11"/>
  <c r="D41" i="11"/>
  <c r="C92" i="11"/>
  <c r="D92" i="11"/>
  <c r="C93" i="11"/>
  <c r="D93" i="11"/>
  <c r="C94" i="11"/>
  <c r="D94" i="11"/>
  <c r="C95" i="11"/>
  <c r="D95" i="11"/>
  <c r="C96" i="11"/>
  <c r="D96" i="11"/>
  <c r="C42" i="11"/>
  <c r="D42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30" i="11"/>
  <c r="D30" i="11"/>
  <c r="C107" i="11"/>
  <c r="D107" i="11"/>
  <c r="C108" i="11"/>
  <c r="D108" i="11"/>
  <c r="C109" i="11"/>
  <c r="D109" i="11"/>
  <c r="C110" i="11"/>
  <c r="D110" i="11"/>
  <c r="C111" i="11"/>
  <c r="D111" i="11"/>
  <c r="C34" i="11"/>
  <c r="D34" i="11"/>
  <c r="C27" i="11"/>
  <c r="D27" i="11"/>
  <c r="C112" i="11"/>
  <c r="D112" i="11"/>
  <c r="C113" i="11"/>
  <c r="D113" i="11"/>
  <c r="C114" i="11"/>
  <c r="D114" i="11"/>
  <c r="C115" i="11"/>
  <c r="D115" i="11"/>
  <c r="C13" i="11"/>
  <c r="D13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28" i="11"/>
  <c r="D28" i="11"/>
  <c r="C31" i="11"/>
  <c r="D31" i="11"/>
  <c r="C37" i="11"/>
  <c r="D37" i="11"/>
  <c r="C125" i="11"/>
  <c r="D125" i="11"/>
  <c r="C126" i="11"/>
  <c r="D126" i="11"/>
  <c r="C43" i="11"/>
  <c r="D43" i="11"/>
  <c r="C127" i="11"/>
  <c r="D127" i="11"/>
  <c r="C128" i="11"/>
  <c r="D128" i="11"/>
  <c r="C129" i="11"/>
  <c r="D129" i="11"/>
  <c r="C130" i="11"/>
  <c r="D130" i="11"/>
  <c r="C131" i="11"/>
  <c r="D131" i="11"/>
  <c r="C47" i="11"/>
  <c r="D47" i="11"/>
  <c r="C49" i="11"/>
  <c r="D49" i="11"/>
  <c r="C132" i="11"/>
  <c r="D132" i="11"/>
  <c r="C133" i="11"/>
  <c r="D133" i="11"/>
  <c r="C134" i="11"/>
  <c r="D134" i="11"/>
  <c r="C135" i="11"/>
  <c r="D135" i="11"/>
  <c r="C136" i="11"/>
  <c r="D136" i="11"/>
  <c r="C44" i="11"/>
  <c r="D44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45" i="11"/>
  <c r="D45" i="11"/>
  <c r="C14" i="11"/>
  <c r="D14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B2" i="12" l="1"/>
  <c r="B3" i="12"/>
  <c r="E3" i="12" s="1"/>
  <c r="G3" i="12" s="1"/>
  <c r="B5" i="12"/>
  <c r="E5" i="12" s="1"/>
  <c r="G5" i="12" s="1"/>
  <c r="B15" i="12"/>
  <c r="E15" i="12" s="1"/>
  <c r="G15" i="12" s="1"/>
  <c r="B57" i="12"/>
  <c r="E57" i="12" s="1"/>
  <c r="G57" i="12" s="1"/>
  <c r="B48" i="12"/>
  <c r="E48" i="12" s="1"/>
  <c r="G48" i="12" s="1"/>
  <c r="B68" i="12"/>
  <c r="E68" i="12" s="1"/>
  <c r="G68" i="12" s="1"/>
  <c r="B46" i="12"/>
  <c r="E46" i="12" s="1"/>
  <c r="G46" i="12" s="1"/>
  <c r="B79" i="12"/>
  <c r="B83" i="12"/>
  <c r="E83" i="12" s="1"/>
  <c r="G83" i="12" s="1"/>
  <c r="B90" i="12"/>
  <c r="E90" i="12" s="1"/>
  <c r="G90" i="12" s="1"/>
  <c r="B96" i="12"/>
  <c r="E96" i="12" s="1"/>
  <c r="G96" i="12" s="1"/>
  <c r="B103" i="12"/>
  <c r="E103" i="12" s="1"/>
  <c r="G103" i="12" s="1"/>
  <c r="B40" i="12"/>
  <c r="E40" i="12" s="1"/>
  <c r="G40" i="12" s="1"/>
  <c r="B117" i="12"/>
  <c r="E117" i="12" s="1"/>
  <c r="G117" i="12" s="1"/>
  <c r="B123" i="12"/>
  <c r="E123" i="12" s="1"/>
  <c r="G123" i="12" s="1"/>
  <c r="B130" i="12"/>
  <c r="B137" i="12"/>
  <c r="E137" i="12" s="1"/>
  <c r="G137" i="12" s="1"/>
  <c r="B143" i="12"/>
  <c r="E143" i="12" s="1"/>
  <c r="G143" i="12" s="1"/>
  <c r="B50" i="12"/>
  <c r="E50" i="12" s="1"/>
  <c r="G50" i="12" s="1"/>
  <c r="B7" i="13"/>
  <c r="E7" i="13" s="1"/>
  <c r="G7" i="13" s="1"/>
  <c r="B67" i="13"/>
  <c r="E67" i="13" s="1"/>
  <c r="G67" i="13" s="1"/>
  <c r="B73" i="13"/>
  <c r="E73" i="13" s="1"/>
  <c r="G73" i="13" s="1"/>
  <c r="B52" i="13"/>
  <c r="E52" i="13" s="1"/>
  <c r="G52" i="13" s="1"/>
  <c r="B53" i="13"/>
  <c r="B25" i="13"/>
  <c r="E25" i="13" s="1"/>
  <c r="G25" i="13" s="1"/>
  <c r="B95" i="13"/>
  <c r="E95" i="13" s="1"/>
  <c r="G95" i="13" s="1"/>
  <c r="B102" i="13"/>
  <c r="E102" i="13" s="1"/>
  <c r="G102" i="13" s="1"/>
  <c r="B104" i="13"/>
  <c r="E104" i="13" s="1"/>
  <c r="G104" i="13" s="1"/>
  <c r="B23" i="13"/>
  <c r="E23" i="13" s="1"/>
  <c r="G23" i="13" s="1"/>
  <c r="B17" i="13"/>
  <c r="E17" i="13" s="1"/>
  <c r="G17" i="13" s="1"/>
  <c r="B115" i="13"/>
  <c r="E115" i="13" s="1"/>
  <c r="G115" i="13" s="1"/>
  <c r="B56" i="13"/>
  <c r="B123" i="13"/>
  <c r="E123" i="13" s="1"/>
  <c r="G123" i="13" s="1"/>
  <c r="B128" i="13"/>
  <c r="E128" i="13" s="1"/>
  <c r="G128" i="13" s="1"/>
  <c r="B18" i="13"/>
  <c r="E18" i="13" s="1"/>
  <c r="G18" i="13" s="1"/>
  <c r="B138" i="13"/>
  <c r="E138" i="13" s="1"/>
  <c r="G138" i="13" s="1"/>
  <c r="B13" i="14"/>
  <c r="E13" i="14" s="1"/>
  <c r="G13" i="14" s="1"/>
  <c r="B49" i="14"/>
  <c r="E49" i="14" s="1"/>
  <c r="G49" i="14" s="1"/>
  <c r="B25" i="14"/>
  <c r="E25" i="14" s="1"/>
  <c r="G25" i="14" s="1"/>
  <c r="B29" i="14"/>
  <c r="B39" i="14"/>
  <c r="E39" i="14" s="1"/>
  <c r="G39" i="14" s="1"/>
  <c r="B73" i="14"/>
  <c r="E73" i="14" s="1"/>
  <c r="G73" i="14" s="1"/>
  <c r="B78" i="14"/>
  <c r="E78" i="14" s="1"/>
  <c r="G78" i="14" s="1"/>
  <c r="B84" i="14"/>
  <c r="E84" i="14" s="1"/>
  <c r="G84" i="14" s="1"/>
  <c r="B90" i="14"/>
  <c r="E90" i="14" s="1"/>
  <c r="G90" i="14" s="1"/>
  <c r="B46" i="14"/>
  <c r="E46" i="14" s="1"/>
  <c r="G46" i="14" s="1"/>
  <c r="B42" i="14"/>
  <c r="E42" i="14" s="1"/>
  <c r="G42" i="14" s="1"/>
  <c r="B106" i="14"/>
  <c r="B112" i="14"/>
  <c r="E112" i="14" s="1"/>
  <c r="G112" i="14" s="1"/>
  <c r="B116" i="14"/>
  <c r="E116" i="14" s="1"/>
  <c r="G116" i="14" s="1"/>
  <c r="B122" i="14"/>
  <c r="E122" i="14" s="1"/>
  <c r="G122" i="14" s="1"/>
  <c r="B130" i="14"/>
  <c r="E130" i="14" s="1"/>
  <c r="G130" i="14" s="1"/>
  <c r="B136" i="14"/>
  <c r="E136" i="14" s="1"/>
  <c r="G136" i="14" s="1"/>
  <c r="B6" i="11"/>
  <c r="E6" i="11" s="1"/>
  <c r="G6" i="11" s="1"/>
  <c r="B20" i="11"/>
  <c r="E20" i="11" s="1"/>
  <c r="G20" i="11" s="1"/>
  <c r="B32" i="11"/>
  <c r="B58" i="11"/>
  <c r="E58" i="11" s="1"/>
  <c r="G58" i="11" s="1"/>
  <c r="B64" i="11"/>
  <c r="E64" i="11" s="1"/>
  <c r="G64" i="11" s="1"/>
  <c r="B72" i="11"/>
  <c r="E72" i="11" s="1"/>
  <c r="G72" i="11" s="1"/>
  <c r="B77" i="11"/>
  <c r="E77" i="11" s="1"/>
  <c r="G77" i="11" s="1"/>
  <c r="B11" i="11"/>
  <c r="E11" i="11" s="1"/>
  <c r="G11" i="11" s="1"/>
  <c r="B46" i="11"/>
  <c r="E46" i="11" s="1"/>
  <c r="G46" i="11" s="1"/>
  <c r="B41" i="11"/>
  <c r="E41" i="11" s="1"/>
  <c r="G41" i="11" s="1"/>
  <c r="B98" i="11"/>
  <c r="E98" i="11" s="1"/>
  <c r="G98" i="11" s="1"/>
  <c r="B106" i="11"/>
  <c r="E106" i="11" s="1"/>
  <c r="G106" i="11" s="1"/>
  <c r="B27" i="11"/>
  <c r="E27" i="11" s="1"/>
  <c r="G27" i="11" s="1"/>
  <c r="B118" i="11"/>
  <c r="E118" i="11" s="1"/>
  <c r="G118" i="11" s="1"/>
  <c r="B31" i="11"/>
  <c r="E31" i="11" s="1"/>
  <c r="G31" i="11" s="1"/>
  <c r="B130" i="11"/>
  <c r="E130" i="11" s="1"/>
  <c r="G130" i="11" s="1"/>
  <c r="B136" i="11"/>
  <c r="E136" i="11" s="1"/>
  <c r="G136" i="11" s="1"/>
  <c r="B45" i="11"/>
  <c r="E45" i="11" s="1"/>
  <c r="G45" i="11" s="1"/>
  <c r="B141" i="11"/>
  <c r="B4" i="12"/>
  <c r="E4" i="12" s="1"/>
  <c r="G4" i="12" s="1"/>
  <c r="B63" i="12"/>
  <c r="E63" i="12" s="1"/>
  <c r="G63" i="12" s="1"/>
  <c r="B80" i="12"/>
  <c r="E80" i="12" s="1"/>
  <c r="G80" i="12" s="1"/>
  <c r="B97" i="12"/>
  <c r="E97" i="12" s="1"/>
  <c r="G97" i="12" s="1"/>
  <c r="B110" i="12"/>
  <c r="E110" i="12" s="1"/>
  <c r="G110" i="12" s="1"/>
  <c r="B131" i="12"/>
  <c r="E131" i="12" s="1"/>
  <c r="G131" i="12" s="1"/>
  <c r="B8" i="13"/>
  <c r="E8" i="13" s="1"/>
  <c r="G8" i="13" s="1"/>
  <c r="B74" i="13"/>
  <c r="E74" i="13" s="1"/>
  <c r="G74" i="13" s="1"/>
  <c r="B88" i="13"/>
  <c r="E88" i="13" s="1"/>
  <c r="G88" i="13" s="1"/>
  <c r="B105" i="13"/>
  <c r="E105" i="13" s="1"/>
  <c r="G105" i="13" s="1"/>
  <c r="B63" i="13"/>
  <c r="E63" i="13" s="1"/>
  <c r="G63" i="13" s="1"/>
  <c r="B129" i="13"/>
  <c r="E129" i="13" s="1"/>
  <c r="G129" i="13" s="1"/>
  <c r="B7" i="14"/>
  <c r="E7" i="14" s="1"/>
  <c r="G7" i="14" s="1"/>
  <c r="B6" i="12"/>
  <c r="E6" i="12" s="1"/>
  <c r="G6" i="12" s="1"/>
  <c r="B18" i="12"/>
  <c r="E18" i="12" s="1"/>
  <c r="G18" i="12" s="1"/>
  <c r="B53" i="12"/>
  <c r="B60" i="12"/>
  <c r="E60" i="12" s="1"/>
  <c r="G60" i="12" s="1"/>
  <c r="B38" i="12"/>
  <c r="E38" i="12" s="1"/>
  <c r="G38" i="12" s="1"/>
  <c r="B71" i="12"/>
  <c r="E71" i="12" s="1"/>
  <c r="G71" i="12" s="1"/>
  <c r="B75" i="12"/>
  <c r="E75" i="12" s="1"/>
  <c r="G75" i="12" s="1"/>
  <c r="B35" i="12"/>
  <c r="E35" i="12" s="1"/>
  <c r="G35" i="12" s="1"/>
  <c r="B86" i="12"/>
  <c r="E86" i="12" s="1"/>
  <c r="G86" i="12" s="1"/>
  <c r="B91" i="12"/>
  <c r="E91" i="12" s="1"/>
  <c r="G91" i="12" s="1"/>
  <c r="B99" i="12"/>
  <c r="B105" i="12"/>
  <c r="E105" i="12" s="1"/>
  <c r="G105" i="12" s="1"/>
  <c r="B112" i="12"/>
  <c r="E112" i="12" s="1"/>
  <c r="G112" i="12" s="1"/>
  <c r="B119" i="12"/>
  <c r="E119" i="12" s="1"/>
  <c r="G119" i="12" s="1"/>
  <c r="B126" i="12"/>
  <c r="E126" i="12" s="1"/>
  <c r="G126" i="12" s="1"/>
  <c r="B132" i="12"/>
  <c r="E132" i="12" s="1"/>
  <c r="G132" i="12" s="1"/>
  <c r="B140" i="12"/>
  <c r="E140" i="12" s="1"/>
  <c r="G140" i="12" s="1"/>
  <c r="B145" i="12"/>
  <c r="E145" i="12" s="1"/>
  <c r="G145" i="12" s="1"/>
  <c r="B10" i="13"/>
  <c r="B14" i="13"/>
  <c r="E14" i="13" s="1"/>
  <c r="G14" i="13" s="1"/>
  <c r="B69" i="13"/>
  <c r="E69" i="13" s="1"/>
  <c r="G69" i="13" s="1"/>
  <c r="B76" i="13"/>
  <c r="E76" i="13" s="1"/>
  <c r="G76" i="13" s="1"/>
  <c r="B31" i="13"/>
  <c r="E31" i="13" s="1"/>
  <c r="G31" i="13" s="1"/>
  <c r="B85" i="13"/>
  <c r="E85" i="13" s="1"/>
  <c r="G85" i="13" s="1"/>
  <c r="B90" i="13"/>
  <c r="E90" i="13" s="1"/>
  <c r="G90" i="13" s="1"/>
  <c r="B98" i="13"/>
  <c r="E98" i="13" s="1"/>
  <c r="G98" i="13" s="1"/>
  <c r="B54" i="13"/>
  <c r="E54" i="13" s="1"/>
  <c r="G54" i="13" s="1"/>
  <c r="B41" i="13"/>
  <c r="E41" i="13" s="1"/>
  <c r="G41" i="13" s="1"/>
  <c r="B42" i="13"/>
  <c r="E42" i="13" s="1"/>
  <c r="G42" i="13" s="1"/>
  <c r="B22" i="13"/>
  <c r="E22" i="13" s="1"/>
  <c r="G22" i="13" s="1"/>
  <c r="B64" i="13"/>
  <c r="E64" i="13" s="1"/>
  <c r="G64" i="13" s="1"/>
  <c r="B119" i="13"/>
  <c r="E119" i="13" s="1"/>
  <c r="G119" i="13" s="1"/>
  <c r="B125" i="13"/>
  <c r="E125" i="13" s="1"/>
  <c r="G125" i="13" s="1"/>
  <c r="B43" i="13"/>
  <c r="E43" i="13" s="1"/>
  <c r="G43" i="13" s="1"/>
  <c r="B11" i="13"/>
  <c r="B2" i="14"/>
  <c r="E2" i="14" s="1"/>
  <c r="G2" i="14" s="1"/>
  <c r="B4" i="14"/>
  <c r="E4" i="14" s="1"/>
  <c r="G4" i="14" s="1"/>
  <c r="B36" i="14"/>
  <c r="E36" i="14" s="1"/>
  <c r="G36" i="14" s="1"/>
  <c r="B56" i="14"/>
  <c r="E56" i="14" s="1"/>
  <c r="G56" i="14" s="1"/>
  <c r="B24" i="14"/>
  <c r="E24" i="14" s="1"/>
  <c r="G24" i="14" s="1"/>
  <c r="B68" i="14"/>
  <c r="E68" i="14" s="1"/>
  <c r="G68" i="14" s="1"/>
  <c r="B11" i="14"/>
  <c r="E11" i="14" s="1"/>
  <c r="G11" i="14" s="1"/>
  <c r="B81" i="14"/>
  <c r="E81" i="14" s="1"/>
  <c r="G81" i="14" s="1"/>
  <c r="B85" i="14"/>
  <c r="E85" i="14" s="1"/>
  <c r="G85" i="14" s="1"/>
  <c r="B93" i="14"/>
  <c r="E93" i="14" s="1"/>
  <c r="G93" i="14" s="1"/>
  <c r="B97" i="14"/>
  <c r="E97" i="14" s="1"/>
  <c r="G97" i="14" s="1"/>
  <c r="B43" i="14"/>
  <c r="E43" i="14" s="1"/>
  <c r="G43" i="14" s="1"/>
  <c r="B109" i="14"/>
  <c r="E109" i="14" s="1"/>
  <c r="G109" i="14" s="1"/>
  <c r="B26" i="14"/>
  <c r="E26" i="14" s="1"/>
  <c r="G26" i="14" s="1"/>
  <c r="B34" i="14"/>
  <c r="E34" i="14" s="1"/>
  <c r="G34" i="14" s="1"/>
  <c r="B125" i="14"/>
  <c r="E125" i="14" s="1"/>
  <c r="G125" i="14" s="1"/>
  <c r="B132" i="14"/>
  <c r="E132" i="14" s="1"/>
  <c r="G132" i="14" s="1"/>
  <c r="B139" i="14"/>
  <c r="E139" i="14" s="1"/>
  <c r="G139" i="14" s="1"/>
  <c r="B8" i="11"/>
  <c r="E8" i="11" s="1"/>
  <c r="G8" i="11" s="1"/>
  <c r="B17" i="11"/>
  <c r="E17" i="11" s="1"/>
  <c r="G17" i="11" s="1"/>
  <c r="B55" i="11"/>
  <c r="E55" i="11" s="1"/>
  <c r="G55" i="11" s="1"/>
  <c r="B60" i="11"/>
  <c r="E60" i="11" s="1"/>
  <c r="G60" i="11" s="1"/>
  <c r="B67" i="11"/>
  <c r="E67" i="11" s="1"/>
  <c r="G67" i="11" s="1"/>
  <c r="B75" i="11"/>
  <c r="B79" i="11"/>
  <c r="E79" i="11" s="1"/>
  <c r="G79" i="11" s="1"/>
  <c r="B82" i="11"/>
  <c r="E82" i="11" s="1"/>
  <c r="G82" i="11" s="1"/>
  <c r="B88" i="11"/>
  <c r="B94" i="11"/>
  <c r="E94" i="11" s="1"/>
  <c r="G94" i="11" s="1"/>
  <c r="B101" i="11"/>
  <c r="E101" i="11" s="1"/>
  <c r="G101" i="11" s="1"/>
  <c r="B108" i="11"/>
  <c r="E108" i="11" s="1"/>
  <c r="G108" i="11" s="1"/>
  <c r="B114" i="11"/>
  <c r="E114" i="11" s="1"/>
  <c r="G114" i="11" s="1"/>
  <c r="B121" i="11"/>
  <c r="E121" i="11" s="1"/>
  <c r="G121" i="11" s="1"/>
  <c r="B126" i="11"/>
  <c r="E126" i="11" s="1"/>
  <c r="G126" i="11" s="1"/>
  <c r="B49" i="11"/>
  <c r="E49" i="11" s="1"/>
  <c r="G49" i="11" s="1"/>
  <c r="B138" i="11"/>
  <c r="E138" i="11" s="1"/>
  <c r="G138" i="11" s="1"/>
  <c r="B144" i="11"/>
  <c r="E144" i="11" s="1"/>
  <c r="G144" i="11" s="1"/>
  <c r="B134" i="11"/>
  <c r="E134" i="11" s="1"/>
  <c r="G134" i="11" s="1"/>
  <c r="B20" i="12"/>
  <c r="E20" i="12" s="1"/>
  <c r="G20" i="12" s="1"/>
  <c r="B58" i="12"/>
  <c r="E58" i="12" s="1"/>
  <c r="G58" i="12" s="1"/>
  <c r="B74" i="12"/>
  <c r="E74" i="12" s="1"/>
  <c r="G74" i="12" s="1"/>
  <c r="B33" i="12"/>
  <c r="E33" i="12" s="1"/>
  <c r="G33" i="12" s="1"/>
  <c r="B41" i="12"/>
  <c r="E41" i="12" s="1"/>
  <c r="G41" i="12" s="1"/>
  <c r="B138" i="12"/>
  <c r="E138" i="12" s="1"/>
  <c r="G138" i="12" s="1"/>
  <c r="B50" i="13"/>
  <c r="E50" i="13" s="1"/>
  <c r="G50" i="13" s="1"/>
  <c r="B79" i="13"/>
  <c r="E79" i="13" s="1"/>
  <c r="G79" i="13" s="1"/>
  <c r="B96" i="13"/>
  <c r="E96" i="13" s="1"/>
  <c r="G96" i="13" s="1"/>
  <c r="B110" i="13"/>
  <c r="E110" i="13" s="1"/>
  <c r="G110" i="13" s="1"/>
  <c r="B118" i="13"/>
  <c r="B133" i="13"/>
  <c r="E133" i="13" s="1"/>
  <c r="G133" i="13" s="1"/>
  <c r="B50" i="14"/>
  <c r="E50" i="14" s="1"/>
  <c r="G50" i="14" s="1"/>
  <c r="B7" i="12"/>
  <c r="E7" i="12" s="1"/>
  <c r="G7" i="12" s="1"/>
  <c r="B31" i="12"/>
  <c r="E31" i="12" s="1"/>
  <c r="G31" i="12" s="1"/>
  <c r="B55" i="12"/>
  <c r="E55" i="12" s="1"/>
  <c r="G55" i="12" s="1"/>
  <c r="B61" i="12"/>
  <c r="E61" i="12" s="1"/>
  <c r="G61" i="12" s="1"/>
  <c r="B66" i="12"/>
  <c r="E66" i="12" s="1"/>
  <c r="G66" i="12" s="1"/>
  <c r="B73" i="12"/>
  <c r="E73" i="12" s="1"/>
  <c r="G73" i="12" s="1"/>
  <c r="B77" i="12"/>
  <c r="E77" i="12" s="1"/>
  <c r="G77" i="12" s="1"/>
  <c r="B29" i="12"/>
  <c r="E29" i="12" s="1"/>
  <c r="G29" i="12" s="1"/>
  <c r="B88" i="12"/>
  <c r="E88" i="12" s="1"/>
  <c r="G88" i="12" s="1"/>
  <c r="B94" i="12"/>
  <c r="E94" i="12" s="1"/>
  <c r="G94" i="12" s="1"/>
  <c r="B101" i="12"/>
  <c r="E101" i="12" s="1"/>
  <c r="G101" i="12" s="1"/>
  <c r="B108" i="12"/>
  <c r="E108" i="12" s="1"/>
  <c r="G108" i="12" s="1"/>
  <c r="B115" i="12"/>
  <c r="E115" i="12" s="1"/>
  <c r="G115" i="12" s="1"/>
  <c r="B122" i="12"/>
  <c r="E122" i="12" s="1"/>
  <c r="G122" i="12" s="1"/>
  <c r="B128" i="12"/>
  <c r="E128" i="12" s="1"/>
  <c r="G128" i="12" s="1"/>
  <c r="B135" i="12"/>
  <c r="E135" i="12" s="1"/>
  <c r="G135" i="12" s="1"/>
  <c r="B142" i="12"/>
  <c r="E142" i="12" s="1"/>
  <c r="G142" i="12" s="1"/>
  <c r="B47" i="12"/>
  <c r="E47" i="12" s="1"/>
  <c r="G47" i="12" s="1"/>
  <c r="B4" i="13"/>
  <c r="E4" i="13" s="1"/>
  <c r="G4" i="13" s="1"/>
  <c r="B15" i="13"/>
  <c r="E15" i="13" s="1"/>
  <c r="G15" i="13" s="1"/>
  <c r="B48" i="13"/>
  <c r="E48" i="13" s="1"/>
  <c r="G48" i="13" s="1"/>
  <c r="B20" i="13"/>
  <c r="B82" i="13"/>
  <c r="E82" i="13" s="1"/>
  <c r="G82" i="13" s="1"/>
  <c r="B87" i="13"/>
  <c r="E87" i="13" s="1"/>
  <c r="G87" i="13" s="1"/>
  <c r="B93" i="13"/>
  <c r="E93" i="13" s="1"/>
  <c r="G93" i="13" s="1"/>
  <c r="B101" i="13"/>
  <c r="E101" i="13" s="1"/>
  <c r="G101" i="13" s="1"/>
  <c r="B103" i="13"/>
  <c r="E103" i="13" s="1"/>
  <c r="G103" i="13" s="1"/>
  <c r="B108" i="13"/>
  <c r="E108" i="13" s="1"/>
  <c r="G108" i="13" s="1"/>
  <c r="B45" i="13"/>
  <c r="E45" i="13" s="1"/>
  <c r="G45" i="13" s="1"/>
  <c r="B60" i="13"/>
  <c r="E60" i="13" s="1"/>
  <c r="G60" i="13" s="1"/>
  <c r="B5" i="13"/>
  <c r="E5" i="13" s="1"/>
  <c r="G5" i="13" s="1"/>
  <c r="B57" i="13"/>
  <c r="E57" i="13" s="1"/>
  <c r="G57" i="13" s="1"/>
  <c r="B58" i="13"/>
  <c r="E58" i="13" s="1"/>
  <c r="G58" i="13" s="1"/>
  <c r="B131" i="13"/>
  <c r="B136" i="13"/>
  <c r="E136" i="13" s="1"/>
  <c r="G136" i="13" s="1"/>
  <c r="B6" i="14"/>
  <c r="E6" i="14" s="1"/>
  <c r="G6" i="14" s="1"/>
  <c r="B5" i="14"/>
  <c r="E5" i="14" s="1"/>
  <c r="G5" i="14" s="1"/>
  <c r="B53" i="14"/>
  <c r="E53" i="14" s="1"/>
  <c r="G53" i="14" s="1"/>
  <c r="B59" i="14"/>
  <c r="E59" i="14" s="1"/>
  <c r="G59" i="14" s="1"/>
  <c r="B65" i="14"/>
  <c r="E65" i="14" s="1"/>
  <c r="G65" i="14" s="1"/>
  <c r="B71" i="14"/>
  <c r="E71" i="14" s="1"/>
  <c r="G71" i="14" s="1"/>
  <c r="B18" i="14"/>
  <c r="E18" i="14" s="1"/>
  <c r="G18" i="14" s="1"/>
  <c r="B22" i="14"/>
  <c r="E22" i="14" s="1"/>
  <c r="G22" i="14" s="1"/>
  <c r="B88" i="14"/>
  <c r="E88" i="14" s="1"/>
  <c r="G88" i="14" s="1"/>
  <c r="B96" i="14"/>
  <c r="E96" i="14" s="1"/>
  <c r="G96" i="14" s="1"/>
  <c r="B27" i="14"/>
  <c r="E27" i="14" s="1"/>
  <c r="G27" i="14" s="1"/>
  <c r="B105" i="14"/>
  <c r="E105" i="14" s="1"/>
  <c r="G105" i="14" s="1"/>
  <c r="B110" i="14"/>
  <c r="E110" i="14" s="1"/>
  <c r="G110" i="14" s="1"/>
  <c r="B114" i="14"/>
  <c r="E114" i="14" s="1"/>
  <c r="G114" i="14" s="1"/>
  <c r="B120" i="14"/>
  <c r="E120" i="14" s="1"/>
  <c r="G120" i="14" s="1"/>
  <c r="B128" i="14"/>
  <c r="E128" i="14" s="1"/>
  <c r="G128" i="14" s="1"/>
  <c r="B35" i="14"/>
  <c r="E35" i="14" s="1"/>
  <c r="G35" i="14" s="1"/>
  <c r="B142" i="14"/>
  <c r="E142" i="14" s="1"/>
  <c r="G142" i="14" s="1"/>
  <c r="B29" i="11"/>
  <c r="B16" i="11"/>
  <c r="E16" i="11" s="1"/>
  <c r="G16" i="11" s="1"/>
  <c r="B51" i="11"/>
  <c r="E51" i="11" s="1"/>
  <c r="G51" i="11" s="1"/>
  <c r="B5" i="11"/>
  <c r="E5" i="11" s="1"/>
  <c r="G5" i="11" s="1"/>
  <c r="B63" i="11"/>
  <c r="E63" i="11" s="1"/>
  <c r="G63" i="11" s="1"/>
  <c r="B70" i="11"/>
  <c r="E70" i="11" s="1"/>
  <c r="G70" i="11" s="1"/>
  <c r="B21" i="11"/>
  <c r="E21" i="11" s="1"/>
  <c r="G21" i="11" s="1"/>
  <c r="B81" i="11"/>
  <c r="E81" i="11" s="1"/>
  <c r="G81" i="11" s="1"/>
  <c r="B85" i="11"/>
  <c r="E85" i="11" s="1"/>
  <c r="G85" i="11" s="1"/>
  <c r="B90" i="11"/>
  <c r="E90" i="11" s="1"/>
  <c r="G90" i="11" s="1"/>
  <c r="B42" i="11"/>
  <c r="E42" i="11" s="1"/>
  <c r="G42" i="11" s="1"/>
  <c r="B104" i="11"/>
  <c r="E104" i="11" s="1"/>
  <c r="G104" i="11" s="1"/>
  <c r="B111" i="11"/>
  <c r="B116" i="11"/>
  <c r="E116" i="11" s="1"/>
  <c r="G116" i="11" s="1"/>
  <c r="B124" i="11"/>
  <c r="E124" i="11" s="1"/>
  <c r="G124" i="11" s="1"/>
  <c r="B128" i="11"/>
  <c r="E128" i="11" s="1"/>
  <c r="G128" i="11" s="1"/>
  <c r="B147" i="11"/>
  <c r="E147" i="11" s="1"/>
  <c r="G147" i="11" s="1"/>
  <c r="B51" i="12"/>
  <c r="E51" i="12" s="1"/>
  <c r="G51" i="12" s="1"/>
  <c r="B69" i="12"/>
  <c r="E69" i="12" s="1"/>
  <c r="G69" i="12" s="1"/>
  <c r="B84" i="12"/>
  <c r="E84" i="12" s="1"/>
  <c r="G84" i="12" s="1"/>
  <c r="B22" i="12"/>
  <c r="E22" i="12" s="1"/>
  <c r="G22" i="12" s="1"/>
  <c r="B124" i="12"/>
  <c r="E124" i="12" s="1"/>
  <c r="G124" i="12" s="1"/>
  <c r="B144" i="12"/>
  <c r="E144" i="12" s="1"/>
  <c r="G144" i="12" s="1"/>
  <c r="B51" i="13"/>
  <c r="E51" i="13" s="1"/>
  <c r="G51" i="13" s="1"/>
  <c r="B84" i="13"/>
  <c r="E84" i="13" s="1"/>
  <c r="G84" i="13" s="1"/>
  <c r="B26" i="13"/>
  <c r="E26" i="13" s="1"/>
  <c r="G26" i="13" s="1"/>
  <c r="B34" i="13"/>
  <c r="E34" i="13" s="1"/>
  <c r="G34" i="13" s="1"/>
  <c r="B124" i="13"/>
  <c r="E124" i="13" s="1"/>
  <c r="G124" i="13" s="1"/>
  <c r="B139" i="13"/>
  <c r="E139" i="13" s="1"/>
  <c r="G139" i="13" s="1"/>
  <c r="B54" i="14"/>
  <c r="E54" i="14" s="1"/>
  <c r="G54" i="14" s="1"/>
  <c r="B12" i="12"/>
  <c r="E12" i="12" s="1"/>
  <c r="G12" i="12" s="1"/>
  <c r="B36" i="12"/>
  <c r="E36" i="12" s="1"/>
  <c r="G36" i="12" s="1"/>
  <c r="B17" i="12"/>
  <c r="E17" i="12" s="1"/>
  <c r="G17" i="12" s="1"/>
  <c r="B45" i="12"/>
  <c r="E45" i="12" s="1"/>
  <c r="G45" i="12" s="1"/>
  <c r="B34" i="12"/>
  <c r="E34" i="12" s="1"/>
  <c r="G34" i="12" s="1"/>
  <c r="B72" i="12"/>
  <c r="E72" i="12" s="1"/>
  <c r="G72" i="12" s="1"/>
  <c r="B76" i="12"/>
  <c r="E76" i="12" s="1"/>
  <c r="G76" i="12" s="1"/>
  <c r="B10" i="12"/>
  <c r="E10" i="12" s="1"/>
  <c r="G10" i="12" s="1"/>
  <c r="B87" i="12"/>
  <c r="E87" i="12" s="1"/>
  <c r="G87" i="12" s="1"/>
  <c r="B92" i="12"/>
  <c r="E92" i="12" s="1"/>
  <c r="G92" i="12" s="1"/>
  <c r="B39" i="12"/>
  <c r="E39" i="12" s="1"/>
  <c r="G39" i="12" s="1"/>
  <c r="B106" i="12"/>
  <c r="E106" i="12" s="1"/>
  <c r="G106" i="12" s="1"/>
  <c r="B113" i="12"/>
  <c r="E113" i="12" s="1"/>
  <c r="G113" i="12" s="1"/>
  <c r="B120" i="12"/>
  <c r="E120" i="12" s="1"/>
  <c r="G120" i="12" s="1"/>
  <c r="B30" i="12"/>
  <c r="E30" i="12" s="1"/>
  <c r="G30" i="12" s="1"/>
  <c r="B133" i="12"/>
  <c r="E133" i="12" s="1"/>
  <c r="G133" i="12" s="1"/>
  <c r="B42" i="12"/>
  <c r="E42" i="12" s="1"/>
  <c r="G42" i="12" s="1"/>
  <c r="B146" i="12"/>
  <c r="E146" i="12" s="1"/>
  <c r="G146" i="12" s="1"/>
  <c r="B19" i="13"/>
  <c r="E19" i="13" s="1"/>
  <c r="G19" i="13" s="1"/>
  <c r="B27" i="13"/>
  <c r="E27" i="13" s="1"/>
  <c r="G27" i="13" s="1"/>
  <c r="B70" i="13"/>
  <c r="E70" i="13" s="1"/>
  <c r="G70" i="13" s="1"/>
  <c r="B77" i="13"/>
  <c r="E77" i="13" s="1"/>
  <c r="G77" i="13" s="1"/>
  <c r="B81" i="13"/>
  <c r="E81" i="13" s="1"/>
  <c r="G81" i="13" s="1"/>
  <c r="B86" i="13"/>
  <c r="E86" i="13" s="1"/>
  <c r="G86" i="13" s="1"/>
  <c r="B91" i="13"/>
  <c r="E91" i="13" s="1"/>
  <c r="G91" i="13" s="1"/>
  <c r="B99" i="13"/>
  <c r="E99" i="13" s="1"/>
  <c r="G99" i="13" s="1"/>
  <c r="B40" i="13"/>
  <c r="E40" i="13" s="1"/>
  <c r="G40" i="13" s="1"/>
  <c r="B49" i="13"/>
  <c r="E49" i="13" s="1"/>
  <c r="G49" i="13" s="1"/>
  <c r="B112" i="13"/>
  <c r="E112" i="13" s="1"/>
  <c r="G112" i="13" s="1"/>
  <c r="B114" i="13"/>
  <c r="E114" i="13" s="1"/>
  <c r="G114" i="13" s="1"/>
  <c r="B117" i="13"/>
  <c r="E117" i="13" s="1"/>
  <c r="G117" i="13" s="1"/>
  <c r="B120" i="13"/>
  <c r="E120" i="13" s="1"/>
  <c r="G120" i="13" s="1"/>
  <c r="B37" i="13"/>
  <c r="E37" i="13" s="1"/>
  <c r="G37" i="13" s="1"/>
  <c r="B66" i="13"/>
  <c r="E66" i="13" s="1"/>
  <c r="G66" i="13" s="1"/>
  <c r="B134" i="13"/>
  <c r="E134" i="13" s="1"/>
  <c r="G134" i="13" s="1"/>
  <c r="B20" i="14"/>
  <c r="E20" i="14" s="1"/>
  <c r="G20" i="14" s="1"/>
  <c r="B23" i="14"/>
  <c r="E23" i="14" s="1"/>
  <c r="G23" i="14" s="1"/>
  <c r="B37" i="14"/>
  <c r="E37" i="14" s="1"/>
  <c r="G37" i="14" s="1"/>
  <c r="B57" i="14"/>
  <c r="E57" i="14" s="1"/>
  <c r="G57" i="14" s="1"/>
  <c r="B63" i="14"/>
  <c r="E63" i="14" s="1"/>
  <c r="G63" i="14" s="1"/>
  <c r="B69" i="14"/>
  <c r="E69" i="14" s="1"/>
  <c r="G69" i="14" s="1"/>
  <c r="B76" i="14"/>
  <c r="E76" i="14" s="1"/>
  <c r="G76" i="14" s="1"/>
  <c r="B82" i="14"/>
  <c r="E82" i="14" s="1"/>
  <c r="G82" i="14" s="1"/>
  <c r="B86" i="14"/>
  <c r="E86" i="14" s="1"/>
  <c r="G86" i="14" s="1"/>
  <c r="B94" i="14"/>
  <c r="E94" i="14" s="1"/>
  <c r="G94" i="14" s="1"/>
  <c r="B98" i="14"/>
  <c r="E98" i="14" s="1"/>
  <c r="G98" i="14" s="1"/>
  <c r="B103" i="14"/>
  <c r="E103" i="14" s="1"/>
  <c r="G103" i="14" s="1"/>
  <c r="B19" i="14"/>
  <c r="E19" i="14" s="1"/>
  <c r="G19" i="14" s="1"/>
  <c r="B28" i="14"/>
  <c r="E28" i="14" s="1"/>
  <c r="G28" i="14" s="1"/>
  <c r="B118" i="14"/>
  <c r="E118" i="14" s="1"/>
  <c r="G118" i="14" s="1"/>
  <c r="B126" i="14"/>
  <c r="E126" i="14" s="1"/>
  <c r="G126" i="14" s="1"/>
  <c r="B133" i="14"/>
  <c r="E133" i="14" s="1"/>
  <c r="G133" i="14" s="1"/>
  <c r="B140" i="14"/>
  <c r="E140" i="14" s="1"/>
  <c r="G140" i="14" s="1"/>
  <c r="B25" i="11"/>
  <c r="E25" i="11" s="1"/>
  <c r="G25" i="11" s="1"/>
  <c r="B4" i="11"/>
  <c r="E4" i="11" s="1"/>
  <c r="G4" i="11" s="1"/>
  <c r="B56" i="11"/>
  <c r="E56" i="11" s="1"/>
  <c r="G56" i="11" s="1"/>
  <c r="B61" i="11"/>
  <c r="E61" i="11" s="1"/>
  <c r="G61" i="11" s="1"/>
  <c r="B68" i="11"/>
  <c r="E68" i="11" s="1"/>
  <c r="G68" i="11" s="1"/>
  <c r="B35" i="11"/>
  <c r="E35" i="11" s="1"/>
  <c r="G35" i="11" s="1"/>
  <c r="B80" i="11"/>
  <c r="E80" i="11" s="1"/>
  <c r="G80" i="11" s="1"/>
  <c r="B83" i="11"/>
  <c r="E83" i="11" s="1"/>
  <c r="G83" i="11" s="1"/>
  <c r="B89" i="11"/>
  <c r="E89" i="11" s="1"/>
  <c r="G89" i="11" s="1"/>
  <c r="B95" i="11"/>
  <c r="E95" i="11" s="1"/>
  <c r="G95" i="11" s="1"/>
  <c r="B102" i="11"/>
  <c r="E102" i="11" s="1"/>
  <c r="G102" i="11" s="1"/>
  <c r="B109" i="11"/>
  <c r="E109" i="11" s="1"/>
  <c r="G109" i="11" s="1"/>
  <c r="B115" i="11"/>
  <c r="E115" i="11" s="1"/>
  <c r="G115" i="11" s="1"/>
  <c r="B122" i="11"/>
  <c r="E122" i="11" s="1"/>
  <c r="G122" i="11" s="1"/>
  <c r="B43" i="11"/>
  <c r="E43" i="11" s="1"/>
  <c r="G43" i="11" s="1"/>
  <c r="B132" i="11"/>
  <c r="E132" i="11" s="1"/>
  <c r="G132" i="11" s="1"/>
  <c r="B139" i="11"/>
  <c r="E139" i="11" s="1"/>
  <c r="G139" i="11" s="1"/>
  <c r="B145" i="11"/>
  <c r="E145" i="11" s="1"/>
  <c r="G145" i="11" s="1"/>
  <c r="B8" i="12"/>
  <c r="E8" i="12" s="1"/>
  <c r="G8" i="12" s="1"/>
  <c r="B23" i="12"/>
  <c r="E23" i="12" s="1"/>
  <c r="G23" i="12" s="1"/>
  <c r="B56" i="12"/>
  <c r="E56" i="12" s="1"/>
  <c r="G56" i="12" s="1"/>
  <c r="B62" i="12"/>
  <c r="E62" i="12" s="1"/>
  <c r="G62" i="12" s="1"/>
  <c r="B67" i="12"/>
  <c r="E67" i="12" s="1"/>
  <c r="G67" i="12" s="1"/>
  <c r="B24" i="12"/>
  <c r="E24" i="12" s="1"/>
  <c r="G24" i="12" s="1"/>
  <c r="B78" i="12"/>
  <c r="E78" i="12" s="1"/>
  <c r="G78" i="12" s="1"/>
  <c r="B16" i="12"/>
  <c r="E16" i="12" s="1"/>
  <c r="G16" i="12" s="1"/>
  <c r="B89" i="12"/>
  <c r="E89" i="12" s="1"/>
  <c r="G89" i="12" s="1"/>
  <c r="B95" i="12"/>
  <c r="E95" i="12" s="1"/>
  <c r="G95" i="12" s="1"/>
  <c r="B102" i="12"/>
  <c r="E102" i="12" s="1"/>
  <c r="G102" i="12" s="1"/>
  <c r="B109" i="12"/>
  <c r="E109" i="12" s="1"/>
  <c r="G109" i="12" s="1"/>
  <c r="B52" i="12"/>
  <c r="E52" i="12" s="1"/>
  <c r="G52" i="12" s="1"/>
  <c r="B49" i="12"/>
  <c r="E49" i="12" s="1"/>
  <c r="G49" i="12" s="1"/>
  <c r="B98" i="12"/>
  <c r="E98" i="12" s="1"/>
  <c r="G98" i="12" s="1"/>
  <c r="B116" i="12"/>
  <c r="E116" i="12" s="1"/>
  <c r="G116" i="12" s="1"/>
  <c r="B139" i="12"/>
  <c r="E139" i="12" s="1"/>
  <c r="G139" i="12" s="1"/>
  <c r="B9" i="13"/>
  <c r="E9" i="13" s="1"/>
  <c r="G9" i="13" s="1"/>
  <c r="B72" i="13"/>
  <c r="E72" i="13" s="1"/>
  <c r="G72" i="13" s="1"/>
  <c r="B89" i="13"/>
  <c r="E89" i="13" s="1"/>
  <c r="G89" i="13" s="1"/>
  <c r="B107" i="13"/>
  <c r="E107" i="13" s="1"/>
  <c r="G107" i="13" s="1"/>
  <c r="B113" i="13"/>
  <c r="E113" i="13" s="1"/>
  <c r="G113" i="13" s="1"/>
  <c r="B21" i="13"/>
  <c r="E21" i="13" s="1"/>
  <c r="G21" i="13" s="1"/>
  <c r="B3" i="14"/>
  <c r="E3" i="14" s="1"/>
  <c r="G3" i="14" s="1"/>
  <c r="B9" i="14"/>
  <c r="E9" i="14" s="1"/>
  <c r="G9" i="14" s="1"/>
  <c r="B50" i="11"/>
  <c r="E50" i="11" s="1"/>
  <c r="G50" i="11" s="1"/>
  <c r="B62" i="11"/>
  <c r="E62" i="11" s="1"/>
  <c r="G62" i="11" s="1"/>
  <c r="B33" i="11"/>
  <c r="E33" i="11" s="1"/>
  <c r="G33" i="11" s="1"/>
  <c r="B84" i="11"/>
  <c r="E84" i="11" s="1"/>
  <c r="G84" i="11" s="1"/>
  <c r="B96" i="11"/>
  <c r="E96" i="11" s="1"/>
  <c r="G96" i="11" s="1"/>
  <c r="B110" i="11"/>
  <c r="E110" i="11" s="1"/>
  <c r="G110" i="11" s="1"/>
  <c r="B123" i="11"/>
  <c r="E123" i="11" s="1"/>
  <c r="G123" i="11" s="1"/>
  <c r="B133" i="11"/>
  <c r="E133" i="11" s="1"/>
  <c r="G133" i="11" s="1"/>
  <c r="B146" i="11"/>
  <c r="E146" i="11" s="1"/>
  <c r="G146" i="11" s="1"/>
  <c r="B37" i="12"/>
  <c r="E37" i="12" s="1"/>
  <c r="G37" i="12" s="1"/>
  <c r="B82" i="12"/>
  <c r="E82" i="12" s="1"/>
  <c r="G82" i="12" s="1"/>
  <c r="B107" i="12"/>
  <c r="E107" i="12" s="1"/>
  <c r="G107" i="12" s="1"/>
  <c r="B127" i="12"/>
  <c r="E127" i="12" s="1"/>
  <c r="G127" i="12" s="1"/>
  <c r="B136" i="12"/>
  <c r="E136" i="12" s="1"/>
  <c r="G136" i="12" s="1"/>
  <c r="B13" i="13"/>
  <c r="E13" i="13" s="1"/>
  <c r="G13" i="13" s="1"/>
  <c r="B16" i="13"/>
  <c r="E16" i="13" s="1"/>
  <c r="G16" i="13" s="1"/>
  <c r="B38" i="13"/>
  <c r="E38" i="13" s="1"/>
  <c r="G38" i="13" s="1"/>
  <c r="B106" i="13"/>
  <c r="E106" i="13" s="1"/>
  <c r="G106" i="13" s="1"/>
  <c r="B61" i="13"/>
  <c r="E61" i="13" s="1"/>
  <c r="G61" i="13" s="1"/>
  <c r="B122" i="13"/>
  <c r="E122" i="13" s="1"/>
  <c r="G122" i="13" s="1"/>
  <c r="B140" i="13"/>
  <c r="E140" i="13" s="1"/>
  <c r="G140" i="13" s="1"/>
  <c r="B58" i="14"/>
  <c r="E58" i="14" s="1"/>
  <c r="G58" i="14" s="1"/>
  <c r="B70" i="14"/>
  <c r="E70" i="14" s="1"/>
  <c r="G70" i="14" s="1"/>
  <c r="B83" i="14"/>
  <c r="E83" i="14" s="1"/>
  <c r="G83" i="14" s="1"/>
  <c r="B95" i="14"/>
  <c r="E95" i="14" s="1"/>
  <c r="G95" i="14" s="1"/>
  <c r="B104" i="14"/>
  <c r="E104" i="14" s="1"/>
  <c r="G104" i="14" s="1"/>
  <c r="B113" i="14"/>
  <c r="E113" i="14" s="1"/>
  <c r="G113" i="14" s="1"/>
  <c r="B127" i="14"/>
  <c r="E127" i="14" s="1"/>
  <c r="G127" i="14" s="1"/>
  <c r="B141" i="14"/>
  <c r="E141" i="14" s="1"/>
  <c r="G141" i="14" s="1"/>
  <c r="B7" i="11"/>
  <c r="E7" i="11" s="1"/>
  <c r="G7" i="11" s="1"/>
  <c r="B10" i="11"/>
  <c r="E10" i="11" s="1"/>
  <c r="G10" i="11" s="1"/>
  <c r="B57" i="11"/>
  <c r="E57" i="11" s="1"/>
  <c r="G57" i="11" s="1"/>
  <c r="B59" i="11"/>
  <c r="E59" i="11" s="1"/>
  <c r="G59" i="11" s="1"/>
  <c r="B71" i="11"/>
  <c r="E71" i="11" s="1"/>
  <c r="G71" i="11" s="1"/>
  <c r="B74" i="11"/>
  <c r="E74" i="11" s="1"/>
  <c r="G74" i="11" s="1"/>
  <c r="B18" i="11"/>
  <c r="E18" i="11" s="1"/>
  <c r="G18" i="11" s="1"/>
  <c r="B22" i="11"/>
  <c r="E22" i="11" s="1"/>
  <c r="G22" i="11" s="1"/>
  <c r="B91" i="11"/>
  <c r="E91" i="11" s="1"/>
  <c r="G91" i="11" s="1"/>
  <c r="B93" i="11"/>
  <c r="E93" i="11" s="1"/>
  <c r="G93" i="11" s="1"/>
  <c r="B105" i="11"/>
  <c r="E105" i="11" s="1"/>
  <c r="G105" i="11" s="1"/>
  <c r="B107" i="11"/>
  <c r="E107" i="11" s="1"/>
  <c r="G107" i="11" s="1"/>
  <c r="B117" i="11"/>
  <c r="E117" i="11" s="1"/>
  <c r="G117" i="11" s="1"/>
  <c r="B120" i="11"/>
  <c r="E120" i="11" s="1"/>
  <c r="G120" i="11" s="1"/>
  <c r="B129" i="11"/>
  <c r="E129" i="11" s="1"/>
  <c r="G129" i="11" s="1"/>
  <c r="B47" i="11"/>
  <c r="E47" i="11" s="1"/>
  <c r="G47" i="11" s="1"/>
  <c r="B142" i="11"/>
  <c r="E142" i="11" s="1"/>
  <c r="G142" i="11" s="1"/>
  <c r="B143" i="11"/>
  <c r="E143" i="11" s="1"/>
  <c r="G143" i="11" s="1"/>
  <c r="B137" i="13"/>
  <c r="E137" i="13" s="1"/>
  <c r="G137" i="13" s="1"/>
  <c r="B14" i="14"/>
  <c r="E14" i="14" s="1"/>
  <c r="G14" i="14" s="1"/>
  <c r="B77" i="14"/>
  <c r="E77" i="14" s="1"/>
  <c r="G77" i="14" s="1"/>
  <c r="B89" i="14"/>
  <c r="E89" i="14" s="1"/>
  <c r="G89" i="14" s="1"/>
  <c r="B100" i="14"/>
  <c r="E100" i="14" s="1"/>
  <c r="G100" i="14" s="1"/>
  <c r="B111" i="14"/>
  <c r="E111" i="14" s="1"/>
  <c r="G111" i="14" s="1"/>
  <c r="B121" i="14"/>
  <c r="E121" i="14" s="1"/>
  <c r="G121" i="14" s="1"/>
  <c r="B135" i="14"/>
  <c r="E135" i="14" s="1"/>
  <c r="G135" i="14" s="1"/>
  <c r="B3" i="11"/>
  <c r="E3" i="11" s="1"/>
  <c r="G3" i="11" s="1"/>
  <c r="B65" i="11"/>
  <c r="E65" i="11" s="1"/>
  <c r="G65" i="11" s="1"/>
  <c r="B87" i="11"/>
  <c r="E87" i="11" s="1"/>
  <c r="G87" i="11" s="1"/>
  <c r="B112" i="11"/>
  <c r="E112" i="11" s="1"/>
  <c r="G112" i="11" s="1"/>
  <c r="B44" i="11"/>
  <c r="E44" i="11" s="1"/>
  <c r="G44" i="11" s="1"/>
  <c r="B59" i="12"/>
  <c r="E59" i="12" s="1"/>
  <c r="G59" i="12" s="1"/>
  <c r="B81" i="12"/>
  <c r="E81" i="12" s="1"/>
  <c r="G81" i="12" s="1"/>
  <c r="B104" i="12"/>
  <c r="E104" i="12" s="1"/>
  <c r="G104" i="12" s="1"/>
  <c r="B125" i="12"/>
  <c r="E125" i="12" s="1"/>
  <c r="G125" i="12" s="1"/>
  <c r="B147" i="12"/>
  <c r="E147" i="12" s="1"/>
  <c r="G147" i="12" s="1"/>
  <c r="B6" i="13"/>
  <c r="E6" i="13" s="1"/>
  <c r="G6" i="13" s="1"/>
  <c r="B80" i="13"/>
  <c r="E80" i="13" s="1"/>
  <c r="G80" i="13" s="1"/>
  <c r="B100" i="13"/>
  <c r="E100" i="13" s="1"/>
  <c r="G100" i="13" s="1"/>
  <c r="B47" i="13"/>
  <c r="E47" i="13" s="1"/>
  <c r="G47" i="13" s="1"/>
  <c r="B116" i="13"/>
  <c r="E116" i="13" s="1"/>
  <c r="G116" i="13" s="1"/>
  <c r="B130" i="13"/>
  <c r="E130" i="13" s="1"/>
  <c r="G130" i="13" s="1"/>
  <c r="B55" i="14"/>
  <c r="E55" i="14" s="1"/>
  <c r="G55" i="14" s="1"/>
  <c r="B67" i="14"/>
  <c r="E67" i="14" s="1"/>
  <c r="G67" i="14" s="1"/>
  <c r="B80" i="14"/>
  <c r="E80" i="14" s="1"/>
  <c r="G80" i="14" s="1"/>
  <c r="B92" i="14"/>
  <c r="E92" i="14" s="1"/>
  <c r="G92" i="14" s="1"/>
  <c r="B102" i="14"/>
  <c r="E102" i="14" s="1"/>
  <c r="G102" i="14" s="1"/>
  <c r="B16" i="14"/>
  <c r="E16" i="14" s="1"/>
  <c r="G16" i="14" s="1"/>
  <c r="B124" i="14"/>
  <c r="E124" i="14" s="1"/>
  <c r="G124" i="14" s="1"/>
  <c r="B138" i="14"/>
  <c r="E138" i="14" s="1"/>
  <c r="G138" i="14" s="1"/>
  <c r="B53" i="11"/>
  <c r="E53" i="11" s="1"/>
  <c r="G53" i="11" s="1"/>
  <c r="B78" i="11"/>
  <c r="E78" i="11" s="1"/>
  <c r="G78" i="11" s="1"/>
  <c r="B99" i="11"/>
  <c r="E99" i="11" s="1"/>
  <c r="G99" i="11" s="1"/>
  <c r="B37" i="11"/>
  <c r="E37" i="11" s="1"/>
  <c r="G37" i="11" s="1"/>
  <c r="B13" i="12"/>
  <c r="E13" i="12" s="1"/>
  <c r="G13" i="12" s="1"/>
  <c r="B65" i="12"/>
  <c r="E65" i="12" s="1"/>
  <c r="G65" i="12" s="1"/>
  <c r="B21" i="12"/>
  <c r="E21" i="12" s="1"/>
  <c r="G21" i="12" s="1"/>
  <c r="B114" i="12"/>
  <c r="E114" i="12" s="1"/>
  <c r="G114" i="12" s="1"/>
  <c r="B28" i="12"/>
  <c r="E28" i="12" s="1"/>
  <c r="G28" i="12" s="1"/>
  <c r="B44" i="12"/>
  <c r="E44" i="12" s="1"/>
  <c r="G44" i="12" s="1"/>
  <c r="B71" i="13"/>
  <c r="E71" i="13" s="1"/>
  <c r="G71" i="13" s="1"/>
  <c r="B30" i="13"/>
  <c r="E30" i="13" s="1"/>
  <c r="G30" i="13" s="1"/>
  <c r="B97" i="13"/>
  <c r="E97" i="13" s="1"/>
  <c r="G97" i="13" s="1"/>
  <c r="B32" i="13"/>
  <c r="E32" i="13" s="1"/>
  <c r="G32" i="13" s="1"/>
  <c r="B55" i="13"/>
  <c r="E55" i="13" s="1"/>
  <c r="G55" i="13" s="1"/>
  <c r="B62" i="13"/>
  <c r="E62" i="13" s="1"/>
  <c r="G62" i="13" s="1"/>
  <c r="B8" i="14"/>
  <c r="E8" i="14" s="1"/>
  <c r="G8" i="14" s="1"/>
  <c r="B38" i="14"/>
  <c r="E38" i="14" s="1"/>
  <c r="G38" i="14" s="1"/>
  <c r="B61" i="14"/>
  <c r="E61" i="14" s="1"/>
  <c r="G61" i="14" s="1"/>
  <c r="B74" i="14"/>
  <c r="E74" i="14" s="1"/>
  <c r="G74" i="14" s="1"/>
  <c r="B40" i="14"/>
  <c r="E40" i="14" s="1"/>
  <c r="G40" i="14" s="1"/>
  <c r="B47" i="14"/>
  <c r="E47" i="14" s="1"/>
  <c r="G47" i="14" s="1"/>
  <c r="B107" i="14"/>
  <c r="E107" i="14" s="1"/>
  <c r="G107" i="14" s="1"/>
  <c r="B30" i="14"/>
  <c r="E30" i="14" s="1"/>
  <c r="G30" i="14" s="1"/>
  <c r="B131" i="14"/>
  <c r="E131" i="14" s="1"/>
  <c r="G131" i="14" s="1"/>
  <c r="B25" i="12"/>
  <c r="E25" i="12" s="1"/>
  <c r="G25" i="12" s="1"/>
  <c r="B93" i="12"/>
  <c r="E93" i="12" s="1"/>
  <c r="G93" i="12" s="1"/>
  <c r="B33" i="13"/>
  <c r="E33" i="13" s="1"/>
  <c r="G33" i="13" s="1"/>
  <c r="B46" i="13"/>
  <c r="E46" i="13" s="1"/>
  <c r="G46" i="13" s="1"/>
  <c r="B65" i="13"/>
  <c r="E65" i="13" s="1"/>
  <c r="G65" i="13" s="1"/>
  <c r="B17" i="14"/>
  <c r="E17" i="14" s="1"/>
  <c r="G17" i="14" s="1"/>
  <c r="B21" i="14"/>
  <c r="E21" i="14" s="1"/>
  <c r="G21" i="14" s="1"/>
  <c r="B99" i="14"/>
  <c r="E99" i="14" s="1"/>
  <c r="G99" i="14" s="1"/>
  <c r="B119" i="14"/>
  <c r="E119" i="14" s="1"/>
  <c r="G119" i="14" s="1"/>
  <c r="B2" i="11"/>
  <c r="E2" i="11" s="1"/>
  <c r="B52" i="11"/>
  <c r="E52" i="11" s="1"/>
  <c r="G52" i="11" s="1"/>
  <c r="B39" i="11"/>
  <c r="E39" i="11" s="1"/>
  <c r="G39" i="11" s="1"/>
  <c r="B76" i="11"/>
  <c r="E76" i="11" s="1"/>
  <c r="G76" i="11" s="1"/>
  <c r="B86" i="11"/>
  <c r="E86" i="11" s="1"/>
  <c r="G86" i="11" s="1"/>
  <c r="B97" i="11"/>
  <c r="E97" i="11" s="1"/>
  <c r="G97" i="11" s="1"/>
  <c r="B34" i="11"/>
  <c r="E34" i="11" s="1"/>
  <c r="G34" i="11" s="1"/>
  <c r="B28" i="11"/>
  <c r="E28" i="11" s="1"/>
  <c r="G28" i="11" s="1"/>
  <c r="B135" i="11"/>
  <c r="E135" i="11" s="1"/>
  <c r="G135" i="11" s="1"/>
  <c r="B148" i="11"/>
  <c r="E148" i="11" s="1"/>
  <c r="G148" i="11" s="1"/>
  <c r="B70" i="12"/>
  <c r="E70" i="12" s="1"/>
  <c r="G70" i="12" s="1"/>
  <c r="B121" i="12"/>
  <c r="E121" i="12" s="1"/>
  <c r="G121" i="12" s="1"/>
  <c r="B3" i="13"/>
  <c r="E3" i="13" s="1"/>
  <c r="G3" i="13" s="1"/>
  <c r="B83" i="13"/>
  <c r="E83" i="13" s="1"/>
  <c r="G83" i="13" s="1"/>
  <c r="B35" i="13"/>
  <c r="E35" i="13" s="1"/>
  <c r="G35" i="13" s="1"/>
  <c r="B44" i="13"/>
  <c r="E44" i="13" s="1"/>
  <c r="G44" i="13" s="1"/>
  <c r="B60" i="14"/>
  <c r="E60" i="14" s="1"/>
  <c r="G60" i="14" s="1"/>
  <c r="B72" i="14"/>
  <c r="E72" i="14" s="1"/>
  <c r="G72" i="14" s="1"/>
  <c r="B15" i="14"/>
  <c r="E15" i="14" s="1"/>
  <c r="G15" i="14" s="1"/>
  <c r="B45" i="14"/>
  <c r="E45" i="14" s="1"/>
  <c r="G45" i="14" s="1"/>
  <c r="B44" i="14"/>
  <c r="E44" i="14" s="1"/>
  <c r="G44" i="14" s="1"/>
  <c r="B115" i="14"/>
  <c r="E115" i="14" s="1"/>
  <c r="G115" i="14" s="1"/>
  <c r="B129" i="14"/>
  <c r="E129" i="14" s="1"/>
  <c r="G129" i="14" s="1"/>
  <c r="B143" i="14"/>
  <c r="E143" i="14" s="1"/>
  <c r="G143" i="14" s="1"/>
  <c r="B24" i="11"/>
  <c r="E24" i="11" s="1"/>
  <c r="G24" i="11" s="1"/>
  <c r="B26" i="11"/>
  <c r="E26" i="11" s="1"/>
  <c r="G26" i="11" s="1"/>
  <c r="B30" i="11"/>
  <c r="E30" i="11" s="1"/>
  <c r="G30" i="11" s="1"/>
  <c r="B131" i="11"/>
  <c r="E131" i="11" s="1"/>
  <c r="G131" i="11" s="1"/>
  <c r="B54" i="12"/>
  <c r="E54" i="12" s="1"/>
  <c r="G54" i="12" s="1"/>
  <c r="B100" i="12"/>
  <c r="E100" i="12" s="1"/>
  <c r="G100" i="12" s="1"/>
  <c r="B141" i="12"/>
  <c r="E141" i="12" s="1"/>
  <c r="G141" i="12" s="1"/>
  <c r="B75" i="13"/>
  <c r="E75" i="13" s="1"/>
  <c r="G75" i="13" s="1"/>
  <c r="B29" i="13"/>
  <c r="E29" i="13" s="1"/>
  <c r="G29" i="13" s="1"/>
  <c r="B126" i="13"/>
  <c r="E126" i="13" s="1"/>
  <c r="G126" i="13" s="1"/>
  <c r="B51" i="14"/>
  <c r="E51" i="14" s="1"/>
  <c r="G51" i="14" s="1"/>
  <c r="B91" i="14"/>
  <c r="E91" i="14" s="1"/>
  <c r="G91" i="14" s="1"/>
  <c r="B33" i="14"/>
  <c r="E33" i="14" s="1"/>
  <c r="G33" i="14" s="1"/>
  <c r="B123" i="14"/>
  <c r="E123" i="14" s="1"/>
  <c r="G123" i="14" s="1"/>
  <c r="B11" i="12"/>
  <c r="E11" i="12" s="1"/>
  <c r="G11" i="12" s="1"/>
  <c r="B64" i="12"/>
  <c r="E64" i="12" s="1"/>
  <c r="G64" i="12" s="1"/>
  <c r="B85" i="12"/>
  <c r="E85" i="12" s="1"/>
  <c r="G85" i="12" s="1"/>
  <c r="B111" i="12"/>
  <c r="E111" i="12" s="1"/>
  <c r="G111" i="12" s="1"/>
  <c r="B134" i="12"/>
  <c r="E134" i="12" s="1"/>
  <c r="G134" i="12" s="1"/>
  <c r="B43" i="12"/>
  <c r="E43" i="12" s="1"/>
  <c r="G43" i="12" s="1"/>
  <c r="B68" i="13"/>
  <c r="E68" i="13" s="1"/>
  <c r="G68" i="13" s="1"/>
  <c r="B24" i="13"/>
  <c r="E24" i="13" s="1"/>
  <c r="G24" i="13" s="1"/>
  <c r="B94" i="13"/>
  <c r="E94" i="13" s="1"/>
  <c r="G94" i="13" s="1"/>
  <c r="B111" i="13"/>
  <c r="E111" i="13" s="1"/>
  <c r="G111" i="13" s="1"/>
  <c r="B121" i="13"/>
  <c r="E121" i="13" s="1"/>
  <c r="G121" i="13" s="1"/>
  <c r="B127" i="13"/>
  <c r="E127" i="13" s="1"/>
  <c r="G127" i="13" s="1"/>
  <c r="B10" i="14"/>
  <c r="E10" i="14" s="1"/>
  <c r="G10" i="14" s="1"/>
  <c r="B19" i="11"/>
  <c r="E19" i="11" s="1"/>
  <c r="G19" i="11" s="1"/>
  <c r="B38" i="11"/>
  <c r="E38" i="11" s="1"/>
  <c r="G38" i="11" s="1"/>
  <c r="B69" i="11"/>
  <c r="E69" i="11" s="1"/>
  <c r="G69" i="11" s="1"/>
  <c r="B36" i="11"/>
  <c r="E36" i="11" s="1"/>
  <c r="G36" i="11" s="1"/>
  <c r="B12" i="11"/>
  <c r="E12" i="11" s="1"/>
  <c r="G12" i="11" s="1"/>
  <c r="B103" i="11"/>
  <c r="E103" i="11" s="1"/>
  <c r="G103" i="11" s="1"/>
  <c r="B13" i="11"/>
  <c r="E13" i="11" s="1"/>
  <c r="G13" i="11" s="1"/>
  <c r="B127" i="11"/>
  <c r="E127" i="11" s="1"/>
  <c r="G127" i="11" s="1"/>
  <c r="B140" i="11"/>
  <c r="E140" i="11" s="1"/>
  <c r="G140" i="11" s="1"/>
  <c r="B14" i="12"/>
  <c r="E14" i="12" s="1"/>
  <c r="G14" i="12" s="1"/>
  <c r="B19" i="12"/>
  <c r="E19" i="12" s="1"/>
  <c r="G19" i="12" s="1"/>
  <c r="B12" i="13"/>
  <c r="E12" i="13" s="1"/>
  <c r="G12" i="13" s="1"/>
  <c r="B28" i="13"/>
  <c r="E28" i="13" s="1"/>
  <c r="G28" i="13" s="1"/>
  <c r="B109" i="13"/>
  <c r="E109" i="13" s="1"/>
  <c r="G109" i="13" s="1"/>
  <c r="B135" i="13"/>
  <c r="E135" i="13" s="1"/>
  <c r="G135" i="13" s="1"/>
  <c r="B64" i="14"/>
  <c r="E64" i="14" s="1"/>
  <c r="G64" i="14" s="1"/>
  <c r="B87" i="14"/>
  <c r="E87" i="14" s="1"/>
  <c r="G87" i="14" s="1"/>
  <c r="B32" i="14"/>
  <c r="E32" i="14" s="1"/>
  <c r="G32" i="14" s="1"/>
  <c r="B134" i="14"/>
  <c r="E134" i="14" s="1"/>
  <c r="G134" i="14" s="1"/>
  <c r="B23" i="11"/>
  <c r="E23" i="11" s="1"/>
  <c r="G23" i="11" s="1"/>
  <c r="B54" i="11"/>
  <c r="E54" i="11" s="1"/>
  <c r="G54" i="11" s="1"/>
  <c r="B66" i="11"/>
  <c r="E66" i="11" s="1"/>
  <c r="G66" i="11" s="1"/>
  <c r="B40" i="11"/>
  <c r="E40" i="11" s="1"/>
  <c r="G40" i="11" s="1"/>
  <c r="B48" i="11"/>
  <c r="E48" i="11" s="1"/>
  <c r="G48" i="11" s="1"/>
  <c r="B100" i="11"/>
  <c r="E100" i="11" s="1"/>
  <c r="G100" i="11" s="1"/>
  <c r="B113" i="11"/>
  <c r="E113" i="11" s="1"/>
  <c r="G113" i="11" s="1"/>
  <c r="B125" i="11"/>
  <c r="E125" i="11" s="1"/>
  <c r="G125" i="11" s="1"/>
  <c r="B137" i="11"/>
  <c r="E137" i="11" s="1"/>
  <c r="G137" i="11" s="1"/>
  <c r="B9" i="12"/>
  <c r="E9" i="12" s="1"/>
  <c r="G9" i="12" s="1"/>
  <c r="B27" i="12"/>
  <c r="E27" i="12" s="1"/>
  <c r="G27" i="12" s="1"/>
  <c r="B129" i="12"/>
  <c r="E129" i="12" s="1"/>
  <c r="G129" i="12" s="1"/>
  <c r="B78" i="13"/>
  <c r="E78" i="13" s="1"/>
  <c r="G78" i="13" s="1"/>
  <c r="B39" i="13"/>
  <c r="E39" i="13" s="1"/>
  <c r="G39" i="13" s="1"/>
  <c r="B36" i="13"/>
  <c r="E36" i="13" s="1"/>
  <c r="G36" i="13" s="1"/>
  <c r="B52" i="14"/>
  <c r="E52" i="14" s="1"/>
  <c r="G52" i="14" s="1"/>
  <c r="B62" i="14"/>
  <c r="E62" i="14" s="1"/>
  <c r="G62" i="14" s="1"/>
  <c r="B75" i="14"/>
  <c r="E75" i="14" s="1"/>
  <c r="G75" i="14" s="1"/>
  <c r="B41" i="14"/>
  <c r="E41" i="14" s="1"/>
  <c r="G41" i="14" s="1"/>
  <c r="B48" i="14"/>
  <c r="E48" i="14" s="1"/>
  <c r="G48" i="14" s="1"/>
  <c r="B108" i="14"/>
  <c r="E108" i="14" s="1"/>
  <c r="G108" i="14" s="1"/>
  <c r="B117" i="14"/>
  <c r="E117" i="14" s="1"/>
  <c r="G117" i="14" s="1"/>
  <c r="B31" i="14"/>
  <c r="E31" i="14" s="1"/>
  <c r="G31" i="14" s="1"/>
  <c r="B9" i="11"/>
  <c r="E9" i="11" s="1"/>
  <c r="G9" i="11" s="1"/>
  <c r="B73" i="11"/>
  <c r="E73" i="11" s="1"/>
  <c r="G73" i="11" s="1"/>
  <c r="B92" i="11"/>
  <c r="E92" i="11" s="1"/>
  <c r="G92" i="11" s="1"/>
  <c r="B119" i="11"/>
  <c r="E119" i="11" s="1"/>
  <c r="G119" i="11" s="1"/>
  <c r="B14" i="11"/>
  <c r="E14" i="11" s="1"/>
  <c r="G14" i="11" s="1"/>
  <c r="B32" i="12"/>
  <c r="E32" i="12" s="1"/>
  <c r="G32" i="12" s="1"/>
  <c r="B118" i="12"/>
  <c r="E118" i="12" s="1"/>
  <c r="G118" i="12" s="1"/>
  <c r="B26" i="12"/>
  <c r="E26" i="12" s="1"/>
  <c r="G26" i="12" s="1"/>
  <c r="B92" i="13"/>
  <c r="E92" i="13" s="1"/>
  <c r="G92" i="13" s="1"/>
  <c r="B59" i="13"/>
  <c r="E59" i="13" s="1"/>
  <c r="G59" i="13" s="1"/>
  <c r="B132" i="13"/>
  <c r="E132" i="13" s="1"/>
  <c r="G132" i="13" s="1"/>
  <c r="B66" i="14"/>
  <c r="E66" i="14" s="1"/>
  <c r="G66" i="14" s="1"/>
  <c r="B79" i="14"/>
  <c r="E79" i="14" s="1"/>
  <c r="G79" i="14" s="1"/>
  <c r="B101" i="14"/>
  <c r="E101" i="14" s="1"/>
  <c r="G101" i="14" s="1"/>
  <c r="B137" i="14"/>
  <c r="E137" i="14" s="1"/>
  <c r="G137" i="14" s="1"/>
  <c r="E88" i="11"/>
  <c r="G88" i="11" s="1"/>
  <c r="E111" i="11"/>
  <c r="G111" i="11" s="1"/>
  <c r="E106" i="14"/>
  <c r="G106" i="14" s="1"/>
  <c r="E75" i="11"/>
  <c r="G75" i="11" s="1"/>
  <c r="E131" i="13"/>
  <c r="G131" i="13" s="1"/>
  <c r="E32" i="11"/>
  <c r="G32" i="11" s="1"/>
  <c r="E29" i="14"/>
  <c r="G29" i="14" s="1"/>
  <c r="E11" i="13"/>
  <c r="G11" i="13" s="1"/>
  <c r="E118" i="13"/>
  <c r="G118" i="13" s="1"/>
  <c r="E10" i="13"/>
  <c r="G10" i="13" s="1"/>
  <c r="E20" i="13"/>
  <c r="G20" i="13" s="1"/>
  <c r="E56" i="13"/>
  <c r="G56" i="13" s="1"/>
  <c r="E53" i="13"/>
  <c r="G53" i="13" s="1"/>
  <c r="E29" i="11"/>
  <c r="G29" i="11" s="1"/>
  <c r="E141" i="11"/>
  <c r="G141" i="11" s="1"/>
  <c r="E2" i="12"/>
  <c r="G2" i="12" s="1"/>
  <c r="E130" i="12"/>
  <c r="G130" i="12" s="1"/>
  <c r="E99" i="12"/>
  <c r="G99" i="12" s="1"/>
  <c r="E79" i="12"/>
  <c r="G79" i="12" s="1"/>
  <c r="E53" i="12"/>
  <c r="G53" i="12" s="1"/>
  <c r="D12" i="14"/>
  <c r="C12" i="14"/>
  <c r="B12" i="14"/>
  <c r="D2" i="13"/>
  <c r="C2" i="13"/>
  <c r="B2" i="13"/>
  <c r="D15" i="11"/>
  <c r="C15" i="11"/>
  <c r="B15" i="11"/>
  <c r="G2" i="11" l="1"/>
  <c r="E12" i="14"/>
  <c r="G12" i="14" s="1"/>
  <c r="I2" i="14" s="1"/>
  <c r="J2" i="14" s="1"/>
  <c r="E2" i="13"/>
  <c r="G2" i="13" s="1"/>
  <c r="I2" i="13" s="1"/>
  <c r="J2" i="13" s="1"/>
  <c r="E15" i="11"/>
  <c r="G15" i="11" s="1"/>
  <c r="I2" i="11" l="1"/>
  <c r="J2" i="11" s="1"/>
  <c r="I2" i="12"/>
  <c r="J2" i="12" l="1"/>
  <c r="B2" i="15"/>
  <c r="C2" i="15"/>
  <c r="D2" i="15"/>
  <c r="A2" i="15" l="1"/>
  <c r="E2" i="15" s="1"/>
</calcChain>
</file>

<file path=xl/sharedStrings.xml><?xml version="1.0" encoding="utf-8"?>
<sst xmlns="http://schemas.openxmlformats.org/spreadsheetml/2006/main" count="1493" uniqueCount="615">
  <si>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</si>
  <si>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</si>
  <si>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</si>
  <si>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</si>
  <si>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</si>
  <si>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</si>
  <si>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</si>
  <si>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</si>
  <si>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</si>
  <si>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</si>
  <si>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</si>
  <si>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</si>
  <si>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</si>
  <si>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</si>
  <si>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</si>
  <si>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</si>
  <si>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</si>
  <si>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</si>
  <si>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</si>
  <si>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</si>
  <si>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</si>
  <si>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</si>
  <si>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</si>
  <si>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</si>
  <si>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帮派溢出箱子</t>
  </si>
  <si>
    <t>椛灯</t>
  </si>
  <si>
    <t>墨舞丶倾城</t>
  </si>
  <si>
    <t>丿几度度丶</t>
  </si>
  <si>
    <t>墨萧炎</t>
  </si>
  <si>
    <t>潇洒仗剑天下</t>
  </si>
  <si>
    <t>零拾</t>
  </si>
  <si>
    <t>荡荡</t>
  </si>
  <si>
    <t>小萌耍太白丶</t>
  </si>
  <si>
    <t>等我出轻语</t>
  </si>
  <si>
    <t>方得始終</t>
  </si>
  <si>
    <t>淡若清风過丶</t>
  </si>
  <si>
    <t>墨韵轩华</t>
  </si>
  <si>
    <t>城南穷鬼赵四</t>
  </si>
  <si>
    <t>五六柒</t>
  </si>
  <si>
    <t>°°</t>
  </si>
  <si>
    <t>艾莉亞史塔克</t>
  </si>
  <si>
    <t>放肆流逝的年华</t>
  </si>
  <si>
    <t>独孤沐白</t>
  </si>
  <si>
    <t>鱼小小</t>
  </si>
  <si>
    <t>太极至尊</t>
  </si>
  <si>
    <t>古巷烟雨断桥殇</t>
  </si>
  <si>
    <t>丶奇怪的瞄</t>
  </si>
  <si>
    <t>永恒只为等待</t>
  </si>
  <si>
    <t>倾舞情儿</t>
  </si>
  <si>
    <t>魔法少女杜芸松</t>
  </si>
  <si>
    <t>空虚公子萧四无</t>
  </si>
  <si>
    <t>白芹</t>
  </si>
  <si>
    <t>晓月梦澈</t>
  </si>
  <si>
    <t>框框</t>
  </si>
  <si>
    <t>沐浠尘</t>
  </si>
  <si>
    <t>七情剑伶慕容英</t>
  </si>
  <si>
    <t>苍镜</t>
  </si>
  <si>
    <t>苏諵</t>
  </si>
  <si>
    <t>彡电竞丿柯南乄</t>
  </si>
  <si>
    <t>拌饭萌面酥</t>
  </si>
  <si>
    <t>折扇浪漫</t>
  </si>
  <si>
    <t>一个有内涵的人</t>
  </si>
  <si>
    <t>倾国不倾城</t>
  </si>
  <si>
    <t>洪时雪</t>
  </si>
  <si>
    <t>在下唐银</t>
  </si>
  <si>
    <t>简单愛</t>
  </si>
  <si>
    <t>一人一枪闯九州</t>
  </si>
  <si>
    <t>那年红颜</t>
  </si>
  <si>
    <t>守护锋</t>
  </si>
  <si>
    <t>淺笙</t>
  </si>
  <si>
    <t>任离流</t>
  </si>
  <si>
    <t>乌莲娜</t>
  </si>
  <si>
    <t>他们不让玩神威</t>
  </si>
  <si>
    <t>在下唐言</t>
  </si>
  <si>
    <t>紫雨幽雲</t>
  </si>
  <si>
    <t>入梦落樱满熏香</t>
  </si>
  <si>
    <t>成溪</t>
  </si>
  <si>
    <t>墨河</t>
  </si>
  <si>
    <t>甄心</t>
  </si>
  <si>
    <t>怒怒怒怒火</t>
  </si>
  <si>
    <t>开封拍卖行</t>
  </si>
  <si>
    <t>艾尔艾路弗</t>
  </si>
  <si>
    <t>蝶舞旧梦</t>
  </si>
  <si>
    <t>煌煌</t>
  </si>
  <si>
    <t>我是小官人</t>
  </si>
  <si>
    <t>老滚</t>
  </si>
  <si>
    <t>摩诃大梵天</t>
  </si>
  <si>
    <t>唐舞桐灬</t>
  </si>
  <si>
    <t>小阿淮呀</t>
  </si>
  <si>
    <t>踏马清月夜</t>
  </si>
  <si>
    <t>璐小虫</t>
  </si>
  <si>
    <t>机智勇敢的小兔</t>
  </si>
  <si>
    <t>花谢人凋零。</t>
  </si>
  <si>
    <t>曲终无意</t>
  </si>
  <si>
    <t>奈亻可</t>
  </si>
  <si>
    <t>纯洁友善的暮夏</t>
  </si>
  <si>
    <t>楪夢</t>
  </si>
  <si>
    <t>墨雨丶晓枫</t>
  </si>
  <si>
    <t>狂灬黑</t>
  </si>
  <si>
    <t>儒丶张良</t>
  </si>
  <si>
    <t>丶依弦</t>
  </si>
  <si>
    <t>青丝枫凌</t>
  </si>
  <si>
    <t>榕月</t>
  </si>
  <si>
    <t>神威再见</t>
  </si>
  <si>
    <t>山高丶木易</t>
  </si>
  <si>
    <t>月怜诗涵</t>
  </si>
  <si>
    <t>友善的小内衣</t>
  </si>
  <si>
    <t>时钟轻摇孤独</t>
  </si>
  <si>
    <t>ParTing丶R</t>
  </si>
  <si>
    <t>异逍遥</t>
  </si>
  <si>
    <t>奶小牛丶</t>
  </si>
  <si>
    <t>凯贼阔里</t>
  </si>
  <si>
    <t>那年今若、</t>
  </si>
  <si>
    <t>芝麻花生馅儿饺</t>
  </si>
  <si>
    <t>花儿盛盛开</t>
  </si>
  <si>
    <t>邱少</t>
  </si>
  <si>
    <t>机智勇敢的小猪</t>
  </si>
  <si>
    <t>池小猫</t>
  </si>
  <si>
    <t>青衫逝</t>
  </si>
  <si>
    <t>木易丶凝烟</t>
  </si>
  <si>
    <t>无言上青楼</t>
  </si>
  <si>
    <t>一抹煙雨落繁華</t>
  </si>
  <si>
    <t>炖猪肘丶</t>
  </si>
  <si>
    <t>Tusy</t>
  </si>
  <si>
    <t>′浪浪</t>
  </si>
  <si>
    <t>鱼香</t>
  </si>
  <si>
    <t>凯</t>
  </si>
  <si>
    <t>晚下</t>
  </si>
  <si>
    <t>浩浩丶浩</t>
  </si>
  <si>
    <t>梦觞丶</t>
  </si>
  <si>
    <t>机智勇敢的小炮</t>
  </si>
  <si>
    <t>潇湘灬墨染</t>
  </si>
  <si>
    <t>临风望月爱啪啪</t>
  </si>
  <si>
    <t>池小晩</t>
  </si>
  <si>
    <t>诸天花雨</t>
  </si>
  <si>
    <t>南宫絮语</t>
  </si>
  <si>
    <t>吕小栋</t>
  </si>
  <si>
    <t>浪迹小秦</t>
  </si>
  <si>
    <t>花兮兮兮兮</t>
  </si>
  <si>
    <t>灬醉丨雲嫣</t>
  </si>
  <si>
    <t>万心忧</t>
  </si>
  <si>
    <t>何月凡</t>
  </si>
  <si>
    <t>丶初馨</t>
  </si>
  <si>
    <t>亲爱的未闻花名</t>
  </si>
  <si>
    <t>蚩尤魔人</t>
  </si>
  <si>
    <t>东风路三狗蛋</t>
  </si>
  <si>
    <t>风暖伤</t>
  </si>
  <si>
    <t>其实想玩刀客</t>
  </si>
  <si>
    <t>紫舞流年</t>
  </si>
  <si>
    <t>青城爱未恋</t>
  </si>
  <si>
    <t>青羽墨染云</t>
  </si>
  <si>
    <t>追风少年鹰老七</t>
  </si>
  <si>
    <t>小阿鏡</t>
  </si>
  <si>
    <t>绫月薇</t>
  </si>
  <si>
    <t>一直梨花压海棠</t>
  </si>
  <si>
    <t>牛奶奶奶奶</t>
  </si>
  <si>
    <t>树儿高高长</t>
  </si>
  <si>
    <t>格七</t>
  </si>
  <si>
    <t>格殺</t>
  </si>
  <si>
    <t>再见是否红着脸</t>
  </si>
  <si>
    <t>＊下水道的白</t>
  </si>
  <si>
    <t>万宥茚黧</t>
  </si>
  <si>
    <t>FateLibra</t>
  </si>
  <si>
    <t>假老练</t>
  </si>
  <si>
    <t>FateScorpio</t>
  </si>
  <si>
    <t>娇软の小屁股</t>
  </si>
  <si>
    <t>友善的咸鱼白</t>
  </si>
  <si>
    <t>巡山的人</t>
  </si>
  <si>
    <t>可爱琳</t>
  </si>
  <si>
    <t>我是天香的啊</t>
  </si>
  <si>
    <t>叶菡</t>
  </si>
  <si>
    <t>池小晚</t>
  </si>
  <si>
    <t>帅气无敌康爸爸</t>
  </si>
  <si>
    <t>安好晴天</t>
  </si>
  <si>
    <t>毕夏有毓</t>
  </si>
  <si>
    <t>涛声依旧彡</t>
  </si>
  <si>
    <t>流浪的小花狼</t>
  </si>
  <si>
    <t>离殇天丶</t>
  </si>
  <si>
    <t>秦友善。</t>
  </si>
  <si>
    <t>纯洁友善的殇</t>
  </si>
  <si>
    <t>男人应有的自豪</t>
  </si>
  <si>
    <t>胡大力</t>
  </si>
  <si>
    <t>颓废老男人</t>
  </si>
  <si>
    <t>轻素剪云端</t>
  </si>
  <si>
    <t>陌路莫回</t>
  </si>
  <si>
    <t>青骢绝骑塑天荒</t>
  </si>
  <si>
    <t>2016-05-16-轩</t>
  </si>
  <si>
    <t>柒叶浅</t>
  </si>
  <si>
    <t>几度度丶</t>
  </si>
  <si>
    <t>影流皇族</t>
  </si>
  <si>
    <t>李月怜</t>
  </si>
  <si>
    <t>武藏野剑太</t>
  </si>
  <si>
    <t>挽瓷</t>
  </si>
  <si>
    <t>月牙冲天</t>
  </si>
  <si>
    <t>夜澜潇湘</t>
  </si>
  <si>
    <t>凡哥的祖父</t>
  </si>
  <si>
    <t>凌渃尘</t>
  </si>
  <si>
    <t>墨麟杉</t>
  </si>
  <si>
    <t>九袋丐</t>
  </si>
  <si>
    <t>等风与你</t>
  </si>
  <si>
    <t>咸鱼天香</t>
  </si>
  <si>
    <t>东瀛浪人展梦魂</t>
  </si>
  <si>
    <t>一丿登</t>
  </si>
  <si>
    <t>丐帮萌主</t>
  </si>
  <si>
    <t>孤鸿芊芊</t>
  </si>
  <si>
    <t>魅丿无情</t>
  </si>
  <si>
    <t>丿Muc丨君丶陌</t>
  </si>
  <si>
    <t>移星</t>
  </si>
  <si>
    <t>落花丶醉</t>
  </si>
  <si>
    <t>生气的小黄瓜</t>
  </si>
  <si>
    <t>雪糕失望</t>
  </si>
  <si>
    <t>唯我一剑</t>
  </si>
  <si>
    <t>关翔予</t>
  </si>
  <si>
    <t>2016-05-20-轩</t>
  </si>
  <si>
    <t>江人何年初见月</t>
  </si>
  <si>
    <t>只会躺不输出</t>
  </si>
  <si>
    <t>帝古</t>
  </si>
  <si>
    <t>祗园之舞</t>
  </si>
  <si>
    <t>鱼爸爸</t>
  </si>
  <si>
    <t>冬凝寒</t>
  </si>
  <si>
    <t>白衣涡阳</t>
  </si>
  <si>
    <t>秦歌笑</t>
  </si>
  <si>
    <t>子月生木</t>
  </si>
  <si>
    <t>乐无欢</t>
  </si>
  <si>
    <t>眉间一点白</t>
  </si>
  <si>
    <t>晚街听风</t>
  </si>
  <si>
    <t>弑天灬妖妖</t>
  </si>
  <si>
    <t>澪澪</t>
  </si>
  <si>
    <t>冷殘心</t>
  </si>
  <si>
    <t>玉面天魁</t>
  </si>
  <si>
    <t>一夜风雪</t>
  </si>
  <si>
    <t>金少远</t>
  </si>
  <si>
    <t>捣蛋神将</t>
  </si>
  <si>
    <t>慕落弦</t>
  </si>
  <si>
    <t>Qiu徒</t>
  </si>
  <si>
    <t>劳资好萌好可爱</t>
  </si>
  <si>
    <t>自在帝天</t>
  </si>
  <si>
    <t>来自美利坚的剑</t>
  </si>
  <si>
    <t>无所不能小奇葩</t>
  </si>
  <si>
    <t>六丶花</t>
  </si>
  <si>
    <t>别潇潇</t>
  </si>
  <si>
    <t>麒哲琬</t>
  </si>
  <si>
    <t>比逗是念着反</t>
  </si>
  <si>
    <t>子皿</t>
  </si>
  <si>
    <t>暮川</t>
  </si>
  <si>
    <t>凰荼歌</t>
  </si>
  <si>
    <t>座下吹箫小童子</t>
  </si>
  <si>
    <t>真武小诗妹</t>
  </si>
  <si>
    <t>静听唯美慯</t>
  </si>
  <si>
    <t>玻璃夕阳</t>
  </si>
  <si>
    <t>我曰你外爷吃翔</t>
  </si>
  <si>
    <t>丨龙哥丿</t>
  </si>
  <si>
    <t>墨钰轩</t>
  </si>
  <si>
    <t>微爱月</t>
  </si>
  <si>
    <t>今非惜</t>
  </si>
  <si>
    <t>诚如神之所说</t>
  </si>
  <si>
    <t>翎絡</t>
  </si>
  <si>
    <t>顾云深</t>
  </si>
  <si>
    <t>墨如渊</t>
  </si>
  <si>
    <t>太极神尊</t>
  </si>
  <si>
    <t>下一秒つ秒你</t>
  </si>
  <si>
    <t>夢觴丶</t>
  </si>
  <si>
    <t>半夏唯美</t>
  </si>
  <si>
    <t>沐玉洁</t>
  </si>
  <si>
    <t>帝喾</t>
  </si>
  <si>
    <t>人剑则无敌</t>
  </si>
  <si>
    <t>苏云昭</t>
  </si>
  <si>
    <t>破穿</t>
  </si>
  <si>
    <t>冬日雪</t>
  </si>
  <si>
    <t>奶茶味果糖ˇ</t>
  </si>
  <si>
    <t>唐枫易</t>
  </si>
  <si>
    <t>点点小小熊</t>
  </si>
  <si>
    <t>心天之痕</t>
  </si>
  <si>
    <t>只想做个好人</t>
  </si>
  <si>
    <t>太阳骑士炮灰</t>
  </si>
  <si>
    <t>刃莫锐</t>
  </si>
  <si>
    <t>蘃</t>
  </si>
  <si>
    <t>唏嘘流年</t>
  </si>
  <si>
    <t>琴紫芊</t>
  </si>
  <si>
    <t>再幾次晚安</t>
  </si>
  <si>
    <t>断涯</t>
  </si>
  <si>
    <t>冷血〃</t>
  </si>
  <si>
    <t>晚风与你灬</t>
  </si>
  <si>
    <t>魂腥</t>
  </si>
  <si>
    <t>丨拂晓丶</t>
  </si>
  <si>
    <t>欢脱的柚子</t>
  </si>
  <si>
    <t>嘟小楼</t>
  </si>
  <si>
    <t>白轻寒</t>
  </si>
  <si>
    <t>淡淡思念</t>
  </si>
  <si>
    <t>離尺</t>
  </si>
  <si>
    <t>蝶舞云</t>
  </si>
  <si>
    <t>阿锟猫</t>
  </si>
  <si>
    <t>百媚众生生</t>
  </si>
  <si>
    <t>肆虐丶龙</t>
  </si>
  <si>
    <t>菜菜聪</t>
  </si>
  <si>
    <t>唐杜里</t>
  </si>
  <si>
    <t>莘歆悦</t>
  </si>
  <si>
    <t>烟渳離</t>
  </si>
  <si>
    <t>殺丶无忌</t>
  </si>
  <si>
    <t>若乀风</t>
  </si>
  <si>
    <t>谁家娇妻守空房</t>
  </si>
  <si>
    <t>孤独无香</t>
  </si>
  <si>
    <t>日晴天</t>
  </si>
  <si>
    <t>鑫儿子</t>
  </si>
  <si>
    <t>上宫雅檬</t>
  </si>
  <si>
    <t>凶光外露的熊</t>
  </si>
  <si>
    <t>宫梓歌</t>
  </si>
  <si>
    <t>么准</t>
  </si>
  <si>
    <t>执笔丶殇</t>
  </si>
  <si>
    <t>依然的闲云</t>
  </si>
  <si>
    <t>萌动胖迪</t>
  </si>
  <si>
    <t>剑舞天涯</t>
  </si>
  <si>
    <t>苏五娘</t>
  </si>
  <si>
    <t>沐伯乾</t>
  </si>
  <si>
    <t>我就一煞笔</t>
  </si>
  <si>
    <t>右逝</t>
  </si>
  <si>
    <t>我是赵医生</t>
  </si>
  <si>
    <t>冰心儿</t>
  </si>
  <si>
    <t>一飚一</t>
  </si>
  <si>
    <t>霎那丶芳华</t>
  </si>
  <si>
    <t>紫藤花下</t>
  </si>
  <si>
    <t>凌雲汤圆</t>
  </si>
  <si>
    <t>谶木</t>
  </si>
  <si>
    <t>帝君虹</t>
  </si>
  <si>
    <t>孤影惊残梦</t>
  </si>
  <si>
    <t>纳兰柔弱</t>
  </si>
  <si>
    <t>倚楼听風</t>
  </si>
  <si>
    <t>归海异道</t>
  </si>
  <si>
    <t>唐雪棠</t>
  </si>
  <si>
    <t>桜染</t>
  </si>
  <si>
    <t>友善的大夫</t>
  </si>
  <si>
    <t>叶行云</t>
  </si>
  <si>
    <t>一曲月霜寒</t>
  </si>
  <si>
    <t>泪成殇</t>
  </si>
  <si>
    <t>小卤蛋丶</t>
  </si>
  <si>
    <t>顾輕</t>
  </si>
  <si>
    <t>神丶陌上微光</t>
  </si>
  <si>
    <t>丨寻她丶丨</t>
  </si>
  <si>
    <t>我一直没有曾经</t>
  </si>
  <si>
    <t>天宫狂少</t>
  </si>
  <si>
    <t>凱蒂喵</t>
  </si>
  <si>
    <t>裴述</t>
  </si>
  <si>
    <t>姬如影</t>
  </si>
  <si>
    <t>不疯魔不可活</t>
  </si>
  <si>
    <t>棒棒噠</t>
  </si>
  <si>
    <t>豿仔</t>
  </si>
  <si>
    <t>慕容北</t>
  </si>
  <si>
    <t>小叮咚姣姣</t>
  </si>
  <si>
    <t>凡人的梦</t>
  </si>
  <si>
    <t>旧人谙</t>
  </si>
  <si>
    <t>ParTing丶X</t>
  </si>
  <si>
    <t>我爱我榕</t>
  </si>
  <si>
    <t>千雪冰鳳</t>
  </si>
  <si>
    <t>潇懿风</t>
  </si>
  <si>
    <t>青纪纱</t>
  </si>
  <si>
    <t>予你我好梦</t>
  </si>
  <si>
    <t>仁剑震音扬</t>
  </si>
  <si>
    <t>茗爷</t>
  </si>
  <si>
    <t>嗯哼丶一刀</t>
  </si>
  <si>
    <t>白梓伶</t>
  </si>
  <si>
    <t>天使二号</t>
  </si>
  <si>
    <t>杂粮煎饼</t>
  </si>
  <si>
    <t>李破风</t>
  </si>
  <si>
    <t>执手写悲伤</t>
  </si>
  <si>
    <t>最喜欢你了</t>
  </si>
  <si>
    <t>清弦</t>
  </si>
  <si>
    <t>红毛</t>
  </si>
  <si>
    <t>闻素问</t>
  </si>
  <si>
    <t>Puppet丶半心人</t>
  </si>
  <si>
    <t>琴若璃</t>
  </si>
  <si>
    <t>酣梦恰此时光丶</t>
  </si>
  <si>
    <t>双马尾小学妹</t>
  </si>
  <si>
    <t>kingdan</t>
  </si>
  <si>
    <t>长河的水儿不浑</t>
  </si>
  <si>
    <t>南宫元</t>
  </si>
  <si>
    <t>翁瑞婷</t>
  </si>
  <si>
    <t>祁寻文</t>
  </si>
  <si>
    <t>贫胸琪</t>
  </si>
  <si>
    <t>画芊骨</t>
  </si>
  <si>
    <t>流韵丶</t>
  </si>
  <si>
    <t>火之鸟</t>
  </si>
  <si>
    <t>反正我是最小的</t>
  </si>
  <si>
    <t>女神绘梨衣</t>
  </si>
  <si>
    <t>遗憾出诗意</t>
  </si>
  <si>
    <t>黑大侠Ⅰ</t>
  </si>
  <si>
    <t>董汉卿</t>
  </si>
  <si>
    <t>小猖獗</t>
  </si>
  <si>
    <t>大雪青衣</t>
  </si>
  <si>
    <t>唐糖～</t>
  </si>
  <si>
    <t>一诗月一</t>
  </si>
  <si>
    <t>她心屿</t>
  </si>
  <si>
    <t>風云</t>
  </si>
  <si>
    <t>张大跑</t>
  </si>
  <si>
    <t>字拙</t>
  </si>
  <si>
    <t>意邪</t>
  </si>
  <si>
    <t>辉哥哥</t>
  </si>
  <si>
    <t>随你几时丶</t>
  </si>
  <si>
    <t>轻笑忘</t>
  </si>
  <si>
    <t>何处繁华笙歌落</t>
  </si>
  <si>
    <t>君挽言</t>
  </si>
  <si>
    <t>江玉静</t>
  </si>
  <si>
    <t>久成病</t>
  </si>
  <si>
    <t>月华司</t>
  </si>
  <si>
    <t>唐一出</t>
  </si>
  <si>
    <t>南宫璃夢</t>
  </si>
  <si>
    <t>不灭死神</t>
  </si>
  <si>
    <t>绑定小蜜的</t>
  </si>
  <si>
    <t>一夜幕星河一</t>
  </si>
  <si>
    <t>慕容媚</t>
  </si>
  <si>
    <t>余温重拾丶</t>
  </si>
  <si>
    <t>思念永远美好</t>
  </si>
  <si>
    <t>我是恺子爸</t>
  </si>
  <si>
    <t>刃歌</t>
  </si>
  <si>
    <t>菁樂一紫枫</t>
  </si>
  <si>
    <t>君i陌离</t>
  </si>
  <si>
    <t>棠无双</t>
  </si>
  <si>
    <t>初墨凝</t>
  </si>
  <si>
    <t>凡哥的父亲</t>
  </si>
  <si>
    <t>骨绊橙</t>
  </si>
  <si>
    <t>夜袭寡妇寨</t>
  </si>
  <si>
    <t>明天不见</t>
  </si>
  <si>
    <t>手中玫瑰赠予谁</t>
  </si>
  <si>
    <t>追随壹生</t>
  </si>
  <si>
    <t>黒无常</t>
  </si>
  <si>
    <t>东北枭雄赵本山</t>
  </si>
  <si>
    <t>偏不</t>
  </si>
  <si>
    <t>我是败家媳妇</t>
  </si>
  <si>
    <t>宴渊</t>
  </si>
  <si>
    <t>女神、</t>
  </si>
  <si>
    <t>伐青</t>
  </si>
  <si>
    <t>擎天、、</t>
  </si>
  <si>
    <t>最可爱的师姐</t>
  </si>
  <si>
    <t>为了黄书</t>
  </si>
  <si>
    <t>乏乏</t>
  </si>
  <si>
    <t>东风路四蛋</t>
  </si>
  <si>
    <t>蠢小椰丶</t>
  </si>
  <si>
    <t>曾经的麻辣</t>
  </si>
  <si>
    <t>周晓默</t>
  </si>
  <si>
    <t>锁麟囊</t>
  </si>
  <si>
    <t>叶廖</t>
  </si>
  <si>
    <t>骄傲的龙王丶</t>
  </si>
  <si>
    <t>、陌上看花</t>
  </si>
  <si>
    <t>花落时节与君别</t>
  </si>
  <si>
    <t>飞羽绝尘</t>
  </si>
  <si>
    <t>回忆不曾悲伤</t>
  </si>
  <si>
    <t>畔水</t>
  </si>
  <si>
    <t>海問香</t>
  </si>
  <si>
    <t>疾风嗍</t>
  </si>
  <si>
    <t>秦空痕</t>
  </si>
  <si>
    <t>小兔兔几</t>
  </si>
  <si>
    <t>大牛又鸟又鸟</t>
  </si>
  <si>
    <t>二瞳</t>
  </si>
  <si>
    <t>商岚研</t>
  </si>
  <si>
    <t>转身落尽空城泪</t>
  </si>
  <si>
    <t>日狗溅人心</t>
  </si>
  <si>
    <t>分分钟的等待</t>
  </si>
  <si>
    <t>逸雅星</t>
  </si>
  <si>
    <t>淫淫</t>
  </si>
  <si>
    <t>徽州酒癫</t>
  </si>
  <si>
    <t>濯清莲而不妖</t>
  </si>
  <si>
    <t>萝卜土豆丝</t>
  </si>
  <si>
    <t>尉军进</t>
  </si>
  <si>
    <t>君兮墨</t>
  </si>
  <si>
    <t>潇潇秦衾</t>
  </si>
  <si>
    <t>筮渊</t>
  </si>
  <si>
    <t>夜刃劫</t>
  </si>
  <si>
    <t>志方</t>
  </si>
  <si>
    <t>寂星岚</t>
  </si>
  <si>
    <t>张家的</t>
  </si>
  <si>
    <t>蠢蠢的我</t>
  </si>
  <si>
    <t>凋零之光</t>
  </si>
  <si>
    <t>甄洛儿</t>
  </si>
  <si>
    <t>白析</t>
  </si>
  <si>
    <t>冷晓汐灬</t>
  </si>
  <si>
    <t>歌风路丶三狗蛋</t>
  </si>
  <si>
    <t>柒果果</t>
  </si>
  <si>
    <t>昔昔</t>
  </si>
  <si>
    <t>纯情少妇马芳玲</t>
  </si>
  <si>
    <t>、征戮天下</t>
  </si>
  <si>
    <t>Yennefer</t>
  </si>
  <si>
    <t>劍問兲涯覓紅颜</t>
  </si>
  <si>
    <t>茶凉言尽丶</t>
  </si>
  <si>
    <t>满分</t>
  </si>
  <si>
    <t>阿翔翔</t>
  </si>
  <si>
    <t>萧尧</t>
  </si>
  <si>
    <t>喝脉动割动脉</t>
  </si>
  <si>
    <t>暗裔凋零</t>
  </si>
  <si>
    <t>思贤</t>
  </si>
  <si>
    <t>青衫隐丶</t>
  </si>
  <si>
    <t>风吹裤衩鸡鸡甩</t>
  </si>
  <si>
    <t>黑色灬玫瑰丿</t>
  </si>
  <si>
    <t>可可咔</t>
  </si>
  <si>
    <t>黑寡妇的小胸罩</t>
  </si>
  <si>
    <t>青春亮丽欣妈妈</t>
  </si>
  <si>
    <t>嚜韵轩華</t>
  </si>
  <si>
    <t>燕雨莲</t>
  </si>
  <si>
    <t>锦衣卫知秋</t>
  </si>
  <si>
    <t>Actors丶纤旧</t>
  </si>
  <si>
    <t>情多多哆情</t>
  </si>
  <si>
    <t>无情小萌羊</t>
  </si>
  <si>
    <t>一息衍一</t>
  </si>
  <si>
    <t>东风路大狗蛋</t>
  </si>
  <si>
    <t>储舜</t>
  </si>
  <si>
    <t>Sunnyboy丶桔子</t>
  </si>
  <si>
    <t>苏樰</t>
  </si>
  <si>
    <t>剑护灬霓裳</t>
  </si>
  <si>
    <t>范二一样的男子</t>
  </si>
  <si>
    <t>洛城紫陌浸云影</t>
  </si>
  <si>
    <t>＂子墨</t>
  </si>
  <si>
    <t>随風而去</t>
  </si>
  <si>
    <t>聂人王</t>
  </si>
  <si>
    <t>舞恋月</t>
  </si>
  <si>
    <t>机器人神钩</t>
  </si>
  <si>
    <t>偷得浮珄半日闲</t>
  </si>
  <si>
    <t>夏璇静枫b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</si>
  <si>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</si>
  <si>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</si>
  <si>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</si>
  <si>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</si>
  <si>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</si>
  <si>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</si>
  <si>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</si>
  <si>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</si>
  <si>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绝丿情剑</t>
  </si>
  <si>
    <t>撑起雨伞</t>
  </si>
  <si>
    <t>别说吻我</t>
  </si>
  <si>
    <t>任我行灬</t>
  </si>
  <si>
    <t>南音灬北执</t>
  </si>
  <si>
    <t>QQ绿钻</t>
  </si>
  <si>
    <t>暖心城</t>
  </si>
  <si>
    <t>繁星若珠璀璨</t>
  </si>
  <si>
    <t>夕眸</t>
  </si>
  <si>
    <t>天涯路渺渺</t>
  </si>
  <si>
    <t>丶灬珞瑜</t>
  </si>
  <si>
    <t>秋水云嫣</t>
  </si>
  <si>
    <t>奥迪网</t>
  </si>
  <si>
    <t>邓紫棋的小鲜肉</t>
  </si>
  <si>
    <t>钟离三昧</t>
  </si>
  <si>
    <t>乔峰1987</t>
  </si>
  <si>
    <t>鸟食</t>
  </si>
  <si>
    <t>梦中、有你</t>
  </si>
  <si>
    <t>闲卿丶</t>
  </si>
  <si>
    <t>风影</t>
  </si>
  <si>
    <t>萧楚琬</t>
  </si>
  <si>
    <t>梨花黛雨</t>
  </si>
  <si>
    <t>罗愫</t>
  </si>
  <si>
    <t>一豚豚一</t>
  </si>
  <si>
    <t>韩灵菲</t>
  </si>
  <si>
    <t>浪哩个浪</t>
  </si>
  <si>
    <t>丶神楽</t>
  </si>
  <si>
    <t>值符开门</t>
  </si>
  <si>
    <t>银月如殇</t>
  </si>
  <si>
    <t>可爱的明珠</t>
  </si>
  <si>
    <t>机智勇敢的小月</t>
  </si>
  <si>
    <t>凉山伯</t>
  </si>
  <si>
    <t>肉色金箍棒</t>
  </si>
  <si>
    <t>落雨晴天</t>
  </si>
  <si>
    <t>zz蠢蠢的你</t>
  </si>
  <si>
    <t>孟青</t>
  </si>
  <si>
    <t>荆轲已逝高渐离</t>
  </si>
  <si>
    <t>黑夜中的耗子</t>
  </si>
  <si>
    <t>冬初暮雪</t>
  </si>
  <si>
    <t>葉窕</t>
  </si>
  <si>
    <t>＊蘭先森</t>
  </si>
  <si>
    <t>夜深人静。。</t>
  </si>
  <si>
    <t>水晶般的人儿</t>
  </si>
  <si>
    <t>琴韵红衣丶心</t>
  </si>
  <si>
    <t>孤鸾°</t>
  </si>
  <si>
    <t>神威司空阿龙</t>
  </si>
  <si>
    <t>半雨慕苒晴暖夏</t>
  </si>
  <si>
    <t>千樽雪</t>
  </si>
  <si>
    <t>薛无衡</t>
  </si>
  <si>
    <t>别碰我的葫芦</t>
  </si>
  <si>
    <t>丶薛日天</t>
  </si>
  <si>
    <t>墨韵玄风</t>
  </si>
  <si>
    <t>然後怎樣</t>
  </si>
  <si>
    <t>蝶舞见花红</t>
  </si>
  <si>
    <t>狄万钧</t>
  </si>
  <si>
    <t>赤月</t>
  </si>
  <si>
    <t>暮小曦丶</t>
  </si>
  <si>
    <t>子车振</t>
  </si>
  <si>
    <t>親訫</t>
  </si>
  <si>
    <t>盖世呆头洋</t>
  </si>
  <si>
    <t>前女友</t>
  </si>
  <si>
    <t>欧阳少琴</t>
  </si>
  <si>
    <t>丐帮汪剑通</t>
  </si>
  <si>
    <t>懒小孩</t>
  </si>
  <si>
    <t>秋影</t>
  </si>
  <si>
    <t>独孤几度</t>
  </si>
  <si>
    <t>花花小小师妹</t>
  </si>
  <si>
    <t>太白洗衣液</t>
  </si>
  <si>
    <t>墨渱</t>
  </si>
  <si>
    <t>丐帮金鹏长老</t>
  </si>
  <si>
    <t>我的好老公</t>
  </si>
  <si>
    <t>请叫我柳岩</t>
  </si>
  <si>
    <t>漂洋過海來看伱</t>
  </si>
  <si>
    <t>风舞雩</t>
  </si>
  <si>
    <t>长安不复</t>
  </si>
  <si>
    <t>章鱼宝宝</t>
  </si>
  <si>
    <t>哎为什么</t>
  </si>
  <si>
    <t>情场浪子轩GG丶</t>
  </si>
  <si>
    <t>吕月凝</t>
  </si>
  <si>
    <t>唐倾梦吟</t>
  </si>
  <si>
    <t>天真无邪大胡子</t>
  </si>
  <si>
    <t>觅含丷</t>
  </si>
  <si>
    <t>柳剑明</t>
  </si>
  <si>
    <t>北辰心凝</t>
  </si>
  <si>
    <t>帮派实发箱子</t>
  </si>
  <si>
    <t>四海</t>
  </si>
  <si>
    <t>洛枳</t>
  </si>
  <si>
    <t>一帮</t>
  </si>
  <si>
    <t>二帮</t>
  </si>
  <si>
    <t>三帮</t>
  </si>
  <si>
    <t>四帮</t>
  </si>
  <si>
    <t>掠夺活跃度统计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</si>
</sst>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掠夺活跃度统计</a:t>
            </a:r>
          </a:p>
        </c:rich>
      </c:tx>
      <c:layout>
        <c:manualLayout>
          <c:xMode val="edge"/>
          <c:yMode val="edge"/>
          <c:x val="0.39722222222222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掠夺总榜!$T$6</c:f>
              <c:strCache>
                <c:ptCount val="1"/>
                <c:pt idx="0">
                  <c:v>一帮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掠夺总榜!$U$5:$Y$5</c:f>
              <c:strCache>
                <c:ptCount val="5"/>
                <c:pt idx="0">
                  <c:v>MON.</c:v>
                </c:pt>
                <c:pt idx="1">
                  <c:v>TUE.</c:v>
                </c:pt>
                <c:pt idx="2">
                  <c:v>WED.</c:v>
                </c:pt>
                <c:pt idx="3">
                  <c:v>THU.</c:v>
                </c:pt>
                <c:pt idx="4">
                  <c:v>FRI.</c:v>
                </c:pt>
              </c:strCache>
            </c:strRef>
          </c:cat>
          <c:val>
            <c:numRef>
              <c:f>掠夺总榜!$U$6:$Y$6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4-4D72-9C14-683B95ECB345}"/>
            </c:ext>
          </c:extLst>
        </c:ser>
        <c:ser>
          <c:idx val="1"/>
          <c:order val="1"/>
          <c:tx>
            <c:strRef>
              <c:f>掠夺总榜!$T$7</c:f>
              <c:strCache>
                <c:ptCount val="1"/>
                <c:pt idx="0">
                  <c:v>二帮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掠夺总榜!$U$5:$Y$5</c:f>
              <c:strCache>
                <c:ptCount val="5"/>
                <c:pt idx="0">
                  <c:v>MON.</c:v>
                </c:pt>
                <c:pt idx="1">
                  <c:v>TUE.</c:v>
                </c:pt>
                <c:pt idx="2">
                  <c:v>WED.</c:v>
                </c:pt>
                <c:pt idx="3">
                  <c:v>THU.</c:v>
                </c:pt>
                <c:pt idx="4">
                  <c:v>FRI.</c:v>
                </c:pt>
              </c:strCache>
            </c:strRef>
          </c:cat>
          <c:val>
            <c:numRef>
              <c:f>掠夺总榜!$U$7:$Y$7</c:f>
              <c:numCache>
                <c:formatCode>General</c:formatCode>
                <c:ptCount val="5"/>
                <c:pt idx="0">
                  <c:v>27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4-4D72-9C14-683B95ECB345}"/>
            </c:ext>
          </c:extLst>
        </c:ser>
        <c:ser>
          <c:idx val="2"/>
          <c:order val="2"/>
          <c:tx>
            <c:strRef>
              <c:f>掠夺总榜!$T$8</c:f>
              <c:strCache>
                <c:ptCount val="1"/>
                <c:pt idx="0">
                  <c:v>三帮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掠夺总榜!$U$5:$Y$5</c:f>
              <c:strCache>
                <c:ptCount val="5"/>
                <c:pt idx="0">
                  <c:v>MON.</c:v>
                </c:pt>
                <c:pt idx="1">
                  <c:v>TUE.</c:v>
                </c:pt>
                <c:pt idx="2">
                  <c:v>WED.</c:v>
                </c:pt>
                <c:pt idx="3">
                  <c:v>THU.</c:v>
                </c:pt>
                <c:pt idx="4">
                  <c:v>FRI.</c:v>
                </c:pt>
              </c:strCache>
            </c:strRef>
          </c:cat>
          <c:val>
            <c:numRef>
              <c:f>掠夺总榜!$U$8:$Y$8</c:f>
              <c:numCache>
                <c:formatCode>General</c:formatCode>
                <c:ptCount val="5"/>
                <c:pt idx="0">
                  <c:v>34</c:v>
                </c:pt>
                <c:pt idx="1">
                  <c:v>21</c:v>
                </c:pt>
                <c:pt idx="2">
                  <c:v>17</c:v>
                </c:pt>
                <c:pt idx="3">
                  <c:v>23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4-4D72-9C14-683B95ECB345}"/>
            </c:ext>
          </c:extLst>
        </c:ser>
        <c:ser>
          <c:idx val="3"/>
          <c:order val="3"/>
          <c:tx>
            <c:strRef>
              <c:f>掠夺总榜!$T$9</c:f>
              <c:strCache>
                <c:ptCount val="1"/>
                <c:pt idx="0">
                  <c:v>四帮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掠夺总榜!$U$5:$Y$5</c:f>
              <c:strCache>
                <c:ptCount val="5"/>
                <c:pt idx="0">
                  <c:v>MON.</c:v>
                </c:pt>
                <c:pt idx="1">
                  <c:v>TUE.</c:v>
                </c:pt>
                <c:pt idx="2">
                  <c:v>WED.</c:v>
                </c:pt>
                <c:pt idx="3">
                  <c:v>THU.</c:v>
                </c:pt>
                <c:pt idx="4">
                  <c:v>FRI.</c:v>
                </c:pt>
              </c:strCache>
            </c:strRef>
          </c:cat>
          <c:val>
            <c:numRef>
              <c:f>掠夺总榜!$U$9:$Y$9</c:f>
              <c:numCache>
                <c:formatCode>General</c:formatCode>
                <c:ptCount val="5"/>
                <c:pt idx="0">
                  <c:v>27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4-4D72-9C14-683B95ECB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736112"/>
        <c:axId val="506734032"/>
      </c:barChart>
      <c:catAx>
        <c:axId val="5067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34032"/>
        <c:crosses val="autoZero"/>
        <c:auto val="1"/>
        <c:lblAlgn val="ctr"/>
        <c:lblOffset val="100"/>
        <c:noMultiLvlLbl val="0"/>
      </c:catAx>
      <c:valAx>
        <c:axId val="5067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2198</xdr:colOff>
      <xdr:row>9</xdr:row>
      <xdr:rowOff>27333</xdr:rowOff>
    </xdr:from>
    <xdr:to>
      <xdr:col>26</xdr:col>
      <xdr:colOff>306998</xdr:colOff>
      <xdr:row>23</xdr:row>
      <xdr:rowOff>103533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10"/>
  <sheetViews>
    <sheetView topLeftCell="A52" zoomScaleNormal="100" workbookViewId="0">
      <selection activeCell="M13" sqref="M13"/>
    </sheetView>
  </sheetViews>
  <sheetFormatPr defaultRowHeight="15" x14ac:dyDescent="0.25"/>
  <cols>
    <col min="1" max="1" width="6" style="1" bestFit="1" customWidth="1"/>
    <col min="2" max="2" width="16.42578125" bestFit="1" customWidth="1"/>
    <col min="6" max="6" width="16.42578125" bestFit="1" customWidth="1"/>
    <col min="10" max="10" width="16.42578125" bestFit="1" customWidth="1"/>
    <col min="14" max="14" width="16.42578125" bestFit="1" customWidth="1"/>
    <col min="17" max="17" width="9.140625" style="1"/>
    <col min="18" max="18" width="16.42578125" bestFit="1" customWidth="1"/>
    <col min="25" max="25" width="9.140625" customWidth="1"/>
  </cols>
  <sheetData>
    <row r="1" spans="1:25" x14ac:dyDescent="0.25">
      <c r="A1" s="18" t="s">
        <v>9</v>
      </c>
      <c r="B1" s="18"/>
      <c r="C1" s="18"/>
      <c r="E1" s="18" t="s">
        <v>10</v>
      </c>
      <c r="F1" s="18"/>
      <c r="G1" s="18"/>
      <c r="I1" s="18" t="s">
        <v>11</v>
      </c>
      <c r="J1" s="18"/>
      <c r="K1" s="18"/>
      <c r="M1" s="18" t="s">
        <v>12</v>
      </c>
      <c r="N1" s="18"/>
      <c r="O1" s="18"/>
      <c r="Q1" s="18" t="s">
        <v>13</v>
      </c>
      <c r="R1" s="18"/>
      <c r="S1" s="18"/>
    </row>
    <row r="2" spans="1:25" x14ac:dyDescent="0.25">
      <c r="A2" s="1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1" t="s">
        <v>1</v>
      </c>
      <c r="R2" t="s">
        <v>0</v>
      </c>
      <c r="S2" t="s">
        <v>2</v>
      </c>
    </row>
    <row r="3" spans="1:25" ht="16.5" x14ac:dyDescent="0.35">
      <c r="A3" s="7">
        <v>1</v>
      </c>
      <c r="B3" t="s">
        <v>25</v>
      </c>
      <c r="C3" s="16" t="str">
        <f>IF(COUNTIF('逐梦-箱子'!A$2:A$155,$B3),"AAA",IF(COUNTIF('如梦-箱子'!A$2:A$155,$B3),"BBB",IF(COUNTIF('若梦-箱子'!A$2:A$155,$B3),"CCC",IF(COUNTIF('何梦-箱子'!A$2:A$155,$B3),"DDD",""))))</f>
        <v>BBB</v>
      </c>
      <c r="D3" s="16"/>
      <c r="E3" s="7">
        <v>1</v>
      </c>
      <c r="F3" t="s">
        <v>108</v>
      </c>
      <c r="G3" t="str">
        <f>IF(COUNTIF('逐梦-箱子'!A$2:A$155,$F3),"AAA",IF(COUNTIF('如梦-箱子'!A$2:A$155,$F3),"BBB",IF(COUNTIF('若梦-箱子'!A$2:A$155,$F3),"CCC",IF(COUNTIF('何梦-箱子'!A$2:A$155,$F3),"DDD",""))))</f>
        <v>BBB</v>
      </c>
      <c r="I3" s="7">
        <v>1</v>
      </c>
      <c r="J3" t="s">
        <v>108</v>
      </c>
      <c r="K3" t="str">
        <f>IF(COUNTIF('逐梦-箱子'!A$2:A$155,$J3),"AAA",IF(COUNTIF('如梦-箱子'!A$2:A$155,$J3),"BBB",IF(COUNTIF('若梦-箱子'!A$2:A$155,$J3),"CCC",IF(COUNTIF('何梦-箱子'!A$2:A$155,$J3),"DDD",""))))</f>
        <v>BBB</v>
      </c>
      <c r="M3" s="7">
        <v>1</v>
      </c>
      <c r="N3" t="s">
        <v>196</v>
      </c>
      <c r="O3" t="str">
        <f>IF(COUNTIF('逐梦-箱子'!A$2:A$155,$N3),"AAA",IF(COUNTIF('如梦-箱子'!A$2:A$155,$N3),"BBB",IF(COUNTIF('若梦-箱子'!A$2:A$155,$N3),"CCC",IF(COUNTIF('何梦-箱子'!A$2:A$155,$N3),"DDD",""))))</f>
        <v>AAA</v>
      </c>
      <c r="Q3" s="1">
        <v>1</v>
      </c>
      <c r="R3" t="s">
        <v>147</v>
      </c>
      <c r="S3" t="str">
        <f>IF(COUNTIF('逐梦-箱子'!A$2:A$155,$R3),"AAA",IF(COUNTIF('如梦-箱子'!A$2:A$155,$R3),"BBB",IF(COUNTIF('若梦-箱子'!A$2:A$155,$R3),"CCC",IF(COUNTIF('何梦-箱子'!A$2:A$155,$R3),"DDD",""))))</f>
        <v>CCC</v>
      </c>
    </row>
    <row r="4" spans="1:25" x14ac:dyDescent="0.25">
      <c r="A4" s="1">
        <v>2</v>
      </c>
      <c r="B4" t="s">
        <v>26</v>
      </c>
      <c r="C4" s="16" t="str">
        <f>IF(COUNTIF('逐梦-箱子'!A$2:A$155,$B4),"AAA",IF(COUNTIF('如梦-箱子'!A$2:A$155,$B4),"BBB",IF(COUNTIF('若梦-箱子'!A$2:A$155,$B4),"CCC",IF(COUNTIF('何梦-箱子'!A$2:A$155,$B4),"DDD",""))))</f>
        <v>BBB</v>
      </c>
      <c r="D4" s="16"/>
      <c r="E4" s="1">
        <v>2</v>
      </c>
      <c r="F4" t="s">
        <v>39</v>
      </c>
      <c r="G4" s="16" t="str">
        <f>IF(COUNTIF('逐梦-箱子'!A$2:A$155,$F4),"AAA",IF(COUNTIF('如梦-箱子'!A$2:A$155,$F4),"BBB",IF(COUNTIF('若梦-箱子'!A$2:A$155,$F4),"CCC",IF(COUNTIF('何梦-箱子'!A$2:A$155,$F4),"DDD",""))))</f>
        <v>BBB</v>
      </c>
      <c r="I4" s="1">
        <v>2</v>
      </c>
      <c r="J4" t="s">
        <v>100</v>
      </c>
      <c r="K4" s="16" t="str">
        <f>IF(COUNTIF('逐梦-箱子'!A$2:A$155,$J4),"AAA",IF(COUNTIF('如梦-箱子'!A$2:A$155,$J4),"BBB",IF(COUNTIF('若梦-箱子'!A$2:A$155,$J4),"CCC",IF(COUNTIF('何梦-箱子'!A$2:A$155,$J4),"DDD",""))))</f>
        <v>BBB</v>
      </c>
      <c r="M4" s="1">
        <v>2</v>
      </c>
      <c r="N4" t="s">
        <v>135</v>
      </c>
      <c r="O4" s="16" t="str">
        <f>IF(COUNTIF('逐梦-箱子'!A$2:A$155,$N4),"AAA",IF(COUNTIF('如梦-箱子'!A$2:A$155,$N4),"BBB",IF(COUNTIF('若梦-箱子'!A$2:A$155,$N4),"CCC",IF(COUNTIF('何梦-箱子'!A$2:A$155,$N4),"DDD",""))))</f>
        <v>AAA</v>
      </c>
      <c r="Q4" s="1">
        <v>2</v>
      </c>
      <c r="R4" t="s">
        <v>93</v>
      </c>
      <c r="S4" s="16" t="str">
        <f>IF(COUNTIF('逐梦-箱子'!A$2:A$155,$R4),"AAA",IF(COUNTIF('如梦-箱子'!A$2:A$155,$R4),"BBB",IF(COUNTIF('若梦-箱子'!A$2:A$155,$R4),"CCC",IF(COUNTIF('何梦-箱子'!A$2:A$155,$R4),"DDD",""))))</f>
        <v>DDD</v>
      </c>
      <c r="T4" s="18" t="s">
        <v>614</v>
      </c>
      <c r="U4" s="18"/>
      <c r="V4" s="18"/>
      <c r="W4" s="18"/>
      <c r="X4" s="18"/>
      <c r="Y4" s="18"/>
    </row>
    <row r="5" spans="1:25" x14ac:dyDescent="0.25">
      <c r="A5" s="1">
        <v>3</v>
      </c>
      <c r="B5" t="s">
        <v>27</v>
      </c>
      <c r="C5" s="16" t="str">
        <f>IF(COUNTIF('逐梦-箱子'!A$2:A$155,$B5),"AAA",IF(COUNTIF('如梦-箱子'!A$2:A$155,$B5),"BBB",IF(COUNTIF('若梦-箱子'!A$2:A$155,$B5),"CCC",IF(COUNTIF('何梦-箱子'!A$2:A$155,$B5),"DDD",""))))</f>
        <v>BBB</v>
      </c>
      <c r="D5" s="16"/>
      <c r="E5" s="1">
        <v>3</v>
      </c>
      <c r="F5" t="s">
        <v>134</v>
      </c>
      <c r="G5" s="16" t="str">
        <f>IF(COUNTIF('逐梦-箱子'!A$2:A$155,$F5),"AAA",IF(COUNTIF('如梦-箱子'!A$2:A$155,$F5),"BBB",IF(COUNTIF('若梦-箱子'!A$2:A$155,$F5),"CCC",IF(COUNTIF('何梦-箱子'!A$2:A$155,$F5),"DDD",""))))</f>
        <v>BBB</v>
      </c>
      <c r="I5" s="1">
        <v>3</v>
      </c>
      <c r="J5" t="s">
        <v>45</v>
      </c>
      <c r="K5" s="16" t="str">
        <f>IF(COUNTIF('逐梦-箱子'!A$2:A$155,$J5),"AAA",IF(COUNTIF('如梦-箱子'!A$2:A$155,$J5),"BBB",IF(COUNTIF('若梦-箱子'!A$2:A$155,$J5),"CCC",IF(COUNTIF('何梦-箱子'!A$2:A$155,$J5),"DDD",""))))</f>
        <v>AAA</v>
      </c>
      <c r="M5" s="1">
        <v>3</v>
      </c>
      <c r="N5" t="s">
        <v>37</v>
      </c>
      <c r="O5" s="16" t="str">
        <f>IF(COUNTIF('逐梦-箱子'!A$2:A$155,$N5),"AAA",IF(COUNTIF('如梦-箱子'!A$2:A$155,$N5),"BBB",IF(COUNTIF('若梦-箱子'!A$2:A$155,$N5),"CCC",IF(COUNTIF('何梦-箱子'!A$2:A$155,$N5),"DDD",""))))</f>
        <v>AAA</v>
      </c>
      <c r="Q5" s="1">
        <v>3</v>
      </c>
      <c r="R5" t="s">
        <v>36</v>
      </c>
      <c r="S5" s="16" t="str">
        <f>IF(COUNTIF('逐梦-箱子'!A$2:A$155,$R5),"AAA",IF(COUNTIF('如梦-箱子'!A$2:A$155,$R5),"BBB",IF(COUNTIF('若梦-箱子'!A$2:A$155,$R5),"CCC",IF(COUNTIF('何梦-箱子'!A$2:A$155,$R5),"DDD",""))))</f>
        <v>BBB</v>
      </c>
      <c r="T5" s="17"/>
      <c r="U5" s="17" t="s">
        <v>9</v>
      </c>
      <c r="V5" s="17" t="s">
        <v>10</v>
      </c>
      <c r="W5" s="17" t="s">
        <v>11</v>
      </c>
      <c r="X5" s="17" t="s">
        <v>12</v>
      </c>
      <c r="Y5" s="17" t="s">
        <v>13</v>
      </c>
    </row>
    <row r="6" spans="1:25" x14ac:dyDescent="0.25">
      <c r="A6" s="1">
        <v>4</v>
      </c>
      <c r="B6" t="s">
        <v>28</v>
      </c>
      <c r="C6" s="16" t="str">
        <f>IF(COUNTIF('逐梦-箱子'!A$2:A$155,$B6),"AAA",IF(COUNTIF('如梦-箱子'!A$2:A$155,$B6),"BBB",IF(COUNTIF('若梦-箱子'!A$2:A$155,$B6),"CCC",IF(COUNTIF('何梦-箱子'!A$2:A$155,$B6),"DDD",""))))</f>
        <v>DDD</v>
      </c>
      <c r="D6" s="16"/>
      <c r="E6" s="1">
        <v>4</v>
      </c>
      <c r="F6" t="s">
        <v>135</v>
      </c>
      <c r="G6" s="16" t="str">
        <f>IF(COUNTIF('逐梦-箱子'!A$2:A$155,$F6),"AAA",IF(COUNTIF('如梦-箱子'!A$2:A$155,$F6),"BBB",IF(COUNTIF('若梦-箱子'!A$2:A$155,$F6),"CCC",IF(COUNTIF('何梦-箱子'!A$2:A$155,$F6),"DDD",""))))</f>
        <v>AAA</v>
      </c>
      <c r="I6" s="1">
        <v>4</v>
      </c>
      <c r="J6" t="s">
        <v>136</v>
      </c>
      <c r="K6" s="16" t="str">
        <f>IF(COUNTIF('逐梦-箱子'!A$2:A$155,$J6),"AAA",IF(COUNTIF('如梦-箱子'!A$2:A$155,$J6),"BBB",IF(COUNTIF('若梦-箱子'!A$2:A$155,$J6),"CCC",IF(COUNTIF('何梦-箱子'!A$2:A$155,$J6),"DDD",""))))</f>
        <v>AAA</v>
      </c>
      <c r="M6" s="1">
        <v>4</v>
      </c>
      <c r="N6" t="s">
        <v>77</v>
      </c>
      <c r="O6" s="16" t="str">
        <f>IF(COUNTIF('逐梦-箱子'!A$2:A$155,$N6),"AAA",IF(COUNTIF('如梦-箱子'!A$2:A$155,$N6),"BBB",IF(COUNTIF('若梦-箱子'!A$2:A$155,$N6),"CCC",IF(COUNTIF('何梦-箱子'!A$2:A$155,$N6),"DDD",""))))</f>
        <v>AAA</v>
      </c>
      <c r="Q6" s="1">
        <v>4</v>
      </c>
      <c r="R6" t="s">
        <v>148</v>
      </c>
      <c r="S6" s="16" t="str">
        <f>IF(COUNTIF('逐梦-箱子'!A$2:A$155,$R6),"AAA",IF(COUNTIF('如梦-箱子'!A$2:A$155,$R6),"BBB",IF(COUNTIF('若梦-箱子'!A$2:A$155,$R6),"CCC",IF(COUNTIF('何梦-箱子'!A$2:A$155,$R6),"DDD",""))))</f>
        <v>CCC</v>
      </c>
      <c r="T6" s="17" t="s">
        <v>610</v>
      </c>
      <c r="U6" s="17">
        <f>COUNTIF(C3:C150,"AAA")</f>
        <v>19</v>
      </c>
      <c r="V6" s="17">
        <f>COUNTIF(G3:G150,"AAA")</f>
        <v>19</v>
      </c>
      <c r="W6" s="17">
        <f>COUNTIF(K3:K150,"AAA")</f>
        <v>19</v>
      </c>
      <c r="X6" s="17">
        <f>COUNTIF(O3:O150,"AAA")</f>
        <v>22</v>
      </c>
      <c r="Y6" s="17">
        <f>COUNTIF(S3:S150,"AAA")</f>
        <v>21</v>
      </c>
    </row>
    <row r="7" spans="1:25" x14ac:dyDescent="0.25">
      <c r="A7" s="1">
        <v>5</v>
      </c>
      <c r="B7" t="s">
        <v>29</v>
      </c>
      <c r="C7" s="16" t="str">
        <f>IF(COUNTIF('逐梦-箱子'!A$2:A$155,$B7),"AAA",IF(COUNTIF('如梦-箱子'!A$2:A$155,$B7),"BBB",IF(COUNTIF('若梦-箱子'!A$2:A$155,$B7),"CCC",IF(COUNTIF('何梦-箱子'!A$2:A$155,$B7),"DDD",""))))</f>
        <v>CCC</v>
      </c>
      <c r="E7" s="1">
        <v>5</v>
      </c>
      <c r="F7" t="s">
        <v>45</v>
      </c>
      <c r="G7" s="16" t="str">
        <f>IF(COUNTIF('逐梦-箱子'!A$2:A$155,$F7),"AAA",IF(COUNTIF('如梦-箱子'!A$2:A$155,$F7),"BBB",IF(COUNTIF('若梦-箱子'!A$2:A$155,$F7),"CCC",IF(COUNTIF('何梦-箱子'!A$2:A$155,$F7),"DDD",""))))</f>
        <v>AAA</v>
      </c>
      <c r="I7" s="1">
        <v>5</v>
      </c>
      <c r="J7" t="s">
        <v>37</v>
      </c>
      <c r="K7" s="16" t="str">
        <f>IF(COUNTIF('逐梦-箱子'!A$2:A$155,$J7),"AAA",IF(COUNTIF('如梦-箱子'!A$2:A$155,$J7),"BBB",IF(COUNTIF('若梦-箱子'!A$2:A$155,$J7),"CCC",IF(COUNTIF('何梦-箱子'!A$2:A$155,$J7),"DDD",""))))</f>
        <v>AAA</v>
      </c>
      <c r="M7" s="1">
        <v>5</v>
      </c>
      <c r="N7" t="s">
        <v>197</v>
      </c>
      <c r="O7" s="16" t="str">
        <f>IF(COUNTIF('逐梦-箱子'!A$2:A$155,$N7),"AAA",IF(COUNTIF('如梦-箱子'!A$2:A$155,$N7),"BBB",IF(COUNTIF('若梦-箱子'!A$2:A$155,$N7),"CCC",IF(COUNTIF('何梦-箱子'!A$2:A$155,$N7),"DDD",""))))</f>
        <v>AAA</v>
      </c>
      <c r="Q7" s="1">
        <v>5</v>
      </c>
      <c r="R7" t="s">
        <v>125</v>
      </c>
      <c r="S7" s="16" t="str">
        <f>IF(COUNTIF('逐梦-箱子'!A$2:A$155,$R7),"AAA",IF(COUNTIF('如梦-箱子'!A$2:A$155,$R7),"BBB",IF(COUNTIF('若梦-箱子'!A$2:A$155,$R7),"CCC",IF(COUNTIF('何梦-箱子'!A$2:A$155,$R7),"DDD",""))))</f>
        <v>DDD</v>
      </c>
      <c r="T7" s="17" t="s">
        <v>611</v>
      </c>
      <c r="U7" s="17">
        <f>COUNTIF(C3:C150,"BBB")</f>
        <v>27</v>
      </c>
      <c r="V7" s="17">
        <f>COUNTIF(G3:G150,"BBB")</f>
        <v>22</v>
      </c>
      <c r="W7" s="17">
        <f>COUNTIF(K3:K150,"BBB")</f>
        <v>19</v>
      </c>
      <c r="X7" s="17">
        <f>COUNTIF(O3:O150,"BBB")</f>
        <v>16</v>
      </c>
      <c r="Y7" s="17">
        <f>COUNTIF(S3:S150,"BBB")</f>
        <v>21</v>
      </c>
    </row>
    <row r="8" spans="1:25" x14ac:dyDescent="0.25">
      <c r="A8" s="1">
        <v>6</v>
      </c>
      <c r="B8" t="s">
        <v>30</v>
      </c>
      <c r="C8" s="16" t="str">
        <f>IF(COUNTIF('逐梦-箱子'!A$2:A$155,$B8),"AAA",IF(COUNTIF('如梦-箱子'!A$2:A$155,$B8),"BBB",IF(COUNTIF('若梦-箱子'!A$2:A$155,$B8),"CCC",IF(COUNTIF('何梦-箱子'!A$2:A$155,$B8),"DDD",""))))</f>
        <v>AAA</v>
      </c>
      <c r="E8" s="1">
        <v>6</v>
      </c>
      <c r="F8" t="s">
        <v>136</v>
      </c>
      <c r="G8" s="16" t="str">
        <f>IF(COUNTIF('逐梦-箱子'!A$2:A$155,$F8),"AAA",IF(COUNTIF('如梦-箱子'!A$2:A$155,$F8),"BBB",IF(COUNTIF('若梦-箱子'!A$2:A$155,$F8),"CCC",IF(COUNTIF('何梦-箱子'!A$2:A$155,$F8),"DDD",""))))</f>
        <v>AAA</v>
      </c>
      <c r="I8" s="1">
        <v>6</v>
      </c>
      <c r="J8" t="s">
        <v>77</v>
      </c>
      <c r="K8" s="16" t="str">
        <f>IF(COUNTIF('逐梦-箱子'!A$2:A$155,$J8),"AAA",IF(COUNTIF('如梦-箱子'!A$2:A$155,$J8),"BBB",IF(COUNTIF('若梦-箱子'!A$2:A$155,$J8),"CCC",IF(COUNTIF('何梦-箱子'!A$2:A$155,$J8),"DDD",""))))</f>
        <v>AAA</v>
      </c>
      <c r="M8" s="1">
        <v>6</v>
      </c>
      <c r="N8" t="s">
        <v>165</v>
      </c>
      <c r="O8" s="16" t="str">
        <f>IF(COUNTIF('逐梦-箱子'!A$2:A$155,$N8),"AAA",IF(COUNTIF('如梦-箱子'!A$2:A$155,$N8),"BBB",IF(COUNTIF('若梦-箱子'!A$2:A$155,$N8),"CCC",IF(COUNTIF('何梦-箱子'!A$2:A$155,$N8),"DDD",""))))</f>
        <v>AAA</v>
      </c>
      <c r="Q8" s="1">
        <v>6</v>
      </c>
      <c r="R8" t="s">
        <v>118</v>
      </c>
      <c r="S8" s="16" t="str">
        <f>IF(COUNTIF('逐梦-箱子'!A$2:A$155,$R8),"AAA",IF(COUNTIF('如梦-箱子'!A$2:A$155,$R8),"BBB",IF(COUNTIF('若梦-箱子'!A$2:A$155,$R8),"CCC",IF(COUNTIF('何梦-箱子'!A$2:A$155,$R8),"DDD",""))))</f>
        <v>AAA</v>
      </c>
      <c r="T8" s="17" t="s">
        <v>612</v>
      </c>
      <c r="U8" s="17">
        <f>COUNTIF(C3:C150,"CCC")</f>
        <v>34</v>
      </c>
      <c r="V8" s="17">
        <f>COUNTIF(G3:G150,"CCC")</f>
        <v>21</v>
      </c>
      <c r="W8" s="17">
        <f>COUNTIF(K3:K150,"CCC")</f>
        <v>17</v>
      </c>
      <c r="X8" s="17">
        <f>COUNTIF(O3:O150,"CCC")</f>
        <v>23</v>
      </c>
      <c r="Y8" s="17">
        <f>COUNTIF(S3:S150,"CCC")</f>
        <v>34</v>
      </c>
    </row>
    <row r="9" spans="1:25" x14ac:dyDescent="0.25">
      <c r="A9" s="1">
        <v>7</v>
      </c>
      <c r="B9" t="s">
        <v>31</v>
      </c>
      <c r="C9" s="16" t="str">
        <f>IF(COUNTIF('逐梦-箱子'!A$2:A$155,$B9),"AAA",IF(COUNTIF('如梦-箱子'!A$2:A$155,$B9),"BBB",IF(COUNTIF('若梦-箱子'!A$2:A$155,$B9),"CCC",IF(COUNTIF('何梦-箱子'!A$2:A$155,$B9),"DDD",""))))</f>
        <v>CCC</v>
      </c>
      <c r="E9" s="1">
        <v>7</v>
      </c>
      <c r="F9" t="s">
        <v>37</v>
      </c>
      <c r="G9" s="16" t="str">
        <f>IF(COUNTIF('逐梦-箱子'!A$2:A$155,$F9),"AAA",IF(COUNTIF('如梦-箱子'!A$2:A$155,$F9),"BBB",IF(COUNTIF('若梦-箱子'!A$2:A$155,$F9),"CCC",IF(COUNTIF('何梦-箱子'!A$2:A$155,$F9),"DDD",""))))</f>
        <v>AAA</v>
      </c>
      <c r="I9" s="1">
        <v>7</v>
      </c>
      <c r="J9" t="s">
        <v>60</v>
      </c>
      <c r="K9" s="16" t="str">
        <f>IF(COUNTIF('逐梦-箱子'!A$2:A$155,$J9),"AAA",IF(COUNTIF('如梦-箱子'!A$2:A$155,$J9),"BBB",IF(COUNTIF('若梦-箱子'!A$2:A$155,$J9),"CCC",IF(COUNTIF('何梦-箱子'!A$2:A$155,$J9),"DDD",""))))</f>
        <v>AAA</v>
      </c>
      <c r="M9" s="1">
        <v>7</v>
      </c>
      <c r="N9" t="s">
        <v>109</v>
      </c>
      <c r="O9" s="16" t="str">
        <f>IF(COUNTIF('逐梦-箱子'!A$2:A$155,$N9),"AAA",IF(COUNTIF('如梦-箱子'!A$2:A$155,$N9),"BBB",IF(COUNTIF('若梦-箱子'!A$2:A$155,$N9),"CCC",IF(COUNTIF('何梦-箱子'!A$2:A$155,$N9),"DDD",""))))</f>
        <v>AAA</v>
      </c>
      <c r="Q9" s="1">
        <v>7</v>
      </c>
      <c r="R9" t="s">
        <v>31</v>
      </c>
      <c r="S9" s="16" t="str">
        <f>IF(COUNTIF('逐梦-箱子'!A$2:A$155,$R9),"AAA",IF(COUNTIF('如梦-箱子'!A$2:A$155,$R9),"BBB",IF(COUNTIF('若梦-箱子'!A$2:A$155,$R9),"CCC",IF(COUNTIF('何梦-箱子'!A$2:A$155,$R9),"DDD",""))))</f>
        <v>CCC</v>
      </c>
      <c r="T9" s="17" t="s">
        <v>613</v>
      </c>
      <c r="U9" s="17">
        <f>COUNTIF(C3:C150,"DDD")</f>
        <v>27</v>
      </c>
      <c r="V9" s="17">
        <f>COUNTIF(G3:G150,"DDD")</f>
        <v>19</v>
      </c>
      <c r="W9" s="17">
        <f>COUNTIF(K3:K150,"DDD")</f>
        <v>19</v>
      </c>
      <c r="X9" s="17">
        <f>COUNTIF(O3:O150,"DDD")</f>
        <v>17</v>
      </c>
      <c r="Y9" s="17">
        <f>COUNTIF(S3:S150,"DDD")</f>
        <v>22</v>
      </c>
    </row>
    <row r="10" spans="1:25" x14ac:dyDescent="0.25">
      <c r="A10" s="1">
        <v>8</v>
      </c>
      <c r="B10" t="s">
        <v>32</v>
      </c>
      <c r="C10" s="16" t="str">
        <f>IF(COUNTIF('逐梦-箱子'!A$2:A$155,$B10),"AAA",IF(COUNTIF('如梦-箱子'!A$2:A$155,$B10),"BBB",IF(COUNTIF('若梦-箱子'!A$2:A$155,$B10),"CCC",IF(COUNTIF('何梦-箱子'!A$2:A$155,$B10),"DDD",""))))</f>
        <v>BBB</v>
      </c>
      <c r="E10" s="1">
        <v>8</v>
      </c>
      <c r="F10" t="s">
        <v>77</v>
      </c>
      <c r="G10" s="16" t="str">
        <f>IF(COUNTIF('逐梦-箱子'!A$2:A$155,$F10),"AAA",IF(COUNTIF('如梦-箱子'!A$2:A$155,$F10),"BBB",IF(COUNTIF('若梦-箱子'!A$2:A$155,$F10),"CCC",IF(COUNTIF('何梦-箱子'!A$2:A$155,$F10),"DDD",""))))</f>
        <v>AAA</v>
      </c>
      <c r="I10" s="1">
        <v>8</v>
      </c>
      <c r="J10" t="s">
        <v>120</v>
      </c>
      <c r="K10" s="16" t="str">
        <f>IF(COUNTIF('逐梦-箱子'!A$2:A$155,$J10),"AAA",IF(COUNTIF('如梦-箱子'!A$2:A$155,$J10),"BBB",IF(COUNTIF('若梦-箱子'!A$2:A$155,$J10),"CCC",IF(COUNTIF('何梦-箱子'!A$2:A$155,$J10),"DDD",""))))</f>
        <v>AAA</v>
      </c>
      <c r="M10" s="1">
        <v>8</v>
      </c>
      <c r="N10" t="s">
        <v>84</v>
      </c>
      <c r="O10" s="16" t="str">
        <f>IF(COUNTIF('逐梦-箱子'!A$2:A$155,$N10),"AAA",IF(COUNTIF('如梦-箱子'!A$2:A$155,$N10),"BBB",IF(COUNTIF('若梦-箱子'!A$2:A$155,$N10),"CCC",IF(COUNTIF('何梦-箱子'!A$2:A$155,$N10),"DDD",""))))</f>
        <v>AAA</v>
      </c>
      <c r="Q10" s="1">
        <v>8</v>
      </c>
      <c r="R10" t="s">
        <v>150</v>
      </c>
      <c r="S10" s="16" t="str">
        <f>IF(COUNTIF('逐梦-箱子'!A$2:A$155,$R10),"AAA",IF(COUNTIF('如梦-箱子'!A$2:A$155,$R10),"BBB",IF(COUNTIF('若梦-箱子'!A$2:A$155,$R10),"CCC",IF(COUNTIF('何梦-箱子'!A$2:A$155,$R10),"DDD",""))))</f>
        <v>CCC</v>
      </c>
    </row>
    <row r="11" spans="1:25" x14ac:dyDescent="0.25">
      <c r="A11" s="1">
        <v>9</v>
      </c>
      <c r="B11" t="s">
        <v>33</v>
      </c>
      <c r="C11" s="16" t="str">
        <f>IF(COUNTIF('逐梦-箱子'!A$2:A$155,$B11),"AAA",IF(COUNTIF('如梦-箱子'!A$2:A$155,$B11),"BBB",IF(COUNTIF('若梦-箱子'!A$2:A$155,$B11),"CCC",IF(COUNTIF('何梦-箱子'!A$2:A$155,$B11),"DDD",""))))</f>
        <v>CCC</v>
      </c>
      <c r="E11" s="1">
        <v>9</v>
      </c>
      <c r="F11" t="s">
        <v>94</v>
      </c>
      <c r="G11" s="16" t="str">
        <f>IF(COUNTIF('逐梦-箱子'!A$2:A$155,$F11),"AAA",IF(COUNTIF('如梦-箱子'!A$2:A$155,$F11),"BBB",IF(COUNTIF('若梦-箱子'!A$2:A$155,$F11),"CCC",IF(COUNTIF('何梦-箱子'!A$2:A$155,$F11),"DDD",""))))</f>
        <v/>
      </c>
      <c r="I11" s="1">
        <v>9</v>
      </c>
      <c r="J11" t="s">
        <v>153</v>
      </c>
      <c r="K11" s="16" t="str">
        <f>IF(COUNTIF('逐梦-箱子'!A$2:A$155,$J11),"AAA",IF(COUNTIF('如梦-箱子'!A$2:A$155,$J11),"BBB",IF(COUNTIF('若梦-箱子'!A$2:A$155,$J11),"CCC",IF(COUNTIF('何梦-箱子'!A$2:A$155,$J11),"DDD",""))))</f>
        <v>AAA</v>
      </c>
      <c r="M11" s="1">
        <v>9</v>
      </c>
      <c r="N11" t="s">
        <v>60</v>
      </c>
      <c r="O11" s="16" t="str">
        <f>IF(COUNTIF('逐梦-箱子'!A$2:A$155,$N11),"AAA",IF(COUNTIF('如梦-箱子'!A$2:A$155,$N11),"BBB",IF(COUNTIF('若梦-箱子'!A$2:A$155,$N11),"CCC",IF(COUNTIF('何梦-箱子'!A$2:A$155,$N11),"DDD",""))))</f>
        <v>AAA</v>
      </c>
      <c r="Q11" s="1">
        <v>9</v>
      </c>
      <c r="R11" t="s">
        <v>107</v>
      </c>
      <c r="S11" s="16" t="str">
        <f>IF(COUNTIF('逐梦-箱子'!A$2:A$155,$R11),"AAA",IF(COUNTIF('如梦-箱子'!A$2:A$155,$R11),"BBB",IF(COUNTIF('若梦-箱子'!A$2:A$155,$R11),"CCC",IF(COUNTIF('何梦-箱子'!A$2:A$155,$R11),"DDD",""))))</f>
        <v>AAA</v>
      </c>
    </row>
    <row r="12" spans="1:25" x14ac:dyDescent="0.25">
      <c r="A12" s="1">
        <v>10</v>
      </c>
      <c r="B12" t="s">
        <v>34</v>
      </c>
      <c r="C12" s="16" t="str">
        <f>IF(COUNTIF('逐梦-箱子'!A$2:A$155,$B12),"AAA",IF(COUNTIF('如梦-箱子'!A$2:A$155,$B12),"BBB",IF(COUNTIF('若梦-箱子'!A$2:A$155,$B12),"CCC",IF(COUNTIF('何梦-箱子'!A$2:A$155,$B12),"DDD",""))))</f>
        <v>BBB</v>
      </c>
      <c r="E12" s="1">
        <v>10</v>
      </c>
      <c r="F12" t="s">
        <v>109</v>
      </c>
      <c r="G12" s="16" t="str">
        <f>IF(COUNTIF('逐梦-箱子'!A$2:A$155,$F12),"AAA",IF(COUNTIF('如梦-箱子'!A$2:A$155,$F12),"BBB",IF(COUNTIF('若梦-箱子'!A$2:A$155,$F12),"CCC",IF(COUNTIF('何梦-箱子'!A$2:A$155,$F12),"DDD",""))))</f>
        <v>AAA</v>
      </c>
      <c r="I12" s="1">
        <v>10</v>
      </c>
      <c r="J12" t="s">
        <v>116</v>
      </c>
      <c r="K12" s="16" t="str">
        <f>IF(COUNTIF('逐梦-箱子'!A$2:A$155,$J12),"AAA",IF(COUNTIF('如梦-箱子'!A$2:A$155,$J12),"BBB",IF(COUNTIF('若梦-箱子'!A$2:A$155,$J12),"CCC",IF(COUNTIF('何梦-箱子'!A$2:A$155,$J12),"DDD",""))))</f>
        <v>AAA</v>
      </c>
      <c r="M12" s="1">
        <v>10</v>
      </c>
      <c r="N12" t="s">
        <v>107</v>
      </c>
      <c r="O12" s="16" t="str">
        <f>IF(COUNTIF('逐梦-箱子'!A$2:A$155,$N12),"AAA",IF(COUNTIF('如梦-箱子'!A$2:A$155,$N12),"BBB",IF(COUNTIF('若梦-箱子'!A$2:A$155,$N12),"CCC",IF(COUNTIF('何梦-箱子'!A$2:A$155,$N12),"DDD",""))))</f>
        <v>AAA</v>
      </c>
      <c r="Q12" s="1">
        <v>10</v>
      </c>
      <c r="R12" t="s">
        <v>73</v>
      </c>
      <c r="S12" s="16" t="str">
        <f>IF(COUNTIF('逐梦-箱子'!A$2:A$155,$R12),"AAA",IF(COUNTIF('如梦-箱子'!A$2:A$155,$R12),"BBB",IF(COUNTIF('若梦-箱子'!A$2:A$155,$R12),"CCC",IF(COUNTIF('何梦-箱子'!A$2:A$155,$R12),"DDD",""))))</f>
        <v>DDD</v>
      </c>
    </row>
    <row r="13" spans="1:25" x14ac:dyDescent="0.25">
      <c r="A13" s="1">
        <v>11</v>
      </c>
      <c r="B13" t="s">
        <v>35</v>
      </c>
      <c r="C13" s="16" t="str">
        <f>IF(COUNTIF('逐梦-箱子'!A$2:A$155,$B13),"AAA",IF(COUNTIF('如梦-箱子'!A$2:A$155,$B13),"BBB",IF(COUNTIF('若梦-箱子'!A$2:A$155,$B13),"CCC",IF(COUNTIF('何梦-箱子'!A$2:A$155,$B13),"DDD",""))))</f>
        <v>CCC</v>
      </c>
      <c r="E13" s="1">
        <v>11</v>
      </c>
      <c r="F13" t="s">
        <v>84</v>
      </c>
      <c r="G13" s="16" t="str">
        <f>IF(COUNTIF('逐梦-箱子'!A$2:A$155,$F13),"AAA",IF(COUNTIF('如梦-箱子'!A$2:A$155,$F13),"BBB",IF(COUNTIF('若梦-箱子'!A$2:A$155,$F13),"CCC",IF(COUNTIF('何梦-箱子'!A$2:A$155,$F13),"DDD",""))))</f>
        <v>AAA</v>
      </c>
      <c r="I13" s="1">
        <v>11</v>
      </c>
      <c r="J13" t="s">
        <v>187</v>
      </c>
      <c r="K13" s="16" t="str">
        <f>IF(COUNTIF('逐梦-箱子'!A$2:A$155,$J13),"AAA",IF(COUNTIF('如梦-箱子'!A$2:A$155,$J13),"BBB",IF(COUNTIF('若梦-箱子'!A$2:A$155,$J13),"CCC",IF(COUNTIF('何梦-箱子'!A$2:A$155,$J13),"DDD",""))))</f>
        <v>AAA</v>
      </c>
      <c r="M13" s="1">
        <v>11</v>
      </c>
      <c r="N13" t="s">
        <v>116</v>
      </c>
      <c r="O13" s="16" t="str">
        <f>IF(COUNTIF('逐梦-箱子'!A$2:A$155,$N13),"AAA",IF(COUNTIF('如梦-箱子'!A$2:A$155,$N13),"BBB",IF(COUNTIF('若梦-箱子'!A$2:A$155,$N13),"CCC",IF(COUNTIF('何梦-箱子'!A$2:A$155,$N13),"DDD",""))))</f>
        <v>AAA</v>
      </c>
      <c r="Q13" s="1">
        <v>11</v>
      </c>
      <c r="R13" t="s">
        <v>95</v>
      </c>
      <c r="S13" s="16" t="str">
        <f>IF(COUNTIF('逐梦-箱子'!A$2:A$155,$R13),"AAA",IF(COUNTIF('如梦-箱子'!A$2:A$155,$R13),"BBB",IF(COUNTIF('若梦-箱子'!A$2:A$155,$R13),"CCC",IF(COUNTIF('何梦-箱子'!A$2:A$155,$R13),"DDD",""))))</f>
        <v>CCC</v>
      </c>
    </row>
    <row r="14" spans="1:25" x14ac:dyDescent="0.25">
      <c r="A14" s="1">
        <v>12</v>
      </c>
      <c r="B14" t="s">
        <v>36</v>
      </c>
      <c r="C14" s="16" t="str">
        <f>IF(COUNTIF('逐梦-箱子'!A$2:A$155,$B14),"AAA",IF(COUNTIF('如梦-箱子'!A$2:A$155,$B14),"BBB",IF(COUNTIF('若梦-箱子'!A$2:A$155,$B14),"CCC",IF(COUNTIF('何梦-箱子'!A$2:A$155,$B14),"DDD",""))))</f>
        <v>BBB</v>
      </c>
      <c r="E14" s="1">
        <v>12</v>
      </c>
      <c r="F14" t="s">
        <v>60</v>
      </c>
      <c r="G14" s="16" t="str">
        <f>IF(COUNTIF('逐梦-箱子'!A$2:A$155,$F14),"AAA",IF(COUNTIF('如梦-箱子'!A$2:A$155,$F14),"BBB",IF(COUNTIF('若梦-箱子'!A$2:A$155,$F14),"CCC",IF(COUNTIF('何梦-箱子'!A$2:A$155,$F14),"DDD",""))))</f>
        <v>AAA</v>
      </c>
      <c r="I14" s="1">
        <v>12</v>
      </c>
      <c r="J14" t="s">
        <v>129</v>
      </c>
      <c r="K14" s="16" t="str">
        <f>IF(COUNTIF('逐梦-箱子'!A$2:A$155,$J14),"AAA",IF(COUNTIF('如梦-箱子'!A$2:A$155,$J14),"BBB",IF(COUNTIF('若梦-箱子'!A$2:A$155,$J14),"CCC",IF(COUNTIF('何梦-箱子'!A$2:A$155,$J14),"DDD",""))))</f>
        <v>AAA</v>
      </c>
      <c r="M14" s="1">
        <v>12</v>
      </c>
      <c r="N14" t="s">
        <v>129</v>
      </c>
      <c r="O14" s="16" t="str">
        <f>IF(COUNTIF('逐梦-箱子'!A$2:A$155,$N14),"AAA",IF(COUNTIF('如梦-箱子'!A$2:A$155,$N14),"BBB",IF(COUNTIF('若梦-箱子'!A$2:A$155,$N14),"CCC",IF(COUNTIF('何梦-箱子'!A$2:A$155,$N14),"DDD",""))))</f>
        <v>AAA</v>
      </c>
      <c r="Q14" s="1">
        <v>12</v>
      </c>
      <c r="R14" t="s">
        <v>134</v>
      </c>
      <c r="S14" s="16" t="str">
        <f>IF(COUNTIF('逐梦-箱子'!A$2:A$155,$R14),"AAA",IF(COUNTIF('如梦-箱子'!A$2:A$155,$R14),"BBB",IF(COUNTIF('若梦-箱子'!A$2:A$155,$R14),"CCC",IF(COUNTIF('何梦-箱子'!A$2:A$155,$R14),"DDD",""))))</f>
        <v>BBB</v>
      </c>
    </row>
    <row r="15" spans="1:25" x14ac:dyDescent="0.25">
      <c r="A15" s="1">
        <v>13</v>
      </c>
      <c r="B15" t="s">
        <v>37</v>
      </c>
      <c r="C15" s="16" t="str">
        <f>IF(COUNTIF('逐梦-箱子'!A$2:A$155,$B15),"AAA",IF(COUNTIF('如梦-箱子'!A$2:A$155,$B15),"BBB",IF(COUNTIF('若梦-箱子'!A$2:A$155,$B15),"CCC",IF(COUNTIF('何梦-箱子'!A$2:A$155,$B15),"DDD",""))))</f>
        <v>AAA</v>
      </c>
      <c r="E15" s="1">
        <v>13</v>
      </c>
      <c r="F15" t="s">
        <v>120</v>
      </c>
      <c r="G15" s="16" t="str">
        <f>IF(COUNTIF('逐梦-箱子'!A$2:A$155,$F15),"AAA",IF(COUNTIF('如梦-箱子'!A$2:A$155,$F15),"BBB",IF(COUNTIF('若梦-箱子'!A$2:A$155,$F15),"CCC",IF(COUNTIF('何梦-箱子'!A$2:A$155,$F15),"DDD",""))))</f>
        <v>AAA</v>
      </c>
      <c r="I15" s="1">
        <v>13</v>
      </c>
      <c r="J15" t="s">
        <v>137</v>
      </c>
      <c r="K15" s="16" t="str">
        <f>IF(COUNTIF('逐梦-箱子'!A$2:A$155,$J15),"AAA",IF(COUNTIF('如梦-箱子'!A$2:A$155,$J15),"BBB",IF(COUNTIF('若梦-箱子'!A$2:A$155,$J15),"CCC",IF(COUNTIF('何梦-箱子'!A$2:A$155,$J15),"DDD",""))))</f>
        <v>AAA</v>
      </c>
      <c r="M15" s="1">
        <v>13</v>
      </c>
      <c r="N15" t="s">
        <v>176</v>
      </c>
      <c r="O15" s="16" t="str">
        <f>IF(COUNTIF('逐梦-箱子'!A$2:A$155,$N15),"AAA",IF(COUNTIF('如梦-箱子'!A$2:A$155,$N15),"BBB",IF(COUNTIF('若梦-箱子'!A$2:A$155,$N15),"CCC",IF(COUNTIF('何梦-箱子'!A$2:A$155,$N15),"DDD",""))))</f>
        <v>AAA</v>
      </c>
      <c r="Q15" s="1">
        <v>13</v>
      </c>
      <c r="R15" t="s">
        <v>52</v>
      </c>
      <c r="S15" s="16" t="str">
        <f>IF(COUNTIF('逐梦-箱子'!A$2:A$155,$R15),"AAA",IF(COUNTIF('如梦-箱子'!A$2:A$155,$R15),"BBB",IF(COUNTIF('若梦-箱子'!A$2:A$155,$R15),"CCC",IF(COUNTIF('何梦-箱子'!A$2:A$155,$R15),"DDD",""))))</f>
        <v>DDD</v>
      </c>
    </row>
    <row r="16" spans="1:25" x14ac:dyDescent="0.25">
      <c r="A16" s="1">
        <v>14</v>
      </c>
      <c r="B16" t="s">
        <v>38</v>
      </c>
      <c r="C16" s="16" t="str">
        <f>IF(COUNTIF('逐梦-箱子'!A$2:A$155,$B16),"AAA",IF(COUNTIF('如梦-箱子'!A$2:A$155,$B16),"BBB",IF(COUNTIF('若梦-箱子'!A$2:A$155,$B16),"CCC",IF(COUNTIF('何梦-箱子'!A$2:A$155,$B16),"DDD",""))))</f>
        <v>CCC</v>
      </c>
      <c r="E16" s="1">
        <v>14</v>
      </c>
      <c r="F16" t="s">
        <v>153</v>
      </c>
      <c r="G16" s="16" t="str">
        <f>IF(COUNTIF('逐梦-箱子'!A$2:A$155,$F16),"AAA",IF(COUNTIF('如梦-箱子'!A$2:A$155,$F16),"BBB",IF(COUNTIF('若梦-箱子'!A$2:A$155,$F16),"CCC",IF(COUNTIF('何梦-箱子'!A$2:A$155,$F16),"DDD",""))))</f>
        <v>AAA</v>
      </c>
      <c r="I16" s="1">
        <v>14</v>
      </c>
      <c r="J16" t="s">
        <v>154</v>
      </c>
      <c r="K16" s="16" t="str">
        <f>IF(COUNTIF('逐梦-箱子'!A$2:A$155,$J16),"AAA",IF(COUNTIF('如梦-箱子'!A$2:A$155,$J16),"BBB",IF(COUNTIF('若梦-箱子'!A$2:A$155,$J16),"CCC",IF(COUNTIF('何梦-箱子'!A$2:A$155,$J16),"DDD",""))))</f>
        <v>AAA</v>
      </c>
      <c r="M16" s="1">
        <v>14</v>
      </c>
      <c r="N16" t="s">
        <v>137</v>
      </c>
      <c r="O16" s="16" t="str">
        <f>IF(COUNTIF('逐梦-箱子'!A$2:A$155,$N16),"AAA",IF(COUNTIF('如梦-箱子'!A$2:A$155,$N16),"BBB",IF(COUNTIF('若梦-箱子'!A$2:A$155,$N16),"CCC",IF(COUNTIF('何梦-箱子'!A$2:A$155,$N16),"DDD",""))))</f>
        <v>AAA</v>
      </c>
      <c r="Q16" s="1">
        <v>14</v>
      </c>
      <c r="R16" t="s">
        <v>200</v>
      </c>
      <c r="S16" s="16" t="str">
        <f>IF(COUNTIF('逐梦-箱子'!A$2:A$155,$R16),"AAA",IF(COUNTIF('如梦-箱子'!A$2:A$155,$R16),"BBB",IF(COUNTIF('若梦-箱子'!A$2:A$155,$R16),"CCC",IF(COUNTIF('何梦-箱子'!A$2:A$155,$R16),"DDD",""))))</f>
        <v>BBB</v>
      </c>
    </row>
    <row r="17" spans="1:19" x14ac:dyDescent="0.25">
      <c r="A17" s="1">
        <v>15</v>
      </c>
      <c r="B17" t="s">
        <v>39</v>
      </c>
      <c r="C17" s="16" t="str">
        <f>IF(COUNTIF('逐梦-箱子'!A$2:A$155,$B17),"AAA",IF(COUNTIF('如梦-箱子'!A$2:A$155,$B17),"BBB",IF(COUNTIF('若梦-箱子'!A$2:A$155,$B17),"CCC",IF(COUNTIF('何梦-箱子'!A$2:A$155,$B17),"DDD",""))))</f>
        <v>BBB</v>
      </c>
      <c r="E17" s="1">
        <v>15</v>
      </c>
      <c r="F17" t="s">
        <v>116</v>
      </c>
      <c r="G17" s="16" t="str">
        <f>IF(COUNTIF('逐梦-箱子'!A$2:A$155,$F17),"AAA",IF(COUNTIF('如梦-箱子'!A$2:A$155,$F17),"BBB",IF(COUNTIF('若梦-箱子'!A$2:A$155,$F17),"CCC",IF(COUNTIF('何梦-箱子'!A$2:A$155,$F17),"DDD",""))))</f>
        <v>AAA</v>
      </c>
      <c r="I17" s="1">
        <v>15</v>
      </c>
      <c r="J17" t="s">
        <v>138</v>
      </c>
      <c r="K17" s="16" t="str">
        <f>IF(COUNTIF('逐梦-箱子'!A$2:A$155,$J17),"AAA",IF(COUNTIF('如梦-箱子'!A$2:A$155,$J17),"BBB",IF(COUNTIF('若梦-箱子'!A$2:A$155,$J17),"CCC",IF(COUNTIF('何梦-箱子'!A$2:A$155,$J17),"DDD",""))))</f>
        <v>AAA</v>
      </c>
      <c r="M17" s="1">
        <v>15</v>
      </c>
      <c r="N17" t="s">
        <v>154</v>
      </c>
      <c r="O17" s="16" t="str">
        <f>IF(COUNTIF('逐梦-箱子'!A$2:A$155,$N17),"AAA",IF(COUNTIF('如梦-箱子'!A$2:A$155,$N17),"BBB",IF(COUNTIF('若梦-箱子'!A$2:A$155,$N17),"CCC",IF(COUNTIF('何梦-箱子'!A$2:A$155,$N17),"DDD",""))))</f>
        <v>AAA</v>
      </c>
      <c r="Q17" s="1">
        <v>15</v>
      </c>
      <c r="R17" t="s">
        <v>54</v>
      </c>
      <c r="S17" s="16" t="str">
        <f>IF(COUNTIF('逐梦-箱子'!A$2:A$155,$R17),"AAA",IF(COUNTIF('如梦-箱子'!A$2:A$155,$R17),"BBB",IF(COUNTIF('若梦-箱子'!A$2:A$155,$R17),"CCC",IF(COUNTIF('何梦-箱子'!A$2:A$155,$R17),"DDD",""))))</f>
        <v>DDD</v>
      </c>
    </row>
    <row r="18" spans="1:19" x14ac:dyDescent="0.25">
      <c r="A18" s="1">
        <v>16</v>
      </c>
      <c r="B18" t="s">
        <v>40</v>
      </c>
      <c r="C18" s="16" t="str">
        <f>IF(COUNTIF('逐梦-箱子'!A$2:A$155,$B18),"AAA",IF(COUNTIF('如梦-箱子'!A$2:A$155,$B18),"BBB",IF(COUNTIF('若梦-箱子'!A$2:A$155,$B18),"CCC",IF(COUNTIF('何梦-箱子'!A$2:A$155,$B18),"DDD",""))))</f>
        <v>CCC</v>
      </c>
      <c r="E18" s="1">
        <v>16</v>
      </c>
      <c r="F18" t="s">
        <v>137</v>
      </c>
      <c r="G18" s="16" t="str">
        <f>IF(COUNTIF('逐梦-箱子'!A$2:A$155,$F18),"AAA",IF(COUNTIF('如梦-箱子'!A$2:A$155,$F18),"BBB",IF(COUNTIF('若梦-箱子'!A$2:A$155,$F18),"CCC",IF(COUNTIF('何梦-箱子'!A$2:A$155,$F18),"DDD",""))))</f>
        <v>AAA</v>
      </c>
      <c r="I18" s="1">
        <v>16</v>
      </c>
      <c r="J18" t="s">
        <v>88</v>
      </c>
      <c r="K18" s="16" t="str">
        <f>IF(COUNTIF('逐梦-箱子'!A$2:A$155,$J18),"AAA",IF(COUNTIF('如梦-箱子'!A$2:A$155,$J18),"BBB",IF(COUNTIF('若梦-箱子'!A$2:A$155,$J18),"CCC",IF(COUNTIF('何梦-箱子'!A$2:A$155,$J18),"DDD",""))))</f>
        <v>AAA</v>
      </c>
      <c r="M18" s="1">
        <v>16</v>
      </c>
      <c r="N18" t="s">
        <v>132</v>
      </c>
      <c r="O18" s="16" t="str">
        <f>IF(COUNTIF('逐梦-箱子'!A$2:A$155,$N18),"AAA",IF(COUNTIF('如梦-箱子'!A$2:A$155,$N18),"BBB",IF(COUNTIF('若梦-箱子'!A$2:A$155,$N18),"CCC",IF(COUNTIF('何梦-箱子'!A$2:A$155,$N18),"DDD",""))))</f>
        <v>AAA</v>
      </c>
      <c r="Q18" s="1">
        <v>16</v>
      </c>
      <c r="R18" t="s">
        <v>29</v>
      </c>
      <c r="S18" s="16" t="str">
        <f>IF(COUNTIF('逐梦-箱子'!A$2:A$155,$R18),"AAA",IF(COUNTIF('如梦-箱子'!A$2:A$155,$R18),"BBB",IF(COUNTIF('若梦-箱子'!A$2:A$155,$R18),"CCC",IF(COUNTIF('何梦-箱子'!A$2:A$155,$R18),"DDD",""))))</f>
        <v>CCC</v>
      </c>
    </row>
    <row r="19" spans="1:19" x14ac:dyDescent="0.25">
      <c r="A19" s="1">
        <v>17</v>
      </c>
      <c r="B19" t="s">
        <v>41</v>
      </c>
      <c r="C19" s="16" t="str">
        <f>IF(COUNTIF('逐梦-箱子'!A$2:A$155,$B19),"AAA",IF(COUNTIF('如梦-箱子'!A$2:A$155,$B19),"BBB",IF(COUNTIF('若梦-箱子'!A$2:A$155,$B19),"CCC",IF(COUNTIF('何梦-箱子'!A$2:A$155,$B19),"DDD",""))))</f>
        <v>BBB</v>
      </c>
      <c r="E19" s="1">
        <v>17</v>
      </c>
      <c r="F19" t="s">
        <v>154</v>
      </c>
      <c r="G19" s="16" t="str">
        <f>IF(COUNTIF('逐梦-箱子'!A$2:A$155,$F19),"AAA",IF(COUNTIF('如梦-箱子'!A$2:A$155,$F19),"BBB",IF(COUNTIF('若梦-箱子'!A$2:A$155,$F19),"CCC",IF(COUNTIF('何梦-箱子'!A$2:A$155,$F19),"DDD",""))))</f>
        <v>AAA</v>
      </c>
      <c r="I19" s="1">
        <v>17</v>
      </c>
      <c r="J19" t="s">
        <v>139</v>
      </c>
      <c r="K19" s="16" t="str">
        <f>IF(COUNTIF('逐梦-箱子'!A$2:A$155,$J19),"AAA",IF(COUNTIF('如梦-箱子'!A$2:A$155,$J19),"BBB",IF(COUNTIF('若梦-箱子'!A$2:A$155,$J19),"CCC",IF(COUNTIF('何梦-箱子'!A$2:A$155,$J19),"DDD",""))))</f>
        <v>AAA</v>
      </c>
      <c r="M19" s="1">
        <v>17</v>
      </c>
      <c r="N19" t="s">
        <v>155</v>
      </c>
      <c r="O19" s="16" t="str">
        <f>IF(COUNTIF('逐梦-箱子'!A$2:A$155,$N19),"AAA",IF(COUNTIF('如梦-箱子'!A$2:A$155,$N19),"BBB",IF(COUNTIF('若梦-箱子'!A$2:A$155,$N19),"CCC",IF(COUNTIF('何梦-箱子'!A$2:A$155,$N19),"DDD",""))))</f>
        <v>AAA</v>
      </c>
      <c r="Q19" s="1">
        <v>17</v>
      </c>
      <c r="R19" t="s">
        <v>44</v>
      </c>
      <c r="S19" s="16" t="str">
        <f>IF(COUNTIF('逐梦-箱子'!A$2:A$155,$R19),"AAA",IF(COUNTIF('如梦-箱子'!A$2:A$155,$R19),"BBB",IF(COUNTIF('若梦-箱子'!A$2:A$155,$R19),"CCC",IF(COUNTIF('何梦-箱子'!A$2:A$155,$R19),"DDD",""))))</f>
        <v>BBB</v>
      </c>
    </row>
    <row r="20" spans="1:19" x14ac:dyDescent="0.25">
      <c r="A20" s="1">
        <v>18</v>
      </c>
      <c r="B20" t="s">
        <v>42</v>
      </c>
      <c r="C20" s="16" t="str">
        <f>IF(COUNTIF('逐梦-箱子'!A$2:A$155,$B20),"AAA",IF(COUNTIF('如梦-箱子'!A$2:A$155,$B20),"BBB",IF(COUNTIF('若梦-箱子'!A$2:A$155,$B20),"CCC",IF(COUNTIF('何梦-箱子'!A$2:A$155,$B20),"DDD",""))))</f>
        <v>AAA</v>
      </c>
      <c r="E20" s="1">
        <v>18</v>
      </c>
      <c r="F20" t="s">
        <v>155</v>
      </c>
      <c r="G20" s="16" t="str">
        <f>IF(COUNTIF('逐梦-箱子'!A$2:A$155,$F20),"AAA",IF(COUNTIF('如梦-箱子'!A$2:A$155,$F20),"BBB",IF(COUNTIF('若梦-箱子'!A$2:A$155,$F20),"CCC",IF(COUNTIF('何梦-箱子'!A$2:A$155,$F20),"DDD",""))))</f>
        <v>AAA</v>
      </c>
      <c r="I20" s="1">
        <v>18</v>
      </c>
      <c r="J20" t="s">
        <v>30</v>
      </c>
      <c r="K20" s="16" t="str">
        <f>IF(COUNTIF('逐梦-箱子'!A$2:A$155,$J20),"AAA",IF(COUNTIF('如梦-箱子'!A$2:A$155,$J20),"BBB",IF(COUNTIF('若梦-箱子'!A$2:A$155,$J20),"CCC",IF(COUNTIF('何梦-箱子'!A$2:A$155,$J20),"DDD",""))))</f>
        <v>AAA</v>
      </c>
      <c r="M20" s="1">
        <v>18</v>
      </c>
      <c r="N20" t="s">
        <v>42</v>
      </c>
      <c r="O20" s="16" t="str">
        <f>IF(COUNTIF('逐梦-箱子'!A$2:A$155,$N20),"AAA",IF(COUNTIF('如梦-箱子'!A$2:A$155,$N20),"BBB",IF(COUNTIF('若梦-箱子'!A$2:A$155,$N20),"CCC",IF(COUNTIF('何梦-箱子'!A$2:A$155,$N20),"DDD",""))))</f>
        <v>AAA</v>
      </c>
      <c r="Q20" s="1">
        <v>18</v>
      </c>
      <c r="R20" t="s">
        <v>121</v>
      </c>
      <c r="S20" s="16" t="str">
        <f>IF(COUNTIF('逐梦-箱子'!A$2:A$155,$R20),"AAA",IF(COUNTIF('如梦-箱子'!A$2:A$155,$R20),"BBB",IF(COUNTIF('若梦-箱子'!A$2:A$155,$R20),"CCC",IF(COUNTIF('何梦-箱子'!A$2:A$155,$R20),"DDD",""))))</f>
        <v>DDD</v>
      </c>
    </row>
    <row r="21" spans="1:19" x14ac:dyDescent="0.25">
      <c r="A21" s="1">
        <v>19</v>
      </c>
      <c r="B21" t="s">
        <v>43</v>
      </c>
      <c r="C21" s="16" t="str">
        <f>IF(COUNTIF('逐梦-箱子'!A$2:A$155,$B21),"AAA",IF(COUNTIF('如梦-箱子'!A$2:A$155,$B21),"BBB",IF(COUNTIF('若梦-箱子'!A$2:A$155,$B21),"CCC",IF(COUNTIF('何梦-箱子'!A$2:A$155,$B21),"DDD",""))))</f>
        <v>DDD</v>
      </c>
      <c r="E21" s="1">
        <v>19</v>
      </c>
      <c r="F21" t="s">
        <v>42</v>
      </c>
      <c r="G21" s="16" t="str">
        <f>IF(COUNTIF('逐梦-箱子'!A$2:A$155,$F21),"AAA",IF(COUNTIF('如梦-箱子'!A$2:A$155,$F21),"BBB",IF(COUNTIF('若梦-箱子'!A$2:A$155,$F21),"CCC",IF(COUNTIF('何梦-箱子'!A$2:A$155,$F21),"DDD",""))))</f>
        <v>AAA</v>
      </c>
      <c r="I21" s="1">
        <v>19</v>
      </c>
      <c r="J21" t="s">
        <v>101</v>
      </c>
      <c r="K21" s="16" t="str">
        <f>IF(COUNTIF('逐梦-箱子'!A$2:A$155,$J21),"AAA",IF(COUNTIF('如梦-箱子'!A$2:A$155,$J21),"BBB",IF(COUNTIF('若梦-箱子'!A$2:A$155,$J21),"CCC",IF(COUNTIF('何梦-箱子'!A$2:A$155,$J21),"DDD",""))))</f>
        <v>AAA</v>
      </c>
      <c r="M21" s="1">
        <v>19</v>
      </c>
      <c r="N21" t="s">
        <v>139</v>
      </c>
      <c r="O21" s="16" t="str">
        <f>IF(COUNTIF('逐梦-箱子'!A$2:A$155,$N21),"AAA",IF(COUNTIF('如梦-箱子'!A$2:A$155,$N21),"BBB",IF(COUNTIF('若梦-箱子'!A$2:A$155,$N21),"CCC",IF(COUNTIF('何梦-箱子'!A$2:A$155,$N21),"DDD",""))))</f>
        <v>AAA</v>
      </c>
      <c r="Q21" s="1">
        <v>19</v>
      </c>
      <c r="R21" t="s">
        <v>45</v>
      </c>
      <c r="S21" s="16" t="str">
        <f>IF(COUNTIF('逐梦-箱子'!A$2:A$155,$R21),"AAA",IF(COUNTIF('如梦-箱子'!A$2:A$155,$R21),"BBB",IF(COUNTIF('若梦-箱子'!A$2:A$155,$R21),"CCC",IF(COUNTIF('何梦-箱子'!A$2:A$155,$R21),"DDD",""))))</f>
        <v>AAA</v>
      </c>
    </row>
    <row r="22" spans="1:19" x14ac:dyDescent="0.25">
      <c r="A22" s="1">
        <v>20</v>
      </c>
      <c r="B22" t="s">
        <v>44</v>
      </c>
      <c r="C22" s="16" t="str">
        <f>IF(COUNTIF('逐梦-箱子'!A$2:A$155,$B22),"AAA",IF(COUNTIF('如梦-箱子'!A$2:A$155,$B22),"BBB",IF(COUNTIF('若梦-箱子'!A$2:A$155,$B22),"CCC",IF(COUNTIF('何梦-箱子'!A$2:A$155,$B22),"DDD",""))))</f>
        <v>BBB</v>
      </c>
      <c r="E22" s="1">
        <v>20</v>
      </c>
      <c r="F22" t="s">
        <v>138</v>
      </c>
      <c r="G22" s="16" t="str">
        <f>IF(COUNTIF('逐梦-箱子'!A$2:A$155,$F22),"AAA",IF(COUNTIF('如梦-箱子'!A$2:A$155,$F22),"BBB",IF(COUNTIF('若梦-箱子'!A$2:A$155,$F22),"CCC",IF(COUNTIF('何梦-箱子'!A$2:A$155,$F22),"DDD",""))))</f>
        <v>AAA</v>
      </c>
      <c r="I22" s="1">
        <v>20</v>
      </c>
      <c r="J22" t="s">
        <v>70</v>
      </c>
      <c r="K22" s="16" t="str">
        <f>IF(COUNTIF('逐梦-箱子'!A$2:A$155,$J22),"AAA",IF(COUNTIF('如梦-箱子'!A$2:A$155,$J22),"BBB",IF(COUNTIF('若梦-箱子'!A$2:A$155,$J22),"CCC",IF(COUNTIF('何梦-箱子'!A$2:A$155,$J22),"DDD",""))))</f>
        <v>BBB</v>
      </c>
      <c r="M22" s="1">
        <v>20</v>
      </c>
      <c r="N22" t="s">
        <v>88</v>
      </c>
      <c r="O22" s="16" t="str">
        <f>IF(COUNTIF('逐梦-箱子'!A$2:A$155,$N22),"AAA",IF(COUNTIF('如梦-箱子'!A$2:A$155,$N22),"BBB",IF(COUNTIF('若梦-箱子'!A$2:A$155,$N22),"CCC",IF(COUNTIF('何梦-箱子'!A$2:A$155,$N22),"DDD",""))))</f>
        <v>AAA</v>
      </c>
      <c r="Q22" s="1">
        <v>20</v>
      </c>
      <c r="R22" t="s">
        <v>116</v>
      </c>
      <c r="S22" s="16" t="str">
        <f>IF(COUNTIF('逐梦-箱子'!A$2:A$155,$R22),"AAA",IF(COUNTIF('如梦-箱子'!A$2:A$155,$R22),"BBB",IF(COUNTIF('若梦-箱子'!A$2:A$155,$R22),"CCC",IF(COUNTIF('何梦-箱子'!A$2:A$155,$R22),"DDD",""))))</f>
        <v>AAA</v>
      </c>
    </row>
    <row r="23" spans="1:19" x14ac:dyDescent="0.25">
      <c r="A23" s="1">
        <v>21</v>
      </c>
      <c r="B23" t="s">
        <v>45</v>
      </c>
      <c r="C23" s="16" t="str">
        <f>IF(COUNTIF('逐梦-箱子'!A$2:A$155,$B23),"AAA",IF(COUNTIF('如梦-箱子'!A$2:A$155,$B23),"BBB",IF(COUNTIF('若梦-箱子'!A$2:A$155,$B23),"CCC",IF(COUNTIF('何梦-箱子'!A$2:A$155,$B23),"DDD",""))))</f>
        <v>AAA</v>
      </c>
      <c r="E23" s="1">
        <v>21</v>
      </c>
      <c r="F23" t="s">
        <v>88</v>
      </c>
      <c r="G23" s="16" t="str">
        <f>IF(COUNTIF('逐梦-箱子'!A$2:A$155,$F23),"AAA",IF(COUNTIF('如梦-箱子'!A$2:A$155,$F23),"BBB",IF(COUNTIF('若梦-箱子'!A$2:A$155,$F23),"CCC",IF(COUNTIF('何梦-箱子'!A$2:A$155,$F23),"DDD",""))))</f>
        <v>AAA</v>
      </c>
      <c r="I23" s="1">
        <v>21</v>
      </c>
      <c r="J23" t="s">
        <v>48</v>
      </c>
      <c r="K23" s="16" t="str">
        <f>IF(COUNTIF('逐梦-箱子'!A$2:A$155,$J23),"AAA",IF(COUNTIF('如梦-箱子'!A$2:A$155,$J23),"BBB",IF(COUNTIF('若梦-箱子'!A$2:A$155,$J23),"CCC",IF(COUNTIF('何梦-箱子'!A$2:A$155,$J23),"DDD",""))))</f>
        <v>BBB</v>
      </c>
      <c r="M23" s="1">
        <v>21</v>
      </c>
      <c r="N23" t="s">
        <v>30</v>
      </c>
      <c r="O23" s="16" t="str">
        <f>IF(COUNTIF('逐梦-箱子'!A$2:A$155,$N23),"AAA",IF(COUNTIF('如梦-箱子'!A$2:A$155,$N23),"BBB",IF(COUNTIF('若梦-箱子'!A$2:A$155,$N23),"CCC",IF(COUNTIF('何梦-箱子'!A$2:A$155,$N23),"DDD",""))))</f>
        <v>AAA</v>
      </c>
      <c r="Q23" s="1">
        <v>21</v>
      </c>
      <c r="R23" t="s">
        <v>74</v>
      </c>
      <c r="S23" s="16" t="str">
        <f>IF(COUNTIF('逐梦-箱子'!A$2:A$155,$R23),"AAA",IF(COUNTIF('如梦-箱子'!A$2:A$155,$R23),"BBB",IF(COUNTIF('若梦-箱子'!A$2:A$155,$R23),"CCC",IF(COUNTIF('何梦-箱子'!A$2:A$155,$R23),"DDD",""))))</f>
        <v>CCC</v>
      </c>
    </row>
    <row r="24" spans="1:19" x14ac:dyDescent="0.25">
      <c r="A24" s="1">
        <v>22</v>
      </c>
      <c r="B24" t="s">
        <v>46</v>
      </c>
      <c r="C24" s="16" t="str">
        <f>IF(COUNTIF('逐梦-箱子'!A$2:A$155,$B24),"AAA",IF(COUNTIF('如梦-箱子'!A$2:A$155,$B24),"BBB",IF(COUNTIF('若梦-箱子'!A$2:A$155,$B24),"CCC",IF(COUNTIF('何梦-箱子'!A$2:A$155,$B24),"DDD",""))))</f>
        <v>BBB</v>
      </c>
      <c r="E24" s="1">
        <v>22</v>
      </c>
      <c r="F24" t="s">
        <v>139</v>
      </c>
      <c r="G24" s="16" t="str">
        <f>IF(COUNTIF('逐梦-箱子'!A$2:A$155,$F24),"AAA",IF(COUNTIF('如梦-箱子'!A$2:A$155,$F24),"BBB",IF(COUNTIF('若梦-箱子'!A$2:A$155,$F24),"CCC",IF(COUNTIF('何梦-箱子'!A$2:A$155,$F24),"DDD",""))))</f>
        <v>AAA</v>
      </c>
      <c r="I24" s="1">
        <v>22</v>
      </c>
      <c r="J24" t="s">
        <v>61</v>
      </c>
      <c r="K24" s="16" t="str">
        <f>IF(COUNTIF('逐梦-箱子'!A$2:A$155,$J24),"AAA",IF(COUNTIF('如梦-箱子'!A$2:A$155,$J24),"BBB",IF(COUNTIF('若梦-箱子'!A$2:A$155,$J24),"CCC",IF(COUNTIF('何梦-箱子'!A$2:A$155,$J24),"DDD",""))))</f>
        <v>BBB</v>
      </c>
      <c r="M24" s="1">
        <v>22</v>
      </c>
      <c r="N24" t="s">
        <v>101</v>
      </c>
      <c r="O24" s="16" t="str">
        <f>IF(COUNTIF('逐梦-箱子'!A$2:A$155,$N24),"AAA",IF(COUNTIF('如梦-箱子'!A$2:A$155,$N24),"BBB",IF(COUNTIF('若梦-箱子'!A$2:A$155,$N24),"CCC",IF(COUNTIF('何梦-箱子'!A$2:A$155,$N24),"DDD",""))))</f>
        <v>AAA</v>
      </c>
      <c r="Q24" s="1">
        <v>22</v>
      </c>
      <c r="R24" t="s">
        <v>48</v>
      </c>
      <c r="S24" s="16" t="str">
        <f>IF(COUNTIF('逐梦-箱子'!A$2:A$155,$R24),"AAA",IF(COUNTIF('如梦-箱子'!A$2:A$155,$R24),"BBB",IF(COUNTIF('若梦-箱子'!A$2:A$155,$R24),"CCC",IF(COUNTIF('何梦-箱子'!A$2:A$155,$R24),"DDD",""))))</f>
        <v>BBB</v>
      </c>
    </row>
    <row r="25" spans="1:19" x14ac:dyDescent="0.25">
      <c r="A25" s="1">
        <v>23</v>
      </c>
      <c r="B25" t="s">
        <v>47</v>
      </c>
      <c r="C25" s="16" t="str">
        <f>IF(COUNTIF('逐梦-箱子'!A$2:A$155,$B25),"AAA",IF(COUNTIF('如梦-箱子'!A$2:A$155,$B25),"BBB",IF(COUNTIF('若梦-箱子'!A$2:A$155,$B25),"CCC",IF(COUNTIF('何梦-箱子'!A$2:A$155,$B25),"DDD",""))))</f>
        <v>BBB</v>
      </c>
      <c r="E25" s="1">
        <v>23</v>
      </c>
      <c r="F25" t="s">
        <v>30</v>
      </c>
      <c r="G25" s="16" t="str">
        <f>IF(COUNTIF('逐梦-箱子'!A$2:A$155,$F25),"AAA",IF(COUNTIF('如梦-箱子'!A$2:A$155,$F25),"BBB",IF(COUNTIF('若梦-箱子'!A$2:A$155,$F25),"CCC",IF(COUNTIF('何梦-箱子'!A$2:A$155,$F25),"DDD",""))))</f>
        <v>AAA</v>
      </c>
      <c r="I25" s="1">
        <v>23</v>
      </c>
      <c r="J25" t="s">
        <v>188</v>
      </c>
      <c r="K25" s="16" t="str">
        <f>IF(COUNTIF('逐梦-箱子'!A$2:A$155,$J25),"AAA",IF(COUNTIF('如梦-箱子'!A$2:A$155,$J25),"BBB",IF(COUNTIF('若梦-箱子'!A$2:A$155,$J25),"CCC",IF(COUNTIF('何梦-箱子'!A$2:A$155,$J25),"DDD",""))))</f>
        <v>AAA</v>
      </c>
      <c r="M25" s="1">
        <v>23</v>
      </c>
      <c r="N25" t="s">
        <v>108</v>
      </c>
      <c r="O25" s="16" t="str">
        <f>IF(COUNTIF('逐梦-箱子'!A$2:A$155,$N25),"AAA",IF(COUNTIF('如梦-箱子'!A$2:A$155,$N25),"BBB",IF(COUNTIF('若梦-箱子'!A$2:A$155,$N25),"CCC",IF(COUNTIF('何梦-箱子'!A$2:A$155,$N25),"DDD",""))))</f>
        <v>BBB</v>
      </c>
      <c r="Q25" s="1">
        <v>23</v>
      </c>
      <c r="R25" t="s">
        <v>105</v>
      </c>
      <c r="S25" s="16" t="str">
        <f>IF(COUNTIF('逐梦-箱子'!A$2:A$155,$R25),"AAA",IF(COUNTIF('如梦-箱子'!A$2:A$155,$R25),"BBB",IF(COUNTIF('若梦-箱子'!A$2:A$155,$R25),"CCC",IF(COUNTIF('何梦-箱子'!A$2:A$155,$R25),"DDD",""))))</f>
        <v>BBB</v>
      </c>
    </row>
    <row r="26" spans="1:19" x14ac:dyDescent="0.25">
      <c r="A26" s="1">
        <v>24</v>
      </c>
      <c r="B26" t="s">
        <v>48</v>
      </c>
      <c r="C26" s="16" t="str">
        <f>IF(COUNTIF('逐梦-箱子'!A$2:A$155,$B26),"AAA",IF(COUNTIF('如梦-箱子'!A$2:A$155,$B26),"BBB",IF(COUNTIF('若梦-箱子'!A$2:A$155,$B26),"CCC",IF(COUNTIF('何梦-箱子'!A$2:A$155,$B26),"DDD",""))))</f>
        <v>BBB</v>
      </c>
      <c r="E26" s="1">
        <v>24</v>
      </c>
      <c r="F26" t="s">
        <v>140</v>
      </c>
      <c r="G26" s="16" t="str">
        <f>IF(COUNTIF('逐梦-箱子'!A$2:A$155,$F26),"AAA",IF(COUNTIF('如梦-箱子'!A$2:A$155,$F26),"BBB",IF(COUNTIF('若梦-箱子'!A$2:A$155,$F26),"CCC",IF(COUNTIF('何梦-箱子'!A$2:A$155,$F26),"DDD",""))))</f>
        <v>BBB</v>
      </c>
      <c r="I26" s="1">
        <v>24</v>
      </c>
      <c r="J26" t="s">
        <v>142</v>
      </c>
      <c r="K26" s="16" t="str">
        <f>IF(COUNTIF('逐梦-箱子'!A$2:A$155,$J26),"AAA",IF(COUNTIF('如梦-箱子'!A$2:A$155,$J26),"BBB",IF(COUNTIF('若梦-箱子'!A$2:A$155,$J26),"CCC",IF(COUNTIF('何梦-箱子'!A$2:A$155,$J26),"DDD",""))))</f>
        <v>BBB</v>
      </c>
      <c r="M26" s="1">
        <v>24</v>
      </c>
      <c r="N26" t="s">
        <v>70</v>
      </c>
      <c r="O26" s="16" t="str">
        <f>IF(COUNTIF('逐梦-箱子'!A$2:A$155,$N26),"AAA",IF(COUNTIF('如梦-箱子'!A$2:A$155,$N26),"BBB",IF(COUNTIF('若梦-箱子'!A$2:A$155,$N26),"CCC",IF(COUNTIF('何梦-箱子'!A$2:A$155,$N26),"DDD",""))))</f>
        <v>BBB</v>
      </c>
      <c r="Q26" s="1">
        <v>24</v>
      </c>
      <c r="R26" t="s">
        <v>46</v>
      </c>
      <c r="S26" s="16" t="str">
        <f>IF(COUNTIF('逐梦-箱子'!A$2:A$155,$R26),"AAA",IF(COUNTIF('如梦-箱子'!A$2:A$155,$R26),"BBB",IF(COUNTIF('若梦-箱子'!A$2:A$155,$R26),"CCC",IF(COUNTIF('何梦-箱子'!A$2:A$155,$R26),"DDD",""))))</f>
        <v>BBB</v>
      </c>
    </row>
    <row r="27" spans="1:19" x14ac:dyDescent="0.25">
      <c r="A27" s="1">
        <v>25</v>
      </c>
      <c r="B27" t="s">
        <v>49</v>
      </c>
      <c r="C27" s="16" t="str">
        <f>IF(COUNTIF('逐梦-箱子'!A$2:A$155,$B27),"AAA",IF(COUNTIF('如梦-箱子'!A$2:A$155,$B27),"BBB",IF(COUNTIF('若梦-箱子'!A$2:A$155,$B27),"CCC",IF(COUNTIF('何梦-箱子'!A$2:A$155,$B27),"DDD",""))))</f>
        <v>CCC</v>
      </c>
      <c r="E27" s="1">
        <v>25</v>
      </c>
      <c r="F27" t="s">
        <v>70</v>
      </c>
      <c r="G27" s="16" t="str">
        <f>IF(COUNTIF('逐梦-箱子'!A$2:A$155,$F27),"AAA",IF(COUNTIF('如梦-箱子'!A$2:A$155,$F27),"BBB",IF(COUNTIF('若梦-箱子'!A$2:A$155,$F27),"CCC",IF(COUNTIF('何梦-箱子'!A$2:A$155,$F27),"DDD",""))))</f>
        <v>BBB</v>
      </c>
      <c r="I27" s="1">
        <v>25</v>
      </c>
      <c r="J27" t="s">
        <v>36</v>
      </c>
      <c r="K27" s="16" t="str">
        <f>IF(COUNTIF('逐梦-箱子'!A$2:A$155,$J27),"AAA",IF(COUNTIF('如梦-箱子'!A$2:A$155,$J27),"BBB",IF(COUNTIF('若梦-箱子'!A$2:A$155,$J27),"CCC",IF(COUNTIF('何梦-箱子'!A$2:A$155,$J27),"DDD",""))))</f>
        <v>BBB</v>
      </c>
      <c r="M27" s="1">
        <v>25</v>
      </c>
      <c r="N27" t="s">
        <v>141</v>
      </c>
      <c r="O27" s="16" t="str">
        <f>IF(COUNTIF('逐梦-箱子'!A$2:A$155,$N27),"AAA",IF(COUNTIF('如梦-箱子'!A$2:A$155,$N27),"BBB",IF(COUNTIF('若梦-箱子'!A$2:A$155,$N27),"CCC",IF(COUNTIF('何梦-箱子'!A$2:A$155,$N27),"DDD",""))))</f>
        <v>CCC</v>
      </c>
      <c r="Q27" s="1">
        <v>25</v>
      </c>
      <c r="R27" t="s">
        <v>110</v>
      </c>
      <c r="S27" s="16" t="str">
        <f>IF(COUNTIF('逐梦-箱子'!A$2:A$155,$R27),"AAA",IF(COUNTIF('如梦-箱子'!A$2:A$155,$R27),"BBB",IF(COUNTIF('若梦-箱子'!A$2:A$155,$R27),"CCC",IF(COUNTIF('何梦-箱子'!A$2:A$155,$R27),"DDD",""))))</f>
        <v>CCC</v>
      </c>
    </row>
    <row r="28" spans="1:19" x14ac:dyDescent="0.25">
      <c r="A28" s="1">
        <v>26</v>
      </c>
      <c r="B28" t="s">
        <v>50</v>
      </c>
      <c r="C28" s="16" t="str">
        <f>IF(COUNTIF('逐梦-箱子'!A$2:A$155,$B28),"AAA",IF(COUNTIF('如梦-箱子'!A$2:A$155,$B28),"BBB",IF(COUNTIF('若梦-箱子'!A$2:A$155,$B28),"CCC",IF(COUNTIF('何梦-箱子'!A$2:A$155,$B28),"DDD",""))))</f>
        <v>CCC</v>
      </c>
      <c r="E28" s="1">
        <v>26</v>
      </c>
      <c r="F28" t="s">
        <v>141</v>
      </c>
      <c r="G28" s="16" t="str">
        <f>IF(COUNTIF('逐梦-箱子'!A$2:A$155,$F28),"AAA",IF(COUNTIF('如梦-箱子'!A$2:A$155,$F28),"BBB",IF(COUNTIF('若梦-箱子'!A$2:A$155,$F28),"CCC",IF(COUNTIF('何梦-箱子'!A$2:A$155,$F28),"DDD",""))))</f>
        <v>CCC</v>
      </c>
      <c r="I28" s="1">
        <v>26</v>
      </c>
      <c r="J28" t="s">
        <v>44</v>
      </c>
      <c r="K28" s="16" t="str">
        <f>IF(COUNTIF('逐梦-箱子'!A$2:A$155,$J28),"AAA",IF(COUNTIF('如梦-箱子'!A$2:A$155,$J28),"BBB",IF(COUNTIF('若梦-箱子'!A$2:A$155,$J28),"CCC",IF(COUNTIF('何梦-箱子'!A$2:A$155,$J28),"DDD",""))))</f>
        <v>BBB</v>
      </c>
      <c r="M28" s="1">
        <v>26</v>
      </c>
      <c r="N28" t="s">
        <v>48</v>
      </c>
      <c r="O28" s="16" t="str">
        <f>IF(COUNTIF('逐梦-箱子'!A$2:A$155,$N28),"AAA",IF(COUNTIF('如梦-箱子'!A$2:A$155,$N28),"BBB",IF(COUNTIF('若梦-箱子'!A$2:A$155,$N28),"CCC",IF(COUNTIF('何梦-箱子'!A$2:A$155,$N28),"DDD",""))))</f>
        <v>BBB</v>
      </c>
      <c r="Q28" s="1">
        <v>26</v>
      </c>
      <c r="R28" t="s">
        <v>87</v>
      </c>
      <c r="S28" s="16" t="str">
        <f>IF(COUNTIF('逐梦-箱子'!A$2:A$155,$R28),"AAA",IF(COUNTIF('如梦-箱子'!A$2:A$155,$R28),"BBB",IF(COUNTIF('若梦-箱子'!A$2:A$155,$R28),"CCC",IF(COUNTIF('何梦-箱子'!A$2:A$155,$R28),"DDD",""))))</f>
        <v>CCC</v>
      </c>
    </row>
    <row r="29" spans="1:19" x14ac:dyDescent="0.25">
      <c r="A29" s="1">
        <v>27</v>
      </c>
      <c r="B29" t="s">
        <v>51</v>
      </c>
      <c r="C29" s="16" t="str">
        <f>IF(COUNTIF('逐梦-箱子'!A$2:A$155,$B29),"AAA",IF(COUNTIF('如梦-箱子'!A$2:A$155,$B29),"BBB",IF(COUNTIF('若梦-箱子'!A$2:A$155,$B29),"CCC",IF(COUNTIF('何梦-箱子'!A$2:A$155,$B29),"DDD",""))))</f>
        <v>DDD</v>
      </c>
      <c r="E29" s="1">
        <v>27</v>
      </c>
      <c r="F29" t="s">
        <v>48</v>
      </c>
      <c r="G29" s="16" t="str">
        <f>IF(COUNTIF('逐梦-箱子'!A$2:A$155,$F29),"AAA",IF(COUNTIF('如梦-箱子'!A$2:A$155,$F29),"BBB",IF(COUNTIF('若梦-箱子'!A$2:A$155,$F29),"CCC",IF(COUNTIF('何梦-箱子'!A$2:A$155,$F29),"DDD",""))))</f>
        <v>BBB</v>
      </c>
      <c r="I29" s="1">
        <v>27</v>
      </c>
      <c r="J29" t="s">
        <v>34</v>
      </c>
      <c r="K29" s="16" t="str">
        <f>IF(COUNTIF('逐梦-箱子'!A$2:A$155,$J29),"AAA",IF(COUNTIF('如梦-箱子'!A$2:A$155,$J29),"BBB",IF(COUNTIF('若梦-箱子'!A$2:A$155,$J29),"CCC",IF(COUNTIF('何梦-箱子'!A$2:A$155,$J29),"DDD",""))))</f>
        <v>BBB</v>
      </c>
      <c r="M29" s="1">
        <v>27</v>
      </c>
      <c r="N29" t="s">
        <v>27</v>
      </c>
      <c r="O29" s="16" t="str">
        <f>IF(COUNTIF('逐梦-箱子'!A$2:A$155,$N29),"AAA",IF(COUNTIF('如梦-箱子'!A$2:A$155,$N29),"BBB",IF(COUNTIF('若梦-箱子'!A$2:A$155,$N29),"CCC",IF(COUNTIF('何梦-箱子'!A$2:A$155,$N29),"DDD",""))))</f>
        <v>BBB</v>
      </c>
      <c r="Q29" s="1">
        <v>27</v>
      </c>
      <c r="R29" t="s">
        <v>143</v>
      </c>
      <c r="S29" s="16" t="str">
        <f>IF(COUNTIF('逐梦-箱子'!A$2:A$155,$R29),"AAA",IF(COUNTIF('如梦-箱子'!A$2:A$155,$R29),"BBB",IF(COUNTIF('若梦-箱子'!A$2:A$155,$R29),"CCC",IF(COUNTIF('何梦-箱子'!A$2:A$155,$R29),"DDD",""))))</f>
        <v>BBB</v>
      </c>
    </row>
    <row r="30" spans="1:19" x14ac:dyDescent="0.25">
      <c r="A30" s="1">
        <v>28</v>
      </c>
      <c r="B30" t="s">
        <v>52</v>
      </c>
      <c r="C30" s="16" t="str">
        <f>IF(COUNTIF('逐梦-箱子'!A$2:A$155,$B30),"AAA",IF(COUNTIF('如梦-箱子'!A$2:A$155,$B30),"BBB",IF(COUNTIF('若梦-箱子'!A$2:A$155,$B30),"CCC",IF(COUNTIF('何梦-箱子'!A$2:A$155,$B30),"DDD",""))))</f>
        <v>DDD</v>
      </c>
      <c r="E30" s="1">
        <v>28</v>
      </c>
      <c r="F30" t="s">
        <v>142</v>
      </c>
      <c r="G30" s="16" t="str">
        <f>IF(COUNTIF('逐梦-箱子'!A$2:A$155,$F30),"AAA",IF(COUNTIF('如梦-箱子'!A$2:A$155,$F30),"BBB",IF(COUNTIF('若梦-箱子'!A$2:A$155,$F30),"CCC",IF(COUNTIF('何梦-箱子'!A$2:A$155,$F30),"DDD",""))))</f>
        <v>BBB</v>
      </c>
      <c r="I30" s="1">
        <v>28</v>
      </c>
      <c r="J30" t="s">
        <v>130</v>
      </c>
      <c r="K30" s="16" t="str">
        <f>IF(COUNTIF('逐梦-箱子'!A$2:A$155,$J30),"AAA",IF(COUNTIF('如梦-箱子'!A$2:A$155,$J30),"BBB",IF(COUNTIF('若梦-箱子'!A$2:A$155,$J30),"CCC",IF(COUNTIF('何梦-箱子'!A$2:A$155,$J30),"DDD",""))))</f>
        <v>BBB</v>
      </c>
      <c r="M30" s="1">
        <v>28</v>
      </c>
      <c r="N30" t="s">
        <v>36</v>
      </c>
      <c r="O30" s="16" t="str">
        <f>IF(COUNTIF('逐梦-箱子'!A$2:A$155,$N30),"AAA",IF(COUNTIF('如梦-箱子'!A$2:A$155,$N30),"BBB",IF(COUNTIF('若梦-箱子'!A$2:A$155,$N30),"CCC",IF(COUNTIF('何梦-箱子'!A$2:A$155,$N30),"DDD",""))))</f>
        <v>BBB</v>
      </c>
      <c r="Q30" s="1">
        <v>28</v>
      </c>
      <c r="R30" t="s">
        <v>83</v>
      </c>
      <c r="S30" s="16" t="str">
        <f>IF(COUNTIF('逐梦-箱子'!A$2:A$155,$R30),"AAA",IF(COUNTIF('如梦-箱子'!A$2:A$155,$R30),"BBB",IF(COUNTIF('若梦-箱子'!A$2:A$155,$R30),"CCC",IF(COUNTIF('何梦-箱子'!A$2:A$155,$R30),"DDD",""))))</f>
        <v>CCC</v>
      </c>
    </row>
    <row r="31" spans="1:19" x14ac:dyDescent="0.25">
      <c r="A31" s="1">
        <v>29</v>
      </c>
      <c r="B31" t="s">
        <v>53</v>
      </c>
      <c r="C31" s="16" t="str">
        <f>IF(COUNTIF('逐梦-箱子'!A$2:A$155,$B31),"AAA",IF(COUNTIF('如梦-箱子'!A$2:A$155,$B31),"BBB",IF(COUNTIF('若梦-箱子'!A$2:A$155,$B31),"CCC",IF(COUNTIF('何梦-箱子'!A$2:A$155,$B31),"DDD",""))))</f>
        <v>CCC</v>
      </c>
      <c r="E31" s="1">
        <v>29</v>
      </c>
      <c r="F31" t="s">
        <v>26</v>
      </c>
      <c r="G31" s="16" t="str">
        <f>IF(COUNTIF('逐梦-箱子'!A$2:A$155,$F31),"AAA",IF(COUNTIF('如梦-箱子'!A$2:A$155,$F31),"BBB",IF(COUNTIF('若梦-箱子'!A$2:A$155,$F31),"CCC",IF(COUNTIF('何梦-箱子'!A$2:A$155,$F31),"DDD",""))))</f>
        <v>BBB</v>
      </c>
      <c r="I31" s="1">
        <v>29</v>
      </c>
      <c r="J31" t="s">
        <v>32</v>
      </c>
      <c r="K31" s="16" t="str">
        <f>IF(COUNTIF('逐梦-箱子'!A$2:A$155,$J31),"AAA",IF(COUNTIF('如梦-箱子'!A$2:A$155,$J31),"BBB",IF(COUNTIF('若梦-箱子'!A$2:A$155,$J31),"CCC",IF(COUNTIF('何梦-箱子'!A$2:A$155,$J31),"DDD",""))))</f>
        <v>BBB</v>
      </c>
      <c r="M31" s="1">
        <v>29</v>
      </c>
      <c r="N31" t="s">
        <v>44</v>
      </c>
      <c r="O31" s="16" t="str">
        <f>IF(COUNTIF('逐梦-箱子'!A$2:A$155,$N31),"AAA",IF(COUNTIF('如梦-箱子'!A$2:A$155,$N31),"BBB",IF(COUNTIF('若梦-箱子'!A$2:A$155,$N31),"CCC",IF(COUNTIF('何梦-箱子'!A$2:A$155,$N31),"DDD",""))))</f>
        <v>BBB</v>
      </c>
      <c r="Q31" s="1">
        <v>29</v>
      </c>
      <c r="R31" t="s">
        <v>149</v>
      </c>
      <c r="S31" s="16" t="str">
        <f>IF(COUNTIF('逐梦-箱子'!A$2:A$155,$R31),"AAA",IF(COUNTIF('如梦-箱子'!A$2:A$155,$R31),"BBB",IF(COUNTIF('若梦-箱子'!A$2:A$155,$R31),"CCC",IF(COUNTIF('何梦-箱子'!A$2:A$155,$R31),"DDD",""))))</f>
        <v>CCC</v>
      </c>
    </row>
    <row r="32" spans="1:19" x14ac:dyDescent="0.25">
      <c r="A32" s="1">
        <v>30</v>
      </c>
      <c r="B32" t="s">
        <v>54</v>
      </c>
      <c r="C32" s="16" t="str">
        <f>IF(COUNTIF('逐梦-箱子'!A$2:A$155,$B32),"AAA",IF(COUNTIF('如梦-箱子'!A$2:A$155,$B32),"BBB",IF(COUNTIF('若梦-箱子'!A$2:A$155,$B32),"CCC",IF(COUNTIF('何梦-箱子'!A$2:A$155,$B32),"DDD",""))))</f>
        <v>DDD</v>
      </c>
      <c r="E32" s="1">
        <v>30</v>
      </c>
      <c r="F32" t="s">
        <v>36</v>
      </c>
      <c r="G32" s="16" t="str">
        <f>IF(COUNTIF('逐梦-箱子'!A$2:A$155,$F32),"AAA",IF(COUNTIF('如梦-箱子'!A$2:A$155,$F32),"BBB",IF(COUNTIF('若梦-箱子'!A$2:A$155,$F32),"CCC",IF(COUNTIF('何梦-箱子'!A$2:A$155,$F32),"DDD",""))))</f>
        <v>BBB</v>
      </c>
      <c r="I32" s="1">
        <v>30</v>
      </c>
      <c r="J32" t="s">
        <v>189</v>
      </c>
      <c r="K32" s="16" t="str">
        <f>IF(COUNTIF('逐梦-箱子'!A$2:A$155,$J32),"AAA",IF(COUNTIF('如梦-箱子'!A$2:A$155,$J32),"BBB",IF(COUNTIF('若梦-箱子'!A$2:A$155,$J32),"CCC",IF(COUNTIF('何梦-箱子'!A$2:A$155,$J32),"DDD",""))))</f>
        <v>BBB</v>
      </c>
      <c r="M32" s="1">
        <v>30</v>
      </c>
      <c r="N32" t="s">
        <v>34</v>
      </c>
      <c r="O32" s="16" t="str">
        <f>IF(COUNTIF('逐梦-箱子'!A$2:A$155,$N32),"AAA",IF(COUNTIF('如梦-箱子'!A$2:A$155,$N32),"BBB",IF(COUNTIF('若梦-箱子'!A$2:A$155,$N32),"CCC",IF(COUNTIF('何梦-箱子'!A$2:A$155,$N32),"DDD",""))))</f>
        <v>BBB</v>
      </c>
      <c r="Q32" s="1">
        <v>30</v>
      </c>
      <c r="R32" t="s">
        <v>106</v>
      </c>
      <c r="S32" s="16" t="str">
        <f>IF(COUNTIF('逐梦-箱子'!A$2:A$155,$R32),"AAA",IF(COUNTIF('如梦-箱子'!A$2:A$155,$R32),"BBB",IF(COUNTIF('若梦-箱子'!A$2:A$155,$R32),"CCC",IF(COUNTIF('何梦-箱子'!A$2:A$155,$R32),"DDD",""))))</f>
        <v>CCC</v>
      </c>
    </row>
    <row r="33" spans="1:19" x14ac:dyDescent="0.25">
      <c r="A33" s="1">
        <v>31</v>
      </c>
      <c r="B33" t="s">
        <v>55</v>
      </c>
      <c r="C33" s="16" t="str">
        <f>IF(COUNTIF('逐梦-箱子'!A$2:A$155,$B33),"AAA",IF(COUNTIF('如梦-箱子'!A$2:A$155,$B33),"BBB",IF(COUNTIF('若梦-箱子'!A$2:A$155,$B33),"CCC",IF(COUNTIF('何梦-箱子'!A$2:A$155,$B33),"DDD",""))))</f>
        <v>CCC</v>
      </c>
      <c r="E33" s="1">
        <v>31</v>
      </c>
      <c r="F33" t="s">
        <v>44</v>
      </c>
      <c r="G33" s="16" t="str">
        <f>IF(COUNTIF('逐梦-箱子'!A$2:A$155,$F33),"AAA",IF(COUNTIF('如梦-箱子'!A$2:A$155,$F33),"BBB",IF(COUNTIF('若梦-箱子'!A$2:A$155,$F33),"CCC",IF(COUNTIF('何梦-箱子'!A$2:A$155,$F33),"DDD",""))))</f>
        <v>BBB</v>
      </c>
      <c r="I33" s="1">
        <v>31</v>
      </c>
      <c r="J33" t="s">
        <v>79</v>
      </c>
      <c r="K33" s="16" t="str">
        <f>IF(COUNTIF('逐梦-箱子'!A$2:A$155,$J33),"AAA",IF(COUNTIF('如梦-箱子'!A$2:A$155,$J33),"BBB",IF(COUNTIF('若梦-箱子'!A$2:A$155,$J33),"CCC",IF(COUNTIF('何梦-箱子'!A$2:A$155,$J33),"DDD",""))))</f>
        <v>BBB</v>
      </c>
      <c r="M33" s="1">
        <v>31</v>
      </c>
      <c r="N33" t="s">
        <v>130</v>
      </c>
      <c r="O33" s="16" t="str">
        <f>IF(COUNTIF('逐梦-箱子'!A$2:A$155,$N33),"AAA",IF(COUNTIF('如梦-箱子'!A$2:A$155,$N33),"BBB",IF(COUNTIF('若梦-箱子'!A$2:A$155,$N33),"CCC",IF(COUNTIF('何梦-箱子'!A$2:A$155,$N33),"DDD",""))))</f>
        <v>BBB</v>
      </c>
      <c r="Q33" s="1">
        <v>31</v>
      </c>
      <c r="R33" t="s">
        <v>151</v>
      </c>
      <c r="S33" s="16" t="str">
        <f>IF(COUNTIF('逐梦-箱子'!A$2:A$155,$R33),"AAA",IF(COUNTIF('如梦-箱子'!A$2:A$155,$R33),"BBB",IF(COUNTIF('若梦-箱子'!A$2:A$155,$R33),"CCC",IF(COUNTIF('何梦-箱子'!A$2:A$155,$R33),"DDD",""))))</f>
        <v>CCC</v>
      </c>
    </row>
    <row r="34" spans="1:19" x14ac:dyDescent="0.25">
      <c r="A34" s="1">
        <v>32</v>
      </c>
      <c r="B34" t="s">
        <v>56</v>
      </c>
      <c r="C34" s="16" t="str">
        <f>IF(COUNTIF('逐梦-箱子'!A$2:A$155,$B34),"AAA",IF(COUNTIF('如梦-箱子'!A$2:A$155,$B34),"BBB",IF(COUNTIF('若梦-箱子'!A$2:A$155,$B34),"CCC",IF(COUNTIF('何梦-箱子'!A$2:A$155,$B34),"DDD",""))))</f>
        <v>CCC</v>
      </c>
      <c r="E34" s="1">
        <v>32</v>
      </c>
      <c r="F34" t="s">
        <v>34</v>
      </c>
      <c r="G34" s="16" t="str">
        <f>IF(COUNTIF('逐梦-箱子'!A$2:A$155,$F34),"AAA",IF(COUNTIF('如梦-箱子'!A$2:A$155,$F34),"BBB",IF(COUNTIF('若梦-箱子'!A$2:A$155,$F34),"CCC",IF(COUNTIF('何梦-箱子'!A$2:A$155,$F34),"DDD",""))))</f>
        <v>BBB</v>
      </c>
      <c r="I34" s="1">
        <v>32</v>
      </c>
      <c r="J34" t="s">
        <v>97</v>
      </c>
      <c r="K34" s="16" t="str">
        <f>IF(COUNTIF('逐梦-箱子'!A$2:A$155,$J34),"AAA",IF(COUNTIF('如梦-箱子'!A$2:A$155,$J34),"BBB",IF(COUNTIF('若梦-箱子'!A$2:A$155,$J34),"CCC",IF(COUNTIF('何梦-箱子'!A$2:A$155,$J34),"DDD",""))))</f>
        <v>BBB</v>
      </c>
      <c r="M34" s="1">
        <v>32</v>
      </c>
      <c r="N34" t="s">
        <v>32</v>
      </c>
      <c r="O34" s="16" t="str">
        <f>IF(COUNTIF('逐梦-箱子'!A$2:A$155,$N34),"AAA",IF(COUNTIF('如梦-箱子'!A$2:A$155,$N34),"BBB",IF(COUNTIF('若梦-箱子'!A$2:A$155,$N34),"CCC",IF(COUNTIF('何梦-箱子'!A$2:A$155,$N34),"DDD",""))))</f>
        <v>BBB</v>
      </c>
      <c r="Q34" s="1">
        <v>32</v>
      </c>
      <c r="R34" t="s">
        <v>63</v>
      </c>
      <c r="S34" s="16" t="str">
        <f>IF(COUNTIF('逐梦-箱子'!A$2:A$155,$R34),"AAA",IF(COUNTIF('如梦-箱子'!A$2:A$155,$R34),"BBB",IF(COUNTIF('若梦-箱子'!A$2:A$155,$R34),"CCC",IF(COUNTIF('何梦-箱子'!A$2:A$155,$R34),"DDD",""))))</f>
        <v>CCC</v>
      </c>
    </row>
    <row r="35" spans="1:19" x14ac:dyDescent="0.25">
      <c r="A35" s="1">
        <v>33</v>
      </c>
      <c r="B35" t="s">
        <v>57</v>
      </c>
      <c r="C35" s="16" t="str">
        <f>IF(COUNTIF('逐梦-箱子'!A$2:A$155,$B35),"AAA",IF(COUNTIF('如梦-箱子'!A$2:A$155,$B35),"BBB",IF(COUNTIF('若梦-箱子'!A$2:A$155,$B35),"CCC",IF(COUNTIF('何梦-箱子'!A$2:A$155,$B35),"DDD",""))))</f>
        <v>BBB</v>
      </c>
      <c r="E35" s="1">
        <v>33</v>
      </c>
      <c r="F35" t="s">
        <v>130</v>
      </c>
      <c r="G35" s="16" t="str">
        <f>IF(COUNTIF('逐梦-箱子'!A$2:A$155,$F35),"AAA",IF(COUNTIF('如梦-箱子'!A$2:A$155,$F35),"BBB",IF(COUNTIF('若梦-箱子'!A$2:A$155,$F35),"CCC",IF(COUNTIF('何梦-箱子'!A$2:A$155,$F35),"DDD",""))))</f>
        <v>BBB</v>
      </c>
      <c r="I35" s="1">
        <v>33</v>
      </c>
      <c r="J35" t="s">
        <v>190</v>
      </c>
      <c r="K35" s="16" t="str">
        <f>IF(COUNTIF('逐梦-箱子'!A$2:A$155,$J35),"AAA",IF(COUNTIF('如梦-箱子'!A$2:A$155,$J35),"BBB",IF(COUNTIF('若梦-箱子'!A$2:A$155,$J35),"CCC",IF(COUNTIF('何梦-箱子'!A$2:A$155,$J35),"DDD",""))))</f>
        <v>AAA</v>
      </c>
      <c r="M35" s="1">
        <v>33</v>
      </c>
      <c r="N35" t="s">
        <v>79</v>
      </c>
      <c r="O35" s="16" t="str">
        <f>IF(COUNTIF('逐梦-箱子'!A$2:A$155,$N35),"AAA",IF(COUNTIF('如梦-箱子'!A$2:A$155,$N35),"BBB",IF(COUNTIF('若梦-箱子'!A$2:A$155,$N35),"CCC",IF(COUNTIF('何梦-箱子'!A$2:A$155,$N35),"DDD",""))))</f>
        <v>BBB</v>
      </c>
      <c r="Q35" s="1">
        <v>33</v>
      </c>
      <c r="R35" t="s">
        <v>135</v>
      </c>
      <c r="S35" s="16" t="str">
        <f>IF(COUNTIF('逐梦-箱子'!A$2:A$155,$R35),"AAA",IF(COUNTIF('如梦-箱子'!A$2:A$155,$R35),"BBB",IF(COUNTIF('若梦-箱子'!A$2:A$155,$R35),"CCC",IF(COUNTIF('何梦-箱子'!A$2:A$155,$R35),"DDD",""))))</f>
        <v>AAA</v>
      </c>
    </row>
    <row r="36" spans="1:19" x14ac:dyDescent="0.25">
      <c r="A36" s="1">
        <v>34</v>
      </c>
      <c r="B36" t="s">
        <v>58</v>
      </c>
      <c r="C36" s="16" t="str">
        <f>IF(COUNTIF('逐梦-箱子'!A$2:A$155,$B36),"AAA",IF(COUNTIF('如梦-箱子'!A$2:A$155,$B36),"BBB",IF(COUNTIF('若梦-箱子'!A$2:A$155,$B36),"CCC",IF(COUNTIF('何梦-箱子'!A$2:A$155,$B36),"DDD",""))))</f>
        <v>CCC</v>
      </c>
      <c r="E36" s="1">
        <v>34</v>
      </c>
      <c r="F36" t="s">
        <v>79</v>
      </c>
      <c r="G36" s="16" t="str">
        <f>IF(COUNTIF('逐梦-箱子'!A$2:A$155,$F36),"AAA",IF(COUNTIF('如梦-箱子'!A$2:A$155,$F36),"BBB",IF(COUNTIF('若梦-箱子'!A$2:A$155,$F36),"CCC",IF(COUNTIF('何梦-箱子'!A$2:A$155,$F36),"DDD",""))))</f>
        <v>BBB</v>
      </c>
      <c r="I36" s="1">
        <v>34</v>
      </c>
      <c r="J36" t="s">
        <v>191</v>
      </c>
      <c r="K36" s="16" t="str">
        <f>IF(COUNTIF('逐梦-箱子'!A$2:A$155,$J36),"AAA",IF(COUNTIF('如梦-箱子'!A$2:A$155,$J36),"BBB",IF(COUNTIF('若梦-箱子'!A$2:A$155,$J36),"CCC",IF(COUNTIF('何梦-箱子'!A$2:A$155,$J36),"DDD",""))))</f>
        <v>BBB</v>
      </c>
      <c r="M36" s="1">
        <v>34</v>
      </c>
      <c r="N36" t="s">
        <v>97</v>
      </c>
      <c r="O36" s="16" t="str">
        <f>IF(COUNTIF('逐梦-箱子'!A$2:A$155,$N36),"AAA",IF(COUNTIF('如梦-箱子'!A$2:A$155,$N36),"BBB",IF(COUNTIF('若梦-箱子'!A$2:A$155,$N36),"CCC",IF(COUNTIF('何梦-箱子'!A$2:A$155,$N36),"DDD",""))))</f>
        <v>BBB</v>
      </c>
      <c r="Q36" s="1">
        <v>34</v>
      </c>
      <c r="R36" t="s">
        <v>111</v>
      </c>
      <c r="S36" s="16" t="str">
        <f>IF(COUNTIF('逐梦-箱子'!A$2:A$155,$R36),"AAA",IF(COUNTIF('如梦-箱子'!A$2:A$155,$R36),"BBB",IF(COUNTIF('若梦-箱子'!A$2:A$155,$R36),"CCC",IF(COUNTIF('何梦-箱子'!A$2:A$155,$R36),"DDD",""))))</f>
        <v>DDD</v>
      </c>
    </row>
    <row r="37" spans="1:19" x14ac:dyDescent="0.25">
      <c r="A37" s="1">
        <v>35</v>
      </c>
      <c r="B37" t="s">
        <v>59</v>
      </c>
      <c r="C37" s="16" t="str">
        <f>IF(COUNTIF('逐梦-箱子'!A$2:A$155,$B37),"AAA",IF(COUNTIF('如梦-箱子'!A$2:A$155,$B37),"BBB",IF(COUNTIF('若梦-箱子'!A$2:A$155,$B37),"CCC",IF(COUNTIF('何梦-箱子'!A$2:A$155,$B37),"DDD",""))))</f>
        <v>DDD</v>
      </c>
      <c r="E37" s="1">
        <v>35</v>
      </c>
      <c r="F37" t="s">
        <v>41</v>
      </c>
      <c r="G37" s="16" t="str">
        <f>IF(COUNTIF('逐梦-箱子'!A$2:A$155,$F37),"AAA",IF(COUNTIF('如梦-箱子'!A$2:A$155,$F37),"BBB",IF(COUNTIF('若梦-箱子'!A$2:A$155,$F37),"CCC",IF(COUNTIF('何梦-箱子'!A$2:A$155,$F37),"DDD",""))))</f>
        <v>BBB</v>
      </c>
      <c r="I37" s="1">
        <v>35</v>
      </c>
      <c r="J37" t="s">
        <v>171</v>
      </c>
      <c r="K37" s="16" t="str">
        <f>IF(COUNTIF('逐梦-箱子'!A$2:A$155,$J37),"AAA",IF(COUNTIF('如梦-箱子'!A$2:A$155,$J37),"BBB",IF(COUNTIF('若梦-箱子'!A$2:A$155,$J37),"CCC",IF(COUNTIF('何梦-箱子'!A$2:A$155,$J37),"DDD",""))))</f>
        <v>BBB</v>
      </c>
      <c r="M37" s="1">
        <v>35</v>
      </c>
      <c r="N37" t="s">
        <v>171</v>
      </c>
      <c r="O37" s="16" t="str">
        <f>IF(COUNTIF('逐梦-箱子'!A$2:A$155,$N37),"AAA",IF(COUNTIF('如梦-箱子'!A$2:A$155,$N37),"BBB",IF(COUNTIF('若梦-箱子'!A$2:A$155,$N37),"CCC",IF(COUNTIF('何梦-箱子'!A$2:A$155,$N37),"DDD",""))))</f>
        <v>BBB</v>
      </c>
      <c r="Q37" s="1">
        <v>35</v>
      </c>
      <c r="R37" t="s">
        <v>139</v>
      </c>
      <c r="S37" s="16" t="str">
        <f>IF(COUNTIF('逐梦-箱子'!A$2:A$155,$R37),"AAA",IF(COUNTIF('如梦-箱子'!A$2:A$155,$R37),"BBB",IF(COUNTIF('若梦-箱子'!A$2:A$155,$R37),"CCC",IF(COUNTIF('何梦-箱子'!A$2:A$155,$R37),"DDD",""))))</f>
        <v>AAA</v>
      </c>
    </row>
    <row r="38" spans="1:19" x14ac:dyDescent="0.25">
      <c r="A38" s="1">
        <v>36</v>
      </c>
      <c r="B38" t="s">
        <v>60</v>
      </c>
      <c r="C38" s="16" t="str">
        <f>IF(COUNTIF('逐梦-箱子'!A$2:A$155,$B38),"AAA",IF(COUNTIF('如梦-箱子'!A$2:A$155,$B38),"BBB",IF(COUNTIF('若梦-箱子'!A$2:A$155,$B38),"CCC",IF(COUNTIF('何梦-箱子'!A$2:A$155,$B38),"DDD",""))))</f>
        <v>AAA</v>
      </c>
      <c r="E38" s="1">
        <v>36</v>
      </c>
      <c r="F38" t="s">
        <v>97</v>
      </c>
      <c r="G38" s="16" t="str">
        <f>IF(COUNTIF('逐梦-箱子'!A$2:A$155,$F38),"AAA",IF(COUNTIF('如梦-箱子'!A$2:A$155,$F38),"BBB",IF(COUNTIF('若梦-箱子'!A$2:A$155,$F38),"CCC",IF(COUNTIF('何梦-箱子'!A$2:A$155,$F38),"DDD",""))))</f>
        <v>BBB</v>
      </c>
      <c r="I38" s="1">
        <v>36</v>
      </c>
      <c r="J38" t="s">
        <v>81</v>
      </c>
      <c r="K38" s="16" t="str">
        <f>IF(COUNTIF('逐梦-箱子'!A$2:A$155,$J38),"AAA",IF(COUNTIF('如梦-箱子'!A$2:A$155,$J38),"BBB",IF(COUNTIF('若梦-箱子'!A$2:A$155,$J38),"CCC",IF(COUNTIF('何梦-箱子'!A$2:A$155,$J38),"DDD",""))))</f>
        <v>BBB</v>
      </c>
      <c r="M38" s="1">
        <v>36</v>
      </c>
      <c r="N38" t="s">
        <v>69</v>
      </c>
      <c r="O38" s="16" t="str">
        <f>IF(COUNTIF('逐梦-箱子'!A$2:A$155,$N38),"AAA",IF(COUNTIF('如梦-箱子'!A$2:A$155,$N38),"BBB",IF(COUNTIF('若梦-箱子'!A$2:A$155,$N38),"CCC",IF(COUNTIF('何梦-箱子'!A$2:A$155,$N38),"DDD",""))))</f>
        <v>BBB</v>
      </c>
      <c r="Q38" s="1">
        <v>36</v>
      </c>
      <c r="R38" t="s">
        <v>201</v>
      </c>
      <c r="S38" s="16" t="str">
        <f>IF(COUNTIF('逐梦-箱子'!A$2:A$155,$R38),"AAA",IF(COUNTIF('如梦-箱子'!A$2:A$155,$R38),"BBB",IF(COUNTIF('若梦-箱子'!A$2:A$155,$R38),"CCC",IF(COUNTIF('何梦-箱子'!A$2:A$155,$R38),"DDD",""))))</f>
        <v>CCC</v>
      </c>
    </row>
    <row r="39" spans="1:19" x14ac:dyDescent="0.25">
      <c r="A39" s="1">
        <v>37</v>
      </c>
      <c r="B39" t="s">
        <v>61</v>
      </c>
      <c r="C39" s="16" t="str">
        <f>IF(COUNTIF('逐梦-箱子'!A$2:A$155,$B39),"AAA",IF(COUNTIF('如梦-箱子'!A$2:A$155,$B39),"BBB",IF(COUNTIF('若梦-箱子'!A$2:A$155,$B39),"CCC",IF(COUNTIF('何梦-箱子'!A$2:A$155,$B39),"DDD",""))))</f>
        <v>BBB</v>
      </c>
      <c r="E39" s="1">
        <v>37</v>
      </c>
      <c r="F39" t="s">
        <v>25</v>
      </c>
      <c r="G39" s="16" t="str">
        <f>IF(COUNTIF('逐梦-箱子'!A$2:A$155,$F39),"AAA",IF(COUNTIF('如梦-箱子'!A$2:A$155,$F39),"BBB",IF(COUNTIF('若梦-箱子'!A$2:A$155,$F39),"CCC",IF(COUNTIF('何梦-箱子'!A$2:A$155,$F39),"DDD",""))))</f>
        <v>BBB</v>
      </c>
      <c r="I39" s="1">
        <v>37</v>
      </c>
      <c r="J39" t="s">
        <v>143</v>
      </c>
      <c r="K39" s="16" t="str">
        <f>IF(COUNTIF('逐梦-箱子'!A$2:A$155,$J39),"AAA",IF(COUNTIF('如梦-箱子'!A$2:A$155,$J39),"BBB",IF(COUNTIF('若梦-箱子'!A$2:A$155,$J39),"CCC",IF(COUNTIF('何梦-箱子'!A$2:A$155,$J39),"DDD",""))))</f>
        <v>BBB</v>
      </c>
      <c r="M39" s="1">
        <v>37</v>
      </c>
      <c r="N39" t="s">
        <v>81</v>
      </c>
      <c r="O39" s="16" t="str">
        <f>IF(COUNTIF('逐梦-箱子'!A$2:A$155,$N39),"AAA",IF(COUNTIF('如梦-箱子'!A$2:A$155,$N39),"BBB",IF(COUNTIF('若梦-箱子'!A$2:A$155,$N39),"CCC",IF(COUNTIF('何梦-箱子'!A$2:A$155,$N39),"DDD",""))))</f>
        <v>BBB</v>
      </c>
      <c r="Q39" s="1">
        <v>37</v>
      </c>
      <c r="R39" t="s">
        <v>129</v>
      </c>
      <c r="S39" s="16" t="str">
        <f>IF(COUNTIF('逐梦-箱子'!A$2:A$155,$R39),"AAA",IF(COUNTIF('如梦-箱子'!A$2:A$155,$R39),"BBB",IF(COUNTIF('若梦-箱子'!A$2:A$155,$R39),"CCC",IF(COUNTIF('何梦-箱子'!A$2:A$155,$R39),"DDD",""))))</f>
        <v>AAA</v>
      </c>
    </row>
    <row r="40" spans="1:19" x14ac:dyDescent="0.25">
      <c r="A40" s="1">
        <v>38</v>
      </c>
      <c r="B40" t="s">
        <v>62</v>
      </c>
      <c r="C40" s="16" t="str">
        <f>IF(COUNTIF('逐梦-箱子'!A$2:A$155,$B40),"AAA",IF(COUNTIF('如梦-箱子'!A$2:A$155,$B40),"BBB",IF(COUNTIF('若梦-箱子'!A$2:A$155,$B40),"CCC",IF(COUNTIF('何梦-箱子'!A$2:A$155,$B40),"DDD",""))))</f>
        <v>BBB</v>
      </c>
      <c r="E40" s="1">
        <v>38</v>
      </c>
      <c r="F40" t="s">
        <v>171</v>
      </c>
      <c r="G40" s="16" t="str">
        <f>IF(COUNTIF('逐梦-箱子'!A$2:A$155,$F40),"AAA",IF(COUNTIF('如梦-箱子'!A$2:A$155,$F40),"BBB",IF(COUNTIF('若梦-箱子'!A$2:A$155,$F40),"CCC",IF(COUNTIF('何梦-箱子'!A$2:A$155,$F40),"DDD",""))))</f>
        <v>BBB</v>
      </c>
      <c r="I40" s="1">
        <v>38</v>
      </c>
      <c r="J40" t="s">
        <v>144</v>
      </c>
      <c r="K40" s="16" t="str">
        <f>IF(COUNTIF('逐梦-箱子'!A$2:A$155,$J40),"AAA",IF(COUNTIF('如梦-箱子'!A$2:A$155,$J40),"BBB",IF(COUNTIF('若梦-箱子'!A$2:A$155,$J40),"CCC",IF(COUNTIF('何梦-箱子'!A$2:A$155,$J40),"DDD",""))))</f>
        <v>BBB</v>
      </c>
      <c r="M40" s="1">
        <v>38</v>
      </c>
      <c r="N40" t="s">
        <v>143</v>
      </c>
      <c r="O40" s="16" t="str">
        <f>IF(COUNTIF('逐梦-箱子'!A$2:A$155,$N40),"AAA",IF(COUNTIF('如梦-箱子'!A$2:A$155,$N40),"BBB",IF(COUNTIF('若梦-箱子'!A$2:A$155,$N40),"CCC",IF(COUNTIF('何梦-箱子'!A$2:A$155,$N40),"DDD",""))))</f>
        <v>BBB</v>
      </c>
      <c r="Q40" s="1">
        <v>38</v>
      </c>
      <c r="R40" t="s">
        <v>81</v>
      </c>
      <c r="S40" s="16" t="str">
        <f>IF(COUNTIF('逐梦-箱子'!A$2:A$155,$R40),"AAA",IF(COUNTIF('如梦-箱子'!A$2:A$155,$R40),"BBB",IF(COUNTIF('若梦-箱子'!A$2:A$155,$R40),"CCC",IF(COUNTIF('何梦-箱子'!A$2:A$155,$R40),"DDD",""))))</f>
        <v>BBB</v>
      </c>
    </row>
    <row r="41" spans="1:19" x14ac:dyDescent="0.25">
      <c r="A41" s="1">
        <v>39</v>
      </c>
      <c r="B41" t="s">
        <v>63</v>
      </c>
      <c r="C41" s="16" t="str">
        <f>IF(COUNTIF('逐梦-箱子'!A$2:A$155,$B41),"AAA",IF(COUNTIF('如梦-箱子'!A$2:A$155,$B41),"BBB",IF(COUNTIF('若梦-箱子'!A$2:A$155,$B41),"CCC",IF(COUNTIF('何梦-箱子'!A$2:A$155,$B41),"DDD",""))))</f>
        <v>CCC</v>
      </c>
      <c r="E41" s="1">
        <v>39</v>
      </c>
      <c r="F41" t="s">
        <v>124</v>
      </c>
      <c r="G41" s="16" t="str">
        <f>IF(COUNTIF('逐梦-箱子'!A$2:A$155,$F41),"AAA",IF(COUNTIF('如梦-箱子'!A$2:A$155,$F41),"BBB",IF(COUNTIF('若梦-箱子'!A$2:A$155,$F41),"CCC",IF(COUNTIF('何梦-箱子'!A$2:A$155,$F41),"DDD",""))))</f>
        <v>BBB</v>
      </c>
      <c r="I41" s="1">
        <v>39</v>
      </c>
      <c r="J41" t="s">
        <v>170</v>
      </c>
      <c r="K41" s="16" t="str">
        <f>IF(COUNTIF('逐梦-箱子'!A$2:A$155,$J41),"AAA",IF(COUNTIF('如梦-箱子'!A$2:A$155,$J41),"BBB",IF(COUNTIF('若梦-箱子'!A$2:A$155,$J41),"CCC",IF(COUNTIF('何梦-箱子'!A$2:A$155,$J41),"DDD",""))))</f>
        <v>CCC</v>
      </c>
      <c r="M41" s="1">
        <v>39</v>
      </c>
      <c r="N41" t="s">
        <v>144</v>
      </c>
      <c r="O41" s="16" t="str">
        <f>IF(COUNTIF('逐梦-箱子'!A$2:A$155,$N41),"AAA",IF(COUNTIF('如梦-箱子'!A$2:A$155,$N41),"BBB",IF(COUNTIF('若梦-箱子'!A$2:A$155,$N41),"CCC",IF(COUNTIF('何梦-箱子'!A$2:A$155,$N41),"DDD",""))))</f>
        <v>BBB</v>
      </c>
      <c r="Q41" s="1">
        <v>39</v>
      </c>
      <c r="R41" t="s">
        <v>170</v>
      </c>
      <c r="S41" s="16" t="str">
        <f>IF(COUNTIF('逐梦-箱子'!A$2:A$155,$R41),"AAA",IF(COUNTIF('如梦-箱子'!A$2:A$155,$R41),"BBB",IF(COUNTIF('若梦-箱子'!A$2:A$155,$R41),"CCC",IF(COUNTIF('何梦-箱子'!A$2:A$155,$R41),"DDD",""))))</f>
        <v>CCC</v>
      </c>
    </row>
    <row r="42" spans="1:19" x14ac:dyDescent="0.25">
      <c r="A42" s="1">
        <v>40</v>
      </c>
      <c r="B42" t="s">
        <v>64</v>
      </c>
      <c r="C42" s="16" t="str">
        <f>IF(COUNTIF('逐梦-箱子'!A$2:A$155,$B42),"AAA",IF(COUNTIF('如梦-箱子'!A$2:A$155,$B42),"BBB",IF(COUNTIF('若梦-箱子'!A$2:A$155,$B42),"CCC",IF(COUNTIF('何梦-箱子'!A$2:A$155,$B42),"DDD",""))))</f>
        <v>CCC</v>
      </c>
      <c r="E42" s="1">
        <v>40</v>
      </c>
      <c r="F42" t="s">
        <v>69</v>
      </c>
      <c r="G42" s="16" t="str">
        <f>IF(COUNTIF('逐梦-箱子'!A$2:A$155,$F42),"AAA",IF(COUNTIF('如梦-箱子'!A$2:A$155,$F42),"BBB",IF(COUNTIF('若梦-箱子'!A$2:A$155,$F42),"CCC",IF(COUNTIF('何梦-箱子'!A$2:A$155,$F42),"DDD",""))))</f>
        <v>BBB</v>
      </c>
      <c r="I42" s="1">
        <v>40</v>
      </c>
      <c r="J42" t="s">
        <v>110</v>
      </c>
      <c r="K42" s="16" t="str">
        <f>IF(COUNTIF('逐梦-箱子'!A$2:A$155,$J42),"AAA",IF(COUNTIF('如梦-箱子'!A$2:A$155,$J42),"BBB",IF(COUNTIF('若梦-箱子'!A$2:A$155,$J42),"CCC",IF(COUNTIF('何梦-箱子'!A$2:A$155,$J42),"DDD",""))))</f>
        <v>CCC</v>
      </c>
      <c r="M42" s="1">
        <v>40</v>
      </c>
      <c r="N42" t="s">
        <v>145</v>
      </c>
      <c r="O42" s="16" t="str">
        <f>IF(COUNTIF('逐梦-箱子'!A$2:A$155,$N42),"AAA",IF(COUNTIF('如梦-箱子'!A$2:A$155,$N42),"BBB",IF(COUNTIF('若梦-箱子'!A$2:A$155,$N42),"CCC",IF(COUNTIF('何梦-箱子'!A$2:A$155,$N42),"DDD",""))))</f>
        <v>CCC</v>
      </c>
      <c r="Q42" s="1">
        <v>40</v>
      </c>
      <c r="R42" t="s">
        <v>76</v>
      </c>
      <c r="S42" s="16" t="str">
        <f>IF(COUNTIF('逐梦-箱子'!A$2:A$155,$R42),"AAA",IF(COUNTIF('如梦-箱子'!A$2:A$155,$R42),"BBB",IF(COUNTIF('若梦-箱子'!A$2:A$155,$R42),"CCC",IF(COUNTIF('何梦-箱子'!A$2:A$155,$R42),"DDD",""))))</f>
        <v>DDD</v>
      </c>
    </row>
    <row r="43" spans="1:19" x14ac:dyDescent="0.25">
      <c r="A43" s="1">
        <v>41</v>
      </c>
      <c r="B43" t="s">
        <v>65</v>
      </c>
      <c r="C43" s="16" t="str">
        <f>IF(COUNTIF('逐梦-箱子'!A$2:A$155,$B43),"AAA",IF(COUNTIF('如梦-箱子'!A$2:A$155,$B43),"BBB",IF(COUNTIF('若梦-箱子'!A$2:A$155,$B43),"CCC",IF(COUNTIF('何梦-箱子'!A$2:A$155,$B43),"DDD",""))))</f>
        <v>BBB</v>
      </c>
      <c r="E43" s="1">
        <v>41</v>
      </c>
      <c r="F43" t="s">
        <v>81</v>
      </c>
      <c r="G43" s="16" t="str">
        <f>IF(COUNTIF('逐梦-箱子'!A$2:A$155,$F43),"AAA",IF(COUNTIF('如梦-箱子'!A$2:A$155,$F43),"BBB",IF(COUNTIF('若梦-箱子'!A$2:A$155,$F43),"CCC",IF(COUNTIF('何梦-箱子'!A$2:A$155,$F43),"DDD",""))))</f>
        <v>BBB</v>
      </c>
      <c r="I43" s="1">
        <v>41</v>
      </c>
      <c r="J43" t="s">
        <v>104</v>
      </c>
      <c r="K43" s="16" t="str">
        <f>IF(COUNTIF('逐梦-箱子'!A$2:A$155,$J43),"AAA",IF(COUNTIF('如梦-箱子'!A$2:A$155,$J43),"BBB",IF(COUNTIF('若梦-箱子'!A$2:A$155,$J43),"CCC",IF(COUNTIF('何梦-箱子'!A$2:A$155,$J43),"DDD",""))))</f>
        <v>CCC</v>
      </c>
      <c r="M43" s="1">
        <v>41</v>
      </c>
      <c r="N43" t="s">
        <v>198</v>
      </c>
      <c r="O43" s="16" t="str">
        <f>IF(COUNTIF('逐梦-箱子'!A$2:A$155,$N43),"AAA",IF(COUNTIF('如梦-箱子'!A$2:A$155,$N43),"BBB",IF(COUNTIF('若梦-箱子'!A$2:A$155,$N43),"CCC",IF(COUNTIF('何梦-箱子'!A$2:A$155,$N43),"DDD",""))))</f>
        <v>CCC</v>
      </c>
      <c r="Q43" s="1">
        <v>41</v>
      </c>
      <c r="R43" t="s">
        <v>37</v>
      </c>
      <c r="S43" s="16" t="str">
        <f>IF(COUNTIF('逐梦-箱子'!A$2:A$155,$R43),"AAA",IF(COUNTIF('如梦-箱子'!A$2:A$155,$R43),"BBB",IF(COUNTIF('若梦-箱子'!A$2:A$155,$R43),"CCC",IF(COUNTIF('何梦-箱子'!A$2:A$155,$R43),"DDD",""))))</f>
        <v>AAA</v>
      </c>
    </row>
    <row r="44" spans="1:19" x14ac:dyDescent="0.25">
      <c r="A44" s="1">
        <v>42</v>
      </c>
      <c r="B44" t="s">
        <v>66</v>
      </c>
      <c r="C44" s="16" t="str">
        <f>IF(COUNTIF('逐梦-箱子'!A$2:A$155,$B44),"AAA",IF(COUNTIF('如梦-箱子'!A$2:A$155,$B44),"BBB",IF(COUNTIF('若梦-箱子'!A$2:A$155,$B44),"CCC",IF(COUNTIF('何梦-箱子'!A$2:A$155,$B44),"DDD",""))))</f>
        <v>DDD</v>
      </c>
      <c r="E44" s="1">
        <v>42</v>
      </c>
      <c r="F44" t="s">
        <v>143</v>
      </c>
      <c r="G44" s="16" t="str">
        <f>IF(COUNTIF('逐梦-箱子'!A$2:A$155,$F44),"AAA",IF(COUNTIF('如梦-箱子'!A$2:A$155,$F44),"BBB",IF(COUNTIF('若梦-箱子'!A$2:A$155,$F44),"CCC",IF(COUNTIF('何梦-箱子'!A$2:A$155,$F44),"DDD",""))))</f>
        <v>BBB</v>
      </c>
      <c r="I44" s="1">
        <v>42</v>
      </c>
      <c r="J44" t="s">
        <v>80</v>
      </c>
      <c r="K44" s="16" t="str">
        <f>IF(COUNTIF('逐梦-箱子'!A$2:A$155,$J44),"AAA",IF(COUNTIF('如梦-箱子'!A$2:A$155,$J44),"BBB",IF(COUNTIF('若梦-箱子'!A$2:A$155,$J44),"CCC",IF(COUNTIF('何梦-箱子'!A$2:A$155,$J44),"DDD",""))))</f>
        <v>CCC</v>
      </c>
      <c r="M44" s="1">
        <v>42</v>
      </c>
      <c r="N44" t="s">
        <v>99</v>
      </c>
      <c r="O44" s="16" t="str">
        <f>IF(COUNTIF('逐梦-箱子'!A$2:A$155,$N44),"AAA",IF(COUNTIF('如梦-箱子'!A$2:A$155,$N44),"BBB",IF(COUNTIF('若梦-箱子'!A$2:A$155,$N44),"CCC",IF(COUNTIF('何梦-箱子'!A$2:A$155,$N44),"DDD",""))))</f>
        <v>CCC</v>
      </c>
      <c r="Q44" s="1">
        <v>42</v>
      </c>
      <c r="R44" t="s">
        <v>158</v>
      </c>
      <c r="S44" s="16" t="str">
        <f>IF(COUNTIF('逐梦-箱子'!A$2:A$155,$R44),"AAA",IF(COUNTIF('如梦-箱子'!A$2:A$155,$R44),"BBB",IF(COUNTIF('若梦-箱子'!A$2:A$155,$R44),"CCC",IF(COUNTIF('何梦-箱子'!A$2:A$155,$R44),"DDD",""))))</f>
        <v>DDD</v>
      </c>
    </row>
    <row r="45" spans="1:19" x14ac:dyDescent="0.25">
      <c r="A45" s="1">
        <v>43</v>
      </c>
      <c r="B45" t="s">
        <v>67</v>
      </c>
      <c r="C45" s="16" t="str">
        <f>IF(COUNTIF('逐梦-箱子'!A$2:A$155,$B45),"AAA",IF(COUNTIF('如梦-箱子'!A$2:A$155,$B45),"BBB",IF(COUNTIF('若梦-箱子'!A$2:A$155,$B45),"CCC",IF(COUNTIF('何梦-箱子'!A$2:A$155,$B45),"DDD",""))))</f>
        <v>CCC</v>
      </c>
      <c r="E45" s="1">
        <v>43</v>
      </c>
      <c r="F45" t="s">
        <v>144</v>
      </c>
      <c r="G45" s="16" t="str">
        <f>IF(COUNTIF('逐梦-箱子'!A$2:A$155,$F45),"AAA",IF(COUNTIF('如梦-箱子'!A$2:A$155,$F45),"BBB",IF(COUNTIF('若梦-箱子'!A$2:A$155,$F45),"CCC",IF(COUNTIF('何梦-箱子'!A$2:A$155,$F45),"DDD",""))))</f>
        <v>BBB</v>
      </c>
      <c r="I45" s="1">
        <v>43</v>
      </c>
      <c r="J45" t="s">
        <v>192</v>
      </c>
      <c r="K45" s="16" t="str">
        <f>IF(COUNTIF('逐梦-箱子'!A$2:A$155,$J45),"AAA",IF(COUNTIF('如梦-箱子'!A$2:A$155,$J45),"BBB",IF(COUNTIF('若梦-箱子'!A$2:A$155,$J45),"CCC",IF(COUNTIF('何梦-箱子'!A$2:A$155,$J45),"DDD",""))))</f>
        <v/>
      </c>
      <c r="M45" s="1">
        <v>43</v>
      </c>
      <c r="N45" t="s">
        <v>147</v>
      </c>
      <c r="O45" s="16" t="str">
        <f>IF(COUNTIF('逐梦-箱子'!A$2:A$155,$N45),"AAA",IF(COUNTIF('如梦-箱子'!A$2:A$155,$N45),"BBB",IF(COUNTIF('若梦-箱子'!A$2:A$155,$N45),"CCC",IF(COUNTIF('何梦-箱子'!A$2:A$155,$N45),"DDD",""))))</f>
        <v>CCC</v>
      </c>
      <c r="Q45" s="1">
        <v>43</v>
      </c>
      <c r="R45" t="s">
        <v>34</v>
      </c>
      <c r="S45" s="16" t="str">
        <f>IF(COUNTIF('逐梦-箱子'!A$2:A$155,$R45),"AAA",IF(COUNTIF('如梦-箱子'!A$2:A$155,$R45),"BBB",IF(COUNTIF('若梦-箱子'!A$2:A$155,$R45),"CCC",IF(COUNTIF('何梦-箱子'!A$2:A$155,$R45),"DDD",""))))</f>
        <v>BBB</v>
      </c>
    </row>
    <row r="46" spans="1:19" x14ac:dyDescent="0.25">
      <c r="A46" s="1">
        <v>44</v>
      </c>
      <c r="B46" t="s">
        <v>68</v>
      </c>
      <c r="C46" s="16" t="str">
        <f>IF(COUNTIF('逐梦-箱子'!A$2:A$155,$B46),"AAA",IF(COUNTIF('如梦-箱子'!A$2:A$155,$B46),"BBB",IF(COUNTIF('若梦-箱子'!A$2:A$155,$B46),"CCC",IF(COUNTIF('何梦-箱子'!A$2:A$155,$B46),"DDD",""))))</f>
        <v>DDD</v>
      </c>
      <c r="E46" s="1">
        <v>44</v>
      </c>
      <c r="F46" t="s">
        <v>145</v>
      </c>
      <c r="G46" s="16" t="str">
        <f>IF(COUNTIF('逐梦-箱子'!A$2:A$155,$F46),"AAA",IF(COUNTIF('如梦-箱子'!A$2:A$155,$F46),"BBB",IF(COUNTIF('若梦-箱子'!A$2:A$155,$F46),"CCC",IF(COUNTIF('何梦-箱子'!A$2:A$155,$F46),"DDD",""))))</f>
        <v>CCC</v>
      </c>
      <c r="I46" s="1">
        <v>44</v>
      </c>
      <c r="J46" t="s">
        <v>193</v>
      </c>
      <c r="K46" s="16" t="str">
        <f>IF(COUNTIF('逐梦-箱子'!A$2:A$155,$J46),"AAA",IF(COUNTIF('如梦-箱子'!A$2:A$155,$J46),"BBB",IF(COUNTIF('若梦-箱子'!A$2:A$155,$J46),"CCC",IF(COUNTIF('何梦-箱子'!A$2:A$155,$J46),"DDD",""))))</f>
        <v>CCC</v>
      </c>
      <c r="M46" s="1">
        <v>44</v>
      </c>
      <c r="N46" t="s">
        <v>170</v>
      </c>
      <c r="O46" s="16" t="str">
        <f>IF(COUNTIF('逐梦-箱子'!A$2:A$155,$N46),"AAA",IF(COUNTIF('如梦-箱子'!A$2:A$155,$N46),"BBB",IF(COUNTIF('若梦-箱子'!A$2:A$155,$N46),"CCC",IF(COUNTIF('何梦-箱子'!A$2:A$155,$N46),"DDD",""))))</f>
        <v>CCC</v>
      </c>
      <c r="Q46" s="1">
        <v>44</v>
      </c>
      <c r="R46" t="s">
        <v>88</v>
      </c>
      <c r="S46" s="16" t="str">
        <f>IF(COUNTIF('逐梦-箱子'!A$2:A$155,$R46),"AAA",IF(COUNTIF('如梦-箱子'!A$2:A$155,$R46),"BBB",IF(COUNTIF('若梦-箱子'!A$2:A$155,$R46),"CCC",IF(COUNTIF('何梦-箱子'!A$2:A$155,$R46),"DDD",""))))</f>
        <v>AAA</v>
      </c>
    </row>
    <row r="47" spans="1:19" x14ac:dyDescent="0.25">
      <c r="A47" s="1">
        <v>45</v>
      </c>
      <c r="B47" t="s">
        <v>69</v>
      </c>
      <c r="C47" s="16" t="str">
        <f>IF(COUNTIF('逐梦-箱子'!A$2:A$155,$B47),"AAA",IF(COUNTIF('如梦-箱子'!A$2:A$155,$B47),"BBB",IF(COUNTIF('若梦-箱子'!A$2:A$155,$B47),"CCC",IF(COUNTIF('何梦-箱子'!A$2:A$155,$B47),"DDD",""))))</f>
        <v>BBB</v>
      </c>
      <c r="E47" s="1">
        <v>45</v>
      </c>
      <c r="F47" t="s">
        <v>146</v>
      </c>
      <c r="G47" s="16" t="str">
        <f>IF(COUNTIF('逐梦-箱子'!A$2:A$155,$F47),"AAA",IF(COUNTIF('如梦-箱子'!A$2:A$155,$F47),"BBB",IF(COUNTIF('若梦-箱子'!A$2:A$155,$F47),"CCC",IF(COUNTIF('何梦-箱子'!A$2:A$155,$F47),"DDD",""))))</f>
        <v>CCC</v>
      </c>
      <c r="I47" s="1">
        <v>45</v>
      </c>
      <c r="J47" t="s">
        <v>119</v>
      </c>
      <c r="K47" s="16" t="str">
        <f>IF(COUNTIF('逐梦-箱子'!A$2:A$155,$J47),"AAA",IF(COUNTIF('如梦-箱子'!A$2:A$155,$J47),"BBB",IF(COUNTIF('若梦-箱子'!A$2:A$155,$J47),"CCC",IF(COUNTIF('何梦-箱子'!A$2:A$155,$J47),"DDD",""))))</f>
        <v>CCC</v>
      </c>
      <c r="M47" s="1">
        <v>45</v>
      </c>
      <c r="N47" t="s">
        <v>64</v>
      </c>
      <c r="O47" s="16" t="str">
        <f>IF(COUNTIF('逐梦-箱子'!A$2:A$155,$N47),"AAA",IF(COUNTIF('如梦-箱子'!A$2:A$155,$N47),"BBB",IF(COUNTIF('若梦-箱子'!A$2:A$155,$N47),"CCC",IF(COUNTIF('何梦-箱子'!A$2:A$155,$N47),"DDD",""))))</f>
        <v>CCC</v>
      </c>
      <c r="Q47" s="1">
        <v>45</v>
      </c>
      <c r="R47" t="s">
        <v>159</v>
      </c>
      <c r="S47" s="16" t="str">
        <f>IF(COUNTIF('逐梦-箱子'!A$2:A$155,$R47),"AAA",IF(COUNTIF('如梦-箱子'!A$2:A$155,$R47),"BBB",IF(COUNTIF('若梦-箱子'!A$2:A$155,$R47),"CCC",IF(COUNTIF('何梦-箱子'!A$2:A$155,$R47),"DDD",""))))</f>
        <v>DDD</v>
      </c>
    </row>
    <row r="48" spans="1:19" x14ac:dyDescent="0.25">
      <c r="A48" s="1">
        <v>46</v>
      </c>
      <c r="B48" t="s">
        <v>70</v>
      </c>
      <c r="C48" s="16" t="str">
        <f>IF(COUNTIF('逐梦-箱子'!A$2:A$155,$B48),"AAA",IF(COUNTIF('如梦-箱子'!A$2:A$155,$B48),"BBB",IF(COUNTIF('若梦-箱子'!A$2:A$155,$B48),"CCC",IF(COUNTIF('何梦-箱子'!A$2:A$155,$B48),"DDD",""))))</f>
        <v>BBB</v>
      </c>
      <c r="E48" s="1">
        <v>46</v>
      </c>
      <c r="F48" t="s">
        <v>147</v>
      </c>
      <c r="G48" s="16" t="str">
        <f>IF(COUNTIF('逐梦-箱子'!A$2:A$155,$F48),"AAA",IF(COUNTIF('如梦-箱子'!A$2:A$155,$F48),"BBB",IF(COUNTIF('若梦-箱子'!A$2:A$155,$F48),"CCC",IF(COUNTIF('何梦-箱子'!A$2:A$155,$F48),"DDD",""))))</f>
        <v>CCC</v>
      </c>
      <c r="I48" s="1">
        <v>46</v>
      </c>
      <c r="J48" t="s">
        <v>58</v>
      </c>
      <c r="K48" s="16" t="str">
        <f>IF(COUNTIF('逐梦-箱子'!A$2:A$155,$J48),"AAA",IF(COUNTIF('如梦-箱子'!A$2:A$155,$J48),"BBB",IF(COUNTIF('若梦-箱子'!A$2:A$155,$J48),"CCC",IF(COUNTIF('何梦-箱子'!A$2:A$155,$J48),"DDD",""))))</f>
        <v>CCC</v>
      </c>
      <c r="M48" s="1">
        <v>46</v>
      </c>
      <c r="N48" t="s">
        <v>110</v>
      </c>
      <c r="O48" s="16" t="str">
        <f>IF(COUNTIF('逐梦-箱子'!A$2:A$155,$N48),"AAA",IF(COUNTIF('如梦-箱子'!A$2:A$155,$N48),"BBB",IF(COUNTIF('若梦-箱子'!A$2:A$155,$N48),"CCC",IF(COUNTIF('何梦-箱子'!A$2:A$155,$N48),"DDD",""))))</f>
        <v>CCC</v>
      </c>
      <c r="Q48" s="1">
        <v>46</v>
      </c>
      <c r="R48" t="s">
        <v>202</v>
      </c>
      <c r="S48" s="16" t="str">
        <f>IF(COUNTIF('逐梦-箱子'!A$2:A$155,$R48),"AAA",IF(COUNTIF('如梦-箱子'!A$2:A$155,$R48),"BBB",IF(COUNTIF('若梦-箱子'!A$2:A$155,$R48),"CCC",IF(COUNTIF('何梦-箱子'!A$2:A$155,$R48),"DDD",""))))</f>
        <v>CCC</v>
      </c>
    </row>
    <row r="49" spans="1:19" x14ac:dyDescent="0.25">
      <c r="A49" s="1">
        <v>47</v>
      </c>
      <c r="B49" t="s">
        <v>71</v>
      </c>
      <c r="C49" s="16" t="str">
        <f>IF(COUNTIF('逐梦-箱子'!A$2:A$155,$B49),"AAA",IF(COUNTIF('如梦-箱子'!A$2:A$155,$B49),"BBB",IF(COUNTIF('若梦-箱子'!A$2:A$155,$B49),"CCC",IF(COUNTIF('何梦-箱子'!A$2:A$155,$B49),"DDD",""))))</f>
        <v>DDD</v>
      </c>
      <c r="E49" s="1">
        <v>47</v>
      </c>
      <c r="F49" t="s">
        <v>110</v>
      </c>
      <c r="G49" s="16" t="str">
        <f>IF(COUNTIF('逐梦-箱子'!A$2:A$155,$F49),"AAA",IF(COUNTIF('如梦-箱子'!A$2:A$155,$F49),"BBB",IF(COUNTIF('若梦-箱子'!A$2:A$155,$F49),"CCC",IF(COUNTIF('何梦-箱子'!A$2:A$155,$F49),"DDD",""))))</f>
        <v>CCC</v>
      </c>
      <c r="I49" s="1">
        <v>47</v>
      </c>
      <c r="J49" t="s">
        <v>53</v>
      </c>
      <c r="K49" s="16" t="str">
        <f>IF(COUNTIF('逐梦-箱子'!A$2:A$155,$J49),"AAA",IF(COUNTIF('如梦-箱子'!A$2:A$155,$J49),"BBB",IF(COUNTIF('若梦-箱子'!A$2:A$155,$J49),"CCC",IF(COUNTIF('何梦-箱子'!A$2:A$155,$J49),"DDD",""))))</f>
        <v>CCC</v>
      </c>
      <c r="M49" s="1">
        <v>47</v>
      </c>
      <c r="N49" t="s">
        <v>104</v>
      </c>
      <c r="O49" s="16" t="str">
        <f>IF(COUNTIF('逐梦-箱子'!A$2:A$155,$N49),"AAA",IF(COUNTIF('如梦-箱子'!A$2:A$155,$N49),"BBB",IF(COUNTIF('若梦-箱子'!A$2:A$155,$N49),"CCC",IF(COUNTIF('何梦-箱子'!A$2:A$155,$N49),"DDD",""))))</f>
        <v>CCC</v>
      </c>
      <c r="Q49" s="1">
        <v>47</v>
      </c>
      <c r="R49" t="s">
        <v>203</v>
      </c>
      <c r="S49" s="16" t="str">
        <f>IF(COUNTIF('逐梦-箱子'!A$2:A$155,$R49),"AAA",IF(COUNTIF('如梦-箱子'!A$2:A$155,$R49),"BBB",IF(COUNTIF('若梦-箱子'!A$2:A$155,$R49),"CCC",IF(COUNTIF('何梦-箱子'!A$2:A$155,$R49),"DDD",""))))</f>
        <v>CCC</v>
      </c>
    </row>
    <row r="50" spans="1:19" x14ac:dyDescent="0.25">
      <c r="A50" s="1">
        <v>48</v>
      </c>
      <c r="B50" t="s">
        <v>72</v>
      </c>
      <c r="C50" s="16" t="str">
        <f>IF(COUNTIF('逐梦-箱子'!A$2:A$155,$B50),"AAA",IF(COUNTIF('如梦-箱子'!A$2:A$155,$B50),"BBB",IF(COUNTIF('若梦-箱子'!A$2:A$155,$B50),"CCC",IF(COUNTIF('何梦-箱子'!A$2:A$155,$B50),"DDD",""))))</f>
        <v>AAA</v>
      </c>
      <c r="E50" s="1">
        <v>48</v>
      </c>
      <c r="F50" t="s">
        <v>152</v>
      </c>
      <c r="G50" s="16" t="str">
        <f>IF(COUNTIF('逐梦-箱子'!A$2:A$155,$F50),"AAA",IF(COUNTIF('如梦-箱子'!A$2:A$155,$F50),"BBB",IF(COUNTIF('若梦-箱子'!A$2:A$155,$F50),"CCC",IF(COUNTIF('何梦-箱子'!A$2:A$155,$F50),"DDD",""))))</f>
        <v>CCC</v>
      </c>
      <c r="I50" s="1">
        <v>48</v>
      </c>
      <c r="J50" t="s">
        <v>128</v>
      </c>
      <c r="K50" s="16" t="str">
        <f>IF(COUNTIF('逐梦-箱子'!A$2:A$155,$J50),"AAA",IF(COUNTIF('如梦-箱子'!A$2:A$155,$J50),"BBB",IF(COUNTIF('若梦-箱子'!A$2:A$155,$J50),"CCC",IF(COUNTIF('何梦-箱子'!A$2:A$155,$J50),"DDD",""))))</f>
        <v>CCC</v>
      </c>
      <c r="M50" s="1">
        <v>48</v>
      </c>
      <c r="N50" t="s">
        <v>80</v>
      </c>
      <c r="O50" s="16" t="str">
        <f>IF(COUNTIF('逐梦-箱子'!A$2:A$155,$N50),"AAA",IF(COUNTIF('如梦-箱子'!A$2:A$155,$N50),"BBB",IF(COUNTIF('若梦-箱子'!A$2:A$155,$N50),"CCC",IF(COUNTIF('何梦-箱子'!A$2:A$155,$N50),"DDD",""))))</f>
        <v>CCC</v>
      </c>
      <c r="Q50" s="1">
        <v>48</v>
      </c>
      <c r="R50" t="s">
        <v>174</v>
      </c>
      <c r="S50" s="16" t="str">
        <f>IF(COUNTIF('逐梦-箱子'!A$2:A$155,$R50),"AAA",IF(COUNTIF('如梦-箱子'!A$2:A$155,$R50),"BBB",IF(COUNTIF('若梦-箱子'!A$2:A$155,$R50),"CCC",IF(COUNTIF('何梦-箱子'!A$2:A$155,$R50),"DDD",""))))</f>
        <v>AAA</v>
      </c>
    </row>
    <row r="51" spans="1:19" x14ac:dyDescent="0.25">
      <c r="A51" s="1">
        <v>49</v>
      </c>
      <c r="B51" t="s">
        <v>73</v>
      </c>
      <c r="C51" s="16" t="str">
        <f>IF(COUNTIF('逐梦-箱子'!A$2:A$155,$B51),"AAA",IF(COUNTIF('如梦-箱子'!A$2:A$155,$B51),"BBB",IF(COUNTIF('若梦-箱子'!A$2:A$155,$B51),"CCC",IF(COUNTIF('何梦-箱子'!A$2:A$155,$B51),"DDD",""))))</f>
        <v>DDD</v>
      </c>
      <c r="E51" s="1">
        <v>49</v>
      </c>
      <c r="F51" t="s">
        <v>80</v>
      </c>
      <c r="G51" s="16" t="str">
        <f>IF(COUNTIF('逐梦-箱子'!A$2:A$155,$F51),"AAA",IF(COUNTIF('如梦-箱子'!A$2:A$155,$F51),"BBB",IF(COUNTIF('若梦-箱子'!A$2:A$155,$F51),"CCC",IF(COUNTIF('何梦-箱子'!A$2:A$155,$F51),"DDD",""))))</f>
        <v>CCC</v>
      </c>
      <c r="I51" s="1">
        <v>49</v>
      </c>
      <c r="J51" t="s">
        <v>35</v>
      </c>
      <c r="K51" s="16" t="str">
        <f>IF(COUNTIF('逐梦-箱子'!A$2:A$155,$J51),"AAA",IF(COUNTIF('如梦-箱子'!A$2:A$155,$J51),"BBB",IF(COUNTIF('若梦-箱子'!A$2:A$155,$J51),"CCC",IF(COUNTIF('何梦-箱子'!A$2:A$155,$J51),"DDD",""))))</f>
        <v>CCC</v>
      </c>
      <c r="M51" s="1">
        <v>49</v>
      </c>
      <c r="N51" t="s">
        <v>193</v>
      </c>
      <c r="O51" s="16" t="str">
        <f>IF(COUNTIF('逐梦-箱子'!A$2:A$155,$N51),"AAA",IF(COUNTIF('如梦-箱子'!A$2:A$155,$N51),"BBB",IF(COUNTIF('若梦-箱子'!A$2:A$155,$N51),"CCC",IF(COUNTIF('何梦-箱子'!A$2:A$155,$N51),"DDD",""))))</f>
        <v>CCC</v>
      </c>
      <c r="Q51" s="1">
        <v>49</v>
      </c>
      <c r="R51" t="s">
        <v>32</v>
      </c>
      <c r="S51" s="16" t="str">
        <f>IF(COUNTIF('逐梦-箱子'!A$2:A$155,$R51),"AAA",IF(COUNTIF('如梦-箱子'!A$2:A$155,$R51),"BBB",IF(COUNTIF('若梦-箱子'!A$2:A$155,$R51),"CCC",IF(COUNTIF('何梦-箱子'!A$2:A$155,$R51),"DDD",""))))</f>
        <v>BBB</v>
      </c>
    </row>
    <row r="52" spans="1:19" x14ac:dyDescent="0.25">
      <c r="A52" s="1">
        <v>50</v>
      </c>
      <c r="B52" t="s">
        <v>74</v>
      </c>
      <c r="C52" s="16" t="str">
        <f>IF(COUNTIF('逐梦-箱子'!A$2:A$155,$B52),"AAA",IF(COUNTIF('如梦-箱子'!A$2:A$155,$B52),"BBB",IF(COUNTIF('若梦-箱子'!A$2:A$155,$B52),"CCC",IF(COUNTIF('何梦-箱子'!A$2:A$155,$B52),"DDD",""))))</f>
        <v>CCC</v>
      </c>
      <c r="E52" s="1">
        <v>50</v>
      </c>
      <c r="F52" t="s">
        <v>58</v>
      </c>
      <c r="G52" s="16" t="str">
        <f>IF(COUNTIF('逐梦-箱子'!A$2:A$155,$F52),"AAA",IF(COUNTIF('如梦-箱子'!A$2:A$155,$F52),"BBB",IF(COUNTIF('若梦-箱子'!A$2:A$155,$F52),"CCC",IF(COUNTIF('何梦-箱子'!A$2:A$155,$F52),"DDD",""))))</f>
        <v>CCC</v>
      </c>
      <c r="I52" s="1">
        <v>50</v>
      </c>
      <c r="J52" t="s">
        <v>29</v>
      </c>
      <c r="K52" s="16" t="str">
        <f>IF(COUNTIF('逐梦-箱子'!A$2:A$155,$J52),"AAA",IF(COUNTIF('如梦-箱子'!A$2:A$155,$J52),"BBB",IF(COUNTIF('若梦-箱子'!A$2:A$155,$J52),"CCC",IF(COUNTIF('何梦-箱子'!A$2:A$155,$J52),"DDD",""))))</f>
        <v>CCC</v>
      </c>
      <c r="M52" s="1">
        <v>50</v>
      </c>
      <c r="N52" t="s">
        <v>119</v>
      </c>
      <c r="O52" s="16" t="str">
        <f>IF(COUNTIF('逐梦-箱子'!A$2:A$155,$N52),"AAA",IF(COUNTIF('如梦-箱子'!A$2:A$155,$N52),"BBB",IF(COUNTIF('若梦-箱子'!A$2:A$155,$N52),"CCC",IF(COUNTIF('何梦-箱子'!A$2:A$155,$N52),"DDD",""))))</f>
        <v>CCC</v>
      </c>
      <c r="Q52" s="1">
        <v>50</v>
      </c>
      <c r="R52" t="s">
        <v>80</v>
      </c>
      <c r="S52" s="16" t="str">
        <f>IF(COUNTIF('逐梦-箱子'!A$2:A$155,$R52),"AAA",IF(COUNTIF('如梦-箱子'!A$2:A$155,$R52),"BBB",IF(COUNTIF('若梦-箱子'!A$2:A$155,$R52),"CCC",IF(COUNTIF('何梦-箱子'!A$2:A$155,$R52),"DDD",""))))</f>
        <v>CCC</v>
      </c>
    </row>
    <row r="53" spans="1:19" x14ac:dyDescent="0.25">
      <c r="A53" s="1">
        <v>51</v>
      </c>
      <c r="B53" t="s">
        <v>75</v>
      </c>
      <c r="C53" s="16" t="str">
        <f>IF(COUNTIF('逐梦-箱子'!A$2:A$155,$B53),"AAA",IF(COUNTIF('如梦-箱子'!A$2:A$155,$B53),"BBB",IF(COUNTIF('若梦-箱子'!A$2:A$155,$B53),"CCC",IF(COUNTIF('何梦-箱子'!A$2:A$155,$B53),"DDD",""))))</f>
        <v>CCC</v>
      </c>
      <c r="E53" s="1">
        <v>51</v>
      </c>
      <c r="F53" t="s">
        <v>53</v>
      </c>
      <c r="G53" s="16" t="str">
        <f>IF(COUNTIF('逐梦-箱子'!A$2:A$155,$F53),"AAA",IF(COUNTIF('如梦-箱子'!A$2:A$155,$F53),"BBB",IF(COUNTIF('若梦-箱子'!A$2:A$155,$F53),"CCC",IF(COUNTIF('何梦-箱子'!A$2:A$155,$F53),"DDD",""))))</f>
        <v>CCC</v>
      </c>
      <c r="I53" s="1">
        <v>51</v>
      </c>
      <c r="J53" t="s">
        <v>194</v>
      </c>
      <c r="K53" s="16" t="str">
        <f>IF(COUNTIF('逐梦-箱子'!A$2:A$155,$J53),"AAA",IF(COUNTIF('如梦-箱子'!A$2:A$155,$J53),"BBB",IF(COUNTIF('若梦-箱子'!A$2:A$155,$J53),"CCC",IF(COUNTIF('何梦-箱子'!A$2:A$155,$J53),"DDD",""))))</f>
        <v>DDD</v>
      </c>
      <c r="M53" s="1">
        <v>51</v>
      </c>
      <c r="N53" t="s">
        <v>58</v>
      </c>
      <c r="O53" s="16" t="str">
        <f>IF(COUNTIF('逐梦-箱子'!A$2:A$155,$N53),"AAA",IF(COUNTIF('如梦-箱子'!A$2:A$155,$N53),"BBB",IF(COUNTIF('若梦-箱子'!A$2:A$155,$N53),"CCC",IF(COUNTIF('何梦-箱子'!A$2:A$155,$N53),"DDD",""))))</f>
        <v>CCC</v>
      </c>
      <c r="Q53" s="1">
        <v>51</v>
      </c>
      <c r="R53" t="s">
        <v>26</v>
      </c>
      <c r="S53" s="16" t="str">
        <f>IF(COUNTIF('逐梦-箱子'!A$2:A$155,$R53),"AAA",IF(COUNTIF('如梦-箱子'!A$2:A$155,$R53),"BBB",IF(COUNTIF('若梦-箱子'!A$2:A$155,$R53),"CCC",IF(COUNTIF('何梦-箱子'!A$2:A$155,$R53),"DDD",""))))</f>
        <v>BBB</v>
      </c>
    </row>
    <row r="54" spans="1:19" x14ac:dyDescent="0.25">
      <c r="A54" s="1">
        <v>52</v>
      </c>
      <c r="B54" t="s">
        <v>76</v>
      </c>
      <c r="C54" s="16" t="str">
        <f>IF(COUNTIF('逐梦-箱子'!A$2:A$155,$B54),"AAA",IF(COUNTIF('如梦-箱子'!A$2:A$155,$B54),"BBB",IF(COUNTIF('若梦-箱子'!A$2:A$155,$B54),"CCC",IF(COUNTIF('何梦-箱子'!A$2:A$155,$B54),"DDD",""))))</f>
        <v>DDD</v>
      </c>
      <c r="E54" s="1">
        <v>52</v>
      </c>
      <c r="F54" t="s">
        <v>128</v>
      </c>
      <c r="G54" s="16" t="str">
        <f>IF(COUNTIF('逐梦-箱子'!A$2:A$155,$F54),"AAA",IF(COUNTIF('如梦-箱子'!A$2:A$155,$F54),"BBB",IF(COUNTIF('若梦-箱子'!A$2:A$155,$F54),"CCC",IF(COUNTIF('何梦-箱子'!A$2:A$155,$F54),"DDD",""))))</f>
        <v>CCC</v>
      </c>
      <c r="I54" s="1">
        <v>52</v>
      </c>
      <c r="J54" t="s">
        <v>83</v>
      </c>
      <c r="K54" s="16" t="str">
        <f>IF(COUNTIF('逐梦-箱子'!A$2:A$155,$J54),"AAA",IF(COUNTIF('如梦-箱子'!A$2:A$155,$J54),"BBB",IF(COUNTIF('若梦-箱子'!A$2:A$155,$J54),"CCC",IF(COUNTIF('何梦-箱子'!A$2:A$155,$J54),"DDD",""))))</f>
        <v>CCC</v>
      </c>
      <c r="M54" s="1">
        <v>52</v>
      </c>
      <c r="N54" t="s">
        <v>128</v>
      </c>
      <c r="O54" s="16" t="str">
        <f>IF(COUNTIF('逐梦-箱子'!A$2:A$155,$N54),"AAA",IF(COUNTIF('如梦-箱子'!A$2:A$155,$N54),"BBB",IF(COUNTIF('若梦-箱子'!A$2:A$155,$N54),"CCC",IF(COUNTIF('何梦-箱子'!A$2:A$155,$N54),"DDD",""))))</f>
        <v>CCC</v>
      </c>
      <c r="Q54" s="1">
        <v>52</v>
      </c>
      <c r="R54" t="s">
        <v>92</v>
      </c>
      <c r="S54" s="16" t="str">
        <f>IF(COUNTIF('逐梦-箱子'!A$2:A$155,$R54),"AAA",IF(COUNTIF('如梦-箱子'!A$2:A$155,$R54),"BBB",IF(COUNTIF('若梦-箱子'!A$2:A$155,$R54),"CCC",IF(COUNTIF('何梦-箱子'!A$2:A$155,$R54),"DDD",""))))</f>
        <v>DDD</v>
      </c>
    </row>
    <row r="55" spans="1:19" x14ac:dyDescent="0.25">
      <c r="A55" s="1">
        <v>53</v>
      </c>
      <c r="B55" t="s">
        <v>77</v>
      </c>
      <c r="C55" s="16" t="str">
        <f>IF(COUNTIF('逐梦-箱子'!A$2:A$155,$B55),"AAA",IF(COUNTIF('如梦-箱子'!A$2:A$155,$B55),"BBB",IF(COUNTIF('若梦-箱子'!A$2:A$155,$B55),"CCC",IF(COUNTIF('何梦-箱子'!A$2:A$155,$B55),"DDD",""))))</f>
        <v>AAA</v>
      </c>
      <c r="E55" s="1">
        <v>53</v>
      </c>
      <c r="F55" t="s">
        <v>35</v>
      </c>
      <c r="G55" s="16" t="str">
        <f>IF(COUNTIF('逐梦-箱子'!A$2:A$155,$F55),"AAA",IF(COUNTIF('如梦-箱子'!A$2:A$155,$F55),"BBB",IF(COUNTIF('若梦-箱子'!A$2:A$155,$F55),"CCC",IF(COUNTIF('何梦-箱子'!A$2:A$155,$F55),"DDD",""))))</f>
        <v>CCC</v>
      </c>
      <c r="I55" s="1">
        <v>53</v>
      </c>
      <c r="J55" t="s">
        <v>74</v>
      </c>
      <c r="K55" s="16" t="str">
        <f>IF(COUNTIF('逐梦-箱子'!A$2:A$155,$J55),"AAA",IF(COUNTIF('如梦-箱子'!A$2:A$155,$J55),"BBB",IF(COUNTIF('若梦-箱子'!A$2:A$155,$J55),"CCC",IF(COUNTIF('何梦-箱子'!A$2:A$155,$J55),"DDD",""))))</f>
        <v>CCC</v>
      </c>
      <c r="M55" s="1">
        <v>53</v>
      </c>
      <c r="N55" t="s">
        <v>29</v>
      </c>
      <c r="O55" s="16" t="str">
        <f>IF(COUNTIF('逐梦-箱子'!A$2:A$155,$N55),"AAA",IF(COUNTIF('如梦-箱子'!A$2:A$155,$N55),"BBB",IF(COUNTIF('若梦-箱子'!A$2:A$155,$N55),"CCC",IF(COUNTIF('何梦-箱子'!A$2:A$155,$N55),"DDD",""))))</f>
        <v>CCC</v>
      </c>
      <c r="Q55" s="1">
        <v>53</v>
      </c>
      <c r="R55" t="s">
        <v>77</v>
      </c>
      <c r="S55" s="16" t="str">
        <f>IF(COUNTIF('逐梦-箱子'!A$2:A$155,$R55),"AAA",IF(COUNTIF('如梦-箱子'!A$2:A$155,$R55),"BBB",IF(COUNTIF('若梦-箱子'!A$2:A$155,$R55),"CCC",IF(COUNTIF('何梦-箱子'!A$2:A$155,$R55),"DDD",""))))</f>
        <v>AAA</v>
      </c>
    </row>
    <row r="56" spans="1:19" x14ac:dyDescent="0.25">
      <c r="A56" s="1">
        <v>54</v>
      </c>
      <c r="B56" t="s">
        <v>78</v>
      </c>
      <c r="C56" s="16" t="str">
        <f>IF(COUNTIF('逐梦-箱子'!A$2:A$155,$B56),"AAA",IF(COUNTIF('如梦-箱子'!A$2:A$155,$B56),"BBB",IF(COUNTIF('若梦-箱子'!A$2:A$155,$B56),"CCC",IF(COUNTIF('何梦-箱子'!A$2:A$155,$B56),"DDD",""))))</f>
        <v>DDD</v>
      </c>
      <c r="E56" s="1">
        <v>54</v>
      </c>
      <c r="F56" t="s">
        <v>29</v>
      </c>
      <c r="G56" s="16" t="str">
        <f>IF(COUNTIF('逐梦-箱子'!A$2:A$155,$F56),"AAA",IF(COUNTIF('如梦-箱子'!A$2:A$155,$F56),"BBB",IF(COUNTIF('若梦-箱子'!A$2:A$155,$F56),"CCC",IF(COUNTIF('何梦-箱子'!A$2:A$155,$F56),"DDD",""))))</f>
        <v>CCC</v>
      </c>
      <c r="I56" s="1">
        <v>54</v>
      </c>
      <c r="J56" t="s">
        <v>195</v>
      </c>
      <c r="K56" s="16" t="str">
        <f>IF(COUNTIF('逐梦-箱子'!A$2:A$155,$J56),"AAA",IF(COUNTIF('如梦-箱子'!A$2:A$155,$J56),"BBB",IF(COUNTIF('若梦-箱子'!A$2:A$155,$J56),"CCC",IF(COUNTIF('何梦-箱子'!A$2:A$155,$J56),"DDD",""))))</f>
        <v/>
      </c>
      <c r="M56" s="1">
        <v>54</v>
      </c>
      <c r="N56" t="s">
        <v>83</v>
      </c>
      <c r="O56" s="16" t="str">
        <f>IF(COUNTIF('逐梦-箱子'!A$2:A$155,$N56),"AAA",IF(COUNTIF('如梦-箱子'!A$2:A$155,$N56),"BBB",IF(COUNTIF('若梦-箱子'!A$2:A$155,$N56),"CCC",IF(COUNTIF('何梦-箱子'!A$2:A$155,$N56),"DDD",""))))</f>
        <v>CCC</v>
      </c>
      <c r="Q56" s="1">
        <v>54</v>
      </c>
      <c r="R56" t="s">
        <v>183</v>
      </c>
      <c r="S56" s="16" t="str">
        <f>IF(COUNTIF('逐梦-箱子'!A$2:A$155,$R56),"AAA",IF(COUNTIF('如梦-箱子'!A$2:A$155,$R56),"BBB",IF(COUNTIF('若梦-箱子'!A$2:A$155,$R56),"CCC",IF(COUNTIF('何梦-箱子'!A$2:A$155,$R56),"DDD",""))))</f>
        <v>DDD</v>
      </c>
    </row>
    <row r="57" spans="1:19" x14ac:dyDescent="0.25">
      <c r="A57" s="1">
        <v>55</v>
      </c>
      <c r="B57" t="s">
        <v>79</v>
      </c>
      <c r="C57" s="16" t="str">
        <f>IF(COUNTIF('逐梦-箱子'!A$2:A$155,$B57),"AAA",IF(COUNTIF('如梦-箱子'!A$2:A$155,$B57),"BBB",IF(COUNTIF('若梦-箱子'!A$2:A$155,$B57),"CCC",IF(COUNTIF('何梦-箱子'!A$2:A$155,$B57),"DDD",""))))</f>
        <v>BBB</v>
      </c>
      <c r="E57" s="1">
        <v>55</v>
      </c>
      <c r="F57" t="s">
        <v>83</v>
      </c>
      <c r="G57" s="16" t="str">
        <f>IF(COUNTIF('逐梦-箱子'!A$2:A$155,$F57),"AAA",IF(COUNTIF('如梦-箱子'!A$2:A$155,$F57),"BBB",IF(COUNTIF('若梦-箱子'!A$2:A$155,$F57),"CCC",IF(COUNTIF('何梦-箱子'!A$2:A$155,$F57),"DDD",""))))</f>
        <v>CCC</v>
      </c>
      <c r="I57" s="1">
        <v>55</v>
      </c>
      <c r="J57" t="s">
        <v>149</v>
      </c>
      <c r="K57" s="16" t="str">
        <f>IF(COUNTIF('逐梦-箱子'!A$2:A$155,$J57),"AAA",IF(COUNTIF('如梦-箱子'!A$2:A$155,$J57),"BBB",IF(COUNTIF('若梦-箱子'!A$2:A$155,$J57),"CCC",IF(COUNTIF('何梦-箱子'!A$2:A$155,$J57),"DDD",""))))</f>
        <v>CCC</v>
      </c>
      <c r="M57" s="1">
        <v>55</v>
      </c>
      <c r="N57" t="s">
        <v>33</v>
      </c>
      <c r="O57" s="16" t="str">
        <f>IF(COUNTIF('逐梦-箱子'!A$2:A$155,$N57),"AAA",IF(COUNTIF('如梦-箱子'!A$2:A$155,$N57),"BBB",IF(COUNTIF('若梦-箱子'!A$2:A$155,$N57),"CCC",IF(COUNTIF('何梦-箱子'!A$2:A$155,$N57),"DDD",""))))</f>
        <v>CCC</v>
      </c>
      <c r="Q57" s="1">
        <v>55</v>
      </c>
      <c r="R57" t="s">
        <v>25</v>
      </c>
      <c r="S57" s="16" t="str">
        <f>IF(COUNTIF('逐梦-箱子'!A$2:A$155,$R57),"AAA",IF(COUNTIF('如梦-箱子'!A$2:A$155,$R57),"BBB",IF(COUNTIF('若梦-箱子'!A$2:A$155,$R57),"CCC",IF(COUNTIF('何梦-箱子'!A$2:A$155,$R57),"DDD",""))))</f>
        <v>BBB</v>
      </c>
    </row>
    <row r="58" spans="1:19" x14ac:dyDescent="0.25">
      <c r="A58" s="1">
        <v>56</v>
      </c>
      <c r="B58" t="s">
        <v>80</v>
      </c>
      <c r="C58" s="16" t="str">
        <f>IF(COUNTIF('逐梦-箱子'!A$2:A$155,$B58),"AAA",IF(COUNTIF('如梦-箱子'!A$2:A$155,$B58),"BBB",IF(COUNTIF('若梦-箱子'!A$2:A$155,$B58),"CCC",IF(COUNTIF('何梦-箱子'!A$2:A$155,$B58),"DDD",""))))</f>
        <v>CCC</v>
      </c>
      <c r="E58" s="1">
        <v>56</v>
      </c>
      <c r="F58" t="s">
        <v>148</v>
      </c>
      <c r="G58" s="16" t="str">
        <f>IF(COUNTIF('逐梦-箱子'!A$2:A$155,$F58),"AAA",IF(COUNTIF('如梦-箱子'!A$2:A$155,$F58),"BBB",IF(COUNTIF('若梦-箱子'!A$2:A$155,$F58),"CCC",IF(COUNTIF('何梦-箱子'!A$2:A$155,$F58),"DDD",""))))</f>
        <v>CCC</v>
      </c>
      <c r="I58" s="1">
        <v>56</v>
      </c>
      <c r="J58" t="s">
        <v>151</v>
      </c>
      <c r="K58" s="16" t="str">
        <f>IF(COUNTIF('逐梦-箱子'!A$2:A$155,$J58),"AAA",IF(COUNTIF('如梦-箱子'!A$2:A$155,$J58),"BBB",IF(COUNTIF('若梦-箱子'!A$2:A$155,$J58),"CCC",IF(COUNTIF('何梦-箱子'!A$2:A$155,$J58),"DDD",""))))</f>
        <v>CCC</v>
      </c>
      <c r="M58" s="1">
        <v>56</v>
      </c>
      <c r="N58" t="s">
        <v>148</v>
      </c>
      <c r="O58" s="16" t="str">
        <f>IF(COUNTIF('逐梦-箱子'!A$2:A$155,$N58),"AAA",IF(COUNTIF('如梦-箱子'!A$2:A$155,$N58),"BBB",IF(COUNTIF('若梦-箱子'!A$2:A$155,$N58),"CCC",IF(COUNTIF('何梦-箱子'!A$2:A$155,$N58),"DDD",""))))</f>
        <v>CCC</v>
      </c>
      <c r="Q58" s="1">
        <v>56</v>
      </c>
      <c r="R58" t="s">
        <v>59</v>
      </c>
      <c r="S58" s="16" t="str">
        <f>IF(COUNTIF('逐梦-箱子'!A$2:A$155,$R58),"AAA",IF(COUNTIF('如梦-箱子'!A$2:A$155,$R58),"BBB",IF(COUNTIF('若梦-箱子'!A$2:A$155,$R58),"CCC",IF(COUNTIF('何梦-箱子'!A$2:A$155,$R58),"DDD",""))))</f>
        <v>DDD</v>
      </c>
    </row>
    <row r="59" spans="1:19" x14ac:dyDescent="0.25">
      <c r="A59" s="1">
        <v>57</v>
      </c>
      <c r="B59" t="s">
        <v>81</v>
      </c>
      <c r="C59" s="16" t="str">
        <f>IF(COUNTIF('逐梦-箱子'!A$2:A$155,$B59),"AAA",IF(COUNTIF('如梦-箱子'!A$2:A$155,$B59),"BBB",IF(COUNTIF('若梦-箱子'!A$2:A$155,$B59),"CCC",IF(COUNTIF('何梦-箱子'!A$2:A$155,$B59),"DDD",""))))</f>
        <v>BBB</v>
      </c>
      <c r="E59" s="1">
        <v>57</v>
      </c>
      <c r="F59" t="s">
        <v>74</v>
      </c>
      <c r="G59" s="16" t="str">
        <f>IF(COUNTIF('逐梦-箱子'!A$2:A$155,$F59),"AAA",IF(COUNTIF('如梦-箱子'!A$2:A$155,$F59),"BBB",IF(COUNTIF('若梦-箱子'!A$2:A$155,$F59),"CCC",IF(COUNTIF('何梦-箱子'!A$2:A$155,$F59),"DDD",""))))</f>
        <v>CCC</v>
      </c>
      <c r="I59" s="1">
        <v>57</v>
      </c>
      <c r="J59" t="s">
        <v>147</v>
      </c>
      <c r="K59" s="16" t="str">
        <f>IF(COUNTIF('逐梦-箱子'!A$2:A$155,$J59),"AAA",IF(COUNTIF('如梦-箱子'!A$2:A$155,$J59),"BBB",IF(COUNTIF('若梦-箱子'!A$2:A$155,$J59),"CCC",IF(COUNTIF('何梦-箱子'!A$2:A$155,$J59),"DDD",""))))</f>
        <v>CCC</v>
      </c>
      <c r="M59" s="1">
        <v>57</v>
      </c>
      <c r="N59" t="s">
        <v>74</v>
      </c>
      <c r="O59" s="16" t="str">
        <f>IF(COUNTIF('逐梦-箱子'!A$2:A$155,$N59),"AAA",IF(COUNTIF('如梦-箱子'!A$2:A$155,$N59),"BBB",IF(COUNTIF('若梦-箱子'!A$2:A$155,$N59),"CCC",IF(COUNTIF('何梦-箱子'!A$2:A$155,$N59),"DDD",""))))</f>
        <v>CCC</v>
      </c>
      <c r="Q59" s="1">
        <v>57</v>
      </c>
      <c r="R59" t="s">
        <v>30</v>
      </c>
      <c r="S59" s="16" t="str">
        <f>IF(COUNTIF('逐梦-箱子'!A$2:A$155,$R59),"AAA",IF(COUNTIF('如梦-箱子'!A$2:A$155,$R59),"BBB",IF(COUNTIF('若梦-箱子'!A$2:A$155,$R59),"CCC",IF(COUNTIF('何梦-箱子'!A$2:A$155,$R59),"DDD",""))))</f>
        <v>AAA</v>
      </c>
    </row>
    <row r="60" spans="1:19" x14ac:dyDescent="0.25">
      <c r="A60" s="1">
        <v>58</v>
      </c>
      <c r="B60" t="s">
        <v>82</v>
      </c>
      <c r="C60" s="16" t="str">
        <f>IF(COUNTIF('逐梦-箱子'!A$2:A$155,$B60),"AAA",IF(COUNTIF('如梦-箱子'!A$2:A$155,$B60),"BBB",IF(COUNTIF('若梦-箱子'!A$2:A$155,$B60),"CCC",IF(COUNTIF('何梦-箱子'!A$2:A$155,$B60),"DDD",""))))</f>
        <v>CCC</v>
      </c>
      <c r="E60" s="1">
        <v>58</v>
      </c>
      <c r="F60" t="s">
        <v>56</v>
      </c>
      <c r="G60" s="16" t="str">
        <f>IF(COUNTIF('逐梦-箱子'!A$2:A$155,$F60),"AAA",IF(COUNTIF('如梦-箱子'!A$2:A$155,$F60),"BBB",IF(COUNTIF('若梦-箱子'!A$2:A$155,$F60),"CCC",IF(COUNTIF('何梦-箱子'!A$2:A$155,$F60),"DDD",""))))</f>
        <v>CCC</v>
      </c>
      <c r="I60" s="1">
        <v>58</v>
      </c>
      <c r="J60" t="s">
        <v>145</v>
      </c>
      <c r="K60" s="16" t="str">
        <f>IF(COUNTIF('逐梦-箱子'!A$2:A$155,$J60),"AAA",IF(COUNTIF('如梦-箱子'!A$2:A$155,$J60),"BBB",IF(COUNTIF('若梦-箱子'!A$2:A$155,$J60),"CCC",IF(COUNTIF('何梦-箱子'!A$2:A$155,$J60),"DDD",""))))</f>
        <v>CCC</v>
      </c>
      <c r="M60" s="1">
        <v>58</v>
      </c>
      <c r="N60" t="s">
        <v>40</v>
      </c>
      <c r="O60" s="16" t="str">
        <f>IF(COUNTIF('逐梦-箱子'!A$2:A$155,$N60),"AAA",IF(COUNTIF('如梦-箱子'!A$2:A$155,$N60),"BBB",IF(COUNTIF('若梦-箱子'!A$2:A$155,$N60),"CCC",IF(COUNTIF('何梦-箱子'!A$2:A$155,$N60),"DDD",""))))</f>
        <v>CCC</v>
      </c>
      <c r="Q60" s="1">
        <v>58</v>
      </c>
      <c r="R60" t="s">
        <v>196</v>
      </c>
      <c r="S60" s="16" t="str">
        <f>IF(COUNTIF('逐梦-箱子'!A$2:A$155,$R60),"AAA",IF(COUNTIF('如梦-箱子'!A$2:A$155,$R60),"BBB",IF(COUNTIF('若梦-箱子'!A$2:A$155,$R60),"CCC",IF(COUNTIF('何梦-箱子'!A$2:A$155,$R60),"DDD",""))))</f>
        <v>AAA</v>
      </c>
    </row>
    <row r="61" spans="1:19" x14ac:dyDescent="0.25">
      <c r="A61" s="1">
        <v>59</v>
      </c>
      <c r="B61" t="s">
        <v>83</v>
      </c>
      <c r="C61" s="16" t="str">
        <f>IF(COUNTIF('逐梦-箱子'!A$2:A$155,$B61),"AAA",IF(COUNTIF('如梦-箱子'!A$2:A$155,$B61),"BBB",IF(COUNTIF('若梦-箱子'!A$2:A$155,$B61),"CCC",IF(COUNTIF('何梦-箱子'!A$2:A$155,$B61),"DDD",""))))</f>
        <v>CCC</v>
      </c>
      <c r="E61" s="1">
        <v>59</v>
      </c>
      <c r="F61" t="s">
        <v>67</v>
      </c>
      <c r="G61" s="16" t="str">
        <f>IF(COUNTIF('逐梦-箱子'!A$2:A$155,$F61),"AAA",IF(COUNTIF('如梦-箱子'!A$2:A$155,$F61),"BBB",IF(COUNTIF('若梦-箱子'!A$2:A$155,$F61),"CCC",IF(COUNTIF('何梦-箱子'!A$2:A$155,$F61),"DDD",""))))</f>
        <v>CCC</v>
      </c>
      <c r="I61" s="1">
        <v>59</v>
      </c>
      <c r="J61" t="s">
        <v>117</v>
      </c>
      <c r="K61" s="16" t="str">
        <f>IF(COUNTIF('逐梦-箱子'!A$2:A$155,$J61),"AAA",IF(COUNTIF('如梦-箱子'!A$2:A$155,$J61),"BBB",IF(COUNTIF('若梦-箱子'!A$2:A$155,$J61),"CCC",IF(COUNTIF('何梦-箱子'!A$2:A$155,$J61),"DDD",""))))</f>
        <v>DDD</v>
      </c>
      <c r="M61" s="1">
        <v>59</v>
      </c>
      <c r="N61" t="s">
        <v>56</v>
      </c>
      <c r="O61" s="16" t="str">
        <f>IF(COUNTIF('逐梦-箱子'!A$2:A$155,$N61),"AAA",IF(COUNTIF('如梦-箱子'!A$2:A$155,$N61),"BBB",IF(COUNTIF('若梦-箱子'!A$2:A$155,$N61),"CCC",IF(COUNTIF('何梦-箱子'!A$2:A$155,$N61),"DDD",""))))</f>
        <v>CCC</v>
      </c>
      <c r="Q61" s="1">
        <v>59</v>
      </c>
      <c r="R61" t="s">
        <v>67</v>
      </c>
      <c r="S61" s="16" t="str">
        <f>IF(COUNTIF('逐梦-箱子'!A$2:A$155,$R61),"AAA",IF(COUNTIF('如梦-箱子'!A$2:A$155,$R61),"BBB",IF(COUNTIF('若梦-箱子'!A$2:A$155,$R61),"CCC",IF(COUNTIF('何梦-箱子'!A$2:A$155,$R61),"DDD",""))))</f>
        <v>CCC</v>
      </c>
    </row>
    <row r="62" spans="1:19" x14ac:dyDescent="0.25">
      <c r="A62" s="1">
        <v>60</v>
      </c>
      <c r="B62" t="s">
        <v>84</v>
      </c>
      <c r="C62" s="16" t="str">
        <f>IF(COUNTIF('逐梦-箱子'!A$2:A$155,$B62),"AAA",IF(COUNTIF('如梦-箱子'!A$2:A$155,$B62),"BBB",IF(COUNTIF('若梦-箱子'!A$2:A$155,$B62),"CCC",IF(COUNTIF('何梦-箱子'!A$2:A$155,$B62),"DDD",""))))</f>
        <v>AAA</v>
      </c>
      <c r="E62" s="1">
        <v>60</v>
      </c>
      <c r="F62" t="s">
        <v>31</v>
      </c>
      <c r="G62" s="16" t="str">
        <f>IF(COUNTIF('逐梦-箱子'!A$2:A$155,$F62),"AAA",IF(COUNTIF('如梦-箱子'!A$2:A$155,$F62),"BBB",IF(COUNTIF('若梦-箱子'!A$2:A$155,$F62),"CCC",IF(COUNTIF('何梦-箱子'!A$2:A$155,$F62),"DDD",""))))</f>
        <v>CCC</v>
      </c>
      <c r="I62" s="1">
        <v>60</v>
      </c>
      <c r="J62" t="s">
        <v>121</v>
      </c>
      <c r="K62" s="16" t="str">
        <f>IF(COUNTIF('逐梦-箱子'!A$2:A$155,$J62),"AAA",IF(COUNTIF('如梦-箱子'!A$2:A$155,$J62),"BBB",IF(COUNTIF('若梦-箱子'!A$2:A$155,$J62),"CCC",IF(COUNTIF('何梦-箱子'!A$2:A$155,$J62),"DDD",""))))</f>
        <v>DDD</v>
      </c>
      <c r="M62" s="1">
        <v>60</v>
      </c>
      <c r="N62" t="s">
        <v>67</v>
      </c>
      <c r="O62" s="16" t="str">
        <f>IF(COUNTIF('逐梦-箱子'!A$2:A$155,$N62),"AAA",IF(COUNTIF('如梦-箱子'!A$2:A$155,$N62),"BBB",IF(COUNTIF('若梦-箱子'!A$2:A$155,$N62),"CCC",IF(COUNTIF('何梦-箱子'!A$2:A$155,$N62),"DDD",""))))</f>
        <v>CCC</v>
      </c>
      <c r="Q62" s="1">
        <v>60</v>
      </c>
      <c r="R62" t="s">
        <v>172</v>
      </c>
      <c r="S62" s="16" t="str">
        <f>IF(COUNTIF('逐梦-箱子'!A$2:A$155,$R62),"AAA",IF(COUNTIF('如梦-箱子'!A$2:A$155,$R62),"BBB",IF(COUNTIF('若梦-箱子'!A$2:A$155,$R62),"CCC",IF(COUNTIF('何梦-箱子'!A$2:A$155,$R62),"DDD",""))))</f>
        <v>CCC</v>
      </c>
    </row>
    <row r="63" spans="1:19" x14ac:dyDescent="0.25">
      <c r="A63" s="1">
        <v>61</v>
      </c>
      <c r="B63" t="s">
        <v>85</v>
      </c>
      <c r="C63" s="16" t="str">
        <f>IF(COUNTIF('逐梦-箱子'!A$2:A$155,$B63),"AAA",IF(COUNTIF('如梦-箱子'!A$2:A$155,$B63),"BBB",IF(COUNTIF('若梦-箱子'!A$2:A$155,$B63),"CCC",IF(COUNTIF('何梦-箱子'!A$2:A$155,$B63),"DDD",""))))</f>
        <v>AAA</v>
      </c>
      <c r="E63" s="1">
        <v>61</v>
      </c>
      <c r="F63" t="s">
        <v>149</v>
      </c>
      <c r="G63" s="16" t="str">
        <f>IF(COUNTIF('逐梦-箱子'!A$2:A$155,$F63),"AAA",IF(COUNTIF('如梦-箱子'!A$2:A$155,$F63),"BBB",IF(COUNTIF('若梦-箱子'!A$2:A$155,$F63),"CCC",IF(COUNTIF('何梦-箱子'!A$2:A$155,$F63),"DDD",""))))</f>
        <v>CCC</v>
      </c>
      <c r="I63" s="1">
        <v>61</v>
      </c>
      <c r="J63" t="s">
        <v>71</v>
      </c>
      <c r="K63" s="16" t="str">
        <f>IF(COUNTIF('逐梦-箱子'!A$2:A$155,$J63),"AAA",IF(COUNTIF('如梦-箱子'!A$2:A$155,$J63),"BBB",IF(COUNTIF('若梦-箱子'!A$2:A$155,$J63),"CCC",IF(COUNTIF('何梦-箱子'!A$2:A$155,$J63),"DDD",""))))</f>
        <v>DDD</v>
      </c>
      <c r="M63" s="1">
        <v>61</v>
      </c>
      <c r="N63" t="s">
        <v>149</v>
      </c>
      <c r="O63" s="16" t="str">
        <f>IF(COUNTIF('逐梦-箱子'!A$2:A$155,$N63),"AAA",IF(COUNTIF('如梦-箱子'!A$2:A$155,$N63),"BBB",IF(COUNTIF('若梦-箱子'!A$2:A$155,$N63),"CCC",IF(COUNTIF('何梦-箱子'!A$2:A$155,$N63),"DDD",""))))</f>
        <v>CCC</v>
      </c>
      <c r="Q63" s="1">
        <v>61</v>
      </c>
      <c r="R63" t="s">
        <v>60</v>
      </c>
      <c r="S63" s="16" t="str">
        <f>IF(COUNTIF('逐梦-箱子'!A$2:A$155,$R63),"AAA",IF(COUNTIF('如梦-箱子'!A$2:A$155,$R63),"BBB",IF(COUNTIF('若梦-箱子'!A$2:A$155,$R63),"CCC",IF(COUNTIF('何梦-箱子'!A$2:A$155,$R63),"DDD",""))))</f>
        <v>AAA</v>
      </c>
    </row>
    <row r="64" spans="1:19" x14ac:dyDescent="0.25">
      <c r="A64" s="1">
        <v>62</v>
      </c>
      <c r="B64" t="s">
        <v>86</v>
      </c>
      <c r="C64" s="16" t="str">
        <f>IF(COUNTIF('逐梦-箱子'!A$2:A$155,$B64),"AAA",IF(COUNTIF('如梦-箱子'!A$2:A$155,$B64),"BBB",IF(COUNTIF('若梦-箱子'!A$2:A$155,$B64),"CCC",IF(COUNTIF('何梦-箱子'!A$2:A$155,$B64),"DDD",""))))</f>
        <v>CCC</v>
      </c>
      <c r="E64" s="1">
        <v>62</v>
      </c>
      <c r="F64" t="s">
        <v>150</v>
      </c>
      <c r="G64" s="16" t="str">
        <f>IF(COUNTIF('逐梦-箱子'!A$2:A$155,$F64),"AAA",IF(COUNTIF('如梦-箱子'!A$2:A$155,$F64),"BBB",IF(COUNTIF('若梦-箱子'!A$2:A$155,$F64),"CCC",IF(COUNTIF('何梦-箱子'!A$2:A$155,$F64),"DDD",""))))</f>
        <v>CCC</v>
      </c>
      <c r="I64" s="1">
        <v>62</v>
      </c>
      <c r="J64" t="s">
        <v>66</v>
      </c>
      <c r="K64" s="16" t="str">
        <f>IF(COUNTIF('逐梦-箱子'!A$2:A$155,$J64),"AAA",IF(COUNTIF('如梦-箱子'!A$2:A$155,$J64),"BBB",IF(COUNTIF('若梦-箱子'!A$2:A$155,$J64),"CCC",IF(COUNTIF('何梦-箱子'!A$2:A$155,$J64),"DDD",""))))</f>
        <v>DDD</v>
      </c>
      <c r="M64" s="1">
        <v>62</v>
      </c>
      <c r="N64" t="s">
        <v>117</v>
      </c>
      <c r="O64" s="16" t="str">
        <f>IF(COUNTIF('逐梦-箱子'!A$2:A$155,$N64),"AAA",IF(COUNTIF('如梦-箱子'!A$2:A$155,$N64),"BBB",IF(COUNTIF('若梦-箱子'!A$2:A$155,$N64),"CCC",IF(COUNTIF('何梦-箱子'!A$2:A$155,$N64),"DDD",""))))</f>
        <v>DDD</v>
      </c>
      <c r="Q64" s="1">
        <v>62</v>
      </c>
      <c r="R64" t="s">
        <v>130</v>
      </c>
      <c r="S64" s="16" t="str">
        <f>IF(COUNTIF('逐梦-箱子'!A$2:A$155,$R64),"AAA",IF(COUNTIF('如梦-箱子'!A$2:A$155,$R64),"BBB",IF(COUNTIF('若梦-箱子'!A$2:A$155,$R64),"CCC",IF(COUNTIF('何梦-箱子'!A$2:A$155,$R64),"DDD",""))))</f>
        <v>BBB</v>
      </c>
    </row>
    <row r="65" spans="1:19" x14ac:dyDescent="0.25">
      <c r="A65" s="1">
        <v>63</v>
      </c>
      <c r="B65" t="s">
        <v>87</v>
      </c>
      <c r="C65" s="16" t="str">
        <f>IF(COUNTIF('逐梦-箱子'!A$2:A$155,$B65),"AAA",IF(COUNTIF('如梦-箱子'!A$2:A$155,$B65),"BBB",IF(COUNTIF('若梦-箱子'!A$2:A$155,$B65),"CCC",IF(COUNTIF('何梦-箱子'!A$2:A$155,$B65),"DDD",""))))</f>
        <v>CCC</v>
      </c>
      <c r="E65" s="1">
        <v>63</v>
      </c>
      <c r="F65" t="s">
        <v>151</v>
      </c>
      <c r="G65" s="16" t="str">
        <f>IF(COUNTIF('逐梦-箱子'!A$2:A$155,$F65),"AAA",IF(COUNTIF('如梦-箱子'!A$2:A$155,$F65),"BBB",IF(COUNTIF('若梦-箱子'!A$2:A$155,$F65),"CCC",IF(COUNTIF('何梦-箱子'!A$2:A$155,$F65),"DDD",""))))</f>
        <v>CCC</v>
      </c>
      <c r="I65" s="1">
        <v>63</v>
      </c>
      <c r="J65" t="s">
        <v>73</v>
      </c>
      <c r="K65" s="16" t="str">
        <f>IF(COUNTIF('逐梦-箱子'!A$2:A$155,$J65),"AAA",IF(COUNTIF('如梦-箱子'!A$2:A$155,$J65),"BBB",IF(COUNTIF('若梦-箱子'!A$2:A$155,$J65),"CCC",IF(COUNTIF('何梦-箱子'!A$2:A$155,$J65),"DDD",""))))</f>
        <v>DDD</v>
      </c>
      <c r="M65" s="1">
        <v>63</v>
      </c>
      <c r="N65" t="s">
        <v>126</v>
      </c>
      <c r="O65" s="16" t="str">
        <f>IF(COUNTIF('逐梦-箱子'!A$2:A$155,$N65),"AAA",IF(COUNTIF('如梦-箱子'!A$2:A$155,$N65),"BBB",IF(COUNTIF('若梦-箱子'!A$2:A$155,$N65),"CCC",IF(COUNTIF('何梦-箱子'!A$2:A$155,$N65),"DDD",""))))</f>
        <v>DDD</v>
      </c>
      <c r="Q65" s="1">
        <v>63</v>
      </c>
      <c r="R65" t="s">
        <v>33</v>
      </c>
      <c r="S65" s="16" t="str">
        <f>IF(COUNTIF('逐梦-箱子'!A$2:A$155,$R65),"AAA",IF(COUNTIF('如梦-箱子'!A$2:A$155,$R65),"BBB",IF(COUNTIF('若梦-箱子'!A$2:A$155,$R65),"CCC",IF(COUNTIF('何梦-箱子'!A$2:A$155,$R65),"DDD",""))))</f>
        <v>CCC</v>
      </c>
    </row>
    <row r="66" spans="1:19" x14ac:dyDescent="0.25">
      <c r="A66" s="1">
        <v>64</v>
      </c>
      <c r="B66" t="s">
        <v>88</v>
      </c>
      <c r="C66" s="16" t="str">
        <f>IF(COUNTIF('逐梦-箱子'!A$2:A$155,$B66),"AAA",IF(COUNTIF('如梦-箱子'!A$2:A$155,$B66),"BBB",IF(COUNTIF('若梦-箱子'!A$2:A$155,$B66),"CCC",IF(COUNTIF('何梦-箱子'!A$2:A$155,$B66),"DDD",""))))</f>
        <v>AAA</v>
      </c>
      <c r="E66" s="1">
        <v>64</v>
      </c>
      <c r="F66" t="s">
        <v>117</v>
      </c>
      <c r="G66" s="16" t="str">
        <f>IF(COUNTIF('逐梦-箱子'!A$2:A$155,$F66),"AAA",IF(COUNTIF('如梦-箱子'!A$2:A$155,$F66),"BBB",IF(COUNTIF('若梦-箱子'!A$2:A$155,$F66),"CCC",IF(COUNTIF('何梦-箱子'!A$2:A$155,$F66),"DDD",""))))</f>
        <v>DDD</v>
      </c>
      <c r="I66" s="1">
        <v>64</v>
      </c>
      <c r="J66" t="s">
        <v>28</v>
      </c>
      <c r="K66" s="16" t="str">
        <f>IF(COUNTIF('逐梦-箱子'!A$2:A$155,$J66),"AAA",IF(COUNTIF('如梦-箱子'!A$2:A$155,$J66),"BBB",IF(COUNTIF('若梦-箱子'!A$2:A$155,$J66),"CCC",IF(COUNTIF('何梦-箱子'!A$2:A$155,$J66),"DDD",""))))</f>
        <v>DDD</v>
      </c>
      <c r="M66" s="1">
        <v>64</v>
      </c>
      <c r="N66" t="s">
        <v>121</v>
      </c>
      <c r="O66" s="16" t="str">
        <f>IF(COUNTIF('逐梦-箱子'!A$2:A$155,$N66),"AAA",IF(COUNTIF('如梦-箱子'!A$2:A$155,$N66),"BBB",IF(COUNTIF('若梦-箱子'!A$2:A$155,$N66),"CCC",IF(COUNTIF('何梦-箱子'!A$2:A$155,$N66),"DDD",""))))</f>
        <v>DDD</v>
      </c>
      <c r="Q66" s="1">
        <v>64</v>
      </c>
      <c r="R66" t="s">
        <v>40</v>
      </c>
      <c r="S66" s="16" t="str">
        <f>IF(COUNTIF('逐梦-箱子'!A$2:A$155,$R66),"AAA",IF(COUNTIF('如梦-箱子'!A$2:A$155,$R66),"BBB",IF(COUNTIF('若梦-箱子'!A$2:A$155,$R66),"CCC",IF(COUNTIF('何梦-箱子'!A$2:A$155,$R66),"DDD",""))))</f>
        <v>CCC</v>
      </c>
    </row>
    <row r="67" spans="1:19" x14ac:dyDescent="0.25">
      <c r="A67" s="1">
        <v>65</v>
      </c>
      <c r="B67" t="s">
        <v>89</v>
      </c>
      <c r="C67" s="16" t="str">
        <f>IF(COUNTIF('逐梦-箱子'!A$2:A$155,$B67),"AAA",IF(COUNTIF('如梦-箱子'!A$2:A$155,$B67),"BBB",IF(COUNTIF('若梦-箱子'!A$2:A$155,$B67),"CCC",IF(COUNTIF('何梦-箱子'!A$2:A$155,$B67),"DDD",""))))</f>
        <v>CCC</v>
      </c>
      <c r="E67" s="1">
        <v>65</v>
      </c>
      <c r="F67" t="s">
        <v>111</v>
      </c>
      <c r="G67" s="16" t="str">
        <f>IF(COUNTIF('逐梦-箱子'!A$2:A$155,$F67),"AAA",IF(COUNTIF('如梦-箱子'!A$2:A$155,$F67),"BBB",IF(COUNTIF('若梦-箱子'!A$2:A$155,$F67),"CCC",IF(COUNTIF('何梦-箱子'!A$2:A$155,$F67),"DDD",""))))</f>
        <v>DDD</v>
      </c>
      <c r="I67" s="1">
        <v>65</v>
      </c>
      <c r="J67" t="s">
        <v>173</v>
      </c>
      <c r="K67" s="16" t="str">
        <f>IF(COUNTIF('逐梦-箱子'!A$2:A$155,$J67),"AAA",IF(COUNTIF('如梦-箱子'!A$2:A$155,$J67),"BBB",IF(COUNTIF('若梦-箱子'!A$2:A$155,$J67),"CCC",IF(COUNTIF('何梦-箱子'!A$2:A$155,$J67),"DDD",""))))</f>
        <v>DDD</v>
      </c>
      <c r="M67" s="1">
        <v>65</v>
      </c>
      <c r="N67" t="s">
        <v>71</v>
      </c>
      <c r="O67" s="16" t="str">
        <f>IF(COUNTIF('逐梦-箱子'!A$2:A$155,$N67),"AAA",IF(COUNTIF('如梦-箱子'!A$2:A$155,$N67),"BBB",IF(COUNTIF('若梦-箱子'!A$2:A$155,$N67),"CCC",IF(COUNTIF('何梦-箱子'!A$2:A$155,$N67),"DDD",""))))</f>
        <v>DDD</v>
      </c>
      <c r="Q67" s="1">
        <v>65</v>
      </c>
      <c r="R67" t="s">
        <v>103</v>
      </c>
      <c r="S67" s="16" t="str">
        <f>IF(COUNTIF('逐梦-箱子'!A$2:A$155,$R67),"AAA",IF(COUNTIF('如梦-箱子'!A$2:A$155,$R67),"BBB",IF(COUNTIF('若梦-箱子'!A$2:A$155,$R67),"CCC",IF(COUNTIF('何梦-箱子'!A$2:A$155,$R67),"DDD",""))))</f>
        <v>DDD</v>
      </c>
    </row>
    <row r="68" spans="1:19" x14ac:dyDescent="0.25">
      <c r="A68" s="1">
        <v>66</v>
      </c>
      <c r="B68" t="s">
        <v>90</v>
      </c>
      <c r="C68" s="16" t="str">
        <f>IF(COUNTIF('逐梦-箱子'!A$2:A$155,$B68),"AAA",IF(COUNTIF('如梦-箱子'!A$2:A$155,$B68),"BBB",IF(COUNTIF('若梦-箱子'!A$2:A$155,$B68),"CCC",IF(COUNTIF('何梦-箱子'!A$2:A$155,$B68),"DDD",""))))</f>
        <v>DDD</v>
      </c>
      <c r="E68" s="1">
        <v>66</v>
      </c>
      <c r="F68" t="s">
        <v>121</v>
      </c>
      <c r="G68" s="16" t="str">
        <f>IF(COUNTIF('逐梦-箱子'!A$2:A$155,$F68),"AAA",IF(COUNTIF('如梦-箱子'!A$2:A$155,$F68),"BBB",IF(COUNTIF('若梦-箱子'!A$2:A$155,$F68),"CCC",IF(COUNTIF('何梦-箱子'!A$2:A$155,$F68),"DDD",""))))</f>
        <v>DDD</v>
      </c>
      <c r="I68" s="1">
        <v>66</v>
      </c>
      <c r="J68" t="s">
        <v>76</v>
      </c>
      <c r="K68" s="16" t="str">
        <f>IF(COUNTIF('逐梦-箱子'!A$2:A$155,$J68),"AAA",IF(COUNTIF('如梦-箱子'!A$2:A$155,$J68),"BBB",IF(COUNTIF('若梦-箱子'!A$2:A$155,$J68),"CCC",IF(COUNTIF('何梦-箱子'!A$2:A$155,$J68),"DDD",""))))</f>
        <v>DDD</v>
      </c>
      <c r="M68" s="1">
        <v>66</v>
      </c>
      <c r="N68" t="s">
        <v>66</v>
      </c>
      <c r="O68" s="16" t="str">
        <f>IF(COUNTIF('逐梦-箱子'!A$2:A$155,$N68),"AAA",IF(COUNTIF('如梦-箱子'!A$2:A$155,$N68),"BBB",IF(COUNTIF('若梦-箱子'!A$2:A$155,$N68),"CCC",IF(COUNTIF('何梦-箱子'!A$2:A$155,$N68),"DDD",""))))</f>
        <v>DDD</v>
      </c>
      <c r="Q68" s="1">
        <v>66</v>
      </c>
      <c r="R68" t="s">
        <v>204</v>
      </c>
      <c r="S68" s="16" t="str">
        <f>IF(COUNTIF('逐梦-箱子'!A$2:A$155,$R68),"AAA",IF(COUNTIF('如梦-箱子'!A$2:A$155,$R68),"BBB",IF(COUNTIF('若梦-箱子'!A$2:A$155,$R68),"CCC",IF(COUNTIF('何梦-箱子'!A$2:A$155,$R68),"DDD",""))))</f>
        <v>DDD</v>
      </c>
    </row>
    <row r="69" spans="1:19" x14ac:dyDescent="0.25">
      <c r="A69" s="1">
        <v>67</v>
      </c>
      <c r="B69" t="s">
        <v>91</v>
      </c>
      <c r="C69" s="16" t="str">
        <f>IF(COUNTIF('逐梦-箱子'!A$2:A$155,$B69),"AAA",IF(COUNTIF('如梦-箱子'!A$2:A$155,$B69),"BBB",IF(COUNTIF('若梦-箱子'!A$2:A$155,$B69),"CCC",IF(COUNTIF('何梦-箱子'!A$2:A$155,$B69),"DDD",""))))</f>
        <v>DDD</v>
      </c>
      <c r="E69" s="1">
        <v>67</v>
      </c>
      <c r="F69" t="s">
        <v>71</v>
      </c>
      <c r="G69" s="16" t="str">
        <f>IF(COUNTIF('逐梦-箱子'!A$2:A$155,$F69),"AAA",IF(COUNTIF('如梦-箱子'!A$2:A$155,$F69),"BBB",IF(COUNTIF('若梦-箱子'!A$2:A$155,$F69),"CCC",IF(COUNTIF('何梦-箱子'!A$2:A$155,$F69),"DDD",""))))</f>
        <v>DDD</v>
      </c>
      <c r="I69" s="1">
        <v>67</v>
      </c>
      <c r="J69" t="s">
        <v>59</v>
      </c>
      <c r="K69" s="16" t="str">
        <f>IF(COUNTIF('逐梦-箱子'!A$2:A$155,$J69),"AAA",IF(COUNTIF('如梦-箱子'!A$2:A$155,$J69),"BBB",IF(COUNTIF('若梦-箱子'!A$2:A$155,$J69),"CCC",IF(COUNTIF('何梦-箱子'!A$2:A$155,$J69),"DDD",""))))</f>
        <v>DDD</v>
      </c>
      <c r="M69" s="1">
        <v>67</v>
      </c>
      <c r="N69" t="s">
        <v>73</v>
      </c>
      <c r="O69" s="16" t="str">
        <f>IF(COUNTIF('逐梦-箱子'!A$2:A$155,$N69),"AAA",IF(COUNTIF('如梦-箱子'!A$2:A$155,$N69),"BBB",IF(COUNTIF('若梦-箱子'!A$2:A$155,$N69),"CCC",IF(COUNTIF('何梦-箱子'!A$2:A$155,$N69),"DDD",""))))</f>
        <v>DDD</v>
      </c>
      <c r="Q69" s="1">
        <v>67</v>
      </c>
      <c r="R69" t="s">
        <v>205</v>
      </c>
      <c r="S69" s="16" t="str">
        <f>IF(COUNTIF('逐梦-箱子'!A$2:A$155,$R69),"AAA",IF(COUNTIF('如梦-箱子'!A$2:A$155,$R69),"BBB",IF(COUNTIF('若梦-箱子'!A$2:A$155,$R69),"CCC",IF(COUNTIF('何梦-箱子'!A$2:A$155,$R69),"DDD",""))))</f>
        <v>BBB</v>
      </c>
    </row>
    <row r="70" spans="1:19" x14ac:dyDescent="0.25">
      <c r="A70" s="1">
        <v>68</v>
      </c>
      <c r="B70" t="s">
        <v>92</v>
      </c>
      <c r="C70" s="16" t="str">
        <f>IF(COUNTIF('逐梦-箱子'!A$2:A$155,$B70),"AAA",IF(COUNTIF('如梦-箱子'!A$2:A$155,$B70),"BBB",IF(COUNTIF('若梦-箱子'!A$2:A$155,$B70),"CCC",IF(COUNTIF('何梦-箱子'!A$2:A$155,$B70),"DDD",""))))</f>
        <v>DDD</v>
      </c>
      <c r="E70" s="1">
        <v>68</v>
      </c>
      <c r="F70" t="s">
        <v>66</v>
      </c>
      <c r="G70" s="16" t="str">
        <f>IF(COUNTIF('逐梦-箱子'!A$2:A$155,$F70),"AAA",IF(COUNTIF('如梦-箱子'!A$2:A$155,$F70),"BBB",IF(COUNTIF('若梦-箱子'!A$2:A$155,$F70),"CCC",IF(COUNTIF('何梦-箱子'!A$2:A$155,$F70),"DDD",""))))</f>
        <v>DDD</v>
      </c>
      <c r="I70" s="1">
        <v>68</v>
      </c>
      <c r="J70" t="s">
        <v>52</v>
      </c>
      <c r="K70" s="16" t="str">
        <f>IF(COUNTIF('逐梦-箱子'!A$2:A$155,$J70),"AAA",IF(COUNTIF('如梦-箱子'!A$2:A$155,$J70),"BBB",IF(COUNTIF('若梦-箱子'!A$2:A$155,$J70),"CCC",IF(COUNTIF('何梦-箱子'!A$2:A$155,$J70),"DDD",""))))</f>
        <v>DDD</v>
      </c>
      <c r="M70" s="1">
        <v>68</v>
      </c>
      <c r="N70" t="s">
        <v>59</v>
      </c>
      <c r="O70" s="16" t="str">
        <f>IF(COUNTIF('逐梦-箱子'!A$2:A$155,$N70),"AAA",IF(COUNTIF('如梦-箱子'!A$2:A$155,$N70),"BBB",IF(COUNTIF('若梦-箱子'!A$2:A$155,$N70),"CCC",IF(COUNTIF('何梦-箱子'!A$2:A$155,$N70),"DDD",""))))</f>
        <v>DDD</v>
      </c>
      <c r="Q70" s="1">
        <v>68</v>
      </c>
      <c r="R70" t="s">
        <v>55</v>
      </c>
      <c r="S70" s="16" t="str">
        <f>IF(COUNTIF('逐梦-箱子'!A$2:A$155,$R70),"AAA",IF(COUNTIF('如梦-箱子'!A$2:A$155,$R70),"BBB",IF(COUNTIF('若梦-箱子'!A$2:A$155,$R70),"CCC",IF(COUNTIF('何梦-箱子'!A$2:A$155,$R70),"DDD",""))))</f>
        <v>CCC</v>
      </c>
    </row>
    <row r="71" spans="1:19" x14ac:dyDescent="0.25">
      <c r="A71" s="1">
        <v>69</v>
      </c>
      <c r="B71" t="s">
        <v>93</v>
      </c>
      <c r="C71" s="16" t="str">
        <f>IF(COUNTIF('逐梦-箱子'!A$2:A$155,$B71),"AAA",IF(COUNTIF('如梦-箱子'!A$2:A$155,$B71),"BBB",IF(COUNTIF('若梦-箱子'!A$2:A$155,$B71),"CCC",IF(COUNTIF('何梦-箱子'!A$2:A$155,$B71),"DDD",""))))</f>
        <v>DDD</v>
      </c>
      <c r="E71" s="1">
        <v>69</v>
      </c>
      <c r="F71" t="s">
        <v>28</v>
      </c>
      <c r="G71" s="16" t="str">
        <f>IF(COUNTIF('逐梦-箱子'!A$2:A$155,$F71),"AAA",IF(COUNTIF('如梦-箱子'!A$2:A$155,$F71),"BBB",IF(COUNTIF('若梦-箱子'!A$2:A$155,$F71),"CCC",IF(COUNTIF('何梦-箱子'!A$2:A$155,$F71),"DDD",""))))</f>
        <v>DDD</v>
      </c>
      <c r="I71" s="1">
        <v>69</v>
      </c>
      <c r="J71" t="s">
        <v>93</v>
      </c>
      <c r="K71" s="16" t="str">
        <f>IF(COUNTIF('逐梦-箱子'!A$2:A$155,$J71),"AAA",IF(COUNTIF('如梦-箱子'!A$2:A$155,$J71),"BBB",IF(COUNTIF('若梦-箱子'!A$2:A$155,$J71),"CCC",IF(COUNTIF('何梦-箱子'!A$2:A$155,$J71),"DDD",""))))</f>
        <v>DDD</v>
      </c>
      <c r="M71" s="1">
        <v>69</v>
      </c>
      <c r="N71" t="s">
        <v>52</v>
      </c>
      <c r="O71" s="16" t="str">
        <f>IF(COUNTIF('逐梦-箱子'!A$2:A$155,$N71),"AAA",IF(COUNTIF('如梦-箱子'!A$2:A$155,$N71),"BBB",IF(COUNTIF('若梦-箱子'!A$2:A$155,$N71),"CCC",IF(COUNTIF('何梦-箱子'!A$2:A$155,$N71),"DDD",""))))</f>
        <v>DDD</v>
      </c>
      <c r="Q71" s="1">
        <v>69</v>
      </c>
      <c r="R71" t="s">
        <v>206</v>
      </c>
      <c r="S71" s="16" t="str">
        <f>IF(COUNTIF('逐梦-箱子'!A$2:A$155,$R71),"AAA",IF(COUNTIF('如梦-箱子'!A$2:A$155,$R71),"BBB",IF(COUNTIF('若梦-箱子'!A$2:A$155,$R71),"CCC",IF(COUNTIF('何梦-箱子'!A$2:A$155,$R71),"DDD",""))))</f>
        <v>DDD</v>
      </c>
    </row>
    <row r="72" spans="1:19" x14ac:dyDescent="0.25">
      <c r="A72" s="1">
        <v>70</v>
      </c>
      <c r="B72" t="s">
        <v>94</v>
      </c>
      <c r="C72" s="16" t="str">
        <f>IF(COUNTIF('逐梦-箱子'!A$2:A$155,$B72),"AAA",IF(COUNTIF('如梦-箱子'!A$2:A$155,$B72),"BBB",IF(COUNTIF('若梦-箱子'!A$2:A$155,$B72),"CCC",IF(COUNTIF('何梦-箱子'!A$2:A$155,$B72),"DDD",""))))</f>
        <v/>
      </c>
      <c r="E72" s="1">
        <v>70</v>
      </c>
      <c r="F72" t="s">
        <v>76</v>
      </c>
      <c r="G72" s="16" t="str">
        <f>IF(COUNTIF('逐梦-箱子'!A$2:A$155,$F72),"AAA",IF(COUNTIF('如梦-箱子'!A$2:A$155,$F72),"BBB",IF(COUNTIF('若梦-箱子'!A$2:A$155,$F72),"CCC",IF(COUNTIF('何梦-箱子'!A$2:A$155,$F72),"DDD",""))))</f>
        <v>DDD</v>
      </c>
      <c r="I72" s="1">
        <v>70</v>
      </c>
      <c r="J72" t="s">
        <v>156</v>
      </c>
      <c r="K72" s="16" t="str">
        <f>IF(COUNTIF('逐梦-箱子'!A$2:A$155,$J72),"AAA",IF(COUNTIF('如梦-箱子'!A$2:A$155,$J72),"BBB",IF(COUNTIF('若梦-箱子'!A$2:A$155,$J72),"CCC",IF(COUNTIF('何梦-箱子'!A$2:A$155,$J72),"DDD",""))))</f>
        <v>DDD</v>
      </c>
      <c r="M72" s="1">
        <v>70</v>
      </c>
      <c r="N72" t="s">
        <v>93</v>
      </c>
      <c r="O72" s="16" t="str">
        <f>IF(COUNTIF('逐梦-箱子'!A$2:A$155,$N72),"AAA",IF(COUNTIF('如梦-箱子'!A$2:A$155,$N72),"BBB",IF(COUNTIF('若梦-箱子'!A$2:A$155,$N72),"CCC",IF(COUNTIF('何梦-箱子'!A$2:A$155,$N72),"DDD",""))))</f>
        <v>DDD</v>
      </c>
      <c r="Q72" s="1">
        <v>70</v>
      </c>
      <c r="R72" t="s">
        <v>68</v>
      </c>
      <c r="S72" s="16" t="str">
        <f>IF(COUNTIF('逐梦-箱子'!A$2:A$155,$R72),"AAA",IF(COUNTIF('如梦-箱子'!A$2:A$155,$R72),"BBB",IF(COUNTIF('若梦-箱子'!A$2:A$155,$R72),"CCC",IF(COUNTIF('何梦-箱子'!A$2:A$155,$R72),"DDD",""))))</f>
        <v>DDD</v>
      </c>
    </row>
    <row r="73" spans="1:19" x14ac:dyDescent="0.25">
      <c r="A73" s="1">
        <v>71</v>
      </c>
      <c r="B73" t="s">
        <v>95</v>
      </c>
      <c r="C73" s="16" t="str">
        <f>IF(COUNTIF('逐梦-箱子'!A$2:A$155,$B73),"AAA",IF(COUNTIF('如梦-箱子'!A$2:A$155,$B73),"BBB",IF(COUNTIF('若梦-箱子'!A$2:A$155,$B73),"CCC",IF(COUNTIF('何梦-箱子'!A$2:A$155,$B73),"DDD",""))))</f>
        <v>CCC</v>
      </c>
      <c r="E73" s="1">
        <v>71</v>
      </c>
      <c r="F73" t="s">
        <v>59</v>
      </c>
      <c r="G73" s="16" t="str">
        <f>IF(COUNTIF('逐梦-箱子'!A$2:A$155,$F73),"AAA",IF(COUNTIF('如梦-箱子'!A$2:A$155,$F73),"BBB",IF(COUNTIF('若梦-箱子'!A$2:A$155,$F73),"CCC",IF(COUNTIF('何梦-箱子'!A$2:A$155,$F73),"DDD",""))))</f>
        <v>DDD</v>
      </c>
      <c r="I73" s="1">
        <v>71</v>
      </c>
      <c r="J73" t="s">
        <v>157</v>
      </c>
      <c r="K73" s="16" t="str">
        <f>IF(COUNTIF('逐梦-箱子'!A$2:A$155,$J73),"AAA",IF(COUNTIF('如梦-箱子'!A$2:A$155,$J73),"BBB",IF(COUNTIF('若梦-箱子'!A$2:A$155,$J73),"CCC",IF(COUNTIF('何梦-箱子'!A$2:A$155,$J73),"DDD",""))))</f>
        <v>DDD</v>
      </c>
      <c r="M73" s="1">
        <v>71</v>
      </c>
      <c r="N73" t="s">
        <v>156</v>
      </c>
      <c r="O73" s="16" t="str">
        <f>IF(COUNTIF('逐梦-箱子'!A$2:A$155,$N73),"AAA",IF(COUNTIF('如梦-箱子'!A$2:A$155,$N73),"BBB",IF(COUNTIF('若梦-箱子'!A$2:A$155,$N73),"CCC",IF(COUNTIF('何梦-箱子'!A$2:A$155,$N73),"DDD",""))))</f>
        <v>DDD</v>
      </c>
      <c r="Q73" s="1">
        <v>71</v>
      </c>
      <c r="R73" t="s">
        <v>185</v>
      </c>
      <c r="S73" s="16" t="str">
        <f>IF(COUNTIF('逐梦-箱子'!A$2:A$155,$R73),"AAA",IF(COUNTIF('如梦-箱子'!A$2:A$155,$R73),"BBB",IF(COUNTIF('若梦-箱子'!A$2:A$155,$R73),"CCC",IF(COUNTIF('何梦-箱子'!A$2:A$155,$R73),"DDD",""))))</f>
        <v>CCC</v>
      </c>
    </row>
    <row r="74" spans="1:19" x14ac:dyDescent="0.25">
      <c r="A74" s="1">
        <v>72</v>
      </c>
      <c r="B74" t="s">
        <v>96</v>
      </c>
      <c r="C74" s="16" t="str">
        <f>IF(COUNTIF('逐梦-箱子'!A$2:A$155,$B74),"AAA",IF(COUNTIF('如梦-箱子'!A$2:A$155,$B74),"BBB",IF(COUNTIF('若梦-箱子'!A$2:A$155,$B74),"CCC",IF(COUNTIF('何梦-箱子'!A$2:A$155,$B74),"DDD",""))))</f>
        <v>BBB</v>
      </c>
      <c r="E74" s="1">
        <v>72</v>
      </c>
      <c r="F74" t="s">
        <v>52</v>
      </c>
      <c r="G74" s="16" t="str">
        <f>IF(COUNTIF('逐梦-箱子'!A$2:A$155,$F74),"AAA",IF(COUNTIF('如梦-箱子'!A$2:A$155,$F74),"BBB",IF(COUNTIF('若梦-箱子'!A$2:A$155,$F74),"CCC",IF(COUNTIF('何梦-箱子'!A$2:A$155,$F74),"DDD",""))))</f>
        <v>DDD</v>
      </c>
      <c r="I74" s="1">
        <v>72</v>
      </c>
      <c r="J74" t="s">
        <v>158</v>
      </c>
      <c r="K74" s="16" t="str">
        <f>IF(COUNTIF('逐梦-箱子'!A$2:A$155,$J74),"AAA",IF(COUNTIF('如梦-箱子'!A$2:A$155,$J74),"BBB",IF(COUNTIF('若梦-箱子'!A$2:A$155,$J74),"CCC",IF(COUNTIF('何梦-箱子'!A$2:A$155,$J74),"DDD",""))))</f>
        <v>DDD</v>
      </c>
      <c r="M74" s="1">
        <v>72</v>
      </c>
      <c r="N74" t="s">
        <v>158</v>
      </c>
      <c r="O74" s="16" t="str">
        <f>IF(COUNTIF('逐梦-箱子'!A$2:A$155,$N74),"AAA",IF(COUNTIF('如梦-箱子'!A$2:A$155,$N74),"BBB",IF(COUNTIF('若梦-箱子'!A$2:A$155,$N74),"CCC",IF(COUNTIF('何梦-箱子'!A$2:A$155,$N74),"DDD",""))))</f>
        <v>DDD</v>
      </c>
      <c r="Q74" s="1">
        <v>72</v>
      </c>
      <c r="R74" t="s">
        <v>138</v>
      </c>
      <c r="S74" s="16" t="str">
        <f>IF(COUNTIF('逐梦-箱子'!A$2:A$155,$R74),"AAA",IF(COUNTIF('如梦-箱子'!A$2:A$155,$R74),"BBB",IF(COUNTIF('若梦-箱子'!A$2:A$155,$R74),"CCC",IF(COUNTIF('何梦-箱子'!A$2:A$155,$R74),"DDD",""))))</f>
        <v>AAA</v>
      </c>
    </row>
    <row r="75" spans="1:19" x14ac:dyDescent="0.25">
      <c r="A75" s="1">
        <v>73</v>
      </c>
      <c r="B75" t="s">
        <v>97</v>
      </c>
      <c r="C75" s="16" t="str">
        <f>IF(COUNTIF('逐梦-箱子'!A$2:A$155,$B75),"AAA",IF(COUNTIF('如梦-箱子'!A$2:A$155,$B75),"BBB",IF(COUNTIF('若梦-箱子'!A$2:A$155,$B75),"CCC",IF(COUNTIF('何梦-箱子'!A$2:A$155,$B75),"DDD",""))))</f>
        <v>BBB</v>
      </c>
      <c r="E75" s="1">
        <v>73</v>
      </c>
      <c r="F75" t="s">
        <v>93</v>
      </c>
      <c r="G75" s="16" t="str">
        <f>IF(COUNTIF('逐梦-箱子'!A$2:A$155,$F75),"AAA",IF(COUNTIF('如梦-箱子'!A$2:A$155,$F75),"BBB",IF(COUNTIF('若梦-箱子'!A$2:A$155,$F75),"CCC",IF(COUNTIF('何梦-箱子'!A$2:A$155,$F75),"DDD",""))))</f>
        <v>DDD</v>
      </c>
      <c r="I75" s="1">
        <v>73</v>
      </c>
      <c r="J75" t="s">
        <v>54</v>
      </c>
      <c r="K75" s="16" t="str">
        <f>IF(COUNTIF('逐梦-箱子'!A$2:A$155,$J75),"AAA",IF(COUNTIF('如梦-箱子'!A$2:A$155,$J75),"BBB",IF(COUNTIF('若梦-箱子'!A$2:A$155,$J75),"CCC",IF(COUNTIF('何梦-箱子'!A$2:A$155,$J75),"DDD",""))))</f>
        <v>DDD</v>
      </c>
      <c r="M75" s="1">
        <v>73</v>
      </c>
      <c r="N75" t="s">
        <v>199</v>
      </c>
      <c r="O75" s="16" t="str">
        <f>IF(COUNTIF('逐梦-箱子'!A$2:A$155,$N75),"AAA",IF(COUNTIF('如梦-箱子'!A$2:A$155,$N75),"BBB",IF(COUNTIF('若梦-箱子'!A$2:A$155,$N75),"CCC",IF(COUNTIF('何梦-箱子'!A$2:A$155,$N75),"DDD",""))))</f>
        <v>DDD</v>
      </c>
      <c r="Q75" s="1">
        <v>73</v>
      </c>
      <c r="R75" t="s">
        <v>145</v>
      </c>
      <c r="S75" s="16" t="str">
        <f>IF(COUNTIF('逐梦-箱子'!A$2:A$155,$R75),"AAA",IF(COUNTIF('如梦-箱子'!A$2:A$155,$R75),"BBB",IF(COUNTIF('若梦-箱子'!A$2:A$155,$R75),"CCC",IF(COUNTIF('何梦-箱子'!A$2:A$155,$R75),"DDD",""))))</f>
        <v>CCC</v>
      </c>
    </row>
    <row r="76" spans="1:19" x14ac:dyDescent="0.25">
      <c r="A76" s="1">
        <v>74</v>
      </c>
      <c r="B76" t="s">
        <v>98</v>
      </c>
      <c r="C76" s="16" t="str">
        <f>IF(COUNTIF('逐梦-箱子'!A$2:A$155,$B76),"AAA",IF(COUNTIF('如梦-箱子'!A$2:A$155,$B76),"BBB",IF(COUNTIF('若梦-箱子'!A$2:A$155,$B76),"CCC",IF(COUNTIF('何梦-箱子'!A$2:A$155,$B76),"DDD",""))))</f>
        <v>DDD</v>
      </c>
      <c r="E76" s="1">
        <v>74</v>
      </c>
      <c r="F76" t="s">
        <v>91</v>
      </c>
      <c r="G76" s="16" t="str">
        <f>IF(COUNTIF('逐梦-箱子'!A$2:A$155,$F76),"AAA",IF(COUNTIF('如梦-箱子'!A$2:A$155,$F76),"BBB",IF(COUNTIF('若梦-箱子'!A$2:A$155,$F76),"CCC",IF(COUNTIF('何梦-箱子'!A$2:A$155,$F76),"DDD",""))))</f>
        <v>DDD</v>
      </c>
      <c r="I76" s="1">
        <v>74</v>
      </c>
      <c r="J76" t="s">
        <v>92</v>
      </c>
      <c r="K76" s="16" t="str">
        <f>IF(COUNTIF('逐梦-箱子'!A$2:A$155,$J76),"AAA",IF(COUNTIF('如梦-箱子'!A$2:A$155,$J76),"BBB",IF(COUNTIF('若梦-箱子'!A$2:A$155,$J76),"CCC",IF(COUNTIF('何梦-箱子'!A$2:A$155,$J76),"DDD",""))))</f>
        <v>DDD</v>
      </c>
      <c r="M76" s="1">
        <v>74</v>
      </c>
      <c r="N76" t="s">
        <v>159</v>
      </c>
      <c r="O76" s="16" t="str">
        <f>IF(COUNTIF('逐梦-箱子'!A$2:A$155,$N76),"AAA",IF(COUNTIF('如梦-箱子'!A$2:A$155,$N76),"BBB",IF(COUNTIF('若梦-箱子'!A$2:A$155,$N76),"CCC",IF(COUNTIF('何梦-箱子'!A$2:A$155,$N76),"DDD",""))))</f>
        <v>DDD</v>
      </c>
      <c r="Q76" s="1">
        <v>74</v>
      </c>
      <c r="R76" t="s">
        <v>71</v>
      </c>
      <c r="S76" s="16" t="str">
        <f>IF(COUNTIF('逐梦-箱子'!A$2:A$155,$R76),"AAA",IF(COUNTIF('如梦-箱子'!A$2:A$155,$R76),"BBB",IF(COUNTIF('若梦-箱子'!A$2:A$155,$R76),"CCC",IF(COUNTIF('何梦-箱子'!A$2:A$155,$R76),"DDD",""))))</f>
        <v>DDD</v>
      </c>
    </row>
    <row r="77" spans="1:19" x14ac:dyDescent="0.25">
      <c r="A77" s="1">
        <v>75</v>
      </c>
      <c r="B77" t="s">
        <v>99</v>
      </c>
      <c r="C77" s="16" t="str">
        <f>IF(COUNTIF('逐梦-箱子'!A$2:A$155,$B77),"AAA",IF(COUNTIF('如梦-箱子'!A$2:A$155,$B77),"BBB",IF(COUNTIF('若梦-箱子'!A$2:A$155,$B77),"CCC",IF(COUNTIF('何梦-箱子'!A$2:A$155,$B77),"DDD",""))))</f>
        <v>CCC</v>
      </c>
      <c r="E77" s="1">
        <v>75</v>
      </c>
      <c r="F77" t="s">
        <v>156</v>
      </c>
      <c r="G77" s="16" t="str">
        <f>IF(COUNTIF('逐梦-箱子'!A$2:A$155,$F77),"AAA",IF(COUNTIF('如梦-箱子'!A$2:A$155,$F77),"BBB",IF(COUNTIF('若梦-箱子'!A$2:A$155,$F77),"CCC",IF(COUNTIF('何梦-箱子'!A$2:A$155,$F77),"DDD",""))))</f>
        <v>DDD</v>
      </c>
      <c r="I77" s="1">
        <v>75</v>
      </c>
      <c r="J77" t="s">
        <v>183</v>
      </c>
      <c r="K77" s="16" t="str">
        <f>IF(COUNTIF('逐梦-箱子'!A$2:A$155,$J77),"AAA",IF(COUNTIF('如梦-箱子'!A$2:A$155,$J77),"BBB",IF(COUNTIF('若梦-箱子'!A$2:A$155,$J77),"CCC",IF(COUNTIF('何梦-箱子'!A$2:A$155,$J77),"DDD",""))))</f>
        <v>DDD</v>
      </c>
      <c r="M77" s="1">
        <v>75</v>
      </c>
      <c r="N77" t="s">
        <v>181</v>
      </c>
      <c r="O77" s="16" t="str">
        <f>IF(COUNTIF('逐梦-箱子'!A$2:A$155,$N77),"AAA",IF(COUNTIF('如梦-箱子'!A$2:A$155,$N77),"BBB",IF(COUNTIF('若梦-箱子'!A$2:A$155,$N77),"CCC",IF(COUNTIF('何梦-箱子'!A$2:A$155,$N77),"DDD",""))))</f>
        <v>DDD</v>
      </c>
      <c r="Q77" s="1">
        <v>75</v>
      </c>
      <c r="R77" t="s">
        <v>137</v>
      </c>
      <c r="S77" s="16" t="str">
        <f>IF(COUNTIF('逐梦-箱子'!A$2:A$155,$R77),"AAA",IF(COUNTIF('如梦-箱子'!A$2:A$155,$R77),"BBB",IF(COUNTIF('若梦-箱子'!A$2:A$155,$R77),"CCC",IF(COUNTIF('何梦-箱子'!A$2:A$155,$R77),"DDD",""))))</f>
        <v>AAA</v>
      </c>
    </row>
    <row r="78" spans="1:19" x14ac:dyDescent="0.25">
      <c r="A78" s="1">
        <v>76</v>
      </c>
      <c r="B78" t="s">
        <v>100</v>
      </c>
      <c r="C78" s="16" t="str">
        <f>IF(COUNTIF('逐梦-箱子'!A$2:A$155,$B78),"AAA",IF(COUNTIF('如梦-箱子'!A$2:A$155,$B78),"BBB",IF(COUNTIF('若梦-箱子'!A$2:A$155,$B78),"CCC",IF(COUNTIF('何梦-箱子'!A$2:A$155,$B78),"DDD",""))))</f>
        <v>BBB</v>
      </c>
      <c r="E78" s="1">
        <v>76</v>
      </c>
      <c r="F78" t="s">
        <v>157</v>
      </c>
      <c r="G78" s="16" t="str">
        <f>IF(COUNTIF('逐梦-箱子'!A$2:A$155,$F78),"AAA",IF(COUNTIF('如梦-箱子'!A$2:A$155,$F78),"BBB",IF(COUNTIF('若梦-箱子'!A$2:A$155,$F78),"CCC",IF(COUNTIF('何梦-箱子'!A$2:A$155,$F78),"DDD",""))))</f>
        <v>DDD</v>
      </c>
      <c r="I78" s="1">
        <v>76</v>
      </c>
      <c r="J78" t="s">
        <v>115</v>
      </c>
      <c r="K78" s="16" t="str">
        <f>IF(COUNTIF('逐梦-箱子'!A$2:A$155,$J78),"AAA",IF(COUNTIF('如梦-箱子'!A$2:A$155,$J78),"BBB",IF(COUNTIF('若梦-箱子'!A$2:A$155,$J78),"CCC",IF(COUNTIF('何梦-箱子'!A$2:A$155,$J78),"DDD",""))))</f>
        <v>DDD</v>
      </c>
      <c r="M78" s="1">
        <v>76</v>
      </c>
      <c r="N78" t="s">
        <v>92</v>
      </c>
      <c r="O78" s="16" t="str">
        <f>IF(COUNTIF('逐梦-箱子'!A$2:A$155,$N78),"AAA",IF(COUNTIF('如梦-箱子'!A$2:A$155,$N78),"BBB",IF(COUNTIF('若梦-箱子'!A$2:A$155,$N78),"CCC",IF(COUNTIF('何梦-箱子'!A$2:A$155,$N78),"DDD",""))))</f>
        <v>DDD</v>
      </c>
      <c r="Q78" s="1">
        <v>76</v>
      </c>
      <c r="R78" t="s">
        <v>176</v>
      </c>
      <c r="S78" s="16" t="str">
        <f>IF(COUNTIF('逐梦-箱子'!A$2:A$155,$R78),"AAA",IF(COUNTIF('如梦-箱子'!A$2:A$155,$R78),"BBB",IF(COUNTIF('若梦-箱子'!A$2:A$155,$R78),"CCC",IF(COUNTIF('何梦-箱子'!A$2:A$155,$R78),"DDD",""))))</f>
        <v>AAA</v>
      </c>
    </row>
    <row r="79" spans="1:19" ht="16.5" x14ac:dyDescent="0.35">
      <c r="A79" s="1">
        <v>77</v>
      </c>
      <c r="B79" t="s">
        <v>101</v>
      </c>
      <c r="C79" s="16" t="str">
        <f>IF(COUNTIF('逐梦-箱子'!A$2:A$155,$B79),"AAA",IF(COUNTIF('如梦-箱子'!A$2:A$155,$B79),"BBB",IF(COUNTIF('若梦-箱子'!A$2:A$155,$B79),"CCC",IF(COUNTIF('何梦-箱子'!A$2:A$155,$B79),"DDD",""))))</f>
        <v>AAA</v>
      </c>
      <c r="E79" s="1">
        <v>77</v>
      </c>
      <c r="F79" t="s">
        <v>158</v>
      </c>
      <c r="G79" s="16" t="str">
        <f>IF(COUNTIF('逐梦-箱子'!A$2:A$155,$F79),"AAA",IF(COUNTIF('如梦-箱子'!A$2:A$155,$F79),"BBB",IF(COUNTIF('若梦-箱子'!A$2:A$155,$F79),"CCC",IF(COUNTIF('何梦-箱子'!A$2:A$155,$F79),"DDD",""))))</f>
        <v>DDD</v>
      </c>
      <c r="M79" s="7">
        <v>77</v>
      </c>
      <c r="N79" t="s">
        <v>183</v>
      </c>
      <c r="O79" s="16" t="str">
        <f>IF(COUNTIF('逐梦-箱子'!A$2:A$155,$N79),"AAA",IF(COUNTIF('如梦-箱子'!A$2:A$155,$N79),"BBB",IF(COUNTIF('若梦-箱子'!A$2:A$155,$N79),"CCC",IF(COUNTIF('何梦-箱子'!A$2:A$155,$N79),"DDD",""))))</f>
        <v>DDD</v>
      </c>
      <c r="Q79" s="1">
        <v>77</v>
      </c>
      <c r="R79" t="s">
        <v>113</v>
      </c>
      <c r="S79" s="16" t="str">
        <f>IF(COUNTIF('逐梦-箱子'!A$2:A$155,$R79),"AAA",IF(COUNTIF('如梦-箱子'!A$2:A$155,$R79),"BBB",IF(COUNTIF('若梦-箱子'!A$2:A$155,$R79),"CCC",IF(COUNTIF('何梦-箱子'!A$2:A$155,$R79),"DDD",""))))</f>
        <v>DDD</v>
      </c>
    </row>
    <row r="80" spans="1:19" x14ac:dyDescent="0.25">
      <c r="A80" s="1">
        <v>78</v>
      </c>
      <c r="B80" t="s">
        <v>102</v>
      </c>
      <c r="C80" s="16" t="str">
        <f>IF(COUNTIF('逐梦-箱子'!A$2:A$155,$B80),"AAA",IF(COUNTIF('如梦-箱子'!A$2:A$155,$B80),"BBB",IF(COUNTIF('若梦-箱子'!A$2:A$155,$B80),"CCC",IF(COUNTIF('何梦-箱子'!A$2:A$155,$B80),"DDD",""))))</f>
        <v>DDD</v>
      </c>
      <c r="E80" s="1">
        <v>78</v>
      </c>
      <c r="F80" t="s">
        <v>102</v>
      </c>
      <c r="G80" s="16" t="str">
        <f>IF(COUNTIF('逐梦-箱子'!A$2:A$155,$F80),"AAA",IF(COUNTIF('如梦-箱子'!A$2:A$155,$F80),"BBB",IF(COUNTIF('若梦-箱子'!A$2:A$155,$F80),"CCC",IF(COUNTIF('何梦-箱子'!A$2:A$155,$F80),"DDD",""))))</f>
        <v>DDD</v>
      </c>
      <c r="M80" s="1">
        <v>78</v>
      </c>
      <c r="N80" t="s">
        <v>115</v>
      </c>
      <c r="O80" s="16" t="str">
        <f>IF(COUNTIF('逐梦-箱子'!A$2:A$155,$N80),"AAA",IF(COUNTIF('如梦-箱子'!A$2:A$155,$N80),"BBB",IF(COUNTIF('若梦-箱子'!A$2:A$155,$N80),"CCC",IF(COUNTIF('何梦-箱子'!A$2:A$155,$N80),"DDD",""))))</f>
        <v>DDD</v>
      </c>
      <c r="Q80" s="1">
        <v>78</v>
      </c>
      <c r="R80" t="s">
        <v>207</v>
      </c>
      <c r="S80" s="16" t="str">
        <f>IF(COUNTIF('逐梦-箱子'!A$2:A$155,$R80),"AAA",IF(COUNTIF('如梦-箱子'!A$2:A$155,$R80),"BBB",IF(COUNTIF('若梦-箱子'!A$2:A$155,$R80),"CCC",IF(COUNTIF('何梦-箱子'!A$2:A$155,$R80),"DDD",""))))</f>
        <v>BBB</v>
      </c>
    </row>
    <row r="81" spans="1:19" x14ac:dyDescent="0.25">
      <c r="A81" s="1">
        <v>79</v>
      </c>
      <c r="B81" t="s">
        <v>103</v>
      </c>
      <c r="C81" s="16" t="str">
        <f>IF(COUNTIF('逐梦-箱子'!A$2:A$155,$B81),"AAA",IF(COUNTIF('如梦-箱子'!A$2:A$155,$B81),"BBB",IF(COUNTIF('若梦-箱子'!A$2:A$155,$B81),"CCC",IF(COUNTIF('何梦-箱子'!A$2:A$155,$B81),"DDD",""))))</f>
        <v>DDD</v>
      </c>
      <c r="E81" s="1">
        <v>79</v>
      </c>
      <c r="F81" t="s">
        <v>54</v>
      </c>
      <c r="G81" s="16" t="str">
        <f>IF(COUNTIF('逐梦-箱子'!A$2:A$155,$F81),"AAA",IF(COUNTIF('如梦-箱子'!A$2:A$155,$F81),"BBB",IF(COUNTIF('若梦-箱子'!A$2:A$155,$F81),"CCC",IF(COUNTIF('何梦-箱子'!A$2:A$155,$F81),"DDD",""))))</f>
        <v>DDD</v>
      </c>
      <c r="Q81" s="1">
        <v>79</v>
      </c>
      <c r="R81" t="s">
        <v>89</v>
      </c>
      <c r="S81" s="16" t="str">
        <f>IF(COUNTIF('逐梦-箱子'!A$2:A$155,$R81),"AAA",IF(COUNTIF('如梦-箱子'!A$2:A$155,$R81),"BBB",IF(COUNTIF('若梦-箱子'!A$2:A$155,$R81),"CCC",IF(COUNTIF('何梦-箱子'!A$2:A$155,$R81),"DDD",""))))</f>
        <v>CCC</v>
      </c>
    </row>
    <row r="82" spans="1:19" x14ac:dyDescent="0.25">
      <c r="A82" s="1">
        <v>80</v>
      </c>
      <c r="B82" t="s">
        <v>104</v>
      </c>
      <c r="C82" s="16" t="str">
        <f>IF(COUNTIF('逐梦-箱子'!A$2:A$155,$B82),"AAA",IF(COUNTIF('如梦-箱子'!A$2:A$155,$B82),"BBB",IF(COUNTIF('若梦-箱子'!A$2:A$155,$B82),"CCC",IF(COUNTIF('何梦-箱子'!A$2:A$155,$B82),"DDD",""))))</f>
        <v>CCC</v>
      </c>
      <c r="E82" s="1">
        <v>80</v>
      </c>
      <c r="F82" t="s">
        <v>159</v>
      </c>
      <c r="G82" s="16" t="str">
        <f>IF(COUNTIF('逐梦-箱子'!A$2:A$155,$F82),"AAA",IF(COUNTIF('如梦-箱子'!A$2:A$155,$F82),"BBB",IF(COUNTIF('若梦-箱子'!A$2:A$155,$F82),"CCC",IF(COUNTIF('何梦-箱子'!A$2:A$155,$F82),"DDD",""))))</f>
        <v>DDD</v>
      </c>
      <c r="Q82" s="1">
        <v>80</v>
      </c>
      <c r="R82" t="s">
        <v>208</v>
      </c>
      <c r="S82" s="16" t="str">
        <f>IF(COUNTIF('逐梦-箱子'!A$2:A$155,$R82),"AAA",IF(COUNTIF('如梦-箱子'!A$2:A$155,$R82),"BBB",IF(COUNTIF('若梦-箱子'!A$2:A$155,$R82),"CCC",IF(COUNTIF('何梦-箱子'!A$2:A$155,$R82),"DDD",""))))</f>
        <v>CCC</v>
      </c>
    </row>
    <row r="83" spans="1:19" x14ac:dyDescent="0.25">
      <c r="A83" s="1">
        <v>81</v>
      </c>
      <c r="B83" t="s">
        <v>105</v>
      </c>
      <c r="C83" s="16" t="str">
        <f>IF(COUNTIF('逐梦-箱子'!A$2:A$155,$B83),"AAA",IF(COUNTIF('如梦-箱子'!A$2:A$155,$B83),"BBB",IF(COUNTIF('若梦-箱子'!A$2:A$155,$B83),"CCC",IF(COUNTIF('何梦-箱子'!A$2:A$155,$B83),"DDD",""))))</f>
        <v>BBB</v>
      </c>
      <c r="E83" s="1">
        <v>81</v>
      </c>
      <c r="F83" t="s">
        <v>92</v>
      </c>
      <c r="G83" s="16" t="str">
        <f>IF(COUNTIF('逐梦-箱子'!A$2:A$155,$F83),"AAA",IF(COUNTIF('如梦-箱子'!A$2:A$155,$F83),"BBB",IF(COUNTIF('若梦-箱子'!A$2:A$155,$F83),"CCC",IF(COUNTIF('何梦-箱子'!A$2:A$155,$F83),"DDD",""))))</f>
        <v>DDD</v>
      </c>
      <c r="Q83" s="1">
        <v>81</v>
      </c>
      <c r="R83" t="s">
        <v>209</v>
      </c>
      <c r="S83" s="16" t="str">
        <f>IF(COUNTIF('逐梦-箱子'!A$2:A$155,$R83),"AAA",IF(COUNTIF('如梦-箱子'!A$2:A$155,$R83),"BBB",IF(COUNTIF('若梦-箱子'!A$2:A$155,$R83),"CCC",IF(COUNTIF('何梦-箱子'!A$2:A$155,$R83),"DDD",""))))</f>
        <v>CCC</v>
      </c>
    </row>
    <row r="84" spans="1:19" x14ac:dyDescent="0.25">
      <c r="A84" s="1">
        <v>82</v>
      </c>
      <c r="B84" t="s">
        <v>106</v>
      </c>
      <c r="C84" s="16" t="str">
        <f>IF(COUNTIF('逐梦-箱子'!A$2:A$155,$B84),"AAA",IF(COUNTIF('如梦-箱子'!A$2:A$155,$B84),"BBB",IF(COUNTIF('若梦-箱子'!A$2:A$155,$B84),"CCC",IF(COUNTIF('何梦-箱子'!A$2:A$155,$B84),"DDD",""))))</f>
        <v>CCC</v>
      </c>
      <c r="E84" s="1">
        <v>82</v>
      </c>
      <c r="F84" t="s">
        <v>43</v>
      </c>
      <c r="G84" s="16" t="str">
        <f>IF(COUNTIF('逐梦-箱子'!A$2:A$155,$F84),"AAA",IF(COUNTIF('如梦-箱子'!A$2:A$155,$F84),"BBB",IF(COUNTIF('若梦-箱子'!A$2:A$155,$F84),"CCC",IF(COUNTIF('何梦-箱子'!A$2:A$155,$F84),"DDD",""))))</f>
        <v>DDD</v>
      </c>
      <c r="Q84" s="1">
        <v>82</v>
      </c>
      <c r="R84" t="s">
        <v>146</v>
      </c>
      <c r="S84" s="16" t="str">
        <f>IF(COUNTIF('逐梦-箱子'!A$2:A$155,$R84),"AAA",IF(COUNTIF('如梦-箱子'!A$2:A$155,$R84),"BBB",IF(COUNTIF('若梦-箱子'!A$2:A$155,$R84),"CCC",IF(COUNTIF('何梦-箱子'!A$2:A$155,$R84),"DDD",""))))</f>
        <v>CCC</v>
      </c>
    </row>
    <row r="85" spans="1:19" x14ac:dyDescent="0.25">
      <c r="A85" s="1">
        <v>83</v>
      </c>
      <c r="B85" t="s">
        <v>107</v>
      </c>
      <c r="C85" s="16" t="str">
        <f>IF(COUNTIF('逐梦-箱子'!A$2:A$155,$B85),"AAA",IF(COUNTIF('如梦-箱子'!A$2:A$155,$B85),"BBB",IF(COUNTIF('若梦-箱子'!A$2:A$155,$B85),"CCC",IF(COUNTIF('何梦-箱子'!A$2:A$155,$B85),"DDD",""))))</f>
        <v>AAA</v>
      </c>
      <c r="Q85" s="1">
        <v>83</v>
      </c>
      <c r="R85" t="s">
        <v>156</v>
      </c>
      <c r="S85" s="16" t="str">
        <f>IF(COUNTIF('逐梦-箱子'!A$2:A$155,$R85),"AAA",IF(COUNTIF('如梦-箱子'!A$2:A$155,$R85),"BBB",IF(COUNTIF('若梦-箱子'!A$2:A$155,$R85),"CCC",IF(COUNTIF('何梦-箱子'!A$2:A$155,$R85),"DDD",""))))</f>
        <v>DDD</v>
      </c>
    </row>
    <row r="86" spans="1:19" x14ac:dyDescent="0.25">
      <c r="A86" s="1">
        <v>84</v>
      </c>
      <c r="B86" t="s">
        <v>108</v>
      </c>
      <c r="C86" s="16" t="str">
        <f>IF(COUNTIF('逐梦-箱子'!A$2:A$155,$B86),"AAA",IF(COUNTIF('如梦-箱子'!A$2:A$155,$B86),"BBB",IF(COUNTIF('若梦-箱子'!A$2:A$155,$B86),"CCC",IF(COUNTIF('何梦-箱子'!A$2:A$155,$B86),"DDD",""))))</f>
        <v>BBB</v>
      </c>
      <c r="Q86" s="1">
        <v>84</v>
      </c>
      <c r="R86" t="s">
        <v>171</v>
      </c>
      <c r="S86" s="16" t="str">
        <f>IF(COUNTIF('逐梦-箱子'!A$2:A$155,$R86),"AAA",IF(COUNTIF('如梦-箱子'!A$2:A$155,$R86),"BBB",IF(COUNTIF('若梦-箱子'!A$2:A$155,$R86),"CCC",IF(COUNTIF('何梦-箱子'!A$2:A$155,$R86),"DDD",""))))</f>
        <v>BBB</v>
      </c>
    </row>
    <row r="87" spans="1:19" x14ac:dyDescent="0.25">
      <c r="A87" s="1">
        <v>85</v>
      </c>
      <c r="B87" t="s">
        <v>109</v>
      </c>
      <c r="C87" s="16" t="str">
        <f>IF(COUNTIF('逐梦-箱子'!A$2:A$155,$B87),"AAA",IF(COUNTIF('如梦-箱子'!A$2:A$155,$B87),"BBB",IF(COUNTIF('若梦-箱子'!A$2:A$155,$B87),"CCC",IF(COUNTIF('何梦-箱子'!A$2:A$155,$B87),"DDD",""))))</f>
        <v>AAA</v>
      </c>
      <c r="Q87" s="1">
        <v>85</v>
      </c>
      <c r="R87" t="s">
        <v>155</v>
      </c>
      <c r="S87" s="16" t="str">
        <f>IF(COUNTIF('逐梦-箱子'!A$2:A$155,$R87),"AAA",IF(COUNTIF('如梦-箱子'!A$2:A$155,$R87),"BBB",IF(COUNTIF('若梦-箱子'!A$2:A$155,$R87),"CCC",IF(COUNTIF('何梦-箱子'!A$2:A$155,$R87),"DDD",""))))</f>
        <v>AAA</v>
      </c>
    </row>
    <row r="88" spans="1:19" x14ac:dyDescent="0.25">
      <c r="A88" s="1">
        <v>86</v>
      </c>
      <c r="B88" t="s">
        <v>110</v>
      </c>
      <c r="C88" s="16" t="str">
        <f>IF(COUNTIF('逐梦-箱子'!A$2:A$155,$B88),"AAA",IF(COUNTIF('如梦-箱子'!A$2:A$155,$B88),"BBB",IF(COUNTIF('若梦-箱子'!A$2:A$155,$B88),"CCC",IF(COUNTIF('何梦-箱子'!A$2:A$155,$B88),"DDD",""))))</f>
        <v>CCC</v>
      </c>
      <c r="Q88" s="1">
        <v>86</v>
      </c>
      <c r="R88" t="s">
        <v>210</v>
      </c>
      <c r="S88" s="16" t="str">
        <f>IF(COUNTIF('逐梦-箱子'!A$2:A$155,$R88),"AAA",IF(COUNTIF('如梦-箱子'!A$2:A$155,$R88),"BBB",IF(COUNTIF('若梦-箱子'!A$2:A$155,$R88),"CCC",IF(COUNTIF('何梦-箱子'!A$2:A$155,$R88),"DDD",""))))</f>
        <v>BBB</v>
      </c>
    </row>
    <row r="89" spans="1:19" x14ac:dyDescent="0.25">
      <c r="A89" s="1">
        <v>87</v>
      </c>
      <c r="B89" t="s">
        <v>111</v>
      </c>
      <c r="C89" s="16" t="str">
        <f>IF(COUNTIF('逐梦-箱子'!A$2:A$155,$B89),"AAA",IF(COUNTIF('如梦-箱子'!A$2:A$155,$B89),"BBB",IF(COUNTIF('若梦-箱子'!A$2:A$155,$B89),"CCC",IF(COUNTIF('何梦-箱子'!A$2:A$155,$B89),"DDD",""))))</f>
        <v>DDD</v>
      </c>
      <c r="Q89" s="1">
        <v>87</v>
      </c>
      <c r="R89" t="s">
        <v>82</v>
      </c>
      <c r="S89" s="16" t="str">
        <f>IF(COUNTIF('逐梦-箱子'!A$2:A$155,$R89),"AAA",IF(COUNTIF('如梦-箱子'!A$2:A$155,$R89),"BBB",IF(COUNTIF('若梦-箱子'!A$2:A$155,$R89),"CCC",IF(COUNTIF('何梦-箱子'!A$2:A$155,$R89),"DDD",""))))</f>
        <v>CCC</v>
      </c>
    </row>
    <row r="90" spans="1:19" x14ac:dyDescent="0.25">
      <c r="A90" s="1">
        <v>88</v>
      </c>
      <c r="B90" t="s">
        <v>112</v>
      </c>
      <c r="C90" s="16" t="str">
        <f>IF(COUNTIF('逐梦-箱子'!A$2:A$155,$B90),"AAA",IF(COUNTIF('如梦-箱子'!A$2:A$155,$B90),"BBB",IF(COUNTIF('若梦-箱子'!A$2:A$155,$B90),"CCC",IF(COUNTIF('何梦-箱子'!A$2:A$155,$B90),"DDD",""))))</f>
        <v>CCC</v>
      </c>
      <c r="Q90" s="1">
        <v>88</v>
      </c>
      <c r="R90" t="s">
        <v>122</v>
      </c>
      <c r="S90" s="16" t="str">
        <f>IF(COUNTIF('逐梦-箱子'!A$2:A$155,$R90),"AAA",IF(COUNTIF('如梦-箱子'!A$2:A$155,$R90),"BBB",IF(COUNTIF('若梦-箱子'!A$2:A$155,$R90),"CCC",IF(COUNTIF('何梦-箱子'!A$2:A$155,$R90),"DDD",""))))</f>
        <v>CCC</v>
      </c>
    </row>
    <row r="91" spans="1:19" x14ac:dyDescent="0.25">
      <c r="A91" s="1">
        <v>89</v>
      </c>
      <c r="B91" t="s">
        <v>113</v>
      </c>
      <c r="C91" s="16" t="str">
        <f>IF(COUNTIF('逐梦-箱子'!A$2:A$155,$B91),"AAA",IF(COUNTIF('如梦-箱子'!A$2:A$155,$B91),"BBB",IF(COUNTIF('若梦-箱子'!A$2:A$155,$B91),"CCC",IF(COUNTIF('何梦-箱子'!A$2:A$155,$B91),"DDD",""))))</f>
        <v>DDD</v>
      </c>
      <c r="Q91" s="1">
        <v>89</v>
      </c>
      <c r="R91" t="s">
        <v>132</v>
      </c>
      <c r="S91" s="16" t="str">
        <f>IF(COUNTIF('逐梦-箱子'!A$2:A$155,$R91),"AAA",IF(COUNTIF('如梦-箱子'!A$2:A$155,$R91),"BBB",IF(COUNTIF('若梦-箱子'!A$2:A$155,$R91),"CCC",IF(COUNTIF('何梦-箱子'!A$2:A$155,$R91),"DDD",""))))</f>
        <v>AAA</v>
      </c>
    </row>
    <row r="92" spans="1:19" x14ac:dyDescent="0.25">
      <c r="A92" s="1">
        <v>90</v>
      </c>
      <c r="B92" t="s">
        <v>114</v>
      </c>
      <c r="C92" s="16" t="str">
        <f>IF(COUNTIF('逐梦-箱子'!A$2:A$155,$B92),"AAA",IF(COUNTIF('如梦-箱子'!A$2:A$155,$B92),"BBB",IF(COUNTIF('若梦-箱子'!A$2:A$155,$B92),"CCC",IF(COUNTIF('何梦-箱子'!A$2:A$155,$B92),"DDD",""))))</f>
        <v>DDD</v>
      </c>
      <c r="Q92" s="1">
        <v>90</v>
      </c>
      <c r="R92" t="s">
        <v>35</v>
      </c>
      <c r="S92" s="16" t="str">
        <f>IF(COUNTIF('逐梦-箱子'!A$2:A$155,$R92),"AAA",IF(COUNTIF('如梦-箱子'!A$2:A$155,$R92),"BBB",IF(COUNTIF('若梦-箱子'!A$2:A$155,$R92),"CCC",IF(COUNTIF('何梦-箱子'!A$2:A$155,$R92),"DDD",""))))</f>
        <v>CCC</v>
      </c>
    </row>
    <row r="93" spans="1:19" x14ac:dyDescent="0.25">
      <c r="A93" s="1">
        <v>91</v>
      </c>
      <c r="B93" t="s">
        <v>115</v>
      </c>
      <c r="C93" s="16" t="str">
        <f>IF(COUNTIF('逐梦-箱子'!A$2:A$155,$B93),"AAA",IF(COUNTIF('如梦-箱子'!A$2:A$155,$B93),"BBB",IF(COUNTIF('若梦-箱子'!A$2:A$155,$B93),"CCC",IF(COUNTIF('何梦-箱子'!A$2:A$155,$B93),"DDD",""))))</f>
        <v>DDD</v>
      </c>
      <c r="Q93" s="1">
        <v>91</v>
      </c>
      <c r="R93" t="s">
        <v>79</v>
      </c>
      <c r="S93" s="16" t="str">
        <f>IF(COUNTIF('逐梦-箱子'!A$2:A$155,$R93),"AAA",IF(COUNTIF('如梦-箱子'!A$2:A$155,$R93),"BBB",IF(COUNTIF('若梦-箱子'!A$2:A$155,$R93),"CCC",IF(COUNTIF('何梦-箱子'!A$2:A$155,$R93),"DDD",""))))</f>
        <v>BBB</v>
      </c>
    </row>
    <row r="94" spans="1:19" x14ac:dyDescent="0.25">
      <c r="A94" s="1">
        <v>92</v>
      </c>
      <c r="B94" t="s">
        <v>116</v>
      </c>
      <c r="C94" s="16" t="str">
        <f>IF(COUNTIF('逐梦-箱子'!A$2:A$155,$B94),"AAA",IF(COUNTIF('如梦-箱子'!A$2:A$155,$B94),"BBB",IF(COUNTIF('若梦-箱子'!A$2:A$155,$B94),"CCC",IF(COUNTIF('何梦-箱子'!A$2:A$155,$B94),"DDD",""))))</f>
        <v>AAA</v>
      </c>
      <c r="Q94" s="1">
        <v>92</v>
      </c>
      <c r="R94" t="s">
        <v>28</v>
      </c>
      <c r="S94" s="16" t="str">
        <f>IF(COUNTIF('逐梦-箱子'!A$2:A$155,$R94),"AAA",IF(COUNTIF('如梦-箱子'!A$2:A$155,$R94),"BBB",IF(COUNTIF('若梦-箱子'!A$2:A$155,$R94),"CCC",IF(COUNTIF('何梦-箱子'!A$2:A$155,$R94),"DDD",""))))</f>
        <v>DDD</v>
      </c>
    </row>
    <row r="95" spans="1:19" x14ac:dyDescent="0.25">
      <c r="A95" s="1">
        <v>93</v>
      </c>
      <c r="B95" t="s">
        <v>117</v>
      </c>
      <c r="C95" s="16" t="str">
        <f>IF(COUNTIF('逐梦-箱子'!A$2:A$155,$B95),"AAA",IF(COUNTIF('如梦-箱子'!A$2:A$155,$B95),"BBB",IF(COUNTIF('若梦-箱子'!A$2:A$155,$B95),"CCC",IF(COUNTIF('何梦-箱子'!A$2:A$155,$B95),"DDD",""))))</f>
        <v>DDD</v>
      </c>
      <c r="Q95" s="1">
        <v>93</v>
      </c>
      <c r="R95" t="s">
        <v>153</v>
      </c>
      <c r="S95" s="16" t="str">
        <f>IF(COUNTIF('逐梦-箱子'!A$2:A$155,$R95),"AAA",IF(COUNTIF('如梦-箱子'!A$2:A$155,$R95),"BBB",IF(COUNTIF('若梦-箱子'!A$2:A$155,$R95),"CCC",IF(COUNTIF('何梦-箱子'!A$2:A$155,$R95),"DDD",""))))</f>
        <v>AAA</v>
      </c>
    </row>
    <row r="96" spans="1:19" x14ac:dyDescent="0.25">
      <c r="A96" s="1">
        <v>94</v>
      </c>
      <c r="B96" t="s">
        <v>118</v>
      </c>
      <c r="C96" s="16" t="str">
        <f>IF(COUNTIF('逐梦-箱子'!A$2:A$155,$B96),"AAA",IF(COUNTIF('如梦-箱子'!A$2:A$155,$B96),"BBB",IF(COUNTIF('若梦-箱子'!A$2:A$155,$B96),"CCC",IF(COUNTIF('何梦-箱子'!A$2:A$155,$B96),"DDD",""))))</f>
        <v>AAA</v>
      </c>
      <c r="Q96" s="1">
        <v>94</v>
      </c>
      <c r="R96" t="s">
        <v>96</v>
      </c>
      <c r="S96" s="16" t="str">
        <f>IF(COUNTIF('逐梦-箱子'!A$2:A$155,$R96),"AAA",IF(COUNTIF('如梦-箱子'!A$2:A$155,$R96),"BBB",IF(COUNTIF('若梦-箱子'!A$2:A$155,$R96),"CCC",IF(COUNTIF('何梦-箱子'!A$2:A$155,$R96),"DDD",""))))</f>
        <v>BBB</v>
      </c>
    </row>
    <row r="97" spans="1:19" x14ac:dyDescent="0.25">
      <c r="A97" s="1">
        <v>95</v>
      </c>
      <c r="B97" t="s">
        <v>119</v>
      </c>
      <c r="C97" s="16" t="str">
        <f>IF(COUNTIF('逐梦-箱子'!A$2:A$155,$B97),"AAA",IF(COUNTIF('如梦-箱子'!A$2:A$155,$B97),"BBB",IF(COUNTIF('若梦-箱子'!A$2:A$155,$B97),"CCC",IF(COUNTIF('何梦-箱子'!A$2:A$155,$B97),"DDD",""))))</f>
        <v>CCC</v>
      </c>
      <c r="Q97" s="1">
        <v>95</v>
      </c>
      <c r="R97" t="s">
        <v>152</v>
      </c>
      <c r="S97" s="16" t="str">
        <f>IF(COUNTIF('逐梦-箱子'!A$2:A$155,$R97),"AAA",IF(COUNTIF('如梦-箱子'!A$2:A$155,$R97),"BBB",IF(COUNTIF('若梦-箱子'!A$2:A$155,$R97),"CCC",IF(COUNTIF('何梦-箱子'!A$2:A$155,$R97),"DDD",""))))</f>
        <v>CCC</v>
      </c>
    </row>
    <row r="98" spans="1:19" x14ac:dyDescent="0.25">
      <c r="A98" s="1">
        <v>96</v>
      </c>
      <c r="B98" t="s">
        <v>120</v>
      </c>
      <c r="C98" s="16" t="str">
        <f>IF(COUNTIF('逐梦-箱子'!A$2:A$155,$B98),"AAA",IF(COUNTIF('如梦-箱子'!A$2:A$155,$B98),"BBB",IF(COUNTIF('若梦-箱子'!A$2:A$155,$B98),"CCC",IF(COUNTIF('何梦-箱子'!A$2:A$155,$B98),"DDD",""))))</f>
        <v>AAA</v>
      </c>
      <c r="Q98" s="1">
        <v>96</v>
      </c>
      <c r="R98" t="s">
        <v>165</v>
      </c>
      <c r="S98" s="16" t="str">
        <f>IF(COUNTIF('逐梦-箱子'!A$2:A$155,$R98),"AAA",IF(COUNTIF('如梦-箱子'!A$2:A$155,$R98),"BBB",IF(COUNTIF('若梦-箱子'!A$2:A$155,$R98),"CCC",IF(COUNTIF('何梦-箱子'!A$2:A$155,$R98),"DDD",""))))</f>
        <v>AAA</v>
      </c>
    </row>
    <row r="99" spans="1:19" x14ac:dyDescent="0.25">
      <c r="A99" s="1">
        <v>97</v>
      </c>
      <c r="B99" t="s">
        <v>121</v>
      </c>
      <c r="C99" s="16" t="str">
        <f>IF(COUNTIF('逐梦-箱子'!A$2:A$155,$B99),"AAA",IF(COUNTIF('如梦-箱子'!A$2:A$155,$B99),"BBB",IF(COUNTIF('若梦-箱子'!A$2:A$155,$B99),"CCC",IF(COUNTIF('何梦-箱子'!A$2:A$155,$B99),"DDD",""))))</f>
        <v>DDD</v>
      </c>
      <c r="Q99" s="1">
        <v>97</v>
      </c>
      <c r="R99" t="s">
        <v>97</v>
      </c>
      <c r="S99" s="16" t="str">
        <f>IF(COUNTIF('逐梦-箱子'!A$2:A$155,$R99),"AAA",IF(COUNTIF('如梦-箱子'!A$2:A$155,$R99),"BBB",IF(COUNTIF('若梦-箱子'!A$2:A$155,$R99),"CCC",IF(COUNTIF('何梦-箱子'!A$2:A$155,$R99),"DDD",""))))</f>
        <v>BBB</v>
      </c>
    </row>
    <row r="100" spans="1:19" x14ac:dyDescent="0.25">
      <c r="A100" s="1">
        <v>98</v>
      </c>
      <c r="B100" t="s">
        <v>122</v>
      </c>
      <c r="C100" s="16" t="str">
        <f>IF(COUNTIF('逐梦-箱子'!A$2:A$155,$B100),"AAA",IF(COUNTIF('如梦-箱子'!A$2:A$155,$B100),"BBB",IF(COUNTIF('若梦-箱子'!A$2:A$155,$B100),"CCC",IF(COUNTIF('何梦-箱子'!A$2:A$155,$B100),"DDD",""))))</f>
        <v>CCC</v>
      </c>
      <c r="Q100" s="1">
        <v>98</v>
      </c>
      <c r="R100" t="s">
        <v>117</v>
      </c>
      <c r="S100" s="16" t="str">
        <f>IF(COUNTIF('逐梦-箱子'!A$2:A$155,$R100),"AAA",IF(COUNTIF('如梦-箱子'!A$2:A$155,$R100),"BBB",IF(COUNTIF('若梦-箱子'!A$2:A$155,$R100),"CCC",IF(COUNTIF('何梦-箱子'!A$2:A$155,$R100),"DDD",""))))</f>
        <v>DDD</v>
      </c>
    </row>
    <row r="101" spans="1:19" x14ac:dyDescent="0.25">
      <c r="A101" s="1">
        <v>99</v>
      </c>
      <c r="B101" t="s">
        <v>123</v>
      </c>
      <c r="C101" s="16" t="str">
        <f>IF(COUNTIF('逐梦-箱子'!A$2:A$155,$B101),"AAA",IF(COUNTIF('如梦-箱子'!A$2:A$155,$B101),"BBB",IF(COUNTIF('若梦-箱子'!A$2:A$155,$B101),"CCC",IF(COUNTIF('何梦-箱子'!A$2:A$155,$B101),"DDD",""))))</f>
        <v>CCC</v>
      </c>
    </row>
    <row r="102" spans="1:19" x14ac:dyDescent="0.25">
      <c r="A102" s="1">
        <v>100</v>
      </c>
      <c r="B102" t="s">
        <v>124</v>
      </c>
      <c r="C102" s="16" t="str">
        <f>IF(COUNTIF('逐梦-箱子'!A$2:A$155,$B102),"AAA",IF(COUNTIF('如梦-箱子'!A$2:A$155,$B102),"BBB",IF(COUNTIF('若梦-箱子'!A$2:A$155,$B102),"CCC",IF(COUNTIF('何梦-箱子'!A$2:A$155,$B102),"DDD",""))))</f>
        <v>BBB</v>
      </c>
    </row>
    <row r="103" spans="1:19" x14ac:dyDescent="0.25">
      <c r="A103" s="1">
        <v>101</v>
      </c>
      <c r="B103" t="s">
        <v>125</v>
      </c>
      <c r="C103" s="16" t="str">
        <f>IF(COUNTIF('逐梦-箱子'!A$2:A$155,$B103),"AAA",IF(COUNTIF('如梦-箱子'!A$2:A$155,$B103),"BBB",IF(COUNTIF('若梦-箱子'!A$2:A$155,$B103),"CCC",IF(COUNTIF('何梦-箱子'!A$2:A$155,$B103),"DDD",""))))</f>
        <v>DDD</v>
      </c>
    </row>
    <row r="104" spans="1:19" x14ac:dyDescent="0.25">
      <c r="A104" s="1">
        <v>102</v>
      </c>
      <c r="B104" t="s">
        <v>126</v>
      </c>
      <c r="C104" s="16" t="str">
        <f>IF(COUNTIF('逐梦-箱子'!A$2:A$155,$B104),"AAA",IF(COUNTIF('如梦-箱子'!A$2:A$155,$B104),"BBB",IF(COUNTIF('若梦-箱子'!A$2:A$155,$B104),"CCC",IF(COUNTIF('何梦-箱子'!A$2:A$155,$B104),"DDD",""))))</f>
        <v>DDD</v>
      </c>
    </row>
    <row r="105" spans="1:19" x14ac:dyDescent="0.25">
      <c r="A105" s="1">
        <v>103</v>
      </c>
      <c r="B105" t="s">
        <v>127</v>
      </c>
      <c r="C105" s="16" t="str">
        <f>IF(COUNTIF('逐梦-箱子'!A$2:A$155,$B105),"AAA",IF(COUNTIF('如梦-箱子'!A$2:A$155,$B105),"BBB",IF(COUNTIF('若梦-箱子'!A$2:A$155,$B105),"CCC",IF(COUNTIF('何梦-箱子'!A$2:A$155,$B105),"DDD",""))))</f>
        <v>AAA</v>
      </c>
    </row>
    <row r="106" spans="1:19" x14ac:dyDescent="0.25">
      <c r="A106" s="1">
        <v>104</v>
      </c>
      <c r="B106" t="s">
        <v>128</v>
      </c>
      <c r="C106" s="16" t="str">
        <f>IF(COUNTIF('逐梦-箱子'!A$2:A$155,$B106),"AAA",IF(COUNTIF('如梦-箱子'!A$2:A$155,$B106),"BBB",IF(COUNTIF('若梦-箱子'!A$2:A$155,$B106),"CCC",IF(COUNTIF('何梦-箱子'!A$2:A$155,$B106),"DDD",""))))</f>
        <v>CCC</v>
      </c>
    </row>
    <row r="107" spans="1:19" x14ac:dyDescent="0.25">
      <c r="A107" s="1">
        <v>105</v>
      </c>
      <c r="B107" t="s">
        <v>129</v>
      </c>
      <c r="C107" s="16" t="str">
        <f>IF(COUNTIF('逐梦-箱子'!A$2:A$155,$B107),"AAA",IF(COUNTIF('如梦-箱子'!A$2:A$155,$B107),"BBB",IF(COUNTIF('若梦-箱子'!A$2:A$155,$B107),"CCC",IF(COUNTIF('何梦-箱子'!A$2:A$155,$B107),"DDD",""))))</f>
        <v>AAA</v>
      </c>
    </row>
    <row r="108" spans="1:19" x14ac:dyDescent="0.25">
      <c r="A108" s="1">
        <v>106</v>
      </c>
      <c r="B108" t="s">
        <v>130</v>
      </c>
      <c r="C108" s="16" t="str">
        <f>IF(COUNTIF('逐梦-箱子'!A$2:A$155,$B108),"AAA",IF(COUNTIF('如梦-箱子'!A$2:A$155,$B108),"BBB",IF(COUNTIF('若梦-箱子'!A$2:A$155,$B108),"CCC",IF(COUNTIF('何梦-箱子'!A$2:A$155,$B108),"DDD",""))))</f>
        <v>BBB</v>
      </c>
    </row>
    <row r="109" spans="1:19" x14ac:dyDescent="0.25">
      <c r="A109" s="1">
        <v>107</v>
      </c>
      <c r="B109" t="s">
        <v>131</v>
      </c>
      <c r="C109" s="16" t="str">
        <f>IF(COUNTIF('逐梦-箱子'!A$2:A$155,$B109),"AAA",IF(COUNTIF('如梦-箱子'!A$2:A$155,$B109),"BBB",IF(COUNTIF('若梦-箱子'!A$2:A$155,$B109),"CCC",IF(COUNTIF('何梦-箱子'!A$2:A$155,$B109),"DDD",""))))</f>
        <v>CCC</v>
      </c>
    </row>
    <row r="110" spans="1:19" x14ac:dyDescent="0.25">
      <c r="A110" s="1">
        <v>108</v>
      </c>
      <c r="B110" t="s">
        <v>132</v>
      </c>
      <c r="C110" s="16" t="str">
        <f>IF(COUNTIF('逐梦-箱子'!A$2:A$155,$B110),"AAA",IF(COUNTIF('如梦-箱子'!A$2:A$155,$B110),"BBB",IF(COUNTIF('若梦-箱子'!A$2:A$155,$B110),"CCC",IF(COUNTIF('何梦-箱子'!A$2:A$155,$B110),"DDD",""))))</f>
        <v>AAA</v>
      </c>
    </row>
  </sheetData>
  <mergeCells count="6">
    <mergeCell ref="T4:Y4"/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1"/>
  <sheetViews>
    <sheetView topLeftCell="A16" workbookViewId="0">
      <selection activeCell="P42" sqref="P42"/>
    </sheetView>
  </sheetViews>
  <sheetFormatPr defaultRowHeight="15" x14ac:dyDescent="0.25"/>
  <cols>
    <col min="1" max="1" width="16.140625" style="3" bestFit="1" customWidth="1"/>
    <col min="2" max="2" width="9.140625" style="3"/>
    <col min="3" max="3" width="16.140625" style="3" bestFit="1" customWidth="1"/>
    <col min="5" max="5" width="16.42578125" bestFit="1" customWidth="1"/>
  </cols>
  <sheetData>
    <row r="1" spans="1:5" x14ac:dyDescent="0.25">
      <c r="A1" s="3" t="s">
        <v>7</v>
      </c>
      <c r="C1" s="3" t="s">
        <v>8</v>
      </c>
      <c r="D1" s="6"/>
      <c r="E1" s="15" t="s">
        <v>608</v>
      </c>
    </row>
    <row r="2" spans="1:5" x14ac:dyDescent="0.25">
      <c r="A2" s="14" t="s">
        <v>215</v>
      </c>
      <c r="C2" s="3" t="s">
        <v>147</v>
      </c>
      <c r="E2" t="s">
        <v>350</v>
      </c>
    </row>
    <row r="3" spans="1:5" x14ac:dyDescent="0.25">
      <c r="A3" s="14" t="s">
        <v>136</v>
      </c>
      <c r="C3" s="3" t="s">
        <v>170</v>
      </c>
      <c r="E3" t="s">
        <v>479</v>
      </c>
    </row>
    <row r="4" spans="1:5" x14ac:dyDescent="0.25">
      <c r="A4" s="14" t="s">
        <v>37</v>
      </c>
      <c r="C4" s="3" t="s">
        <v>110</v>
      </c>
      <c r="E4" t="s">
        <v>202</v>
      </c>
    </row>
    <row r="5" spans="1:5" x14ac:dyDescent="0.25">
      <c r="A5" s="14" t="s">
        <v>165</v>
      </c>
      <c r="C5" s="3" t="s">
        <v>104</v>
      </c>
      <c r="E5" t="s">
        <v>145</v>
      </c>
    </row>
    <row r="6" spans="1:5" x14ac:dyDescent="0.25">
      <c r="A6" s="14" t="s">
        <v>169</v>
      </c>
      <c r="C6" s="3" t="s">
        <v>193</v>
      </c>
      <c r="E6" t="s">
        <v>216</v>
      </c>
    </row>
    <row r="7" spans="1:5" x14ac:dyDescent="0.25">
      <c r="A7" s="14" t="s">
        <v>84</v>
      </c>
      <c r="C7" s="3" t="s">
        <v>58</v>
      </c>
      <c r="E7" t="s">
        <v>305</v>
      </c>
    </row>
    <row r="8" spans="1:5" x14ac:dyDescent="0.25">
      <c r="A8" s="14" t="s">
        <v>60</v>
      </c>
      <c r="C8" s="3" t="s">
        <v>35</v>
      </c>
      <c r="E8" t="s">
        <v>135</v>
      </c>
    </row>
    <row r="9" spans="1:5" x14ac:dyDescent="0.25">
      <c r="A9" s="14" t="s">
        <v>120</v>
      </c>
      <c r="C9" s="3" t="s">
        <v>29</v>
      </c>
      <c r="E9" t="s">
        <v>45</v>
      </c>
    </row>
    <row r="10" spans="1:5" x14ac:dyDescent="0.25">
      <c r="A10" s="14" t="s">
        <v>153</v>
      </c>
      <c r="C10" s="3" t="s">
        <v>131</v>
      </c>
      <c r="E10" t="s">
        <v>215</v>
      </c>
    </row>
    <row r="11" spans="1:5" x14ac:dyDescent="0.25">
      <c r="A11" s="14" t="s">
        <v>214</v>
      </c>
      <c r="C11" s="3" t="s">
        <v>83</v>
      </c>
      <c r="E11" t="s">
        <v>136</v>
      </c>
    </row>
    <row r="12" spans="1:5" x14ac:dyDescent="0.25">
      <c r="A12" s="14" t="s">
        <v>137</v>
      </c>
      <c r="C12" s="3" t="s">
        <v>74</v>
      </c>
      <c r="E12" t="s">
        <v>37</v>
      </c>
    </row>
    <row r="13" spans="1:5" x14ac:dyDescent="0.25">
      <c r="A13" s="14" t="s">
        <v>42</v>
      </c>
      <c r="C13" s="3" t="s">
        <v>40</v>
      </c>
      <c r="E13" t="s">
        <v>77</v>
      </c>
    </row>
    <row r="14" spans="1:5" x14ac:dyDescent="0.25">
      <c r="A14" s="14" t="s">
        <v>138</v>
      </c>
      <c r="C14" s="3" t="s">
        <v>151</v>
      </c>
      <c r="E14" t="s">
        <v>167</v>
      </c>
    </row>
    <row r="15" spans="1:5" x14ac:dyDescent="0.25">
      <c r="A15" s="14" t="s">
        <v>88</v>
      </c>
      <c r="C15" s="3" t="s">
        <v>215</v>
      </c>
      <c r="E15" t="s">
        <v>169</v>
      </c>
    </row>
    <row r="16" spans="1:5" x14ac:dyDescent="0.25">
      <c r="A16" s="14" t="s">
        <v>30</v>
      </c>
      <c r="C16" s="3" t="s">
        <v>136</v>
      </c>
      <c r="E16" t="s">
        <v>84</v>
      </c>
    </row>
    <row r="17" spans="1:5" x14ac:dyDescent="0.25">
      <c r="A17" s="14" t="s">
        <v>101</v>
      </c>
      <c r="C17" s="3" t="s">
        <v>37</v>
      </c>
      <c r="E17" t="s">
        <v>107</v>
      </c>
    </row>
    <row r="18" spans="1:5" x14ac:dyDescent="0.25">
      <c r="A18" s="14" t="s">
        <v>118</v>
      </c>
      <c r="C18" s="3" t="s">
        <v>216</v>
      </c>
      <c r="E18" t="s">
        <v>153</v>
      </c>
    </row>
    <row r="19" spans="1:5" x14ac:dyDescent="0.25">
      <c r="A19" s="14" t="s">
        <v>156</v>
      </c>
      <c r="C19" s="3" t="s">
        <v>169</v>
      </c>
      <c r="E19" t="s">
        <v>176</v>
      </c>
    </row>
    <row r="20" spans="1:5" x14ac:dyDescent="0.25">
      <c r="A20" s="14" t="s">
        <v>157</v>
      </c>
      <c r="C20" s="3" t="s">
        <v>84</v>
      </c>
      <c r="E20" t="s">
        <v>137</v>
      </c>
    </row>
    <row r="21" spans="1:5" x14ac:dyDescent="0.25">
      <c r="A21" s="14" t="s">
        <v>158</v>
      </c>
      <c r="C21" s="3" t="s">
        <v>60</v>
      </c>
      <c r="E21" t="s">
        <v>154</v>
      </c>
    </row>
    <row r="22" spans="1:5" x14ac:dyDescent="0.25">
      <c r="A22" s="14" t="s">
        <v>102</v>
      </c>
      <c r="C22" s="3" t="s">
        <v>153</v>
      </c>
      <c r="E22" t="s">
        <v>155</v>
      </c>
    </row>
    <row r="23" spans="1:5" x14ac:dyDescent="0.25">
      <c r="A23" s="14" t="s">
        <v>54</v>
      </c>
      <c r="C23" s="3" t="s">
        <v>116</v>
      </c>
      <c r="E23" t="s">
        <v>42</v>
      </c>
    </row>
    <row r="24" spans="1:5" x14ac:dyDescent="0.25">
      <c r="A24" s="14" t="s">
        <v>159</v>
      </c>
      <c r="C24" s="3" t="s">
        <v>129</v>
      </c>
      <c r="E24" t="s">
        <v>85</v>
      </c>
    </row>
    <row r="25" spans="1:5" x14ac:dyDescent="0.25">
      <c r="A25" s="14" t="s">
        <v>92</v>
      </c>
      <c r="C25" s="3" t="s">
        <v>137</v>
      </c>
      <c r="E25" t="s">
        <v>88</v>
      </c>
    </row>
    <row r="26" spans="1:5" x14ac:dyDescent="0.25">
      <c r="A26" s="14" t="s">
        <v>183</v>
      </c>
      <c r="C26" s="3" t="s">
        <v>42</v>
      </c>
      <c r="E26" t="s">
        <v>30</v>
      </c>
    </row>
    <row r="27" spans="1:5" x14ac:dyDescent="0.25">
      <c r="A27" s="14" t="s">
        <v>43</v>
      </c>
      <c r="C27" s="3" t="s">
        <v>217</v>
      </c>
      <c r="E27" t="s">
        <v>101</v>
      </c>
    </row>
    <row r="28" spans="1:5" x14ac:dyDescent="0.25">
      <c r="A28" s="14" t="s">
        <v>125</v>
      </c>
      <c r="C28" s="3" t="s">
        <v>88</v>
      </c>
      <c r="E28" t="s">
        <v>118</v>
      </c>
    </row>
    <row r="29" spans="1:5" x14ac:dyDescent="0.25">
      <c r="A29" s="14" t="s">
        <v>140</v>
      </c>
      <c r="C29" s="3" t="s">
        <v>30</v>
      </c>
      <c r="E29" t="s">
        <v>140</v>
      </c>
    </row>
    <row r="30" spans="1:5" x14ac:dyDescent="0.25">
      <c r="A30" s="14" t="s">
        <v>36</v>
      </c>
      <c r="C30" s="3" t="s">
        <v>101</v>
      </c>
      <c r="E30" t="s">
        <v>141</v>
      </c>
    </row>
    <row r="31" spans="1:5" x14ac:dyDescent="0.25">
      <c r="A31" s="14" t="s">
        <v>34</v>
      </c>
      <c r="C31" s="3" t="s">
        <v>118</v>
      </c>
      <c r="E31" t="s">
        <v>48</v>
      </c>
    </row>
    <row r="32" spans="1:5" x14ac:dyDescent="0.25">
      <c r="A32" s="14" t="s">
        <v>130</v>
      </c>
      <c r="C32" s="3" t="s">
        <v>121</v>
      </c>
      <c r="E32" t="s">
        <v>425</v>
      </c>
    </row>
    <row r="33" spans="1:5" x14ac:dyDescent="0.25">
      <c r="A33" s="14" t="s">
        <v>32</v>
      </c>
      <c r="C33" s="3" t="s">
        <v>73</v>
      </c>
      <c r="E33" t="s">
        <v>61</v>
      </c>
    </row>
    <row r="34" spans="1:5" x14ac:dyDescent="0.25">
      <c r="A34" s="14" t="s">
        <v>79</v>
      </c>
      <c r="C34" s="3" t="s">
        <v>59</v>
      </c>
      <c r="E34" t="s">
        <v>188</v>
      </c>
    </row>
    <row r="35" spans="1:5" x14ac:dyDescent="0.25">
      <c r="A35" s="14" t="s">
        <v>25</v>
      </c>
      <c r="C35" s="3" t="s">
        <v>91</v>
      </c>
      <c r="E35" t="s">
        <v>142</v>
      </c>
    </row>
    <row r="36" spans="1:5" x14ac:dyDescent="0.25">
      <c r="A36" s="14" t="s">
        <v>81</v>
      </c>
      <c r="C36" s="3" t="s">
        <v>156</v>
      </c>
      <c r="E36" t="s">
        <v>26</v>
      </c>
    </row>
    <row r="37" spans="1:5" x14ac:dyDescent="0.25">
      <c r="A37" s="14" t="s">
        <v>134</v>
      </c>
      <c r="C37" s="3" t="s">
        <v>157</v>
      </c>
      <c r="E37" t="s">
        <v>36</v>
      </c>
    </row>
    <row r="38" spans="1:5" x14ac:dyDescent="0.25">
      <c r="A38" s="14" t="s">
        <v>147</v>
      </c>
      <c r="C38" s="3" t="s">
        <v>158</v>
      </c>
      <c r="E38" t="s">
        <v>259</v>
      </c>
    </row>
    <row r="39" spans="1:5" x14ac:dyDescent="0.25">
      <c r="A39" s="14" t="s">
        <v>110</v>
      </c>
      <c r="C39" s="3" t="s">
        <v>102</v>
      </c>
      <c r="E39" t="s">
        <v>46</v>
      </c>
    </row>
    <row r="40" spans="1:5" x14ac:dyDescent="0.25">
      <c r="A40" s="14" t="s">
        <v>104</v>
      </c>
      <c r="C40" s="3" t="s">
        <v>54</v>
      </c>
      <c r="E40" t="s">
        <v>34</v>
      </c>
    </row>
    <row r="41" spans="1:5" x14ac:dyDescent="0.25">
      <c r="A41" s="14" t="s">
        <v>58</v>
      </c>
      <c r="C41" s="3" t="s">
        <v>78</v>
      </c>
      <c r="E41" t="s">
        <v>130</v>
      </c>
    </row>
    <row r="42" spans="1:5" x14ac:dyDescent="0.25">
      <c r="A42" s="14" t="s">
        <v>35</v>
      </c>
      <c r="C42" s="3" t="s">
        <v>159</v>
      </c>
      <c r="E42" t="s">
        <v>336</v>
      </c>
    </row>
    <row r="43" spans="1:5" x14ac:dyDescent="0.25">
      <c r="A43" s="14" t="s">
        <v>29</v>
      </c>
      <c r="C43" s="3" t="s">
        <v>92</v>
      </c>
      <c r="E43" t="s">
        <v>79</v>
      </c>
    </row>
    <row r="44" spans="1:5" x14ac:dyDescent="0.25">
      <c r="A44" s="14" t="s">
        <v>131</v>
      </c>
      <c r="C44" s="3" t="s">
        <v>183</v>
      </c>
      <c r="E44" t="s">
        <v>41</v>
      </c>
    </row>
    <row r="45" spans="1:5" x14ac:dyDescent="0.25">
      <c r="A45" s="14" t="s">
        <v>83</v>
      </c>
      <c r="C45" s="3" t="s">
        <v>43</v>
      </c>
      <c r="E45" t="s">
        <v>97</v>
      </c>
    </row>
    <row r="46" spans="1:5" x14ac:dyDescent="0.25">
      <c r="A46" s="14" t="s">
        <v>148</v>
      </c>
      <c r="C46" s="3" t="s">
        <v>218</v>
      </c>
      <c r="E46" t="s">
        <v>25</v>
      </c>
    </row>
    <row r="47" spans="1:5" x14ac:dyDescent="0.25">
      <c r="A47" s="14" t="s">
        <v>74</v>
      </c>
      <c r="C47" s="3" t="s">
        <v>141</v>
      </c>
      <c r="E47" t="s">
        <v>47</v>
      </c>
    </row>
    <row r="48" spans="1:5" x14ac:dyDescent="0.25">
      <c r="A48" s="14" t="s">
        <v>31</v>
      </c>
      <c r="C48" s="3" t="s">
        <v>219</v>
      </c>
      <c r="E48" t="s">
        <v>133</v>
      </c>
    </row>
    <row r="49" spans="1:5" x14ac:dyDescent="0.25">
      <c r="A49" s="14" t="s">
        <v>112</v>
      </c>
      <c r="C49" s="3" t="s">
        <v>26</v>
      </c>
      <c r="E49" t="s">
        <v>609</v>
      </c>
    </row>
    <row r="50" spans="1:5" x14ac:dyDescent="0.25">
      <c r="A50" s="14" t="s">
        <v>67</v>
      </c>
      <c r="C50" s="3" t="s">
        <v>36</v>
      </c>
      <c r="E50" t="s">
        <v>69</v>
      </c>
    </row>
    <row r="51" spans="1:5" x14ac:dyDescent="0.25">
      <c r="A51" s="14" t="s">
        <v>151</v>
      </c>
      <c r="C51" s="3" t="s">
        <v>34</v>
      </c>
      <c r="E51" t="s">
        <v>81</v>
      </c>
    </row>
    <row r="52" spans="1:5" x14ac:dyDescent="0.25">
      <c r="C52" s="3" t="s">
        <v>130</v>
      </c>
      <c r="E52" t="s">
        <v>143</v>
      </c>
    </row>
    <row r="53" spans="1:5" x14ac:dyDescent="0.25">
      <c r="E53" t="s">
        <v>144</v>
      </c>
    </row>
    <row r="54" spans="1:5" x14ac:dyDescent="0.25">
      <c r="E54" t="s">
        <v>134</v>
      </c>
    </row>
    <row r="55" spans="1:5" x14ac:dyDescent="0.25">
      <c r="E55" t="s">
        <v>210</v>
      </c>
    </row>
    <row r="56" spans="1:5" x14ac:dyDescent="0.25">
      <c r="E56" t="s">
        <v>99</v>
      </c>
    </row>
    <row r="57" spans="1:5" x14ac:dyDescent="0.25">
      <c r="E57" t="s">
        <v>75</v>
      </c>
    </row>
    <row r="58" spans="1:5" x14ac:dyDescent="0.25">
      <c r="E58" t="s">
        <v>170</v>
      </c>
    </row>
    <row r="59" spans="1:5" x14ac:dyDescent="0.25">
      <c r="E59" t="s">
        <v>87</v>
      </c>
    </row>
    <row r="60" spans="1:5" x14ac:dyDescent="0.25">
      <c r="E60" t="s">
        <v>110</v>
      </c>
    </row>
    <row r="61" spans="1:5" x14ac:dyDescent="0.25">
      <c r="E61" t="s">
        <v>104</v>
      </c>
    </row>
    <row r="62" spans="1:5" x14ac:dyDescent="0.25">
      <c r="E62" t="s">
        <v>80</v>
      </c>
    </row>
    <row r="63" spans="1:5" x14ac:dyDescent="0.25">
      <c r="E63" t="s">
        <v>193</v>
      </c>
    </row>
    <row r="64" spans="1:5" x14ac:dyDescent="0.25">
      <c r="E64" t="s">
        <v>119</v>
      </c>
    </row>
    <row r="65" spans="5:5" x14ac:dyDescent="0.25">
      <c r="E65" t="s">
        <v>58</v>
      </c>
    </row>
    <row r="66" spans="5:5" x14ac:dyDescent="0.25">
      <c r="E66" t="s">
        <v>128</v>
      </c>
    </row>
    <row r="67" spans="5:5" x14ac:dyDescent="0.25">
      <c r="E67" t="s">
        <v>35</v>
      </c>
    </row>
    <row r="68" spans="5:5" x14ac:dyDescent="0.25">
      <c r="E68" t="s">
        <v>29</v>
      </c>
    </row>
    <row r="69" spans="5:5" x14ac:dyDescent="0.25">
      <c r="E69" t="s">
        <v>83</v>
      </c>
    </row>
    <row r="70" spans="5:5" x14ac:dyDescent="0.25">
      <c r="E70" t="s">
        <v>148</v>
      </c>
    </row>
    <row r="71" spans="5:5" x14ac:dyDescent="0.25">
      <c r="E71" t="s">
        <v>74</v>
      </c>
    </row>
    <row r="72" spans="5:5" x14ac:dyDescent="0.25">
      <c r="E72" t="s">
        <v>40</v>
      </c>
    </row>
    <row r="73" spans="5:5" x14ac:dyDescent="0.25">
      <c r="E73" t="s">
        <v>56</v>
      </c>
    </row>
    <row r="74" spans="5:5" x14ac:dyDescent="0.25">
      <c r="E74" t="s">
        <v>477</v>
      </c>
    </row>
    <row r="75" spans="5:5" x14ac:dyDescent="0.25">
      <c r="E75" t="s">
        <v>112</v>
      </c>
    </row>
    <row r="76" spans="5:5" x14ac:dyDescent="0.25">
      <c r="E76" t="s">
        <v>67</v>
      </c>
    </row>
    <row r="77" spans="5:5" x14ac:dyDescent="0.25">
      <c r="E77" t="s">
        <v>496</v>
      </c>
    </row>
    <row r="78" spans="5:5" x14ac:dyDescent="0.25">
      <c r="E78" t="s">
        <v>483</v>
      </c>
    </row>
    <row r="79" spans="5:5" x14ac:dyDescent="0.25">
      <c r="E79" t="s">
        <v>149</v>
      </c>
    </row>
    <row r="80" spans="5:5" x14ac:dyDescent="0.25">
      <c r="E80" t="s">
        <v>150</v>
      </c>
    </row>
    <row r="81" spans="5:5" x14ac:dyDescent="0.25">
      <c r="E81" t="s">
        <v>151</v>
      </c>
    </row>
    <row r="82" spans="5:5" x14ac:dyDescent="0.25">
      <c r="E82" t="s">
        <v>203</v>
      </c>
    </row>
    <row r="83" spans="5:5" x14ac:dyDescent="0.25">
      <c r="E83" t="s">
        <v>117</v>
      </c>
    </row>
    <row r="84" spans="5:5" x14ac:dyDescent="0.25">
      <c r="E84" t="s">
        <v>121</v>
      </c>
    </row>
    <row r="85" spans="5:5" x14ac:dyDescent="0.25">
      <c r="E85" t="s">
        <v>71</v>
      </c>
    </row>
    <row r="86" spans="5:5" x14ac:dyDescent="0.25">
      <c r="E86" t="s">
        <v>66</v>
      </c>
    </row>
    <row r="87" spans="5:5" x14ac:dyDescent="0.25">
      <c r="E87" t="s">
        <v>173</v>
      </c>
    </row>
    <row r="88" spans="5:5" x14ac:dyDescent="0.25">
      <c r="E88" t="s">
        <v>76</v>
      </c>
    </row>
    <row r="89" spans="5:5" x14ac:dyDescent="0.25">
      <c r="E89" t="s">
        <v>52</v>
      </c>
    </row>
    <row r="90" spans="5:5" x14ac:dyDescent="0.25">
      <c r="E90" t="s">
        <v>93</v>
      </c>
    </row>
    <row r="91" spans="5:5" x14ac:dyDescent="0.25">
      <c r="E91" t="s">
        <v>111</v>
      </c>
    </row>
    <row r="92" spans="5:5" x14ac:dyDescent="0.25">
      <c r="E92" t="s">
        <v>102</v>
      </c>
    </row>
    <row r="93" spans="5:5" x14ac:dyDescent="0.25">
      <c r="E93" t="s">
        <v>78</v>
      </c>
    </row>
    <row r="94" spans="5:5" x14ac:dyDescent="0.25">
      <c r="E94" t="s">
        <v>51</v>
      </c>
    </row>
    <row r="95" spans="5:5" x14ac:dyDescent="0.25">
      <c r="E95" t="s">
        <v>159</v>
      </c>
    </row>
    <row r="96" spans="5:5" x14ac:dyDescent="0.25">
      <c r="E96" t="s">
        <v>92</v>
      </c>
    </row>
    <row r="97" spans="5:5" x14ac:dyDescent="0.25">
      <c r="E97" t="s">
        <v>559</v>
      </c>
    </row>
    <row r="98" spans="5:5" x14ac:dyDescent="0.25">
      <c r="E98" t="s">
        <v>183</v>
      </c>
    </row>
    <row r="99" spans="5:5" x14ac:dyDescent="0.25">
      <c r="E99" t="s">
        <v>115</v>
      </c>
    </row>
    <row r="100" spans="5:5" x14ac:dyDescent="0.25">
      <c r="E100" t="s">
        <v>43</v>
      </c>
    </row>
    <row r="101" spans="5:5" x14ac:dyDescent="0.25">
      <c r="E101" t="s">
        <v>125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8"/>
  <sheetViews>
    <sheetView tabSelected="1" workbookViewId="0">
      <selection activeCell="T23" sqref="T23"/>
    </sheetView>
  </sheetViews>
  <sheetFormatPr defaultRowHeight="15" x14ac:dyDescent="0.25"/>
  <cols>
    <col min="1" max="1" width="16.140625" bestFit="1" customWidth="1"/>
    <col min="5" max="5" width="16.140625" bestFit="1" customWidth="1"/>
    <col min="9" max="9" width="16.42578125" bestFit="1" customWidth="1"/>
    <col min="13" max="13" width="16.140625" bestFit="1" customWidth="1"/>
  </cols>
  <sheetData>
    <row r="1" spans="1:15" x14ac:dyDescent="0.25">
      <c r="A1" s="18" t="s">
        <v>3</v>
      </c>
      <c r="B1" s="18"/>
      <c r="C1" s="18"/>
      <c r="E1" s="18" t="s">
        <v>4</v>
      </c>
      <c r="F1" s="18"/>
      <c r="G1" s="18"/>
      <c r="I1" s="18" t="s">
        <v>5</v>
      </c>
      <c r="J1" s="18"/>
      <c r="K1" s="18"/>
      <c r="M1" s="18" t="s">
        <v>6</v>
      </c>
      <c r="N1" s="18"/>
      <c r="O1" s="18"/>
    </row>
    <row r="2" spans="1:15" x14ac:dyDescent="0.25">
      <c r="A2" s="19" t="s">
        <v>186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25">
      <c r="A3" s="1" t="s">
        <v>0</v>
      </c>
      <c r="B3" s="1" t="s">
        <v>20</v>
      </c>
      <c r="C3" s="1" t="s">
        <v>21</v>
      </c>
      <c r="D3" s="1"/>
      <c r="E3" s="1" t="s">
        <v>0</v>
      </c>
      <c r="F3" s="1" t="s">
        <v>20</v>
      </c>
      <c r="G3" s="1" t="s">
        <v>21</v>
      </c>
      <c r="H3" s="1"/>
      <c r="I3" s="1" t="s">
        <v>0</v>
      </c>
      <c r="J3" s="1" t="s">
        <v>20</v>
      </c>
      <c r="K3" s="1" t="s">
        <v>21</v>
      </c>
      <c r="L3" s="1"/>
      <c r="M3" s="1" t="s">
        <v>0</v>
      </c>
      <c r="N3" s="1" t="s">
        <v>20</v>
      </c>
      <c r="O3" s="1" t="s">
        <v>21</v>
      </c>
    </row>
    <row r="4" spans="1:15" x14ac:dyDescent="0.25">
      <c r="A4" s="1" t="s">
        <v>154</v>
      </c>
      <c r="B4" s="1">
        <v>2</v>
      </c>
      <c r="C4" s="1">
        <v>81</v>
      </c>
      <c r="D4" s="1"/>
      <c r="E4" s="1" t="s">
        <v>124</v>
      </c>
      <c r="F4" s="1">
        <v>11</v>
      </c>
      <c r="G4" s="1">
        <v>42</v>
      </c>
      <c r="H4" s="1"/>
      <c r="I4" s="1" t="s">
        <v>145</v>
      </c>
      <c r="J4" s="1">
        <v>5</v>
      </c>
      <c r="K4" s="1">
        <v>62</v>
      </c>
      <c r="L4" s="1"/>
      <c r="M4" s="1" t="s">
        <v>160</v>
      </c>
      <c r="N4" s="1">
        <v>13</v>
      </c>
      <c r="O4" s="1">
        <v>112</v>
      </c>
    </row>
    <row r="5" spans="1:15" x14ac:dyDescent="0.25">
      <c r="A5" s="1" t="s">
        <v>161</v>
      </c>
      <c r="B5" s="1">
        <v>1</v>
      </c>
      <c r="C5" s="1">
        <v>11</v>
      </c>
      <c r="D5" s="1"/>
      <c r="E5" s="1" t="s">
        <v>39</v>
      </c>
      <c r="F5" s="1">
        <v>2</v>
      </c>
      <c r="G5" s="1">
        <v>44</v>
      </c>
      <c r="H5" s="1"/>
      <c r="I5" s="1" t="s">
        <v>141</v>
      </c>
      <c r="J5" s="1">
        <v>0</v>
      </c>
      <c r="K5" s="1">
        <v>10</v>
      </c>
      <c r="L5" s="1"/>
      <c r="M5" s="1" t="s">
        <v>162</v>
      </c>
      <c r="N5" s="9">
        <v>5</v>
      </c>
      <c r="O5" s="9">
        <v>111</v>
      </c>
    </row>
    <row r="6" spans="1:15" x14ac:dyDescent="0.25">
      <c r="A6" s="1" t="s">
        <v>163</v>
      </c>
      <c r="B6" s="1">
        <v>1</v>
      </c>
      <c r="C6" s="1">
        <v>8</v>
      </c>
      <c r="D6" s="1"/>
      <c r="E6" s="1" t="s">
        <v>61</v>
      </c>
      <c r="F6" s="1">
        <v>0</v>
      </c>
      <c r="G6" s="1">
        <v>51</v>
      </c>
      <c r="H6" s="1"/>
      <c r="I6" s="1" t="s">
        <v>99</v>
      </c>
      <c r="J6" s="1">
        <v>3</v>
      </c>
      <c r="K6" s="1">
        <v>21</v>
      </c>
      <c r="L6" s="1"/>
      <c r="M6" s="1" t="s">
        <v>164</v>
      </c>
      <c r="N6" s="9">
        <v>1</v>
      </c>
      <c r="O6" s="9">
        <v>1</v>
      </c>
    </row>
    <row r="7" spans="1:15" x14ac:dyDescent="0.25">
      <c r="A7" s="1" t="s">
        <v>37</v>
      </c>
      <c r="B7" s="1">
        <v>4</v>
      </c>
      <c r="C7" s="1">
        <v>57</v>
      </c>
      <c r="D7" s="1"/>
      <c r="E7" s="1" t="s">
        <v>143</v>
      </c>
      <c r="F7" s="1">
        <v>1</v>
      </c>
      <c r="G7" s="1">
        <v>25</v>
      </c>
      <c r="H7" s="1"/>
      <c r="I7" s="1" t="s">
        <v>147</v>
      </c>
      <c r="J7" s="1">
        <v>16</v>
      </c>
      <c r="K7" s="1">
        <v>114</v>
      </c>
      <c r="L7" s="1"/>
      <c r="M7" s="1" t="s">
        <v>121</v>
      </c>
      <c r="N7" s="1">
        <v>13</v>
      </c>
      <c r="O7" s="1">
        <v>96</v>
      </c>
    </row>
    <row r="8" spans="1:15" x14ac:dyDescent="0.25">
      <c r="A8" s="1" t="s">
        <v>165</v>
      </c>
      <c r="B8" s="9">
        <v>13</v>
      </c>
      <c r="C8" s="9">
        <v>97</v>
      </c>
      <c r="D8" s="1"/>
      <c r="E8" s="1" t="s">
        <v>70</v>
      </c>
      <c r="F8" s="1">
        <v>7</v>
      </c>
      <c r="G8" s="1">
        <v>63</v>
      </c>
      <c r="H8" s="1"/>
      <c r="I8" s="1" t="s">
        <v>166</v>
      </c>
      <c r="J8" s="9">
        <v>11</v>
      </c>
      <c r="K8" s="9">
        <v>111</v>
      </c>
      <c r="L8" s="1"/>
      <c r="M8" s="1" t="s">
        <v>71</v>
      </c>
      <c r="N8" s="9">
        <v>6</v>
      </c>
      <c r="O8" s="9">
        <v>20</v>
      </c>
    </row>
    <row r="9" spans="1:15" x14ac:dyDescent="0.25">
      <c r="A9" s="1" t="s">
        <v>88</v>
      </c>
      <c r="B9" s="1">
        <v>1</v>
      </c>
      <c r="C9" s="1">
        <v>34</v>
      </c>
      <c r="D9" s="1"/>
      <c r="E9" s="1" t="s">
        <v>26</v>
      </c>
      <c r="F9" s="1">
        <v>3</v>
      </c>
      <c r="G9" s="1">
        <v>11</v>
      </c>
      <c r="H9" s="1"/>
      <c r="I9" s="1" t="s">
        <v>106</v>
      </c>
      <c r="J9" s="9">
        <v>7</v>
      </c>
      <c r="K9" s="9">
        <v>23</v>
      </c>
      <c r="L9" s="1"/>
      <c r="M9" s="1" t="s">
        <v>159</v>
      </c>
      <c r="N9" s="1">
        <v>5</v>
      </c>
      <c r="O9" s="1">
        <v>44</v>
      </c>
    </row>
    <row r="10" spans="1:15" x14ac:dyDescent="0.25">
      <c r="A10" s="1" t="s">
        <v>167</v>
      </c>
      <c r="B10" s="1">
        <v>5</v>
      </c>
      <c r="C10" s="1">
        <v>62</v>
      </c>
      <c r="D10" s="1"/>
      <c r="E10" s="1" t="s">
        <v>36</v>
      </c>
      <c r="F10" s="9">
        <v>15</v>
      </c>
      <c r="G10" s="9">
        <v>121</v>
      </c>
      <c r="H10" s="1"/>
      <c r="I10" s="1" t="s">
        <v>168</v>
      </c>
      <c r="J10" s="1">
        <v>0</v>
      </c>
      <c r="K10" s="1">
        <v>6</v>
      </c>
      <c r="L10" s="1"/>
      <c r="M10" s="1" t="s">
        <v>126</v>
      </c>
      <c r="N10" s="1">
        <v>1</v>
      </c>
      <c r="O10" s="1">
        <v>1</v>
      </c>
    </row>
    <row r="11" spans="1:15" x14ac:dyDescent="0.25">
      <c r="A11" s="1" t="s">
        <v>169</v>
      </c>
      <c r="B11" s="1">
        <v>1</v>
      </c>
      <c r="C11" s="1">
        <v>18</v>
      </c>
      <c r="D11" s="1"/>
      <c r="E11" s="1" t="s">
        <v>44</v>
      </c>
      <c r="F11" s="1">
        <v>27</v>
      </c>
      <c r="G11" s="1">
        <v>107</v>
      </c>
      <c r="H11" s="1"/>
      <c r="I11" s="1" t="s">
        <v>170</v>
      </c>
      <c r="J11" s="1">
        <v>2</v>
      </c>
      <c r="K11" s="1">
        <v>15</v>
      </c>
      <c r="L11" s="1"/>
      <c r="M11" s="1" t="s">
        <v>111</v>
      </c>
      <c r="N11" s="9">
        <v>10</v>
      </c>
      <c r="O11" s="9">
        <v>127</v>
      </c>
    </row>
    <row r="12" spans="1:15" x14ac:dyDescent="0.25">
      <c r="A12" s="1" t="s">
        <v>84</v>
      </c>
      <c r="B12" s="1">
        <v>7</v>
      </c>
      <c r="C12" s="1">
        <v>51</v>
      </c>
      <c r="D12" s="1"/>
      <c r="E12" s="1" t="s">
        <v>34</v>
      </c>
      <c r="F12" s="1">
        <v>13</v>
      </c>
      <c r="G12" s="1">
        <v>101</v>
      </c>
      <c r="H12" s="1"/>
      <c r="I12" s="1" t="s">
        <v>87</v>
      </c>
      <c r="J12" s="1">
        <v>6</v>
      </c>
      <c r="K12" s="1">
        <v>61</v>
      </c>
      <c r="L12" s="1"/>
      <c r="M12" s="1" t="s">
        <v>28</v>
      </c>
      <c r="N12" s="1">
        <v>11</v>
      </c>
      <c r="O12" s="1">
        <v>40</v>
      </c>
    </row>
    <row r="13" spans="1:15" x14ac:dyDescent="0.25">
      <c r="A13" s="1" t="s">
        <v>60</v>
      </c>
      <c r="B13" s="1">
        <v>0</v>
      </c>
      <c r="C13" s="1">
        <v>2</v>
      </c>
      <c r="D13" s="1"/>
      <c r="E13" s="1" t="s">
        <v>130</v>
      </c>
      <c r="F13" s="1">
        <v>6</v>
      </c>
      <c r="G13" s="1">
        <v>79</v>
      </c>
      <c r="H13" s="1"/>
      <c r="I13" s="1" t="s">
        <v>64</v>
      </c>
      <c r="J13" s="9">
        <v>0</v>
      </c>
      <c r="K13" s="9">
        <v>15</v>
      </c>
      <c r="L13" s="1"/>
      <c r="M13" s="1" t="s">
        <v>68</v>
      </c>
      <c r="N13" s="1">
        <v>17</v>
      </c>
      <c r="O13" s="1">
        <v>45</v>
      </c>
    </row>
    <row r="14" spans="1:15" x14ac:dyDescent="0.25">
      <c r="A14" s="1" t="s">
        <v>116</v>
      </c>
      <c r="B14" s="1">
        <v>5</v>
      </c>
      <c r="C14" s="1">
        <v>15</v>
      </c>
      <c r="D14" s="1"/>
      <c r="E14" s="1" t="s">
        <v>171</v>
      </c>
      <c r="F14" s="1">
        <v>1</v>
      </c>
      <c r="G14" s="1">
        <v>0</v>
      </c>
      <c r="H14" s="1"/>
      <c r="I14" s="1" t="s">
        <v>172</v>
      </c>
      <c r="J14" s="9">
        <v>0</v>
      </c>
      <c r="K14" s="9">
        <v>12</v>
      </c>
      <c r="L14" s="1"/>
      <c r="M14" s="1" t="s">
        <v>173</v>
      </c>
      <c r="N14" s="1">
        <v>5</v>
      </c>
      <c r="O14" s="1">
        <v>43</v>
      </c>
    </row>
    <row r="15" spans="1:15" x14ac:dyDescent="0.25">
      <c r="A15" s="1" t="s">
        <v>174</v>
      </c>
      <c r="B15" s="1">
        <v>3</v>
      </c>
      <c r="C15" s="1">
        <v>1</v>
      </c>
      <c r="D15" s="1"/>
      <c r="E15" s="1" t="s">
        <v>175</v>
      </c>
      <c r="F15" s="1">
        <v>1</v>
      </c>
      <c r="G15" s="1">
        <v>0</v>
      </c>
      <c r="H15" s="1"/>
      <c r="I15" s="1" t="s">
        <v>80</v>
      </c>
      <c r="J15" s="1">
        <v>22</v>
      </c>
      <c r="K15" s="1">
        <v>165</v>
      </c>
      <c r="L15" s="1"/>
      <c r="M15" s="1" t="s">
        <v>76</v>
      </c>
      <c r="N15" s="9">
        <v>3</v>
      </c>
      <c r="O15" s="9">
        <v>27</v>
      </c>
    </row>
    <row r="16" spans="1:15" x14ac:dyDescent="0.25">
      <c r="A16" s="1" t="s">
        <v>176</v>
      </c>
      <c r="B16" s="1">
        <v>5</v>
      </c>
      <c r="C16" s="1">
        <v>23</v>
      </c>
      <c r="D16" s="1"/>
      <c r="E16" s="1" t="s">
        <v>177</v>
      </c>
      <c r="F16" s="9">
        <v>0</v>
      </c>
      <c r="G16" s="9">
        <v>3</v>
      </c>
      <c r="H16" s="1"/>
      <c r="I16" s="1" t="s">
        <v>58</v>
      </c>
      <c r="J16" s="9">
        <v>12</v>
      </c>
      <c r="K16" s="9">
        <v>74</v>
      </c>
      <c r="L16" s="1"/>
      <c r="M16" s="1" t="s">
        <v>52</v>
      </c>
      <c r="N16" s="1">
        <v>0</v>
      </c>
      <c r="O16" s="1">
        <v>17</v>
      </c>
    </row>
    <row r="17" spans="1:15" x14ac:dyDescent="0.25">
      <c r="A17" s="1" t="s">
        <v>137</v>
      </c>
      <c r="B17" s="9">
        <v>15</v>
      </c>
      <c r="C17" s="9">
        <v>53</v>
      </c>
      <c r="D17" s="1"/>
      <c r="E17" s="1" t="s">
        <v>81</v>
      </c>
      <c r="F17" s="9">
        <v>1</v>
      </c>
      <c r="G17" s="9">
        <v>26</v>
      </c>
      <c r="H17" s="1"/>
      <c r="I17" s="1" t="s">
        <v>53</v>
      </c>
      <c r="J17" s="9">
        <v>12</v>
      </c>
      <c r="K17" s="9">
        <v>101</v>
      </c>
      <c r="L17" s="1"/>
      <c r="M17" s="1" t="s">
        <v>93</v>
      </c>
      <c r="N17" s="9">
        <v>7</v>
      </c>
      <c r="O17" s="9">
        <v>74</v>
      </c>
    </row>
    <row r="18" spans="1:15" x14ac:dyDescent="0.25">
      <c r="A18" s="1" t="s">
        <v>139</v>
      </c>
      <c r="B18" s="1">
        <v>12</v>
      </c>
      <c r="C18" s="1">
        <v>27</v>
      </c>
      <c r="D18" s="1"/>
      <c r="E18" s="1" t="s">
        <v>144</v>
      </c>
      <c r="F18" s="1">
        <v>0</v>
      </c>
      <c r="G18" s="1">
        <v>40</v>
      </c>
      <c r="H18" s="1"/>
      <c r="I18" s="1" t="s">
        <v>29</v>
      </c>
      <c r="J18" s="9">
        <v>1</v>
      </c>
      <c r="K18" s="9">
        <v>18</v>
      </c>
      <c r="L18" s="1"/>
      <c r="M18" s="1" t="s">
        <v>91</v>
      </c>
      <c r="N18" s="9">
        <v>3</v>
      </c>
      <c r="O18" s="9">
        <v>21</v>
      </c>
    </row>
    <row r="19" spans="1:15" x14ac:dyDescent="0.25">
      <c r="A19" s="1" t="s">
        <v>178</v>
      </c>
      <c r="B19" s="1">
        <v>3</v>
      </c>
      <c r="C19" s="1">
        <v>14</v>
      </c>
      <c r="D19" s="1"/>
      <c r="E19" s="1" t="s">
        <v>134</v>
      </c>
      <c r="F19" s="1">
        <v>9</v>
      </c>
      <c r="G19" s="1">
        <v>67</v>
      </c>
      <c r="H19" s="1"/>
      <c r="I19" s="1" t="s">
        <v>122</v>
      </c>
      <c r="J19" s="1">
        <v>4</v>
      </c>
      <c r="K19" s="1">
        <v>7</v>
      </c>
      <c r="L19" s="1"/>
      <c r="M19" s="1" t="s">
        <v>156</v>
      </c>
      <c r="N19" s="1">
        <v>2</v>
      </c>
      <c r="O19" s="1">
        <v>46</v>
      </c>
    </row>
    <row r="20" spans="1:15" x14ac:dyDescent="0.25">
      <c r="A20" s="1" t="s">
        <v>153</v>
      </c>
      <c r="B20" s="1">
        <v>4</v>
      </c>
      <c r="C20" s="1">
        <v>18</v>
      </c>
      <c r="D20" s="1"/>
      <c r="E20" s="1" t="s">
        <v>22</v>
      </c>
      <c r="F20" s="1">
        <v>97</v>
      </c>
      <c r="G20" s="1">
        <v>780</v>
      </c>
      <c r="H20" s="1"/>
      <c r="I20" s="1" t="s">
        <v>83</v>
      </c>
      <c r="J20" s="1">
        <v>16</v>
      </c>
      <c r="K20" s="1">
        <v>99</v>
      </c>
      <c r="L20" s="1"/>
      <c r="M20" s="1" t="s">
        <v>157</v>
      </c>
      <c r="N20" s="1">
        <v>3</v>
      </c>
      <c r="O20" s="1">
        <v>27</v>
      </c>
    </row>
    <row r="21" spans="1:15" x14ac:dyDescent="0.25">
      <c r="A21" s="1" t="s">
        <v>85</v>
      </c>
      <c r="B21" s="1">
        <v>11</v>
      </c>
      <c r="C21" s="1">
        <v>90</v>
      </c>
      <c r="D21" s="1"/>
      <c r="E21" s="1"/>
      <c r="F21" s="1"/>
      <c r="G21" s="1"/>
      <c r="H21" s="1"/>
      <c r="I21" s="1" t="s">
        <v>50</v>
      </c>
      <c r="J21" s="1">
        <v>4</v>
      </c>
      <c r="K21" s="1">
        <v>36</v>
      </c>
      <c r="L21" s="1"/>
      <c r="M21" s="1" t="s">
        <v>158</v>
      </c>
      <c r="N21" s="9">
        <v>5</v>
      </c>
      <c r="O21" s="9">
        <v>58</v>
      </c>
    </row>
    <row r="22" spans="1:15" x14ac:dyDescent="0.25">
      <c r="A22" s="1" t="s">
        <v>138</v>
      </c>
      <c r="B22" s="1">
        <v>26</v>
      </c>
      <c r="C22" s="1">
        <v>94</v>
      </c>
      <c r="D22" s="1"/>
      <c r="E22" s="1"/>
      <c r="F22" s="1"/>
      <c r="G22" s="1"/>
      <c r="H22" s="1"/>
      <c r="I22" s="1" t="s">
        <v>74</v>
      </c>
      <c r="J22" s="1">
        <v>19</v>
      </c>
      <c r="K22" s="1">
        <v>184</v>
      </c>
      <c r="L22" s="1"/>
      <c r="M22" s="1" t="s">
        <v>117</v>
      </c>
      <c r="N22" s="9">
        <v>3</v>
      </c>
      <c r="O22" s="9">
        <v>41</v>
      </c>
    </row>
    <row r="23" spans="1:15" x14ac:dyDescent="0.25">
      <c r="A23" s="1" t="s">
        <v>30</v>
      </c>
      <c r="B23" s="1">
        <v>2</v>
      </c>
      <c r="C23" s="1">
        <v>41</v>
      </c>
      <c r="D23" s="1"/>
      <c r="E23" s="1"/>
      <c r="F23" s="9"/>
      <c r="G23" s="9"/>
      <c r="H23" s="1"/>
      <c r="I23" s="1" t="s">
        <v>179</v>
      </c>
      <c r="J23" s="1">
        <v>6</v>
      </c>
      <c r="K23" s="1">
        <v>63</v>
      </c>
      <c r="L23" s="1"/>
      <c r="M23" s="1" t="s">
        <v>180</v>
      </c>
      <c r="N23" s="1">
        <v>8</v>
      </c>
      <c r="O23" s="1">
        <v>33</v>
      </c>
    </row>
    <row r="24" spans="1:15" x14ac:dyDescent="0.25">
      <c r="A24" s="1" t="s">
        <v>101</v>
      </c>
      <c r="B24" s="1">
        <v>7</v>
      </c>
      <c r="C24" s="1">
        <v>64</v>
      </c>
      <c r="D24" s="1"/>
      <c r="E24" s="1"/>
      <c r="F24" s="1"/>
      <c r="G24" s="1"/>
      <c r="H24" s="1"/>
      <c r="I24" s="1" t="s">
        <v>40</v>
      </c>
      <c r="J24" s="1">
        <v>0</v>
      </c>
      <c r="K24" s="1">
        <v>5</v>
      </c>
      <c r="L24" s="1"/>
      <c r="M24" s="1" t="s">
        <v>181</v>
      </c>
      <c r="N24" s="1">
        <v>21</v>
      </c>
      <c r="O24" s="1">
        <v>203</v>
      </c>
    </row>
    <row r="25" spans="1:15" x14ac:dyDescent="0.25">
      <c r="A25" s="1" t="s">
        <v>182</v>
      </c>
      <c r="B25" s="1">
        <v>7</v>
      </c>
      <c r="C25" s="1">
        <v>27</v>
      </c>
      <c r="D25" s="1"/>
      <c r="E25" s="1"/>
      <c r="F25" s="1"/>
      <c r="G25" s="1"/>
      <c r="H25" s="1"/>
      <c r="I25" s="1" t="s">
        <v>56</v>
      </c>
      <c r="J25" s="1">
        <v>7</v>
      </c>
      <c r="K25" s="1">
        <v>11</v>
      </c>
      <c r="L25" s="1"/>
      <c r="M25" s="1" t="s">
        <v>92</v>
      </c>
      <c r="N25" s="9">
        <v>4</v>
      </c>
      <c r="O25" s="9">
        <v>4</v>
      </c>
    </row>
    <row r="26" spans="1:15" x14ac:dyDescent="0.25">
      <c r="A26" s="1" t="s">
        <v>22</v>
      </c>
      <c r="B26" s="1">
        <v>135</v>
      </c>
      <c r="C26" s="1">
        <v>888</v>
      </c>
      <c r="D26" s="1"/>
      <c r="E26" s="1"/>
      <c r="F26" s="1"/>
      <c r="G26" s="1"/>
      <c r="H26" s="1"/>
      <c r="I26" s="1" t="s">
        <v>31</v>
      </c>
      <c r="J26" s="1">
        <v>9</v>
      </c>
      <c r="K26" s="1">
        <v>50</v>
      </c>
      <c r="L26" s="1"/>
      <c r="M26" s="1" t="s">
        <v>183</v>
      </c>
      <c r="N26" s="9">
        <v>3</v>
      </c>
      <c r="O26" s="9">
        <v>47</v>
      </c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 t="s">
        <v>112</v>
      </c>
      <c r="J27" s="1">
        <v>14</v>
      </c>
      <c r="K27" s="1">
        <v>42</v>
      </c>
      <c r="L27" s="1"/>
      <c r="M27" s="1" t="s">
        <v>184</v>
      </c>
      <c r="N27" s="9">
        <v>5</v>
      </c>
      <c r="O27" s="9">
        <v>103</v>
      </c>
    </row>
    <row r="28" spans="1:15" x14ac:dyDescent="0.25">
      <c r="A28" s="1"/>
      <c r="B28" s="1"/>
      <c r="C28" s="1"/>
      <c r="D28" s="1"/>
      <c r="E28" s="1"/>
      <c r="F28" s="9"/>
      <c r="G28" s="9"/>
      <c r="H28" s="1"/>
      <c r="I28" s="1" t="s">
        <v>150</v>
      </c>
      <c r="J28" s="1">
        <v>14</v>
      </c>
      <c r="K28" s="1">
        <v>65</v>
      </c>
      <c r="L28" s="1"/>
      <c r="M28" s="1" t="s">
        <v>43</v>
      </c>
      <c r="N28" s="9">
        <v>4</v>
      </c>
      <c r="O28" s="9">
        <v>48</v>
      </c>
    </row>
    <row r="29" spans="1:15" x14ac:dyDescent="0.25">
      <c r="A29" s="1"/>
      <c r="B29" s="9"/>
      <c r="C29" s="9"/>
      <c r="D29" s="1"/>
      <c r="E29" s="1"/>
      <c r="F29" s="1"/>
      <c r="G29" s="1"/>
      <c r="H29" s="1"/>
      <c r="I29" s="1" t="s">
        <v>185</v>
      </c>
      <c r="J29" s="9">
        <v>1</v>
      </c>
      <c r="K29" s="9">
        <v>8</v>
      </c>
      <c r="L29" s="1"/>
      <c r="M29" s="1" t="s">
        <v>22</v>
      </c>
      <c r="N29" s="9">
        <v>158</v>
      </c>
      <c r="O29" s="9">
        <v>1389</v>
      </c>
    </row>
    <row r="30" spans="1:15" x14ac:dyDescent="0.25">
      <c r="A30" s="1"/>
      <c r="B30" s="9"/>
      <c r="C30" s="9"/>
      <c r="D30" s="1"/>
      <c r="E30" s="1"/>
      <c r="F30" s="1"/>
      <c r="G30" s="1"/>
      <c r="H30" s="1"/>
      <c r="I30" s="1" t="s">
        <v>49</v>
      </c>
      <c r="J30" s="9">
        <v>9</v>
      </c>
      <c r="K30" s="9">
        <v>56</v>
      </c>
      <c r="L30" s="1"/>
      <c r="M30" s="1"/>
      <c r="N30" s="9"/>
      <c r="O30" s="9"/>
    </row>
    <row r="31" spans="1:15" x14ac:dyDescent="0.25">
      <c r="A31" s="1"/>
      <c r="B31" s="9"/>
      <c r="C31" s="9"/>
      <c r="D31" s="1"/>
      <c r="E31" s="1"/>
      <c r="F31" s="1"/>
      <c r="G31" s="1"/>
      <c r="H31" s="1"/>
      <c r="I31" s="1" t="s">
        <v>22</v>
      </c>
      <c r="J31" s="1">
        <v>200</v>
      </c>
      <c r="K31" s="1">
        <v>1434</v>
      </c>
      <c r="L31" s="1"/>
      <c r="M31" s="1"/>
      <c r="N31" s="1"/>
      <c r="O31" s="1"/>
    </row>
    <row r="32" spans="1:15" s="11" customFormat="1" x14ac:dyDescent="0.25">
      <c r="A32" s="12"/>
      <c r="B32" s="13"/>
      <c r="C32" s="13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5">
      <c r="A33" s="19" t="s">
        <v>213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x14ac:dyDescent="0.25">
      <c r="A34" s="12" t="s">
        <v>0</v>
      </c>
      <c r="B34" s="12" t="s">
        <v>20</v>
      </c>
      <c r="C34" s="12" t="s">
        <v>21</v>
      </c>
      <c r="D34" s="11"/>
      <c r="E34" s="12" t="s">
        <v>0</v>
      </c>
      <c r="F34" s="12" t="s">
        <v>20</v>
      </c>
      <c r="G34" s="12" t="s">
        <v>21</v>
      </c>
      <c r="H34" s="11"/>
      <c r="I34" s="12" t="s">
        <v>0</v>
      </c>
      <c r="J34" s="12" t="s">
        <v>20</v>
      </c>
      <c r="K34" s="12" t="s">
        <v>21</v>
      </c>
      <c r="L34" s="11"/>
      <c r="M34" s="12" t="s">
        <v>0</v>
      </c>
      <c r="N34" s="12" t="s">
        <v>20</v>
      </c>
      <c r="O34" s="12" t="s">
        <v>21</v>
      </c>
    </row>
    <row r="35" spans="1:15" x14ac:dyDescent="0.25">
      <c r="A35" s="12" t="s">
        <v>196</v>
      </c>
      <c r="B35" s="12">
        <v>3</v>
      </c>
      <c r="C35" s="12">
        <v>50</v>
      </c>
      <c r="D35" s="11"/>
      <c r="E35" s="12" t="s">
        <v>36</v>
      </c>
      <c r="F35" s="12">
        <v>18</v>
      </c>
      <c r="G35" s="12">
        <v>73</v>
      </c>
      <c r="H35" s="11"/>
      <c r="I35" s="12" t="s">
        <v>83</v>
      </c>
      <c r="J35" s="13">
        <v>22</v>
      </c>
      <c r="K35" s="13">
        <v>74</v>
      </c>
      <c r="L35" s="11"/>
      <c r="M35" s="12" t="s">
        <v>125</v>
      </c>
      <c r="N35" s="13">
        <v>11</v>
      </c>
      <c r="O35" s="13">
        <v>49</v>
      </c>
    </row>
    <row r="36" spans="1:15" x14ac:dyDescent="0.25">
      <c r="A36" s="12" t="s">
        <v>118</v>
      </c>
      <c r="B36" s="12">
        <v>5</v>
      </c>
      <c r="C36" s="12">
        <v>37</v>
      </c>
      <c r="D36" s="11"/>
      <c r="E36" s="12" t="s">
        <v>130</v>
      </c>
      <c r="F36" s="12">
        <v>8</v>
      </c>
      <c r="G36" s="12">
        <v>27</v>
      </c>
      <c r="H36" s="11"/>
      <c r="I36" s="12" t="s">
        <v>74</v>
      </c>
      <c r="J36" s="13">
        <v>14</v>
      </c>
      <c r="K36" s="13">
        <v>90</v>
      </c>
      <c r="L36" s="11"/>
      <c r="M36" s="12" t="s">
        <v>28</v>
      </c>
      <c r="N36" s="13">
        <v>3</v>
      </c>
      <c r="O36" s="13">
        <v>53</v>
      </c>
    </row>
    <row r="37" spans="1:15" x14ac:dyDescent="0.25">
      <c r="A37" s="12" t="s">
        <v>137</v>
      </c>
      <c r="B37" s="12">
        <v>14</v>
      </c>
      <c r="C37" s="12">
        <v>15</v>
      </c>
      <c r="D37" s="11"/>
      <c r="E37" s="12" t="s">
        <v>34</v>
      </c>
      <c r="F37" s="12">
        <v>7</v>
      </c>
      <c r="G37" s="12">
        <v>27</v>
      </c>
      <c r="H37" s="11"/>
      <c r="I37" s="12" t="s">
        <v>80</v>
      </c>
      <c r="J37" s="12">
        <v>8</v>
      </c>
      <c r="K37" s="12">
        <v>70</v>
      </c>
      <c r="L37" s="11"/>
      <c r="M37" s="12" t="s">
        <v>92</v>
      </c>
      <c r="N37" s="13">
        <v>3</v>
      </c>
      <c r="O37" s="13">
        <v>34</v>
      </c>
    </row>
    <row r="38" spans="1:15" x14ac:dyDescent="0.25">
      <c r="A38" s="12" t="s">
        <v>77</v>
      </c>
      <c r="B38" s="12">
        <v>3</v>
      </c>
      <c r="C38" s="12">
        <v>14</v>
      </c>
      <c r="D38" s="11"/>
      <c r="E38" s="12" t="s">
        <v>134</v>
      </c>
      <c r="F38" s="12">
        <v>4</v>
      </c>
      <c r="G38" s="12">
        <v>21</v>
      </c>
      <c r="H38" s="11"/>
      <c r="I38" s="12" t="s">
        <v>29</v>
      </c>
      <c r="J38" s="12">
        <v>10</v>
      </c>
      <c r="K38" s="12">
        <v>44</v>
      </c>
      <c r="L38" s="11"/>
      <c r="M38" s="12" t="s">
        <v>111</v>
      </c>
      <c r="N38" s="13">
        <v>7</v>
      </c>
      <c r="O38" s="13">
        <v>21</v>
      </c>
    </row>
    <row r="39" spans="1:15" x14ac:dyDescent="0.25">
      <c r="A39" s="12" t="s">
        <v>88</v>
      </c>
      <c r="B39" s="12">
        <v>2</v>
      </c>
      <c r="C39" s="12">
        <v>13</v>
      </c>
      <c r="D39" s="11"/>
      <c r="E39" s="12" t="s">
        <v>144</v>
      </c>
      <c r="F39" s="12">
        <v>0</v>
      </c>
      <c r="G39" s="12">
        <v>25</v>
      </c>
      <c r="H39" s="11"/>
      <c r="I39" s="12" t="s">
        <v>145</v>
      </c>
      <c r="J39" s="12">
        <v>3</v>
      </c>
      <c r="K39" s="12">
        <v>51</v>
      </c>
      <c r="L39" s="11"/>
      <c r="M39" s="12" t="s">
        <v>121</v>
      </c>
      <c r="N39" s="12">
        <v>5</v>
      </c>
      <c r="O39" s="12">
        <v>16</v>
      </c>
    </row>
    <row r="40" spans="1:15" x14ac:dyDescent="0.25">
      <c r="A40" s="12" t="s">
        <v>107</v>
      </c>
      <c r="B40" s="12">
        <v>3</v>
      </c>
      <c r="C40" s="12">
        <v>11</v>
      </c>
      <c r="D40" s="11"/>
      <c r="E40" s="12" t="s">
        <v>143</v>
      </c>
      <c r="F40" s="12">
        <v>0</v>
      </c>
      <c r="G40" s="12">
        <v>12</v>
      </c>
      <c r="H40" s="11"/>
      <c r="I40" s="12" t="s">
        <v>31</v>
      </c>
      <c r="J40" s="12">
        <v>2</v>
      </c>
      <c r="K40" s="12">
        <v>52</v>
      </c>
      <c r="L40" s="11"/>
      <c r="M40" s="12" t="s">
        <v>156</v>
      </c>
      <c r="N40" s="12">
        <v>1</v>
      </c>
      <c r="O40" s="12">
        <v>21</v>
      </c>
    </row>
    <row r="41" spans="1:15" x14ac:dyDescent="0.25">
      <c r="A41" s="12" t="s">
        <v>116</v>
      </c>
      <c r="B41" s="12">
        <v>4</v>
      </c>
      <c r="C41" s="12">
        <v>8</v>
      </c>
      <c r="D41" s="11"/>
      <c r="E41" s="12" t="s">
        <v>44</v>
      </c>
      <c r="F41" s="13">
        <v>3</v>
      </c>
      <c r="G41" s="13">
        <v>3</v>
      </c>
      <c r="H41" s="11"/>
      <c r="I41" s="12" t="s">
        <v>150</v>
      </c>
      <c r="J41" s="12">
        <v>5</v>
      </c>
      <c r="K41" s="12">
        <v>44</v>
      </c>
      <c r="L41" s="11"/>
      <c r="M41" s="12" t="s">
        <v>76</v>
      </c>
      <c r="N41" s="12">
        <v>2</v>
      </c>
      <c r="O41" s="12">
        <v>13</v>
      </c>
    </row>
    <row r="42" spans="1:15" x14ac:dyDescent="0.25">
      <c r="A42" s="12" t="s">
        <v>30</v>
      </c>
      <c r="B42" s="12">
        <v>3</v>
      </c>
      <c r="C42" s="12">
        <v>10</v>
      </c>
      <c r="D42" s="11"/>
      <c r="E42" s="12" t="s">
        <v>171</v>
      </c>
      <c r="F42" s="12">
        <v>1</v>
      </c>
      <c r="G42" s="12">
        <v>6</v>
      </c>
      <c r="H42" s="11"/>
      <c r="I42" s="12" t="s">
        <v>147</v>
      </c>
      <c r="J42" s="12">
        <v>8</v>
      </c>
      <c r="K42" s="12">
        <v>21</v>
      </c>
      <c r="L42" s="11"/>
      <c r="M42" s="12" t="s">
        <v>117</v>
      </c>
      <c r="N42" s="13">
        <v>3</v>
      </c>
      <c r="O42" s="13">
        <v>6</v>
      </c>
    </row>
    <row r="43" spans="1:15" x14ac:dyDescent="0.25">
      <c r="A43" s="12" t="s">
        <v>169</v>
      </c>
      <c r="B43" s="12">
        <v>0</v>
      </c>
      <c r="C43" s="12">
        <v>15</v>
      </c>
      <c r="D43" s="11"/>
      <c r="E43" s="12" t="s">
        <v>210</v>
      </c>
      <c r="F43" s="12">
        <v>2</v>
      </c>
      <c r="G43" s="12">
        <v>3</v>
      </c>
      <c r="H43" s="11"/>
      <c r="I43" s="12" t="s">
        <v>58</v>
      </c>
      <c r="J43" s="12">
        <v>4</v>
      </c>
      <c r="K43" s="12">
        <v>29</v>
      </c>
      <c r="L43" s="11"/>
      <c r="M43" s="12" t="s">
        <v>159</v>
      </c>
      <c r="N43" s="13">
        <v>1</v>
      </c>
      <c r="O43" s="13">
        <v>9</v>
      </c>
    </row>
    <row r="44" spans="1:15" x14ac:dyDescent="0.25">
      <c r="A44" s="12" t="s">
        <v>176</v>
      </c>
      <c r="B44" s="12">
        <v>2</v>
      </c>
      <c r="C44" s="12">
        <v>9</v>
      </c>
      <c r="D44" s="11"/>
      <c r="E44" s="12" t="s">
        <v>65</v>
      </c>
      <c r="F44" s="12">
        <v>0</v>
      </c>
      <c r="G44" s="12">
        <v>7</v>
      </c>
      <c r="H44" s="11"/>
      <c r="I44" s="12" t="s">
        <v>151</v>
      </c>
      <c r="J44" s="12">
        <v>1</v>
      </c>
      <c r="K44" s="12">
        <v>24</v>
      </c>
      <c r="L44" s="11"/>
      <c r="M44" s="12" t="s">
        <v>52</v>
      </c>
      <c r="N44" s="12">
        <v>2</v>
      </c>
      <c r="O44" s="12">
        <v>7</v>
      </c>
    </row>
    <row r="45" spans="1:15" x14ac:dyDescent="0.25">
      <c r="A45" s="12" t="s">
        <v>132</v>
      </c>
      <c r="B45" s="12">
        <v>2</v>
      </c>
      <c r="C45" s="12">
        <v>8</v>
      </c>
      <c r="D45" s="11"/>
      <c r="E45" s="12" t="s">
        <v>26</v>
      </c>
      <c r="F45" s="12">
        <v>2</v>
      </c>
      <c r="G45" s="12">
        <v>2</v>
      </c>
      <c r="H45" s="11"/>
      <c r="I45" s="12" t="s">
        <v>146</v>
      </c>
      <c r="J45" s="12">
        <v>3</v>
      </c>
      <c r="K45" s="12">
        <v>7</v>
      </c>
      <c r="L45" s="11"/>
      <c r="M45" s="12" t="s">
        <v>93</v>
      </c>
      <c r="N45" s="13">
        <v>0</v>
      </c>
      <c r="O45" s="13">
        <v>10</v>
      </c>
    </row>
    <row r="46" spans="1:15" x14ac:dyDescent="0.25">
      <c r="A46" s="12" t="s">
        <v>165</v>
      </c>
      <c r="B46" s="12">
        <v>2</v>
      </c>
      <c r="C46" s="12">
        <v>5</v>
      </c>
      <c r="D46" s="11"/>
      <c r="E46" s="12" t="s">
        <v>48</v>
      </c>
      <c r="F46" s="12">
        <v>2</v>
      </c>
      <c r="G46" s="12">
        <v>2</v>
      </c>
      <c r="H46" s="11"/>
      <c r="I46" s="12" t="s">
        <v>128</v>
      </c>
      <c r="J46" s="13">
        <v>0</v>
      </c>
      <c r="K46" s="13">
        <v>9</v>
      </c>
      <c r="L46" s="11"/>
      <c r="M46" s="12" t="s">
        <v>91</v>
      </c>
      <c r="N46" s="12">
        <v>2</v>
      </c>
      <c r="O46" s="12">
        <v>6</v>
      </c>
    </row>
    <row r="47" spans="1:15" x14ac:dyDescent="0.25">
      <c r="A47" s="12" t="s">
        <v>37</v>
      </c>
      <c r="B47" s="12">
        <v>1</v>
      </c>
      <c r="C47" s="12">
        <v>4</v>
      </c>
      <c r="D47" s="11"/>
      <c r="E47" s="12" t="s">
        <v>25</v>
      </c>
      <c r="F47" s="12">
        <v>1</v>
      </c>
      <c r="G47" s="12">
        <v>3</v>
      </c>
      <c r="H47" s="11"/>
      <c r="I47" s="12" t="s">
        <v>185</v>
      </c>
      <c r="J47" s="12">
        <v>1</v>
      </c>
      <c r="K47" s="12">
        <v>5</v>
      </c>
      <c r="L47" s="11"/>
      <c r="M47" s="12" t="s">
        <v>54</v>
      </c>
      <c r="N47" s="12">
        <v>0</v>
      </c>
      <c r="O47" s="12">
        <v>4</v>
      </c>
    </row>
    <row r="48" spans="1:15" x14ac:dyDescent="0.25">
      <c r="A48" s="12" t="s">
        <v>45</v>
      </c>
      <c r="B48" s="13">
        <v>1</v>
      </c>
      <c r="C48" s="13">
        <v>2</v>
      </c>
      <c r="D48" s="11"/>
      <c r="E48" s="12" t="s">
        <v>211</v>
      </c>
      <c r="F48" s="12">
        <v>0</v>
      </c>
      <c r="G48" s="12">
        <v>5</v>
      </c>
      <c r="H48" s="11"/>
      <c r="I48" s="12" t="s">
        <v>212</v>
      </c>
      <c r="J48" s="12">
        <v>3</v>
      </c>
      <c r="K48" s="12">
        <v>0</v>
      </c>
      <c r="L48" s="11"/>
      <c r="M48" s="12" t="s">
        <v>158</v>
      </c>
      <c r="N48" s="12">
        <v>0</v>
      </c>
      <c r="O48" s="12">
        <v>3</v>
      </c>
    </row>
    <row r="49" spans="1:15" x14ac:dyDescent="0.25">
      <c r="A49" s="12" t="s">
        <v>139</v>
      </c>
      <c r="B49" s="12">
        <v>0</v>
      </c>
      <c r="C49" s="12">
        <v>4</v>
      </c>
      <c r="D49" s="11"/>
      <c r="E49" s="12" t="s">
        <v>81</v>
      </c>
      <c r="F49" s="12">
        <v>0</v>
      </c>
      <c r="G49" s="12">
        <v>5</v>
      </c>
      <c r="H49" s="11"/>
      <c r="I49" s="12" t="s">
        <v>106</v>
      </c>
      <c r="J49" s="12">
        <v>2</v>
      </c>
      <c r="K49" s="12">
        <v>2</v>
      </c>
      <c r="L49" s="11"/>
      <c r="M49" s="12" t="s">
        <v>73</v>
      </c>
      <c r="N49" s="12">
        <v>1</v>
      </c>
      <c r="O49" s="12">
        <v>0</v>
      </c>
    </row>
    <row r="50" spans="1:15" x14ac:dyDescent="0.25">
      <c r="A50" s="12" t="s">
        <v>138</v>
      </c>
      <c r="B50" s="12">
        <v>1</v>
      </c>
      <c r="C50" s="12">
        <v>2</v>
      </c>
      <c r="D50" s="11"/>
      <c r="E50" s="12" t="s">
        <v>105</v>
      </c>
      <c r="F50" s="12">
        <v>0</v>
      </c>
      <c r="G50" s="12">
        <v>2</v>
      </c>
      <c r="H50" s="11"/>
      <c r="I50" s="12" t="s">
        <v>63</v>
      </c>
      <c r="J50" s="12">
        <v>2</v>
      </c>
      <c r="K50" s="12">
        <v>2</v>
      </c>
      <c r="L50" s="11"/>
      <c r="M50" s="12" t="s">
        <v>22</v>
      </c>
      <c r="N50" s="12">
        <v>41</v>
      </c>
      <c r="O50" s="12">
        <v>252</v>
      </c>
    </row>
    <row r="51" spans="1:15" x14ac:dyDescent="0.25">
      <c r="A51" s="12" t="s">
        <v>60</v>
      </c>
      <c r="B51" s="12">
        <v>1</v>
      </c>
      <c r="C51" s="12">
        <v>1</v>
      </c>
      <c r="D51" s="11"/>
      <c r="E51" s="12" t="s">
        <v>69</v>
      </c>
      <c r="F51" s="13">
        <v>1</v>
      </c>
      <c r="G51" s="13">
        <v>0</v>
      </c>
      <c r="H51" s="11"/>
      <c r="I51" s="12" t="s">
        <v>149</v>
      </c>
      <c r="J51" s="12">
        <v>0</v>
      </c>
      <c r="K51" s="12">
        <v>6</v>
      </c>
      <c r="L51" s="11"/>
      <c r="M51" s="11"/>
      <c r="N51" s="13"/>
      <c r="O51" s="13"/>
    </row>
    <row r="52" spans="1:15" x14ac:dyDescent="0.25">
      <c r="A52" s="12" t="s">
        <v>135</v>
      </c>
      <c r="B52" s="12">
        <v>0</v>
      </c>
      <c r="C52" s="12">
        <v>2</v>
      </c>
      <c r="D52" s="11"/>
      <c r="E52" s="12" t="s">
        <v>46</v>
      </c>
      <c r="F52" s="12">
        <v>0</v>
      </c>
      <c r="G52" s="12">
        <v>1</v>
      </c>
      <c r="H52" s="11"/>
      <c r="I52" s="12" t="s">
        <v>170</v>
      </c>
      <c r="J52" s="13">
        <v>0</v>
      </c>
      <c r="K52" s="13">
        <v>5</v>
      </c>
      <c r="L52" s="11"/>
      <c r="M52" s="11"/>
      <c r="N52" s="13"/>
      <c r="O52" s="13"/>
    </row>
    <row r="53" spans="1:15" x14ac:dyDescent="0.25">
      <c r="A53" s="12" t="s">
        <v>129</v>
      </c>
      <c r="B53" s="13">
        <v>0</v>
      </c>
      <c r="C53" s="13">
        <v>1</v>
      </c>
      <c r="D53" s="11"/>
      <c r="E53" s="12" t="s">
        <v>175</v>
      </c>
      <c r="F53" s="13">
        <v>0</v>
      </c>
      <c r="G53" s="13">
        <v>1</v>
      </c>
      <c r="H53" s="11"/>
      <c r="I53" s="12" t="s">
        <v>110</v>
      </c>
      <c r="J53" s="13">
        <v>1</v>
      </c>
      <c r="K53" s="13">
        <v>3</v>
      </c>
      <c r="L53" s="11"/>
      <c r="M53" s="11"/>
      <c r="N53" s="11"/>
      <c r="O53" s="11"/>
    </row>
    <row r="54" spans="1:15" x14ac:dyDescent="0.25">
      <c r="A54" s="12" t="s">
        <v>22</v>
      </c>
      <c r="B54" s="12">
        <v>47</v>
      </c>
      <c r="C54" s="12">
        <v>211</v>
      </c>
      <c r="D54" s="11"/>
      <c r="E54" s="12" t="s">
        <v>22</v>
      </c>
      <c r="F54" s="12">
        <v>49</v>
      </c>
      <c r="G54" s="12">
        <v>225</v>
      </c>
      <c r="H54" s="11"/>
      <c r="I54" s="12" t="s">
        <v>35</v>
      </c>
      <c r="J54" s="13">
        <v>2</v>
      </c>
      <c r="K54" s="13">
        <v>1</v>
      </c>
      <c r="L54" s="11"/>
      <c r="M54" s="11"/>
      <c r="N54" s="11"/>
      <c r="O54" s="11"/>
    </row>
    <row r="55" spans="1:15" x14ac:dyDescent="0.25">
      <c r="A55" s="11"/>
      <c r="B55" s="11"/>
      <c r="C55" s="11"/>
      <c r="D55" s="11"/>
      <c r="E55" s="11"/>
      <c r="F55" s="11"/>
      <c r="G55" s="11"/>
      <c r="H55" s="11"/>
      <c r="I55" s="12" t="s">
        <v>95</v>
      </c>
      <c r="J55" s="13">
        <v>1</v>
      </c>
      <c r="K55" s="13">
        <v>1</v>
      </c>
      <c r="L55" s="11"/>
      <c r="M55" s="11"/>
      <c r="N55" s="13"/>
      <c r="O55" s="13"/>
    </row>
    <row r="56" spans="1:15" x14ac:dyDescent="0.25">
      <c r="A56" s="11"/>
      <c r="B56" s="11"/>
      <c r="C56" s="11"/>
      <c r="D56" s="11"/>
      <c r="E56" s="11"/>
      <c r="F56" s="11"/>
      <c r="G56" s="11"/>
      <c r="H56" s="11"/>
      <c r="I56" s="12" t="s">
        <v>22</v>
      </c>
      <c r="J56" s="12">
        <v>92</v>
      </c>
      <c r="K56" s="12">
        <v>540</v>
      </c>
      <c r="L56" s="11"/>
      <c r="M56" s="11"/>
      <c r="N56" s="13"/>
      <c r="O56" s="13"/>
    </row>
    <row r="58" spans="1:15" s="16" customFormat="1" x14ac:dyDescent="0.25"/>
  </sheetData>
  <mergeCells count="6">
    <mergeCell ref="A33:O33"/>
    <mergeCell ref="A1:C1"/>
    <mergeCell ref="E1:G1"/>
    <mergeCell ref="I1:K1"/>
    <mergeCell ref="M1:O1"/>
    <mergeCell ref="A2:O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48"/>
  <sheetViews>
    <sheetView workbookViewId="0">
      <selection activeCell="E1" sqref="E1"/>
    </sheetView>
  </sheetViews>
  <sheetFormatPr defaultRowHeight="15" x14ac:dyDescent="0.25"/>
  <cols>
    <col min="1" max="1" width="16.140625" style="1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607</v>
      </c>
      <c r="J1" s="4" t="s">
        <v>24</v>
      </c>
    </row>
    <row r="2" spans="1:10" ht="16.5" x14ac:dyDescent="0.35">
      <c r="A2" s="12" t="s">
        <v>30</v>
      </c>
      <c r="B2" s="5">
        <f>COUNTIF(掠夺总榜!A$1:S$150,$A2)</f>
        <v>5</v>
      </c>
      <c r="C2" s="10">
        <f>COUNTIF(盟会战!A$1:F$150,$A2)</f>
        <v>3</v>
      </c>
      <c r="D2" s="10">
        <f>COUNTIF(帮战总榜!A$1:O$150,$A2)</f>
        <v>2</v>
      </c>
      <c r="E2" s="10">
        <f>SUM(B2,C2,D2)</f>
        <v>10</v>
      </c>
      <c r="F2" s="10"/>
      <c r="G2" s="10">
        <f>IF($E2&gt;6,6,$E2)</f>
        <v>6</v>
      </c>
      <c r="I2" s="15">
        <f>SUM(G2:G150)</f>
        <v>173</v>
      </c>
      <c r="J2" s="15">
        <f>SUM(E2:E150)-I2</f>
        <v>24</v>
      </c>
    </row>
    <row r="3" spans="1:10" ht="16.5" x14ac:dyDescent="0.35">
      <c r="A3" s="1" t="s">
        <v>88</v>
      </c>
      <c r="B3" s="5">
        <f>COUNTIF(掠夺总榜!A$1:S$150,$A3)</f>
        <v>5</v>
      </c>
      <c r="C3" s="15">
        <f>COUNTIF(盟会战!A$1:F$150,$A3)</f>
        <v>3</v>
      </c>
      <c r="D3" s="15">
        <f>COUNTIF(帮战总榜!A$1:O$150,$A3)</f>
        <v>2</v>
      </c>
      <c r="E3" s="15">
        <f>SUM(B3,C3,D3)</f>
        <v>10</v>
      </c>
      <c r="F3" s="15"/>
      <c r="G3" s="15">
        <f>IF($E3&gt;6,6,$E3)</f>
        <v>6</v>
      </c>
    </row>
    <row r="4" spans="1:10" ht="16.5" x14ac:dyDescent="0.35">
      <c r="A4" s="1" t="s">
        <v>37</v>
      </c>
      <c r="B4" s="5">
        <f>COUNTIF(掠夺总榜!A$1:S$150,$A4)</f>
        <v>5</v>
      </c>
      <c r="C4" s="15">
        <f>COUNTIF(盟会战!A$1:F$150,$A4)</f>
        <v>3</v>
      </c>
      <c r="D4" s="15">
        <f>COUNTIF(帮战总榜!A$1:O$150,$A4)</f>
        <v>2</v>
      </c>
      <c r="E4" s="15">
        <f>SUM(B4,C4,D4)</f>
        <v>10</v>
      </c>
      <c r="F4" s="15"/>
      <c r="G4" s="15">
        <f>IF($E4&gt;6,6,$E4)</f>
        <v>6</v>
      </c>
    </row>
    <row r="5" spans="1:10" ht="16.5" x14ac:dyDescent="0.35">
      <c r="A5" s="1" t="s">
        <v>60</v>
      </c>
      <c r="B5" s="5">
        <f>COUNTIF(掠夺总榜!A$1:S$150,$A5)</f>
        <v>5</v>
      </c>
      <c r="C5" s="15">
        <f>COUNTIF(盟会战!A$1:F$150,$A5)</f>
        <v>2</v>
      </c>
      <c r="D5" s="15">
        <f>COUNTIF(帮战总榜!A$1:O$150,$A5)</f>
        <v>2</v>
      </c>
      <c r="E5" s="15">
        <f>SUM(B5,C5,D5)</f>
        <v>9</v>
      </c>
      <c r="F5" s="15"/>
      <c r="G5" s="15">
        <f>IF($E5&gt;6,6,$E5)</f>
        <v>6</v>
      </c>
    </row>
    <row r="6" spans="1:10" ht="16.5" x14ac:dyDescent="0.35">
      <c r="A6" s="1" t="s">
        <v>137</v>
      </c>
      <c r="B6" s="5">
        <f>COUNTIF(掠夺总榜!A$1:S$150,$A6)</f>
        <v>4</v>
      </c>
      <c r="C6" s="15">
        <f>COUNTIF(盟会战!A$1:F$150,$A6)</f>
        <v>3</v>
      </c>
      <c r="D6" s="15">
        <f>COUNTIF(帮战总榜!A$1:O$150,$A6)</f>
        <v>2</v>
      </c>
      <c r="E6" s="15">
        <f>SUM(B6,C6,D6)</f>
        <v>9</v>
      </c>
      <c r="F6" s="15"/>
      <c r="G6" s="15">
        <f>IF($E6&gt;6,6,$E6)</f>
        <v>6</v>
      </c>
    </row>
    <row r="7" spans="1:10" ht="16.5" x14ac:dyDescent="0.35">
      <c r="A7" s="1" t="s">
        <v>116</v>
      </c>
      <c r="B7" s="5">
        <f>COUNTIF(掠夺总榜!A$1:S$150,$A7)</f>
        <v>5</v>
      </c>
      <c r="C7" s="15">
        <f>COUNTIF(盟会战!A$1:F$150,$A7)</f>
        <v>1</v>
      </c>
      <c r="D7" s="15">
        <f>COUNTIF(帮战总榜!A$1:O$150,$A7)</f>
        <v>2</v>
      </c>
      <c r="E7" s="15">
        <f>SUM(B7,C7,D7)</f>
        <v>8</v>
      </c>
      <c r="F7" s="15"/>
      <c r="G7" s="15">
        <f>IF($E7&gt;6,6,$E7)</f>
        <v>6</v>
      </c>
    </row>
    <row r="8" spans="1:10" ht="16.5" x14ac:dyDescent="0.35">
      <c r="A8" s="1" t="s">
        <v>77</v>
      </c>
      <c r="B8" s="5">
        <f>COUNTIF(掠夺总榜!A$1:S$150,$A8)</f>
        <v>5</v>
      </c>
      <c r="C8" s="15">
        <f>COUNTIF(盟会战!A$1:F$150,$A8)</f>
        <v>1</v>
      </c>
      <c r="D8" s="15">
        <f>COUNTIF(帮战总榜!A$1:O$150,$A8)</f>
        <v>1</v>
      </c>
      <c r="E8" s="15">
        <f>SUM(B8,C8,D8)</f>
        <v>7</v>
      </c>
      <c r="F8" s="15"/>
      <c r="G8" s="15">
        <f>IF($E8&gt;6,6,$E8)</f>
        <v>6</v>
      </c>
    </row>
    <row r="9" spans="1:10" ht="16.5" x14ac:dyDescent="0.35">
      <c r="A9" s="1" t="s">
        <v>153</v>
      </c>
      <c r="B9" s="5">
        <f>COUNTIF(掠夺总榜!A$1:S$150,$A9)</f>
        <v>3</v>
      </c>
      <c r="C9" s="15">
        <f>COUNTIF(盟会战!A$1:F$150,$A9)</f>
        <v>3</v>
      </c>
      <c r="D9" s="15">
        <f>COUNTIF(帮战总榜!A$1:O$150,$A9)</f>
        <v>1</v>
      </c>
      <c r="E9" s="15">
        <f>SUM(B9,C9,D9)</f>
        <v>7</v>
      </c>
      <c r="F9" s="15"/>
      <c r="G9" s="15">
        <f>IF($E9&gt;6,6,$E9)</f>
        <v>6</v>
      </c>
    </row>
    <row r="10" spans="1:10" ht="16.5" x14ac:dyDescent="0.35">
      <c r="A10" s="1" t="s">
        <v>101</v>
      </c>
      <c r="B10" s="5">
        <f>COUNTIF(掠夺总榜!A$1:S$150,$A10)</f>
        <v>3</v>
      </c>
      <c r="C10" s="15">
        <f>COUNTIF(盟会战!A$1:F$150,$A10)</f>
        <v>3</v>
      </c>
      <c r="D10" s="15">
        <f>COUNTIF(帮战总榜!A$1:O$150,$A10)</f>
        <v>1</v>
      </c>
      <c r="E10" s="15">
        <f>SUM(B10,C10,D10)</f>
        <v>7</v>
      </c>
      <c r="F10" s="15"/>
      <c r="G10" s="15">
        <f>IF($E10&gt;6,6,$E10)</f>
        <v>6</v>
      </c>
    </row>
    <row r="11" spans="1:10" ht="16.5" x14ac:dyDescent="0.35">
      <c r="A11" s="1" t="s">
        <v>84</v>
      </c>
      <c r="B11" s="5">
        <f>COUNTIF(掠夺总榜!A$1:S$150,$A11)</f>
        <v>3</v>
      </c>
      <c r="C11" s="15">
        <f>COUNTIF(盟会战!A$1:F$150,$A11)</f>
        <v>3</v>
      </c>
      <c r="D11" s="15">
        <f>COUNTIF(帮战总榜!A$1:O$150,$A11)</f>
        <v>1</v>
      </c>
      <c r="E11" s="15">
        <f>SUM(B11,C11,D11)</f>
        <v>7</v>
      </c>
      <c r="F11" s="15"/>
      <c r="G11" s="15">
        <f>IF($E11&gt;6,6,$E11)</f>
        <v>6</v>
      </c>
    </row>
    <row r="12" spans="1:10" ht="16.5" x14ac:dyDescent="0.35">
      <c r="A12" s="1" t="s">
        <v>139</v>
      </c>
      <c r="B12" s="5">
        <f>COUNTIF(掠夺总榜!A$1:S$150,$A12)</f>
        <v>4</v>
      </c>
      <c r="C12" s="15">
        <f>COUNTIF(盟会战!A$1:F$150,$A12)</f>
        <v>0</v>
      </c>
      <c r="D12" s="15">
        <f>COUNTIF(帮战总榜!A$1:O$150,$A12)</f>
        <v>2</v>
      </c>
      <c r="E12" s="15">
        <f>SUM(B12,C12,D12)</f>
        <v>6</v>
      </c>
      <c r="F12" s="15"/>
      <c r="G12" s="15">
        <f>IF($E12&gt;6,6,$E12)</f>
        <v>6</v>
      </c>
    </row>
    <row r="13" spans="1:10" ht="16.5" x14ac:dyDescent="0.35">
      <c r="A13" s="1" t="s">
        <v>138</v>
      </c>
      <c r="B13" s="5">
        <f>COUNTIF(掠夺总榜!A$1:S$150,$A13)</f>
        <v>3</v>
      </c>
      <c r="C13" s="15">
        <f>COUNTIF(盟会战!A$1:F$150,$A13)</f>
        <v>1</v>
      </c>
      <c r="D13" s="15">
        <f>COUNTIF(帮战总榜!A$1:O$150,$A13)</f>
        <v>2</v>
      </c>
      <c r="E13" s="15">
        <f>SUM(B13,C13,D13)</f>
        <v>6</v>
      </c>
      <c r="F13" s="15"/>
      <c r="G13" s="15">
        <f>IF($E13&gt;6,6,$E13)</f>
        <v>6</v>
      </c>
    </row>
    <row r="14" spans="1:10" ht="16.5" x14ac:dyDescent="0.35">
      <c r="A14" s="1" t="s">
        <v>129</v>
      </c>
      <c r="B14" s="5">
        <f>COUNTIF(掠夺总榜!A$1:S$150,$A14)</f>
        <v>4</v>
      </c>
      <c r="C14" s="15">
        <f>COUNTIF(盟会战!A$1:F$150,$A14)</f>
        <v>1</v>
      </c>
      <c r="D14" s="15">
        <f>COUNTIF(帮战总榜!A$1:O$150,$A14)</f>
        <v>1</v>
      </c>
      <c r="E14" s="15">
        <f>SUM(B14,C14,D14)</f>
        <v>6</v>
      </c>
      <c r="F14" s="15"/>
      <c r="G14" s="15">
        <f>IF($E14&gt;6,6,$E14)</f>
        <v>6</v>
      </c>
    </row>
    <row r="15" spans="1:10" ht="16.5" x14ac:dyDescent="0.35">
      <c r="A15" s="1" t="s">
        <v>118</v>
      </c>
      <c r="B15" s="5">
        <f>COUNTIF(掠夺总榜!A$1:S$150,$A15)</f>
        <v>2</v>
      </c>
      <c r="C15" s="15">
        <f>COUNTIF(盟会战!A$1:F$150,$A15)</f>
        <v>3</v>
      </c>
      <c r="D15" s="15">
        <f>COUNTIF(帮战总榜!A$1:O$150,$A15)</f>
        <v>1</v>
      </c>
      <c r="E15" s="15">
        <f>SUM(B15,C15,D15)</f>
        <v>6</v>
      </c>
      <c r="F15" s="15"/>
      <c r="G15" s="15">
        <f>IF($E15&gt;6,6,$E15)</f>
        <v>6</v>
      </c>
    </row>
    <row r="16" spans="1:10" ht="16.5" x14ac:dyDescent="0.35">
      <c r="A16" s="1" t="s">
        <v>45</v>
      </c>
      <c r="B16" s="5">
        <f>COUNTIF(掠夺总榜!A$1:S$150,$A16)</f>
        <v>4</v>
      </c>
      <c r="C16" s="15">
        <f>COUNTIF(盟会战!A$1:F$150,$A16)</f>
        <v>1</v>
      </c>
      <c r="D16" s="15">
        <f>COUNTIF(帮战总榜!A$1:O$150,$A16)</f>
        <v>1</v>
      </c>
      <c r="E16" s="15">
        <f>SUM(B16,C16,D16)</f>
        <v>6</v>
      </c>
      <c r="F16" s="15"/>
      <c r="G16" s="15">
        <f>IF($E16&gt;6,6,$E16)</f>
        <v>6</v>
      </c>
    </row>
    <row r="17" spans="1:7" ht="16.5" x14ac:dyDescent="0.35">
      <c r="A17" s="1" t="s">
        <v>42</v>
      </c>
      <c r="B17" s="5">
        <f>COUNTIF(掠夺总榜!A$1:S$150,$A17)</f>
        <v>3</v>
      </c>
      <c r="C17" s="15">
        <f>COUNTIF(盟会战!A$1:F$150,$A17)</f>
        <v>3</v>
      </c>
      <c r="D17" s="15">
        <f>COUNTIF(帮战总榜!A$1:O$150,$A17)</f>
        <v>0</v>
      </c>
      <c r="E17" s="15">
        <f>SUM(B17,C17,D17)</f>
        <v>6</v>
      </c>
      <c r="F17" s="15"/>
      <c r="G17" s="15">
        <f>IF($E17&gt;6,6,$E17)</f>
        <v>6</v>
      </c>
    </row>
    <row r="18" spans="1:7" ht="16.5" x14ac:dyDescent="0.35">
      <c r="A18" s="1" t="s">
        <v>165</v>
      </c>
      <c r="B18" s="5">
        <f>COUNTIF(掠夺总榜!A$1:S$150,$A18)</f>
        <v>2</v>
      </c>
      <c r="C18" s="15">
        <f>COUNTIF(盟会战!A$1:F$150,$A18)</f>
        <v>1</v>
      </c>
      <c r="D18" s="15">
        <f>COUNTIF(帮战总榜!A$1:O$150,$A18)</f>
        <v>2</v>
      </c>
      <c r="E18" s="15">
        <f>SUM(B18,C18,D18)</f>
        <v>5</v>
      </c>
      <c r="F18" s="15"/>
      <c r="G18" s="15">
        <f>IF($E18&gt;6,6,$E18)</f>
        <v>5</v>
      </c>
    </row>
    <row r="19" spans="1:7" ht="16.5" x14ac:dyDescent="0.35">
      <c r="A19" s="1" t="s">
        <v>107</v>
      </c>
      <c r="B19" s="5">
        <f>COUNTIF(掠夺总榜!A$1:S$150,$A19)</f>
        <v>3</v>
      </c>
      <c r="C19" s="15">
        <f>COUNTIF(盟会战!A$1:F$150,$A19)</f>
        <v>1</v>
      </c>
      <c r="D19" s="15">
        <f>COUNTIF(帮战总榜!A$1:O$150,$A19)</f>
        <v>1</v>
      </c>
      <c r="E19" s="15">
        <f>SUM(B19,C19,D19)</f>
        <v>5</v>
      </c>
      <c r="F19" s="15"/>
      <c r="G19" s="15">
        <f>IF($E19&gt;6,6,$E19)</f>
        <v>5</v>
      </c>
    </row>
    <row r="20" spans="1:7" ht="16.5" x14ac:dyDescent="0.35">
      <c r="A20" s="1" t="s">
        <v>169</v>
      </c>
      <c r="B20" s="5">
        <f>COUNTIF(掠夺总榜!A$1:S$150,$A20)</f>
        <v>0</v>
      </c>
      <c r="C20" s="15">
        <f>COUNTIF(盟会战!A$1:F$150,$A20)</f>
        <v>3</v>
      </c>
      <c r="D20" s="15">
        <f>COUNTIF(帮战总榜!A$1:O$150,$A20)</f>
        <v>2</v>
      </c>
      <c r="E20" s="15">
        <f>SUM(B20,C20,D20)</f>
        <v>5</v>
      </c>
      <c r="F20" s="15"/>
      <c r="G20" s="15">
        <f>IF($E20&gt;6,6,$E20)</f>
        <v>5</v>
      </c>
    </row>
    <row r="21" spans="1:7" ht="16.5" x14ac:dyDescent="0.35">
      <c r="A21" s="1" t="s">
        <v>135</v>
      </c>
      <c r="B21" s="5">
        <f>COUNTIF(掠夺总榜!A$1:S$150,$A21)</f>
        <v>3</v>
      </c>
      <c r="C21" s="15">
        <f>COUNTIF(盟会战!A$1:F$150,$A21)</f>
        <v>1</v>
      </c>
      <c r="D21" s="15">
        <f>COUNTIF(帮战总榜!A$1:O$150,$A21)</f>
        <v>1</v>
      </c>
      <c r="E21" s="15">
        <f>SUM(B21,C21,D21)</f>
        <v>5</v>
      </c>
      <c r="F21" s="15"/>
      <c r="G21" s="15">
        <f>IF($E21&gt;6,6,$E21)</f>
        <v>5</v>
      </c>
    </row>
    <row r="22" spans="1:7" ht="16.5" x14ac:dyDescent="0.35">
      <c r="A22" s="1" t="s">
        <v>136</v>
      </c>
      <c r="B22" s="5">
        <f>COUNTIF(掠夺总榜!A$1:S$150,$A22)</f>
        <v>2</v>
      </c>
      <c r="C22" s="15">
        <f>COUNTIF(盟会战!A$1:F$150,$A22)</f>
        <v>3</v>
      </c>
      <c r="D22" s="15">
        <f>COUNTIF(帮战总榜!A$1:O$150,$A22)</f>
        <v>0</v>
      </c>
      <c r="E22" s="15">
        <f>SUM(B22,C22,D22)</f>
        <v>5</v>
      </c>
      <c r="F22" s="15"/>
      <c r="G22" s="15">
        <f>IF($E22&gt;6,6,$E22)</f>
        <v>5</v>
      </c>
    </row>
    <row r="23" spans="1:7" ht="16.5" x14ac:dyDescent="0.35">
      <c r="A23" s="1" t="s">
        <v>176</v>
      </c>
      <c r="B23" s="5">
        <f>COUNTIF(掠夺总榜!A$1:S$150,$A23)</f>
        <v>2</v>
      </c>
      <c r="C23" s="15">
        <f>COUNTIF(盟会战!A$1:F$150,$A23)</f>
        <v>1</v>
      </c>
      <c r="D23" s="15">
        <f>COUNTIF(帮战总榜!A$1:O$150,$A23)</f>
        <v>2</v>
      </c>
      <c r="E23" s="15">
        <f>SUM(B23,C23,D23)</f>
        <v>5</v>
      </c>
      <c r="F23" s="15"/>
      <c r="G23" s="15">
        <f>IF($E23&gt;6,6,$E23)</f>
        <v>5</v>
      </c>
    </row>
    <row r="24" spans="1:7" ht="16.5" x14ac:dyDescent="0.35">
      <c r="A24" s="1" t="s">
        <v>154</v>
      </c>
      <c r="B24" s="5">
        <f>COUNTIF(掠夺总榜!A$1:S$150,$A24)</f>
        <v>3</v>
      </c>
      <c r="C24" s="15">
        <f>COUNTIF(盟会战!A$1:F$150,$A24)</f>
        <v>1</v>
      </c>
      <c r="D24" s="15">
        <f>COUNTIF(帮战总榜!A$1:O$150,$A24)</f>
        <v>1</v>
      </c>
      <c r="E24" s="15">
        <f>SUM(B24,C24,D24)</f>
        <v>5</v>
      </c>
      <c r="F24" s="15"/>
      <c r="G24" s="15">
        <f>IF($E24&gt;6,6,$E24)</f>
        <v>5</v>
      </c>
    </row>
    <row r="25" spans="1:7" ht="16.5" x14ac:dyDescent="0.35">
      <c r="A25" s="1" t="s">
        <v>132</v>
      </c>
      <c r="B25" s="5">
        <f>COUNTIF(掠夺总榜!A$1:S$150,$A25)</f>
        <v>3</v>
      </c>
      <c r="C25" s="15">
        <f>COUNTIF(盟会战!A$1:F$150,$A25)</f>
        <v>0</v>
      </c>
      <c r="D25" s="15">
        <f>COUNTIF(帮战总榜!A$1:O$150,$A25)</f>
        <v>1</v>
      </c>
      <c r="E25" s="15">
        <f>SUM(B25,C25,D25)</f>
        <v>4</v>
      </c>
      <c r="F25" s="15"/>
      <c r="G25" s="15">
        <f>IF($E25&gt;6,6,$E25)</f>
        <v>4</v>
      </c>
    </row>
    <row r="26" spans="1:7" ht="16.5" x14ac:dyDescent="0.35">
      <c r="A26" s="1" t="s">
        <v>120</v>
      </c>
      <c r="B26" s="5">
        <f>COUNTIF(掠夺总榜!A$1:S$150,$A26)</f>
        <v>3</v>
      </c>
      <c r="C26" s="15">
        <f>COUNTIF(盟会战!A$1:F$150,$A26)</f>
        <v>1</v>
      </c>
      <c r="D26" s="15">
        <f>COUNTIF(帮战总榜!A$1:O$150,$A26)</f>
        <v>0</v>
      </c>
      <c r="E26" s="15">
        <f>SUM(B26,C26,D26)</f>
        <v>4</v>
      </c>
      <c r="F26" s="15"/>
      <c r="G26" s="15">
        <f>IF($E26&gt;6,6,$E26)</f>
        <v>4</v>
      </c>
    </row>
    <row r="27" spans="1:7" ht="16.5" x14ac:dyDescent="0.35">
      <c r="A27" s="1" t="s">
        <v>155</v>
      </c>
      <c r="B27" s="5">
        <f>COUNTIF(掠夺总榜!A$1:S$150,$A27)</f>
        <v>3</v>
      </c>
      <c r="C27" s="15">
        <f>COUNTIF(盟会战!A$1:F$150,$A27)</f>
        <v>1</v>
      </c>
      <c r="D27" s="15">
        <f>COUNTIF(帮战总榜!A$1:O$150,$A27)</f>
        <v>0</v>
      </c>
      <c r="E27" s="15">
        <f>SUM(B27,C27,D27)</f>
        <v>4</v>
      </c>
      <c r="F27" s="15"/>
      <c r="G27" s="15">
        <f>IF($E27&gt;6,6,$E27)</f>
        <v>4</v>
      </c>
    </row>
    <row r="28" spans="1:7" ht="16.5" x14ac:dyDescent="0.35">
      <c r="A28" s="1" t="s">
        <v>196</v>
      </c>
      <c r="B28" s="5">
        <f>COUNTIF(掠夺总榜!A$1:S$150,$A28)</f>
        <v>2</v>
      </c>
      <c r="C28" s="15">
        <f>COUNTIF(盟会战!A$1:F$150,$A28)</f>
        <v>0</v>
      </c>
      <c r="D28" s="15">
        <f>COUNTIF(帮战总榜!A$1:O$150,$A28)</f>
        <v>1</v>
      </c>
      <c r="E28" s="15">
        <f>SUM(B28,C28,D28)</f>
        <v>3</v>
      </c>
      <c r="F28" s="15"/>
      <c r="G28" s="15">
        <f>IF($E28&gt;6,6,$E28)</f>
        <v>3</v>
      </c>
    </row>
    <row r="29" spans="1:7" ht="16.5" x14ac:dyDescent="0.35">
      <c r="A29" s="1" t="s">
        <v>109</v>
      </c>
      <c r="B29" s="5">
        <f>COUNTIF(掠夺总榜!A$1:S$150,$A29)</f>
        <v>3</v>
      </c>
      <c r="C29" s="15">
        <f>COUNTIF(盟会战!A$1:F$150,$A29)</f>
        <v>0</v>
      </c>
      <c r="D29" s="15">
        <f>COUNTIF(帮战总榜!A$1:O$150,$A29)</f>
        <v>0</v>
      </c>
      <c r="E29" s="15">
        <f>SUM(B29,C29,D29)</f>
        <v>3</v>
      </c>
      <c r="F29" s="15"/>
      <c r="G29" s="15">
        <f>IF($E29&gt;6,6,$E29)</f>
        <v>3</v>
      </c>
    </row>
    <row r="30" spans="1:7" ht="16.5" x14ac:dyDescent="0.35">
      <c r="A30" s="1" t="s">
        <v>85</v>
      </c>
      <c r="B30" s="5">
        <f>COUNTIF(掠夺总榜!A$1:S$150,$A30)</f>
        <v>1</v>
      </c>
      <c r="C30" s="15">
        <f>COUNTIF(盟会战!A$1:F$150,$A30)</f>
        <v>1</v>
      </c>
      <c r="D30" s="15">
        <f>COUNTIF(帮战总榜!A$1:O$150,$A30)</f>
        <v>1</v>
      </c>
      <c r="E30" s="15">
        <f>SUM(B30,C30,D30)</f>
        <v>3</v>
      </c>
      <c r="F30" s="15"/>
      <c r="G30" s="15">
        <f>IF($E30&gt;6,6,$E30)</f>
        <v>3</v>
      </c>
    </row>
    <row r="31" spans="1:7" ht="16.5" x14ac:dyDescent="0.35">
      <c r="A31" s="1" t="s">
        <v>174</v>
      </c>
      <c r="B31" s="5">
        <f>COUNTIF(掠夺总榜!A$1:S$150,$A31)</f>
        <v>1</v>
      </c>
      <c r="C31" s="15">
        <f>COUNTIF(盟会战!A$1:F$150,$A31)</f>
        <v>0</v>
      </c>
      <c r="D31" s="15">
        <f>COUNTIF(帮战总榜!A$1:O$150,$A31)</f>
        <v>1</v>
      </c>
      <c r="E31" s="15">
        <f>SUM(B31,C31,D31)</f>
        <v>2</v>
      </c>
      <c r="F31" s="15"/>
      <c r="G31" s="15">
        <f>IF($E31&gt;6,6,$E31)</f>
        <v>2</v>
      </c>
    </row>
    <row r="32" spans="1:7" ht="16.5" x14ac:dyDescent="0.35">
      <c r="A32" s="1" t="s">
        <v>167</v>
      </c>
      <c r="B32" s="5">
        <f>COUNTIF(掠夺总榜!A$1:S$150,$A32)</f>
        <v>0</v>
      </c>
      <c r="C32" s="15">
        <f>COUNTIF(盟会战!A$1:F$150,$A32)</f>
        <v>1</v>
      </c>
      <c r="D32" s="15">
        <f>COUNTIF(帮战总榜!A$1:O$150,$A32)</f>
        <v>1</v>
      </c>
      <c r="E32" s="15">
        <f>SUM(B32,C32,D32)</f>
        <v>2</v>
      </c>
      <c r="F32" s="15"/>
      <c r="G32" s="15">
        <f>IF($E32&gt;6,6,$E32)</f>
        <v>2</v>
      </c>
    </row>
    <row r="33" spans="1:7" ht="16.5" x14ac:dyDescent="0.35">
      <c r="A33" s="1" t="s">
        <v>188</v>
      </c>
      <c r="B33" s="5">
        <f>COUNTIF(掠夺总榜!A$1:S$150,$A33)</f>
        <v>1</v>
      </c>
      <c r="C33" s="15">
        <f>COUNTIF(盟会战!A$1:F$150,$A33)</f>
        <v>1</v>
      </c>
      <c r="D33" s="15">
        <f>COUNTIF(帮战总榜!A$1:O$150,$A33)</f>
        <v>0</v>
      </c>
      <c r="E33" s="15">
        <f>SUM(B33,C33,D33)</f>
        <v>2</v>
      </c>
      <c r="F33" s="15"/>
      <c r="G33" s="15">
        <f>IF($E33&gt;6,6,$E33)</f>
        <v>2</v>
      </c>
    </row>
    <row r="34" spans="1:7" ht="16.5" x14ac:dyDescent="0.35">
      <c r="A34" s="1" t="s">
        <v>216</v>
      </c>
      <c r="B34" s="5">
        <f>COUNTIF(掠夺总榜!A$1:S$150,$A34)</f>
        <v>0</v>
      </c>
      <c r="C34" s="15">
        <f>COUNTIF(盟会战!A$1:F$150,$A34)</f>
        <v>2</v>
      </c>
      <c r="D34" s="15">
        <f>COUNTIF(帮战总榜!A$1:O$150,$A34)</f>
        <v>0</v>
      </c>
      <c r="E34" s="15">
        <f>SUM(B34,C34,D34)</f>
        <v>2</v>
      </c>
      <c r="F34" s="15"/>
      <c r="G34" s="15">
        <f>IF($E34&gt;6,6,$E34)</f>
        <v>2</v>
      </c>
    </row>
    <row r="35" spans="1:7" ht="16.5" x14ac:dyDescent="0.35">
      <c r="A35" s="1" t="s">
        <v>182</v>
      </c>
      <c r="B35" s="5">
        <f>COUNTIF(掠夺总榜!A$1:S$150,$A35)</f>
        <v>0</v>
      </c>
      <c r="C35" s="15">
        <f>COUNTIF(盟会战!A$1:F$150,$A35)</f>
        <v>0</v>
      </c>
      <c r="D35" s="15">
        <f>COUNTIF(帮战总榜!A$1:O$150,$A35)</f>
        <v>1</v>
      </c>
      <c r="E35" s="15">
        <f>SUM(B35,C35,D35)</f>
        <v>1</v>
      </c>
      <c r="F35" s="15"/>
      <c r="G35" s="15">
        <f>IF($E35&gt;6,6,$E35)</f>
        <v>1</v>
      </c>
    </row>
    <row r="36" spans="1:7" ht="16.5" x14ac:dyDescent="0.35">
      <c r="A36" s="1" t="s">
        <v>214</v>
      </c>
      <c r="B36" s="5">
        <f>COUNTIF(掠夺总榜!A$1:S$150,$A36)</f>
        <v>0</v>
      </c>
      <c r="C36" s="15">
        <f>COUNTIF(盟会战!A$1:F$150,$A36)</f>
        <v>1</v>
      </c>
      <c r="D36" s="15">
        <f>COUNTIF(帮战总榜!A$1:O$150,$A36)</f>
        <v>0</v>
      </c>
      <c r="E36" s="15">
        <f>SUM(B36,C36,D36)</f>
        <v>1</v>
      </c>
      <c r="F36" s="15"/>
      <c r="G36" s="15">
        <f>IF($E36&gt;6,6,$E36)</f>
        <v>1</v>
      </c>
    </row>
    <row r="37" spans="1:7" ht="16.5" x14ac:dyDescent="0.35">
      <c r="A37" s="1" t="s">
        <v>187</v>
      </c>
      <c r="B37" s="5">
        <f>COUNTIF(掠夺总榜!A$1:S$150,$A37)</f>
        <v>1</v>
      </c>
      <c r="C37" s="15">
        <f>COUNTIF(盟会战!A$1:F$150,$A37)</f>
        <v>0</v>
      </c>
      <c r="D37" s="15">
        <f>COUNTIF(帮战总榜!A$1:O$150,$A37)</f>
        <v>0</v>
      </c>
      <c r="E37" s="15">
        <f>SUM(B37,C37,D37)</f>
        <v>1</v>
      </c>
      <c r="F37" s="15"/>
      <c r="G37" s="15">
        <f>IF($E37&gt;6,6,$E37)</f>
        <v>1</v>
      </c>
    </row>
    <row r="38" spans="1:7" ht="16.5" x14ac:dyDescent="0.35">
      <c r="A38" s="1" t="s">
        <v>190</v>
      </c>
      <c r="B38" s="5">
        <f>COUNTIF(掠夺总榜!A$1:S$150,$A38)</f>
        <v>1</v>
      </c>
      <c r="C38" s="15">
        <f>COUNTIF(盟会战!A$1:F$150,$A38)</f>
        <v>0</v>
      </c>
      <c r="D38" s="15">
        <f>COUNTIF(帮战总榜!A$1:O$150,$A38)</f>
        <v>0</v>
      </c>
      <c r="E38" s="15">
        <f>SUM(B38,C38,D38)</f>
        <v>1</v>
      </c>
      <c r="F38" s="15"/>
      <c r="G38" s="15">
        <f>IF($E38&gt;6,6,$E38)</f>
        <v>1</v>
      </c>
    </row>
    <row r="39" spans="1:7" ht="16.5" x14ac:dyDescent="0.35">
      <c r="A39" s="1" t="s">
        <v>197</v>
      </c>
      <c r="B39" s="5">
        <f>COUNTIF(掠夺总榜!A$1:S$150,$A39)</f>
        <v>1</v>
      </c>
      <c r="C39" s="15">
        <f>COUNTIF(盟会战!A$1:F$150,$A39)</f>
        <v>0</v>
      </c>
      <c r="D39" s="15">
        <f>COUNTIF(帮战总榜!A$1:O$150,$A39)</f>
        <v>0</v>
      </c>
      <c r="E39" s="15">
        <f>SUM(B39,C39,D39)</f>
        <v>1</v>
      </c>
      <c r="F39" s="15"/>
      <c r="G39" s="15">
        <f>IF($E39&gt;6,6,$E39)</f>
        <v>1</v>
      </c>
    </row>
    <row r="40" spans="1:7" ht="16.5" x14ac:dyDescent="0.35">
      <c r="A40" s="1" t="s">
        <v>127</v>
      </c>
      <c r="B40" s="5">
        <f>COUNTIF(掠夺总榜!A$1:S$150,$A40)</f>
        <v>1</v>
      </c>
      <c r="C40" s="15">
        <f>COUNTIF(盟会战!A$1:F$150,$A40)</f>
        <v>0</v>
      </c>
      <c r="D40" s="15">
        <f>COUNTIF(帮战总榜!A$1:O$150,$A40)</f>
        <v>0</v>
      </c>
      <c r="E40" s="15">
        <f>SUM(B40,C40,D40)</f>
        <v>1</v>
      </c>
      <c r="F40" s="15"/>
      <c r="G40" s="15">
        <f>IF($E40&gt;6,6,$E40)</f>
        <v>1</v>
      </c>
    </row>
    <row r="41" spans="1:7" ht="16.5" x14ac:dyDescent="0.35">
      <c r="A41" s="1" t="s">
        <v>217</v>
      </c>
      <c r="B41" s="5">
        <f>COUNTIF(掠夺总榜!A$1:S$150,$A41)</f>
        <v>0</v>
      </c>
      <c r="C41" s="15">
        <f>COUNTIF(盟会战!A$1:F$150,$A41)</f>
        <v>1</v>
      </c>
      <c r="D41" s="15">
        <f>COUNTIF(帮战总榜!A$1:O$150,$A41)</f>
        <v>0</v>
      </c>
      <c r="E41" s="15">
        <f>SUM(B41,C41,D41)</f>
        <v>1</v>
      </c>
      <c r="F41" s="15"/>
      <c r="G41" s="15">
        <f>IF($E41&gt;6,6,$E41)</f>
        <v>1</v>
      </c>
    </row>
    <row r="42" spans="1:7" ht="16.5" x14ac:dyDescent="0.35">
      <c r="A42" s="1" t="s">
        <v>178</v>
      </c>
      <c r="B42" s="5">
        <f>COUNTIF(掠夺总榜!A$1:S$150,$A42)</f>
        <v>0</v>
      </c>
      <c r="C42" s="15">
        <f>COUNTIF(盟会战!A$1:F$150,$A42)</f>
        <v>0</v>
      </c>
      <c r="D42" s="15">
        <f>COUNTIF(帮战总榜!A$1:O$150,$A42)</f>
        <v>1</v>
      </c>
      <c r="E42" s="15">
        <f>SUM(B42,C42,D42)</f>
        <v>1</v>
      </c>
      <c r="F42" s="15"/>
      <c r="G42" s="15">
        <f>IF($E42&gt;6,6,$E42)</f>
        <v>1</v>
      </c>
    </row>
    <row r="43" spans="1:7" ht="16.5" x14ac:dyDescent="0.35">
      <c r="A43" s="1" t="s">
        <v>163</v>
      </c>
      <c r="B43" s="5">
        <f>COUNTIF(掠夺总榜!A$1:S$150,$A43)</f>
        <v>0</v>
      </c>
      <c r="C43" s="15">
        <f>COUNTIF(盟会战!A$1:F$150,$A43)</f>
        <v>0</v>
      </c>
      <c r="D43" s="15">
        <f>COUNTIF(帮战总榜!A$1:O$150,$A43)</f>
        <v>1</v>
      </c>
      <c r="E43" s="15">
        <f>SUM(B43,C43,D43)</f>
        <v>1</v>
      </c>
      <c r="F43" s="15"/>
      <c r="G43" s="15">
        <f>IF($E43&gt;6,6,$E43)</f>
        <v>1</v>
      </c>
    </row>
    <row r="44" spans="1:7" ht="16.5" x14ac:dyDescent="0.35">
      <c r="A44" s="1" t="s">
        <v>72</v>
      </c>
      <c r="B44" s="5">
        <f>COUNTIF(掠夺总榜!A$1:S$150,$A44)</f>
        <v>1</v>
      </c>
      <c r="C44" s="15">
        <f>COUNTIF(盟会战!A$1:F$150,$A44)</f>
        <v>0</v>
      </c>
      <c r="D44" s="15">
        <f>COUNTIF(帮战总榜!A$1:O$150,$A44)</f>
        <v>0</v>
      </c>
      <c r="E44" s="15">
        <f>SUM(B44,C44,D44)</f>
        <v>1</v>
      </c>
      <c r="F44" s="15"/>
      <c r="G44" s="15">
        <f>IF($E44&gt;6,6,$E44)</f>
        <v>1</v>
      </c>
    </row>
    <row r="45" spans="1:7" ht="16.5" x14ac:dyDescent="0.35">
      <c r="A45" s="1" t="s">
        <v>161</v>
      </c>
      <c r="B45" s="5">
        <f>COUNTIF(掠夺总榜!A$1:S$150,$A45)</f>
        <v>0</v>
      </c>
      <c r="C45" s="15">
        <f>COUNTIF(盟会战!A$1:F$150,$A45)</f>
        <v>0</v>
      </c>
      <c r="D45" s="15">
        <f>COUNTIF(帮战总榜!A$1:O$150,$A45)</f>
        <v>1</v>
      </c>
      <c r="E45" s="15">
        <f>SUM(B45,C45,D45)</f>
        <v>1</v>
      </c>
      <c r="F45" s="15"/>
      <c r="G45" s="15">
        <f>IF($E45&gt;6,6,$E45)</f>
        <v>1</v>
      </c>
    </row>
    <row r="46" spans="1:7" ht="16.5" x14ac:dyDescent="0.35">
      <c r="A46" s="1" t="s">
        <v>259</v>
      </c>
      <c r="B46" s="5">
        <f>COUNTIF(掠夺总榜!A$1:S$150,$A46)</f>
        <v>0</v>
      </c>
      <c r="C46" s="15">
        <f>COUNTIF(盟会战!A$1:F$150,$A46)</f>
        <v>1</v>
      </c>
      <c r="D46" s="15">
        <f>COUNTIF(帮战总榜!A$1:O$150,$A46)</f>
        <v>0</v>
      </c>
      <c r="E46" s="15">
        <f>SUM(B46,C46,D46)</f>
        <v>1</v>
      </c>
      <c r="F46" s="15"/>
      <c r="G46" s="15">
        <f>IF($E46&gt;6,6,$E46)</f>
        <v>1</v>
      </c>
    </row>
    <row r="47" spans="1:7" ht="16.5" x14ac:dyDescent="0.35">
      <c r="A47" s="1" t="s">
        <v>305</v>
      </c>
      <c r="B47" s="5">
        <f>COUNTIF(掠夺总榜!A$1:S$150,$A47)</f>
        <v>0</v>
      </c>
      <c r="C47" s="15">
        <f>COUNTIF(盟会战!A$1:F$150,$A47)</f>
        <v>1</v>
      </c>
      <c r="D47" s="15">
        <f>COUNTIF(帮战总榜!A$1:O$150,$A47)</f>
        <v>0</v>
      </c>
      <c r="E47" s="15">
        <f>SUM(B47,C47,D47)</f>
        <v>1</v>
      </c>
      <c r="F47" s="15"/>
      <c r="G47" s="15">
        <f>IF($E47&gt;6,6,$E47)</f>
        <v>1</v>
      </c>
    </row>
    <row r="48" spans="1:7" ht="16.5" x14ac:dyDescent="0.35">
      <c r="A48" s="1" t="s">
        <v>220</v>
      </c>
      <c r="B48" s="5">
        <f>COUNTIF(掠夺总榜!A$1:S$150,$A48)</f>
        <v>0</v>
      </c>
      <c r="C48" s="15">
        <f>COUNTIF(盟会战!A$1:F$150,$A48)</f>
        <v>0</v>
      </c>
      <c r="D48" s="15">
        <f>COUNTIF(帮战总榜!A$1:O$150,$A48)</f>
        <v>0</v>
      </c>
      <c r="E48" s="15">
        <f>SUM(B48,C48,D48)</f>
        <v>0</v>
      </c>
      <c r="F48" s="15"/>
      <c r="G48" s="15">
        <f>IF($E48&gt;6,6,$E48)</f>
        <v>0</v>
      </c>
    </row>
    <row r="49" spans="1:7" ht="16.5" x14ac:dyDescent="0.35">
      <c r="A49" s="1" t="s">
        <v>221</v>
      </c>
      <c r="B49" s="5">
        <f>COUNTIF(掠夺总榜!A$1:S$150,$A49)</f>
        <v>0</v>
      </c>
      <c r="C49" s="15">
        <f>COUNTIF(盟会战!A$1:F$150,$A49)</f>
        <v>0</v>
      </c>
      <c r="D49" s="15">
        <f>COUNTIF(帮战总榜!A$1:O$150,$A49)</f>
        <v>0</v>
      </c>
      <c r="E49" s="15">
        <f>SUM(B49,C49,D49)</f>
        <v>0</v>
      </c>
      <c r="F49" s="15"/>
      <c r="G49" s="15">
        <f>IF($E49&gt;6,6,$E49)</f>
        <v>0</v>
      </c>
    </row>
    <row r="50" spans="1:7" ht="16.5" x14ac:dyDescent="0.35">
      <c r="A50" s="1" t="s">
        <v>222</v>
      </c>
      <c r="B50" s="5">
        <f>COUNTIF(掠夺总榜!A$1:S$150,$A50)</f>
        <v>0</v>
      </c>
      <c r="C50" s="15">
        <f>COUNTIF(盟会战!A$1:F$150,$A50)</f>
        <v>0</v>
      </c>
      <c r="D50" s="15">
        <f>COUNTIF(帮战总榜!A$1:O$150,$A50)</f>
        <v>0</v>
      </c>
      <c r="E50" s="15">
        <f>SUM(B50,C50,D50)</f>
        <v>0</v>
      </c>
      <c r="F50" s="15"/>
      <c r="G50" s="15">
        <f>IF($E50&gt;6,6,$E50)</f>
        <v>0</v>
      </c>
    </row>
    <row r="51" spans="1:7" ht="16.5" x14ac:dyDescent="0.35">
      <c r="A51" s="1" t="s">
        <v>223</v>
      </c>
      <c r="B51" s="5">
        <f>COUNTIF(掠夺总榜!A$1:S$150,$A51)</f>
        <v>0</v>
      </c>
      <c r="C51" s="15">
        <f>COUNTIF(盟会战!A$1:F$150,$A51)</f>
        <v>0</v>
      </c>
      <c r="D51" s="15">
        <f>COUNTIF(帮战总榜!A$1:O$150,$A51)</f>
        <v>0</v>
      </c>
      <c r="E51" s="15">
        <f>SUM(B51,C51,D51)</f>
        <v>0</v>
      </c>
      <c r="F51" s="15"/>
      <c r="G51" s="15">
        <f>IF($E51&gt;6,6,$E51)</f>
        <v>0</v>
      </c>
    </row>
    <row r="52" spans="1:7" ht="16.5" x14ac:dyDescent="0.35">
      <c r="A52" s="1" t="s">
        <v>224</v>
      </c>
      <c r="B52" s="5">
        <f>COUNTIF(掠夺总榜!A$1:S$150,$A52)</f>
        <v>0</v>
      </c>
      <c r="C52" s="15">
        <f>COUNTIF(盟会战!A$1:F$150,$A52)</f>
        <v>0</v>
      </c>
      <c r="D52" s="15">
        <f>COUNTIF(帮战总榜!A$1:O$150,$A52)</f>
        <v>0</v>
      </c>
      <c r="E52" s="15">
        <f>SUM(B52,C52,D52)</f>
        <v>0</v>
      </c>
      <c r="F52" s="15"/>
      <c r="G52" s="15">
        <f>IF($E52&gt;6,6,$E52)</f>
        <v>0</v>
      </c>
    </row>
    <row r="53" spans="1:7" ht="16.5" x14ac:dyDescent="0.35">
      <c r="A53" s="1" t="s">
        <v>225</v>
      </c>
      <c r="B53" s="5">
        <f>COUNTIF(掠夺总榜!A$1:S$150,$A53)</f>
        <v>0</v>
      </c>
      <c r="C53" s="15">
        <f>COUNTIF(盟会战!A$1:F$150,$A53)</f>
        <v>0</v>
      </c>
      <c r="D53" s="15">
        <f>COUNTIF(帮战总榜!A$1:O$150,$A53)</f>
        <v>0</v>
      </c>
      <c r="E53" s="15">
        <f>SUM(B53,C53,D53)</f>
        <v>0</v>
      </c>
      <c r="F53" s="15"/>
      <c r="G53" s="15">
        <f>IF($E53&gt;6,6,$E53)</f>
        <v>0</v>
      </c>
    </row>
    <row r="54" spans="1:7" ht="16.5" x14ac:dyDescent="0.35">
      <c r="A54" s="1" t="s">
        <v>226</v>
      </c>
      <c r="B54" s="5">
        <f>COUNTIF(掠夺总榜!A$1:S$150,$A54)</f>
        <v>0</v>
      </c>
      <c r="C54" s="15">
        <f>COUNTIF(盟会战!A$1:F$150,$A54)</f>
        <v>0</v>
      </c>
      <c r="D54" s="15">
        <f>COUNTIF(帮战总榜!A$1:O$150,$A54)</f>
        <v>0</v>
      </c>
      <c r="E54" s="15">
        <f>SUM(B54,C54,D54)</f>
        <v>0</v>
      </c>
      <c r="F54" s="15"/>
      <c r="G54" s="15">
        <f>IF($E54&gt;6,6,$E54)</f>
        <v>0</v>
      </c>
    </row>
    <row r="55" spans="1:7" ht="16.5" x14ac:dyDescent="0.35">
      <c r="A55" s="1" t="s">
        <v>227</v>
      </c>
      <c r="B55" s="5">
        <f>COUNTIF(掠夺总榜!A$1:S$150,$A55)</f>
        <v>0</v>
      </c>
      <c r="C55" s="15">
        <f>COUNTIF(盟会战!A$1:F$150,$A55)</f>
        <v>0</v>
      </c>
      <c r="D55" s="15">
        <f>COUNTIF(帮战总榜!A$1:O$150,$A55)</f>
        <v>0</v>
      </c>
      <c r="E55" s="15">
        <f>SUM(B55,C55,D55)</f>
        <v>0</v>
      </c>
      <c r="F55" s="15"/>
      <c r="G55" s="15">
        <f>IF($E55&gt;6,6,$E55)</f>
        <v>0</v>
      </c>
    </row>
    <row r="56" spans="1:7" ht="16.5" x14ac:dyDescent="0.35">
      <c r="A56" s="1" t="s">
        <v>228</v>
      </c>
      <c r="B56" s="5">
        <f>COUNTIF(掠夺总榜!A$1:S$150,$A56)</f>
        <v>0</v>
      </c>
      <c r="C56" s="15">
        <f>COUNTIF(盟会战!A$1:F$150,$A56)</f>
        <v>0</v>
      </c>
      <c r="D56" s="15">
        <f>COUNTIF(帮战总榜!A$1:O$150,$A56)</f>
        <v>0</v>
      </c>
      <c r="E56" s="15">
        <f>SUM(B56,C56,D56)</f>
        <v>0</v>
      </c>
      <c r="F56" s="15"/>
      <c r="G56" s="15">
        <f>IF($E56&gt;6,6,$E56)</f>
        <v>0</v>
      </c>
    </row>
    <row r="57" spans="1:7" ht="16.5" x14ac:dyDescent="0.35">
      <c r="A57" s="1" t="s">
        <v>229</v>
      </c>
      <c r="B57" s="5">
        <f>COUNTIF(掠夺总榜!A$1:S$150,$A57)</f>
        <v>0</v>
      </c>
      <c r="C57" s="15">
        <f>COUNTIF(盟会战!A$1:F$150,$A57)</f>
        <v>0</v>
      </c>
      <c r="D57" s="15">
        <f>COUNTIF(帮战总榜!A$1:O$150,$A57)</f>
        <v>0</v>
      </c>
      <c r="E57" s="15">
        <f>SUM(B57,C57,D57)</f>
        <v>0</v>
      </c>
      <c r="F57" s="15"/>
      <c r="G57" s="15">
        <f>IF($E57&gt;6,6,$E57)</f>
        <v>0</v>
      </c>
    </row>
    <row r="58" spans="1:7" ht="16.5" x14ac:dyDescent="0.35">
      <c r="A58" s="1" t="s">
        <v>230</v>
      </c>
      <c r="B58" s="5">
        <f>COUNTIF(掠夺总榜!A$1:S$150,$A58)</f>
        <v>0</v>
      </c>
      <c r="C58" s="15">
        <f>COUNTIF(盟会战!A$1:F$150,$A58)</f>
        <v>0</v>
      </c>
      <c r="D58" s="15">
        <f>COUNTIF(帮战总榜!A$1:O$150,$A58)</f>
        <v>0</v>
      </c>
      <c r="E58" s="15">
        <f>SUM(B58,C58,D58)</f>
        <v>0</v>
      </c>
      <c r="F58" s="15"/>
      <c r="G58" s="15">
        <f>IF($E58&gt;6,6,$E58)</f>
        <v>0</v>
      </c>
    </row>
    <row r="59" spans="1:7" ht="16.5" x14ac:dyDescent="0.35">
      <c r="A59" s="1" t="s">
        <v>231</v>
      </c>
      <c r="B59" s="5">
        <f>COUNTIF(掠夺总榜!A$1:S$150,$A59)</f>
        <v>0</v>
      </c>
      <c r="C59" s="15">
        <f>COUNTIF(盟会战!A$1:F$150,$A59)</f>
        <v>0</v>
      </c>
      <c r="D59" s="15">
        <f>COUNTIF(帮战总榜!A$1:O$150,$A59)</f>
        <v>0</v>
      </c>
      <c r="E59" s="15">
        <f>SUM(B59,C59,D59)</f>
        <v>0</v>
      </c>
      <c r="F59" s="15"/>
      <c r="G59" s="15">
        <f>IF($E59&gt;6,6,$E59)</f>
        <v>0</v>
      </c>
    </row>
    <row r="60" spans="1:7" ht="16.5" x14ac:dyDescent="0.35">
      <c r="A60" s="1" t="s">
        <v>232</v>
      </c>
      <c r="B60" s="5">
        <f>COUNTIF(掠夺总榜!A$1:S$150,$A60)</f>
        <v>0</v>
      </c>
      <c r="C60" s="15">
        <f>COUNTIF(盟会战!A$1:F$150,$A60)</f>
        <v>0</v>
      </c>
      <c r="D60" s="15">
        <f>COUNTIF(帮战总榜!A$1:O$150,$A60)</f>
        <v>0</v>
      </c>
      <c r="E60" s="15">
        <f>SUM(B60,C60,D60)</f>
        <v>0</v>
      </c>
      <c r="F60" s="15"/>
      <c r="G60" s="15">
        <f>IF($E60&gt;6,6,$E60)</f>
        <v>0</v>
      </c>
    </row>
    <row r="61" spans="1:7" ht="16.5" x14ac:dyDescent="0.35">
      <c r="A61" s="1" t="s">
        <v>233</v>
      </c>
      <c r="B61" s="5">
        <f>COUNTIF(掠夺总榜!A$1:S$150,$A61)</f>
        <v>0</v>
      </c>
      <c r="C61" s="15">
        <f>COUNTIF(盟会战!A$1:F$150,$A61)</f>
        <v>0</v>
      </c>
      <c r="D61" s="15">
        <f>COUNTIF(帮战总榜!A$1:O$150,$A61)</f>
        <v>0</v>
      </c>
      <c r="E61" s="15">
        <f>SUM(B61,C61,D61)</f>
        <v>0</v>
      </c>
      <c r="F61" s="15"/>
      <c r="G61" s="15">
        <f>IF($E61&gt;6,6,$E61)</f>
        <v>0</v>
      </c>
    </row>
    <row r="62" spans="1:7" ht="16.5" x14ac:dyDescent="0.35">
      <c r="A62" s="1" t="s">
        <v>234</v>
      </c>
      <c r="B62" s="5">
        <f>COUNTIF(掠夺总榜!A$1:S$150,$A62)</f>
        <v>0</v>
      </c>
      <c r="C62" s="15">
        <f>COUNTIF(盟会战!A$1:F$150,$A62)</f>
        <v>0</v>
      </c>
      <c r="D62" s="15">
        <f>COUNTIF(帮战总榜!A$1:O$150,$A62)</f>
        <v>0</v>
      </c>
      <c r="E62" s="15">
        <f>SUM(B62,C62,D62)</f>
        <v>0</v>
      </c>
      <c r="F62" s="15"/>
      <c r="G62" s="15">
        <f>IF($E62&gt;6,6,$E62)</f>
        <v>0</v>
      </c>
    </row>
    <row r="63" spans="1:7" ht="16.5" x14ac:dyDescent="0.35">
      <c r="A63" s="1" t="s">
        <v>235</v>
      </c>
      <c r="B63" s="5">
        <f>COUNTIF(掠夺总榜!A$1:S$150,$A63)</f>
        <v>0</v>
      </c>
      <c r="C63" s="15">
        <f>COUNTIF(盟会战!A$1:F$150,$A63)</f>
        <v>0</v>
      </c>
      <c r="D63" s="15">
        <f>COUNTIF(帮战总榜!A$1:O$150,$A63)</f>
        <v>0</v>
      </c>
      <c r="E63" s="15">
        <f>SUM(B63,C63,D63)</f>
        <v>0</v>
      </c>
      <c r="F63" s="15"/>
      <c r="G63" s="15">
        <f>IF($E63&gt;6,6,$E63)</f>
        <v>0</v>
      </c>
    </row>
    <row r="64" spans="1:7" ht="16.5" x14ac:dyDescent="0.35">
      <c r="A64" s="1" t="s">
        <v>236</v>
      </c>
      <c r="B64" s="5">
        <f>COUNTIF(掠夺总榜!A$1:S$150,$A64)</f>
        <v>0</v>
      </c>
      <c r="C64" s="15">
        <f>COUNTIF(盟会战!A$1:F$150,$A64)</f>
        <v>0</v>
      </c>
      <c r="D64" s="15">
        <f>COUNTIF(帮战总榜!A$1:O$150,$A64)</f>
        <v>0</v>
      </c>
      <c r="E64" s="15">
        <f>SUM(B64,C64,D64)</f>
        <v>0</v>
      </c>
      <c r="F64" s="15"/>
      <c r="G64" s="15">
        <f>IF($E64&gt;6,6,$E64)</f>
        <v>0</v>
      </c>
    </row>
    <row r="65" spans="1:7" ht="16.5" x14ac:dyDescent="0.35">
      <c r="A65" s="1" t="s">
        <v>237</v>
      </c>
      <c r="B65" s="5">
        <f>COUNTIF(掠夺总榜!A$1:S$150,$A65)</f>
        <v>0</v>
      </c>
      <c r="C65" s="15">
        <f>COUNTIF(盟会战!A$1:F$150,$A65)</f>
        <v>0</v>
      </c>
      <c r="D65" s="15">
        <f>COUNTIF(帮战总榜!A$1:O$150,$A65)</f>
        <v>0</v>
      </c>
      <c r="E65" s="15">
        <f>SUM(B65,C65,D65)</f>
        <v>0</v>
      </c>
      <c r="F65" s="15"/>
      <c r="G65" s="15">
        <f>IF($E65&gt;6,6,$E65)</f>
        <v>0</v>
      </c>
    </row>
    <row r="66" spans="1:7" ht="16.5" x14ac:dyDescent="0.35">
      <c r="A66" s="1" t="s">
        <v>238</v>
      </c>
      <c r="B66" s="5">
        <f>COUNTIF(掠夺总榜!A$1:S$150,$A66)</f>
        <v>0</v>
      </c>
      <c r="C66" s="15">
        <f>COUNTIF(盟会战!A$1:F$150,$A66)</f>
        <v>0</v>
      </c>
      <c r="D66" s="15">
        <f>COUNTIF(帮战总榜!A$1:O$150,$A66)</f>
        <v>0</v>
      </c>
      <c r="E66" s="15">
        <f>SUM(B66,C66,D66)</f>
        <v>0</v>
      </c>
      <c r="F66" s="15"/>
      <c r="G66" s="15">
        <f>IF($E66&gt;6,6,$E66)</f>
        <v>0</v>
      </c>
    </row>
    <row r="67" spans="1:7" ht="16.5" x14ac:dyDescent="0.35">
      <c r="A67" s="1" t="s">
        <v>239</v>
      </c>
      <c r="B67" s="5">
        <f>COUNTIF(掠夺总榜!A$1:S$150,$A67)</f>
        <v>0</v>
      </c>
      <c r="C67" s="15">
        <f>COUNTIF(盟会战!A$1:F$150,$A67)</f>
        <v>0</v>
      </c>
      <c r="D67" s="15">
        <f>COUNTIF(帮战总榜!A$1:O$150,$A67)</f>
        <v>0</v>
      </c>
      <c r="E67" s="15">
        <f>SUM(B67,C67,D67)</f>
        <v>0</v>
      </c>
      <c r="F67" s="15"/>
      <c r="G67" s="15">
        <f>IF($E67&gt;6,6,$E67)</f>
        <v>0</v>
      </c>
    </row>
    <row r="68" spans="1:7" ht="16.5" x14ac:dyDescent="0.35">
      <c r="A68" s="1" t="s">
        <v>240</v>
      </c>
      <c r="B68" s="5">
        <f>COUNTIF(掠夺总榜!A$1:S$150,$A68)</f>
        <v>0</v>
      </c>
      <c r="C68" s="15">
        <f>COUNTIF(盟会战!A$1:F$150,$A68)</f>
        <v>0</v>
      </c>
      <c r="D68" s="15">
        <f>COUNTIF(帮战总榜!A$1:O$150,$A68)</f>
        <v>0</v>
      </c>
      <c r="E68" s="15">
        <f>SUM(B68,C68,D68)</f>
        <v>0</v>
      </c>
      <c r="F68" s="15"/>
      <c r="G68" s="15">
        <f>IF($E68&gt;6,6,$E68)</f>
        <v>0</v>
      </c>
    </row>
    <row r="69" spans="1:7" ht="16.5" x14ac:dyDescent="0.35">
      <c r="A69" s="1" t="s">
        <v>241</v>
      </c>
      <c r="B69" s="5">
        <f>COUNTIF(掠夺总榜!A$1:S$150,$A69)</f>
        <v>0</v>
      </c>
      <c r="C69" s="15">
        <f>COUNTIF(盟会战!A$1:F$150,$A69)</f>
        <v>0</v>
      </c>
      <c r="D69" s="15">
        <f>COUNTIF(帮战总榜!A$1:O$150,$A69)</f>
        <v>0</v>
      </c>
      <c r="E69" s="15">
        <f>SUM(B69,C69,D69)</f>
        <v>0</v>
      </c>
      <c r="F69" s="15"/>
      <c r="G69" s="15">
        <f>IF($E69&gt;6,6,$E69)</f>
        <v>0</v>
      </c>
    </row>
    <row r="70" spans="1:7" ht="16.5" x14ac:dyDescent="0.35">
      <c r="A70" s="1" t="s">
        <v>242</v>
      </c>
      <c r="B70" s="5">
        <f>COUNTIF(掠夺总榜!A$1:S$150,$A70)</f>
        <v>0</v>
      </c>
      <c r="C70" s="15">
        <f>COUNTIF(盟会战!A$1:F$150,$A70)</f>
        <v>0</v>
      </c>
      <c r="D70" s="15">
        <f>COUNTIF(帮战总榜!A$1:O$150,$A70)</f>
        <v>0</v>
      </c>
      <c r="E70" s="15">
        <f>SUM(B70,C70,D70)</f>
        <v>0</v>
      </c>
      <c r="F70" s="15"/>
      <c r="G70" s="15">
        <f>IF($E70&gt;6,6,$E70)</f>
        <v>0</v>
      </c>
    </row>
    <row r="71" spans="1:7" ht="16.5" x14ac:dyDescent="0.35">
      <c r="A71" s="1" t="s">
        <v>243</v>
      </c>
      <c r="B71" s="5">
        <f>COUNTIF(掠夺总榜!A$1:S$150,$A71)</f>
        <v>0</v>
      </c>
      <c r="C71" s="15">
        <f>COUNTIF(盟会战!A$1:F$150,$A71)</f>
        <v>0</v>
      </c>
      <c r="D71" s="15">
        <f>COUNTIF(帮战总榜!A$1:O$150,$A71)</f>
        <v>0</v>
      </c>
      <c r="E71" s="15">
        <f>SUM(B71,C71,D71)</f>
        <v>0</v>
      </c>
      <c r="F71" s="15"/>
      <c r="G71" s="15">
        <f>IF($E71&gt;6,6,$E71)</f>
        <v>0</v>
      </c>
    </row>
    <row r="72" spans="1:7" ht="16.5" x14ac:dyDescent="0.35">
      <c r="A72" s="1" t="s">
        <v>244</v>
      </c>
      <c r="B72" s="5">
        <f>COUNTIF(掠夺总榜!A$1:S$150,$A72)</f>
        <v>0</v>
      </c>
      <c r="C72" s="15">
        <f>COUNTIF(盟会战!A$1:F$150,$A72)</f>
        <v>0</v>
      </c>
      <c r="D72" s="15">
        <f>COUNTIF(帮战总榜!A$1:O$150,$A72)</f>
        <v>0</v>
      </c>
      <c r="E72" s="15">
        <f>SUM(B72,C72,D72)</f>
        <v>0</v>
      </c>
      <c r="F72" s="15"/>
      <c r="G72" s="15">
        <f>IF($E72&gt;6,6,$E72)</f>
        <v>0</v>
      </c>
    </row>
    <row r="73" spans="1:7" ht="16.5" x14ac:dyDescent="0.35">
      <c r="A73" s="1" t="s">
        <v>245</v>
      </c>
      <c r="B73" s="5">
        <f>COUNTIF(掠夺总榜!A$1:S$150,$A73)</f>
        <v>0</v>
      </c>
      <c r="C73" s="15">
        <f>COUNTIF(盟会战!A$1:F$150,$A73)</f>
        <v>0</v>
      </c>
      <c r="D73" s="15">
        <f>COUNTIF(帮战总榜!A$1:O$150,$A73)</f>
        <v>0</v>
      </c>
      <c r="E73" s="15">
        <f>SUM(B73,C73,D73)</f>
        <v>0</v>
      </c>
      <c r="F73" s="15"/>
      <c r="G73" s="15">
        <f>IF($E73&gt;6,6,$E73)</f>
        <v>0</v>
      </c>
    </row>
    <row r="74" spans="1:7" ht="16.5" x14ac:dyDescent="0.35">
      <c r="A74" s="1" t="s">
        <v>246</v>
      </c>
      <c r="B74" s="5">
        <f>COUNTIF(掠夺总榜!A$1:S$150,$A74)</f>
        <v>0</v>
      </c>
      <c r="C74" s="15">
        <f>COUNTIF(盟会战!A$1:F$150,$A74)</f>
        <v>0</v>
      </c>
      <c r="D74" s="15">
        <f>COUNTIF(帮战总榜!A$1:O$150,$A74)</f>
        <v>0</v>
      </c>
      <c r="E74" s="15">
        <f>SUM(B74,C74,D74)</f>
        <v>0</v>
      </c>
      <c r="F74" s="15"/>
      <c r="G74" s="15">
        <f>IF($E74&gt;6,6,$E74)</f>
        <v>0</v>
      </c>
    </row>
    <row r="75" spans="1:7" ht="16.5" x14ac:dyDescent="0.35">
      <c r="A75" s="1" t="s">
        <v>247</v>
      </c>
      <c r="B75" s="5">
        <f>COUNTIF(掠夺总榜!A$1:S$150,$A75)</f>
        <v>0</v>
      </c>
      <c r="C75" s="15">
        <f>COUNTIF(盟会战!A$1:F$150,$A75)</f>
        <v>0</v>
      </c>
      <c r="D75" s="15">
        <f>COUNTIF(帮战总榜!A$1:O$150,$A75)</f>
        <v>0</v>
      </c>
      <c r="E75" s="15">
        <f>SUM(B75,C75,D75)</f>
        <v>0</v>
      </c>
      <c r="F75" s="15"/>
      <c r="G75" s="15">
        <f>IF($E75&gt;6,6,$E75)</f>
        <v>0</v>
      </c>
    </row>
    <row r="76" spans="1:7" ht="16.5" x14ac:dyDescent="0.35">
      <c r="A76" s="1" t="s">
        <v>248</v>
      </c>
      <c r="B76" s="5">
        <f>COUNTIF(掠夺总榜!A$1:S$150,$A76)</f>
        <v>0</v>
      </c>
      <c r="C76" s="15">
        <f>COUNTIF(盟会战!A$1:F$150,$A76)</f>
        <v>0</v>
      </c>
      <c r="D76" s="15">
        <f>COUNTIF(帮战总榜!A$1:O$150,$A76)</f>
        <v>0</v>
      </c>
      <c r="E76" s="15">
        <f>SUM(B76,C76,D76)</f>
        <v>0</v>
      </c>
      <c r="F76" s="15"/>
      <c r="G76" s="15">
        <f>IF($E76&gt;6,6,$E76)</f>
        <v>0</v>
      </c>
    </row>
    <row r="77" spans="1:7" ht="16.5" x14ac:dyDescent="0.35">
      <c r="A77" s="1" t="s">
        <v>249</v>
      </c>
      <c r="B77" s="5">
        <f>COUNTIF(掠夺总榜!A$1:S$150,$A77)</f>
        <v>0</v>
      </c>
      <c r="C77" s="15">
        <f>COUNTIF(盟会战!A$1:F$150,$A77)</f>
        <v>0</v>
      </c>
      <c r="D77" s="15">
        <f>COUNTIF(帮战总榜!A$1:O$150,$A77)</f>
        <v>0</v>
      </c>
      <c r="E77" s="15">
        <f>SUM(B77,C77,D77)</f>
        <v>0</v>
      </c>
      <c r="F77" s="15"/>
      <c r="G77" s="15">
        <f>IF($E77&gt;6,6,$E77)</f>
        <v>0</v>
      </c>
    </row>
    <row r="78" spans="1:7" ht="16.5" x14ac:dyDescent="0.35">
      <c r="A78" s="1" t="s">
        <v>250</v>
      </c>
      <c r="B78" s="5">
        <f>COUNTIF(掠夺总榜!A$1:S$150,$A78)</f>
        <v>0</v>
      </c>
      <c r="C78" s="15">
        <f>COUNTIF(盟会战!A$1:F$150,$A78)</f>
        <v>0</v>
      </c>
      <c r="D78" s="15">
        <f>COUNTIF(帮战总榜!A$1:O$150,$A78)</f>
        <v>0</v>
      </c>
      <c r="E78" s="15">
        <f>SUM(B78,C78,D78)</f>
        <v>0</v>
      </c>
      <c r="F78" s="15"/>
      <c r="G78" s="15">
        <f>IF($E78&gt;6,6,$E78)</f>
        <v>0</v>
      </c>
    </row>
    <row r="79" spans="1:7" ht="16.5" x14ac:dyDescent="0.35">
      <c r="A79" s="1" t="s">
        <v>251</v>
      </c>
      <c r="B79" s="5">
        <f>COUNTIF(掠夺总榜!A$1:S$150,$A79)</f>
        <v>0</v>
      </c>
      <c r="C79" s="15">
        <f>COUNTIF(盟会战!A$1:F$150,$A79)</f>
        <v>0</v>
      </c>
      <c r="D79" s="15">
        <f>COUNTIF(帮战总榜!A$1:O$150,$A79)</f>
        <v>0</v>
      </c>
      <c r="E79" s="15">
        <f>SUM(B79,C79,D79)</f>
        <v>0</v>
      </c>
      <c r="F79" s="15"/>
      <c r="G79" s="15">
        <f>IF($E79&gt;6,6,$E79)</f>
        <v>0</v>
      </c>
    </row>
    <row r="80" spans="1:7" ht="16.5" x14ac:dyDescent="0.35">
      <c r="A80" s="1" t="s">
        <v>252</v>
      </c>
      <c r="B80" s="5">
        <f>COUNTIF(掠夺总榜!A$1:S$150,$A80)</f>
        <v>0</v>
      </c>
      <c r="C80" s="15">
        <f>COUNTIF(盟会战!A$1:F$150,$A80)</f>
        <v>0</v>
      </c>
      <c r="D80" s="15">
        <f>COUNTIF(帮战总榜!A$1:O$150,$A80)</f>
        <v>0</v>
      </c>
      <c r="E80" s="15">
        <f>SUM(B80,C80,D80)</f>
        <v>0</v>
      </c>
      <c r="F80" s="15"/>
      <c r="G80" s="15">
        <f>IF($E80&gt;6,6,$E80)</f>
        <v>0</v>
      </c>
    </row>
    <row r="81" spans="1:7" ht="16.5" x14ac:dyDescent="0.35">
      <c r="A81" s="1" t="s">
        <v>253</v>
      </c>
      <c r="B81" s="5">
        <f>COUNTIF(掠夺总榜!A$1:S$150,$A81)</f>
        <v>0</v>
      </c>
      <c r="C81" s="15">
        <f>COUNTIF(盟会战!A$1:F$150,$A81)</f>
        <v>0</v>
      </c>
      <c r="D81" s="15">
        <f>COUNTIF(帮战总榜!A$1:O$150,$A81)</f>
        <v>0</v>
      </c>
      <c r="E81" s="15">
        <f>SUM(B81,C81,D81)</f>
        <v>0</v>
      </c>
      <c r="F81" s="15"/>
      <c r="G81" s="15">
        <f>IF($E81&gt;6,6,$E81)</f>
        <v>0</v>
      </c>
    </row>
    <row r="82" spans="1:7" ht="16.5" x14ac:dyDescent="0.35">
      <c r="A82" s="1" t="s">
        <v>254</v>
      </c>
      <c r="B82" s="5">
        <f>COUNTIF(掠夺总榜!A$1:S$150,$A82)</f>
        <v>0</v>
      </c>
      <c r="C82" s="15">
        <f>COUNTIF(盟会战!A$1:F$150,$A82)</f>
        <v>0</v>
      </c>
      <c r="D82" s="15">
        <f>COUNTIF(帮战总榜!A$1:O$150,$A82)</f>
        <v>0</v>
      </c>
      <c r="E82" s="15">
        <f>SUM(B82,C82,D82)</f>
        <v>0</v>
      </c>
      <c r="F82" s="15"/>
      <c r="G82" s="15">
        <f>IF($E82&gt;6,6,$E82)</f>
        <v>0</v>
      </c>
    </row>
    <row r="83" spans="1:7" ht="16.5" x14ac:dyDescent="0.35">
      <c r="A83" s="1" t="s">
        <v>255</v>
      </c>
      <c r="B83" s="5">
        <f>COUNTIF(掠夺总榜!A$1:S$150,$A83)</f>
        <v>0</v>
      </c>
      <c r="C83" s="15">
        <f>COUNTIF(盟会战!A$1:F$150,$A83)</f>
        <v>0</v>
      </c>
      <c r="D83" s="15">
        <f>COUNTIF(帮战总榜!A$1:O$150,$A83)</f>
        <v>0</v>
      </c>
      <c r="E83" s="15">
        <f>SUM(B83,C83,D83)</f>
        <v>0</v>
      </c>
      <c r="F83" s="15"/>
      <c r="G83" s="15">
        <f>IF($E83&gt;6,6,$E83)</f>
        <v>0</v>
      </c>
    </row>
    <row r="84" spans="1:7" ht="16.5" x14ac:dyDescent="0.35">
      <c r="A84" s="1" t="s">
        <v>256</v>
      </c>
      <c r="B84" s="5">
        <f>COUNTIF(掠夺总榜!A$1:S$150,$A84)</f>
        <v>0</v>
      </c>
      <c r="C84" s="15">
        <f>COUNTIF(盟会战!A$1:F$150,$A84)</f>
        <v>0</v>
      </c>
      <c r="D84" s="15">
        <f>COUNTIF(帮战总榜!A$1:O$150,$A84)</f>
        <v>0</v>
      </c>
      <c r="E84" s="15">
        <f>SUM(B84,C84,D84)</f>
        <v>0</v>
      </c>
      <c r="F84" s="15"/>
      <c r="G84" s="15">
        <f>IF($E84&gt;6,6,$E84)</f>
        <v>0</v>
      </c>
    </row>
    <row r="85" spans="1:7" ht="16.5" x14ac:dyDescent="0.35">
      <c r="A85" s="1" t="s">
        <v>257</v>
      </c>
      <c r="B85" s="5">
        <f>COUNTIF(掠夺总榜!A$1:S$150,$A85)</f>
        <v>0</v>
      </c>
      <c r="C85" s="15">
        <f>COUNTIF(盟会战!A$1:F$150,$A85)</f>
        <v>0</v>
      </c>
      <c r="D85" s="15">
        <f>COUNTIF(帮战总榜!A$1:O$150,$A85)</f>
        <v>0</v>
      </c>
      <c r="E85" s="15">
        <f>SUM(B85,C85,D85)</f>
        <v>0</v>
      </c>
      <c r="F85" s="15"/>
      <c r="G85" s="15">
        <f>IF($E85&gt;6,6,$E85)</f>
        <v>0</v>
      </c>
    </row>
    <row r="86" spans="1:7" ht="16.5" x14ac:dyDescent="0.35">
      <c r="A86" s="1" t="s">
        <v>258</v>
      </c>
      <c r="B86" s="5">
        <f>COUNTIF(掠夺总榜!A$1:S$150,$A86)</f>
        <v>0</v>
      </c>
      <c r="C86" s="15">
        <f>COUNTIF(盟会战!A$1:F$150,$A86)</f>
        <v>0</v>
      </c>
      <c r="D86" s="15">
        <f>COUNTIF(帮战总榜!A$1:O$150,$A86)</f>
        <v>0</v>
      </c>
      <c r="E86" s="15">
        <f>SUM(B86,C86,D86)</f>
        <v>0</v>
      </c>
      <c r="F86" s="15"/>
      <c r="G86" s="15">
        <f>IF($E86&gt;6,6,$E86)</f>
        <v>0</v>
      </c>
    </row>
    <row r="87" spans="1:7" ht="16.5" x14ac:dyDescent="0.35">
      <c r="A87" s="1" t="s">
        <v>260</v>
      </c>
      <c r="B87" s="5">
        <f>COUNTIF(掠夺总榜!A$1:S$150,$A87)</f>
        <v>0</v>
      </c>
      <c r="C87" s="15">
        <f>COUNTIF(盟会战!A$1:F$150,$A87)</f>
        <v>0</v>
      </c>
      <c r="D87" s="15">
        <f>COUNTIF(帮战总榜!A$1:O$150,$A87)</f>
        <v>0</v>
      </c>
      <c r="E87" s="15">
        <f>SUM(B87,C87,D87)</f>
        <v>0</v>
      </c>
      <c r="F87" s="15"/>
      <c r="G87" s="15">
        <f>IF($E87&gt;6,6,$E87)</f>
        <v>0</v>
      </c>
    </row>
    <row r="88" spans="1:7" ht="16.5" x14ac:dyDescent="0.35">
      <c r="A88" s="1" t="s">
        <v>261</v>
      </c>
      <c r="B88" s="5">
        <f>COUNTIF(掠夺总榜!A$1:S$150,$A88)</f>
        <v>0</v>
      </c>
      <c r="C88" s="15">
        <f>COUNTIF(盟会战!A$1:F$150,$A88)</f>
        <v>0</v>
      </c>
      <c r="D88" s="15">
        <f>COUNTIF(帮战总榜!A$1:O$150,$A88)</f>
        <v>0</v>
      </c>
      <c r="E88" s="15">
        <f>SUM(B88,C88,D88)</f>
        <v>0</v>
      </c>
      <c r="F88" s="15"/>
      <c r="G88" s="15">
        <f>IF($E88&gt;6,6,$E88)</f>
        <v>0</v>
      </c>
    </row>
    <row r="89" spans="1:7" ht="16.5" x14ac:dyDescent="0.35">
      <c r="A89" s="1" t="s">
        <v>262</v>
      </c>
      <c r="B89" s="5">
        <f>COUNTIF(掠夺总榜!A$1:S$150,$A89)</f>
        <v>0</v>
      </c>
      <c r="C89" s="15">
        <f>COUNTIF(盟会战!A$1:F$150,$A89)</f>
        <v>0</v>
      </c>
      <c r="D89" s="15">
        <f>COUNTIF(帮战总榜!A$1:O$150,$A89)</f>
        <v>0</v>
      </c>
      <c r="E89" s="15">
        <f>SUM(B89,C89,D89)</f>
        <v>0</v>
      </c>
      <c r="F89" s="15"/>
      <c r="G89" s="15">
        <f>IF($E89&gt;6,6,$E89)</f>
        <v>0</v>
      </c>
    </row>
    <row r="90" spans="1:7" ht="16.5" x14ac:dyDescent="0.35">
      <c r="A90" s="1" t="s">
        <v>263</v>
      </c>
      <c r="B90" s="5">
        <f>COUNTIF(掠夺总榜!A$1:S$150,$A90)</f>
        <v>0</v>
      </c>
      <c r="C90" s="15">
        <f>COUNTIF(盟会战!A$1:F$150,$A90)</f>
        <v>0</v>
      </c>
      <c r="D90" s="15">
        <f>COUNTIF(帮战总榜!A$1:O$150,$A90)</f>
        <v>0</v>
      </c>
      <c r="E90" s="15">
        <f>SUM(B90,C90,D90)</f>
        <v>0</v>
      </c>
      <c r="F90" s="15"/>
      <c r="G90" s="15">
        <f>IF($E90&gt;6,6,$E90)</f>
        <v>0</v>
      </c>
    </row>
    <row r="91" spans="1:7" ht="16.5" x14ac:dyDescent="0.35">
      <c r="A91" s="1" t="s">
        <v>264</v>
      </c>
      <c r="B91" s="5">
        <f>COUNTIF(掠夺总榜!A$1:S$150,$A91)</f>
        <v>0</v>
      </c>
      <c r="C91" s="15">
        <f>COUNTIF(盟会战!A$1:F$150,$A91)</f>
        <v>0</v>
      </c>
      <c r="D91" s="15">
        <f>COUNTIF(帮战总榜!A$1:O$150,$A91)</f>
        <v>0</v>
      </c>
      <c r="E91" s="15">
        <f>SUM(B91,C91,D91)</f>
        <v>0</v>
      </c>
      <c r="F91" s="15"/>
      <c r="G91" s="15">
        <f>IF($E91&gt;6,6,$E91)</f>
        <v>0</v>
      </c>
    </row>
    <row r="92" spans="1:7" ht="16.5" x14ac:dyDescent="0.35">
      <c r="A92" s="1" t="s">
        <v>265</v>
      </c>
      <c r="B92" s="5">
        <f>COUNTIF(掠夺总榜!A$1:S$150,$A92)</f>
        <v>0</v>
      </c>
      <c r="C92" s="15">
        <f>COUNTIF(盟会战!A$1:F$150,$A92)</f>
        <v>0</v>
      </c>
      <c r="D92" s="15">
        <f>COUNTIF(帮战总榜!A$1:O$150,$A92)</f>
        <v>0</v>
      </c>
      <c r="E92" s="15">
        <f>SUM(B92,C92,D92)</f>
        <v>0</v>
      </c>
      <c r="F92" s="15"/>
      <c r="G92" s="15">
        <f>IF($E92&gt;6,6,$E92)</f>
        <v>0</v>
      </c>
    </row>
    <row r="93" spans="1:7" ht="16.5" x14ac:dyDescent="0.35">
      <c r="A93" s="1" t="s">
        <v>266</v>
      </c>
      <c r="B93" s="5">
        <f>COUNTIF(掠夺总榜!A$1:S$150,$A93)</f>
        <v>0</v>
      </c>
      <c r="C93" s="15">
        <f>COUNTIF(盟会战!A$1:F$150,$A93)</f>
        <v>0</v>
      </c>
      <c r="D93" s="15">
        <f>COUNTIF(帮战总榜!A$1:O$150,$A93)</f>
        <v>0</v>
      </c>
      <c r="E93" s="15">
        <f>SUM(B93,C93,D93)</f>
        <v>0</v>
      </c>
      <c r="F93" s="15"/>
      <c r="G93" s="15">
        <f>IF($E93&gt;6,6,$E93)</f>
        <v>0</v>
      </c>
    </row>
    <row r="94" spans="1:7" ht="16.5" x14ac:dyDescent="0.35">
      <c r="A94" s="1" t="s">
        <v>267</v>
      </c>
      <c r="B94" s="5">
        <f>COUNTIF(掠夺总榜!A$1:S$150,$A94)</f>
        <v>0</v>
      </c>
      <c r="C94" s="15">
        <f>COUNTIF(盟会战!A$1:F$150,$A94)</f>
        <v>0</v>
      </c>
      <c r="D94" s="15">
        <f>COUNTIF(帮战总榜!A$1:O$150,$A94)</f>
        <v>0</v>
      </c>
      <c r="E94" s="15">
        <f>SUM(B94,C94,D94)</f>
        <v>0</v>
      </c>
      <c r="F94" s="15"/>
      <c r="G94" s="15">
        <f>IF($E94&gt;6,6,$E94)</f>
        <v>0</v>
      </c>
    </row>
    <row r="95" spans="1:7" ht="16.5" x14ac:dyDescent="0.35">
      <c r="A95" s="1" t="s">
        <v>268</v>
      </c>
      <c r="B95" s="5">
        <f>COUNTIF(掠夺总榜!A$1:S$150,$A95)</f>
        <v>0</v>
      </c>
      <c r="C95" s="15">
        <f>COUNTIF(盟会战!A$1:F$150,$A95)</f>
        <v>0</v>
      </c>
      <c r="D95" s="15">
        <f>COUNTIF(帮战总榜!A$1:O$150,$A95)</f>
        <v>0</v>
      </c>
      <c r="E95" s="15">
        <f>SUM(B95,C95,D95)</f>
        <v>0</v>
      </c>
      <c r="F95" s="15"/>
      <c r="G95" s="15">
        <f>IF($E95&gt;6,6,$E95)</f>
        <v>0</v>
      </c>
    </row>
    <row r="96" spans="1:7" ht="16.5" x14ac:dyDescent="0.35">
      <c r="A96" s="1" t="s">
        <v>269</v>
      </c>
      <c r="B96" s="5">
        <f>COUNTIF(掠夺总榜!A$1:S$150,$A96)</f>
        <v>0</v>
      </c>
      <c r="C96" s="15">
        <f>COUNTIF(盟会战!A$1:F$150,$A96)</f>
        <v>0</v>
      </c>
      <c r="D96" s="15">
        <f>COUNTIF(帮战总榜!A$1:O$150,$A96)</f>
        <v>0</v>
      </c>
      <c r="E96" s="15">
        <f>SUM(B96,C96,D96)</f>
        <v>0</v>
      </c>
      <c r="F96" s="15"/>
      <c r="G96" s="15">
        <f>IF($E96&gt;6,6,$E96)</f>
        <v>0</v>
      </c>
    </row>
    <row r="97" spans="1:7" ht="16.5" x14ac:dyDescent="0.35">
      <c r="A97" s="1" t="s">
        <v>270</v>
      </c>
      <c r="B97" s="5">
        <f>COUNTIF(掠夺总榜!A$1:S$150,$A97)</f>
        <v>0</v>
      </c>
      <c r="C97" s="15">
        <f>COUNTIF(盟会战!A$1:F$150,$A97)</f>
        <v>0</v>
      </c>
      <c r="D97" s="15">
        <f>COUNTIF(帮战总榜!A$1:O$150,$A97)</f>
        <v>0</v>
      </c>
      <c r="E97" s="15">
        <f>SUM(B97,C97,D97)</f>
        <v>0</v>
      </c>
      <c r="F97" s="15"/>
      <c r="G97" s="15">
        <f>IF($E97&gt;6,6,$E97)</f>
        <v>0</v>
      </c>
    </row>
    <row r="98" spans="1:7" ht="16.5" x14ac:dyDescent="0.35">
      <c r="A98" s="1" t="s">
        <v>271</v>
      </c>
      <c r="B98" s="5">
        <f>COUNTIF(掠夺总榜!A$1:S$150,$A98)</f>
        <v>0</v>
      </c>
      <c r="C98" s="15">
        <f>COUNTIF(盟会战!A$1:F$150,$A98)</f>
        <v>0</v>
      </c>
      <c r="D98" s="15">
        <f>COUNTIF(帮战总榜!A$1:O$150,$A98)</f>
        <v>0</v>
      </c>
      <c r="E98" s="15">
        <f>SUM(B98,C98,D98)</f>
        <v>0</v>
      </c>
      <c r="F98" s="15"/>
      <c r="G98" s="15">
        <f>IF($E98&gt;6,6,$E98)</f>
        <v>0</v>
      </c>
    </row>
    <row r="99" spans="1:7" ht="16.5" x14ac:dyDescent="0.35">
      <c r="A99" s="1" t="s">
        <v>272</v>
      </c>
      <c r="B99" s="5">
        <f>COUNTIF(掠夺总榜!A$1:S$150,$A99)</f>
        <v>0</v>
      </c>
      <c r="C99" s="15">
        <f>COUNTIF(盟会战!A$1:F$150,$A99)</f>
        <v>0</v>
      </c>
      <c r="D99" s="15">
        <f>COUNTIF(帮战总榜!A$1:O$150,$A99)</f>
        <v>0</v>
      </c>
      <c r="E99" s="15">
        <f>SUM(B99,C99,D99)</f>
        <v>0</v>
      </c>
      <c r="F99" s="15"/>
      <c r="G99" s="15">
        <f>IF($E99&gt;6,6,$E99)</f>
        <v>0</v>
      </c>
    </row>
    <row r="100" spans="1:7" ht="16.5" x14ac:dyDescent="0.35">
      <c r="A100" s="1" t="s">
        <v>273</v>
      </c>
      <c r="B100" s="5">
        <f>COUNTIF(掠夺总榜!A$1:S$150,$A100)</f>
        <v>0</v>
      </c>
      <c r="C100" s="15">
        <f>COUNTIF(盟会战!A$1:F$150,$A100)</f>
        <v>0</v>
      </c>
      <c r="D100" s="15">
        <f>COUNTIF(帮战总榜!A$1:O$150,$A100)</f>
        <v>0</v>
      </c>
      <c r="E100" s="15">
        <f>SUM(B100,C100,D100)</f>
        <v>0</v>
      </c>
      <c r="F100" s="15"/>
      <c r="G100" s="15">
        <f>IF($E100&gt;6,6,$E100)</f>
        <v>0</v>
      </c>
    </row>
    <row r="101" spans="1:7" ht="16.5" x14ac:dyDescent="0.35">
      <c r="A101" s="1" t="s">
        <v>274</v>
      </c>
      <c r="B101" s="5">
        <f>COUNTIF(掠夺总榜!A$1:S$150,$A101)</f>
        <v>0</v>
      </c>
      <c r="C101" s="15">
        <f>COUNTIF(盟会战!A$1:F$150,$A101)</f>
        <v>0</v>
      </c>
      <c r="D101" s="15">
        <f>COUNTIF(帮战总榜!A$1:O$150,$A101)</f>
        <v>0</v>
      </c>
      <c r="E101" s="15">
        <f>SUM(B101,C101,D101)</f>
        <v>0</v>
      </c>
      <c r="F101" s="15"/>
      <c r="G101" s="15">
        <f>IF($E101&gt;6,6,$E101)</f>
        <v>0</v>
      </c>
    </row>
    <row r="102" spans="1:7" ht="16.5" x14ac:dyDescent="0.35">
      <c r="A102" s="1" t="s">
        <v>275</v>
      </c>
      <c r="B102" s="5">
        <f>COUNTIF(掠夺总榜!A$1:S$150,$A102)</f>
        <v>0</v>
      </c>
      <c r="C102" s="15">
        <f>COUNTIF(盟会战!A$1:F$150,$A102)</f>
        <v>0</v>
      </c>
      <c r="D102" s="15">
        <f>COUNTIF(帮战总榜!A$1:O$150,$A102)</f>
        <v>0</v>
      </c>
      <c r="E102" s="15">
        <f>SUM(B102,C102,D102)</f>
        <v>0</v>
      </c>
      <c r="F102" s="15"/>
      <c r="G102" s="15">
        <f>IF($E102&gt;6,6,$E102)</f>
        <v>0</v>
      </c>
    </row>
    <row r="103" spans="1:7" ht="16.5" x14ac:dyDescent="0.35">
      <c r="A103" s="1" t="s">
        <v>276</v>
      </c>
      <c r="B103" s="5">
        <f>COUNTIF(掠夺总榜!A$1:S$150,$A103)</f>
        <v>0</v>
      </c>
      <c r="C103" s="15">
        <f>COUNTIF(盟会战!A$1:F$150,$A103)</f>
        <v>0</v>
      </c>
      <c r="D103" s="15">
        <f>COUNTIF(帮战总榜!A$1:O$150,$A103)</f>
        <v>0</v>
      </c>
      <c r="E103" s="15">
        <f>SUM(B103,C103,D103)</f>
        <v>0</v>
      </c>
      <c r="F103" s="15"/>
      <c r="G103" s="15">
        <f>IF($E103&gt;6,6,$E103)</f>
        <v>0</v>
      </c>
    </row>
    <row r="104" spans="1:7" ht="16.5" x14ac:dyDescent="0.35">
      <c r="A104" s="1" t="s">
        <v>277</v>
      </c>
      <c r="B104" s="5">
        <f>COUNTIF(掠夺总榜!A$1:S$150,$A104)</f>
        <v>0</v>
      </c>
      <c r="C104" s="15">
        <f>COUNTIF(盟会战!A$1:F$150,$A104)</f>
        <v>0</v>
      </c>
      <c r="D104" s="15">
        <f>COUNTIF(帮战总榜!A$1:O$150,$A104)</f>
        <v>0</v>
      </c>
      <c r="E104" s="15">
        <f>SUM(B104,C104,D104)</f>
        <v>0</v>
      </c>
      <c r="F104" s="15"/>
      <c r="G104" s="15">
        <f>IF($E104&gt;6,6,$E104)</f>
        <v>0</v>
      </c>
    </row>
    <row r="105" spans="1:7" ht="16.5" x14ac:dyDescent="0.35">
      <c r="A105" s="1" t="s">
        <v>278</v>
      </c>
      <c r="B105" s="5">
        <f>COUNTIF(掠夺总榜!A$1:S$150,$A105)</f>
        <v>0</v>
      </c>
      <c r="C105" s="15">
        <f>COUNTIF(盟会战!A$1:F$150,$A105)</f>
        <v>0</v>
      </c>
      <c r="D105" s="15">
        <f>COUNTIF(帮战总榜!A$1:O$150,$A105)</f>
        <v>0</v>
      </c>
      <c r="E105" s="15">
        <f>SUM(B105,C105,D105)</f>
        <v>0</v>
      </c>
      <c r="F105" s="15"/>
      <c r="G105" s="15">
        <f>IF($E105&gt;6,6,$E105)</f>
        <v>0</v>
      </c>
    </row>
    <row r="106" spans="1:7" ht="16.5" x14ac:dyDescent="0.35">
      <c r="A106" s="1" t="s">
        <v>279</v>
      </c>
      <c r="B106" s="5">
        <f>COUNTIF(掠夺总榜!A$1:S$150,$A106)</f>
        <v>0</v>
      </c>
      <c r="C106" s="15">
        <f>COUNTIF(盟会战!A$1:F$150,$A106)</f>
        <v>0</v>
      </c>
      <c r="D106" s="15">
        <f>COUNTIF(帮战总榜!A$1:O$150,$A106)</f>
        <v>0</v>
      </c>
      <c r="E106" s="15">
        <f>SUM(B106,C106,D106)</f>
        <v>0</v>
      </c>
      <c r="F106" s="15"/>
      <c r="G106" s="15">
        <f>IF($E106&gt;6,6,$E106)</f>
        <v>0</v>
      </c>
    </row>
    <row r="107" spans="1:7" ht="16.5" x14ac:dyDescent="0.35">
      <c r="A107" s="1" t="s">
        <v>280</v>
      </c>
      <c r="B107" s="5">
        <f>COUNTIF(掠夺总榜!A$1:S$150,$A107)</f>
        <v>0</v>
      </c>
      <c r="C107" s="15">
        <f>COUNTIF(盟会战!A$1:F$150,$A107)</f>
        <v>0</v>
      </c>
      <c r="D107" s="15">
        <f>COUNTIF(帮战总榜!A$1:O$150,$A107)</f>
        <v>0</v>
      </c>
      <c r="E107" s="15">
        <f>SUM(B107,C107,D107)</f>
        <v>0</v>
      </c>
      <c r="F107" s="15"/>
      <c r="G107" s="15">
        <f>IF($E107&gt;6,6,$E107)</f>
        <v>0</v>
      </c>
    </row>
    <row r="108" spans="1:7" ht="16.5" x14ac:dyDescent="0.35">
      <c r="A108" s="1" t="s">
        <v>281</v>
      </c>
      <c r="B108" s="5">
        <f>COUNTIF(掠夺总榜!A$1:S$150,$A108)</f>
        <v>0</v>
      </c>
      <c r="C108" s="15">
        <f>COUNTIF(盟会战!A$1:F$150,$A108)</f>
        <v>0</v>
      </c>
      <c r="D108" s="15">
        <f>COUNTIF(帮战总榜!A$1:O$150,$A108)</f>
        <v>0</v>
      </c>
      <c r="E108" s="15">
        <f>SUM(B108,C108,D108)</f>
        <v>0</v>
      </c>
      <c r="F108" s="15"/>
      <c r="G108" s="15">
        <f>IF($E108&gt;6,6,$E108)</f>
        <v>0</v>
      </c>
    </row>
    <row r="109" spans="1:7" ht="16.5" x14ac:dyDescent="0.35">
      <c r="A109" s="1" t="s">
        <v>282</v>
      </c>
      <c r="B109" s="5">
        <f>COUNTIF(掠夺总榜!A$1:S$150,$A109)</f>
        <v>0</v>
      </c>
      <c r="C109" s="15">
        <f>COUNTIF(盟会战!A$1:F$150,$A109)</f>
        <v>0</v>
      </c>
      <c r="D109" s="15">
        <f>COUNTIF(帮战总榜!A$1:O$150,$A109)</f>
        <v>0</v>
      </c>
      <c r="E109" s="15">
        <f>SUM(B109,C109,D109)</f>
        <v>0</v>
      </c>
      <c r="F109" s="15"/>
      <c r="G109" s="15">
        <f>IF($E109&gt;6,6,$E109)</f>
        <v>0</v>
      </c>
    </row>
    <row r="110" spans="1:7" ht="16.5" x14ac:dyDescent="0.35">
      <c r="A110" s="1" t="s">
        <v>283</v>
      </c>
      <c r="B110" s="5">
        <f>COUNTIF(掠夺总榜!A$1:S$150,$A110)</f>
        <v>0</v>
      </c>
      <c r="C110" s="15">
        <f>COUNTIF(盟会战!A$1:F$150,$A110)</f>
        <v>0</v>
      </c>
      <c r="D110" s="15">
        <f>COUNTIF(帮战总榜!A$1:O$150,$A110)</f>
        <v>0</v>
      </c>
      <c r="E110" s="15">
        <f>SUM(B110,C110,D110)</f>
        <v>0</v>
      </c>
      <c r="F110" s="15"/>
      <c r="G110" s="15">
        <f>IF($E110&gt;6,6,$E110)</f>
        <v>0</v>
      </c>
    </row>
    <row r="111" spans="1:7" ht="16.5" x14ac:dyDescent="0.35">
      <c r="A111" s="1" t="s">
        <v>284</v>
      </c>
      <c r="B111" s="5">
        <f>COUNTIF(掠夺总榜!A$1:S$150,$A111)</f>
        <v>0</v>
      </c>
      <c r="C111" s="15">
        <f>COUNTIF(盟会战!A$1:F$150,$A111)</f>
        <v>0</v>
      </c>
      <c r="D111" s="15">
        <f>COUNTIF(帮战总榜!A$1:O$150,$A111)</f>
        <v>0</v>
      </c>
      <c r="E111" s="15">
        <f>SUM(B111,C111,D111)</f>
        <v>0</v>
      </c>
      <c r="F111" s="15"/>
      <c r="G111" s="15">
        <f>IF($E111&gt;6,6,$E111)</f>
        <v>0</v>
      </c>
    </row>
    <row r="112" spans="1:7" ht="16.5" x14ac:dyDescent="0.35">
      <c r="A112" s="1" t="s">
        <v>285</v>
      </c>
      <c r="B112" s="5">
        <f>COUNTIF(掠夺总榜!A$1:S$150,$A112)</f>
        <v>0</v>
      </c>
      <c r="C112" s="15">
        <f>COUNTIF(盟会战!A$1:F$150,$A112)</f>
        <v>0</v>
      </c>
      <c r="D112" s="15">
        <f>COUNTIF(帮战总榜!A$1:O$150,$A112)</f>
        <v>0</v>
      </c>
      <c r="E112" s="15">
        <f>SUM(B112,C112,D112)</f>
        <v>0</v>
      </c>
      <c r="F112" s="15"/>
      <c r="G112" s="15">
        <f>IF($E112&gt;6,6,$E112)</f>
        <v>0</v>
      </c>
    </row>
    <row r="113" spans="1:7" ht="16.5" x14ac:dyDescent="0.35">
      <c r="A113" s="1" t="s">
        <v>286</v>
      </c>
      <c r="B113" s="5">
        <f>COUNTIF(掠夺总榜!A$1:S$150,$A113)</f>
        <v>0</v>
      </c>
      <c r="C113" s="15">
        <f>COUNTIF(盟会战!A$1:F$150,$A113)</f>
        <v>0</v>
      </c>
      <c r="D113" s="15">
        <f>COUNTIF(帮战总榜!A$1:O$150,$A113)</f>
        <v>0</v>
      </c>
      <c r="E113" s="15">
        <f>SUM(B113,C113,D113)</f>
        <v>0</v>
      </c>
      <c r="F113" s="15"/>
      <c r="G113" s="15">
        <f>IF($E113&gt;6,6,$E113)</f>
        <v>0</v>
      </c>
    </row>
    <row r="114" spans="1:7" ht="16.5" x14ac:dyDescent="0.35">
      <c r="A114" s="1" t="s">
        <v>287</v>
      </c>
      <c r="B114" s="5">
        <f>COUNTIF(掠夺总榜!A$1:S$150,$A114)</f>
        <v>0</v>
      </c>
      <c r="C114" s="15">
        <f>COUNTIF(盟会战!A$1:F$150,$A114)</f>
        <v>0</v>
      </c>
      <c r="D114" s="15">
        <f>COUNTIF(帮战总榜!A$1:O$150,$A114)</f>
        <v>0</v>
      </c>
      <c r="E114" s="15">
        <f>SUM(B114,C114,D114)</f>
        <v>0</v>
      </c>
      <c r="F114" s="15"/>
      <c r="G114" s="15">
        <f>IF($E114&gt;6,6,$E114)</f>
        <v>0</v>
      </c>
    </row>
    <row r="115" spans="1:7" ht="16.5" x14ac:dyDescent="0.35">
      <c r="A115" s="1" t="s">
        <v>288</v>
      </c>
      <c r="B115" s="5">
        <f>COUNTIF(掠夺总榜!A$1:S$150,$A115)</f>
        <v>0</v>
      </c>
      <c r="C115" s="15">
        <f>COUNTIF(盟会战!A$1:F$150,$A115)</f>
        <v>0</v>
      </c>
      <c r="D115" s="15">
        <f>COUNTIF(帮战总榜!A$1:O$150,$A115)</f>
        <v>0</v>
      </c>
      <c r="E115" s="15">
        <f>SUM(B115,C115,D115)</f>
        <v>0</v>
      </c>
      <c r="F115" s="15"/>
      <c r="G115" s="15">
        <f>IF($E115&gt;6,6,$E115)</f>
        <v>0</v>
      </c>
    </row>
    <row r="116" spans="1:7" ht="16.5" x14ac:dyDescent="0.35">
      <c r="A116" s="1" t="s">
        <v>289</v>
      </c>
      <c r="B116" s="5">
        <f>COUNTIF(掠夺总榜!A$1:S$150,$A116)</f>
        <v>0</v>
      </c>
      <c r="C116" s="15">
        <f>COUNTIF(盟会战!A$1:F$150,$A116)</f>
        <v>0</v>
      </c>
      <c r="D116" s="15">
        <f>COUNTIF(帮战总榜!A$1:O$150,$A116)</f>
        <v>0</v>
      </c>
      <c r="E116" s="15">
        <f>SUM(B116,C116,D116)</f>
        <v>0</v>
      </c>
      <c r="F116" s="15"/>
      <c r="G116" s="15">
        <f>IF($E116&gt;6,6,$E116)</f>
        <v>0</v>
      </c>
    </row>
    <row r="117" spans="1:7" ht="16.5" x14ac:dyDescent="0.35">
      <c r="A117" s="1" t="s">
        <v>290</v>
      </c>
      <c r="B117" s="5">
        <f>COUNTIF(掠夺总榜!A$1:S$150,$A117)</f>
        <v>0</v>
      </c>
      <c r="C117" s="15">
        <f>COUNTIF(盟会战!A$1:F$150,$A117)</f>
        <v>0</v>
      </c>
      <c r="D117" s="15">
        <f>COUNTIF(帮战总榜!A$1:O$150,$A117)</f>
        <v>0</v>
      </c>
      <c r="E117" s="15">
        <f>SUM(B117,C117,D117)</f>
        <v>0</v>
      </c>
      <c r="F117" s="15"/>
      <c r="G117" s="15">
        <f>IF($E117&gt;6,6,$E117)</f>
        <v>0</v>
      </c>
    </row>
    <row r="118" spans="1:7" ht="16.5" x14ac:dyDescent="0.35">
      <c r="A118" s="1" t="s">
        <v>291</v>
      </c>
      <c r="B118" s="5">
        <f>COUNTIF(掠夺总榜!A$1:S$150,$A118)</f>
        <v>0</v>
      </c>
      <c r="C118" s="15">
        <f>COUNTIF(盟会战!A$1:F$150,$A118)</f>
        <v>0</v>
      </c>
      <c r="D118" s="15">
        <f>COUNTIF(帮战总榜!A$1:O$150,$A118)</f>
        <v>0</v>
      </c>
      <c r="E118" s="15">
        <f>SUM(B118,C118,D118)</f>
        <v>0</v>
      </c>
      <c r="F118" s="15"/>
      <c r="G118" s="15">
        <f>IF($E118&gt;6,6,$E118)</f>
        <v>0</v>
      </c>
    </row>
    <row r="119" spans="1:7" ht="16.5" x14ac:dyDescent="0.35">
      <c r="A119" s="1" t="s">
        <v>292</v>
      </c>
      <c r="B119" s="5">
        <f>COUNTIF(掠夺总榜!A$1:S$150,$A119)</f>
        <v>0</v>
      </c>
      <c r="C119" s="15">
        <f>COUNTIF(盟会战!A$1:F$150,$A119)</f>
        <v>0</v>
      </c>
      <c r="D119" s="15">
        <f>COUNTIF(帮战总榜!A$1:O$150,$A119)</f>
        <v>0</v>
      </c>
      <c r="E119" s="15">
        <f>SUM(B119,C119,D119)</f>
        <v>0</v>
      </c>
      <c r="F119" s="15"/>
      <c r="G119" s="15">
        <f>IF($E119&gt;6,6,$E119)</f>
        <v>0</v>
      </c>
    </row>
    <row r="120" spans="1:7" ht="16.5" x14ac:dyDescent="0.35">
      <c r="A120" s="1" t="s">
        <v>293</v>
      </c>
      <c r="B120" s="5">
        <f>COUNTIF(掠夺总榜!A$1:S$150,$A120)</f>
        <v>0</v>
      </c>
      <c r="C120" s="15">
        <f>COUNTIF(盟会战!A$1:F$150,$A120)</f>
        <v>0</v>
      </c>
      <c r="D120" s="15">
        <f>COUNTIF(帮战总榜!A$1:O$150,$A120)</f>
        <v>0</v>
      </c>
      <c r="E120" s="15">
        <f>SUM(B120,C120,D120)</f>
        <v>0</v>
      </c>
      <c r="F120" s="15"/>
      <c r="G120" s="15">
        <f>IF($E120&gt;6,6,$E120)</f>
        <v>0</v>
      </c>
    </row>
    <row r="121" spans="1:7" ht="16.5" x14ac:dyDescent="0.35">
      <c r="A121" s="1" t="s">
        <v>294</v>
      </c>
      <c r="B121" s="5">
        <f>COUNTIF(掠夺总榜!A$1:S$150,$A121)</f>
        <v>0</v>
      </c>
      <c r="C121" s="15">
        <f>COUNTIF(盟会战!A$1:F$150,$A121)</f>
        <v>0</v>
      </c>
      <c r="D121" s="15">
        <f>COUNTIF(帮战总榜!A$1:O$150,$A121)</f>
        <v>0</v>
      </c>
      <c r="E121" s="15">
        <f>SUM(B121,C121,D121)</f>
        <v>0</v>
      </c>
      <c r="F121" s="15"/>
      <c r="G121" s="15">
        <f>IF($E121&gt;6,6,$E121)</f>
        <v>0</v>
      </c>
    </row>
    <row r="122" spans="1:7" ht="16.5" x14ac:dyDescent="0.35">
      <c r="A122" s="1" t="s">
        <v>295</v>
      </c>
      <c r="B122" s="5">
        <f>COUNTIF(掠夺总榜!A$1:S$150,$A122)</f>
        <v>0</v>
      </c>
      <c r="C122" s="15">
        <f>COUNTIF(盟会战!A$1:F$150,$A122)</f>
        <v>0</v>
      </c>
      <c r="D122" s="15">
        <f>COUNTIF(帮战总榜!A$1:O$150,$A122)</f>
        <v>0</v>
      </c>
      <c r="E122" s="15">
        <f>SUM(B122,C122,D122)</f>
        <v>0</v>
      </c>
      <c r="F122" s="15"/>
      <c r="G122" s="15">
        <f>IF($E122&gt;6,6,$E122)</f>
        <v>0</v>
      </c>
    </row>
    <row r="123" spans="1:7" ht="16.5" x14ac:dyDescent="0.35">
      <c r="A123" s="1" t="s">
        <v>296</v>
      </c>
      <c r="B123" s="5">
        <f>COUNTIF(掠夺总榜!A$1:S$150,$A123)</f>
        <v>0</v>
      </c>
      <c r="C123" s="15">
        <f>COUNTIF(盟会战!A$1:F$150,$A123)</f>
        <v>0</v>
      </c>
      <c r="D123" s="15">
        <f>COUNTIF(帮战总榜!A$1:O$150,$A123)</f>
        <v>0</v>
      </c>
      <c r="E123" s="15">
        <f>SUM(B123,C123,D123)</f>
        <v>0</v>
      </c>
      <c r="F123" s="15"/>
      <c r="G123" s="15">
        <f>IF($E123&gt;6,6,$E123)</f>
        <v>0</v>
      </c>
    </row>
    <row r="124" spans="1:7" ht="16.5" x14ac:dyDescent="0.35">
      <c r="A124" s="1" t="s">
        <v>297</v>
      </c>
      <c r="B124" s="5">
        <f>COUNTIF(掠夺总榜!A$1:S$150,$A124)</f>
        <v>0</v>
      </c>
      <c r="C124" s="15">
        <f>COUNTIF(盟会战!A$1:F$150,$A124)</f>
        <v>0</v>
      </c>
      <c r="D124" s="15">
        <f>COUNTIF(帮战总榜!A$1:O$150,$A124)</f>
        <v>0</v>
      </c>
      <c r="E124" s="15">
        <f>SUM(B124,C124,D124)</f>
        <v>0</v>
      </c>
      <c r="F124" s="15"/>
      <c r="G124" s="15">
        <f>IF($E124&gt;6,6,$E124)</f>
        <v>0</v>
      </c>
    </row>
    <row r="125" spans="1:7" ht="16.5" x14ac:dyDescent="0.35">
      <c r="A125" s="1" t="s">
        <v>298</v>
      </c>
      <c r="B125" s="5">
        <f>COUNTIF(掠夺总榜!A$1:S$150,$A125)</f>
        <v>0</v>
      </c>
      <c r="C125" s="15">
        <f>COUNTIF(盟会战!A$1:F$150,$A125)</f>
        <v>0</v>
      </c>
      <c r="D125" s="15">
        <f>COUNTIF(帮战总榜!A$1:O$150,$A125)</f>
        <v>0</v>
      </c>
      <c r="E125" s="15">
        <f>SUM(B125,C125,D125)</f>
        <v>0</v>
      </c>
      <c r="F125" s="15"/>
      <c r="G125" s="15">
        <f>IF($E125&gt;6,6,$E125)</f>
        <v>0</v>
      </c>
    </row>
    <row r="126" spans="1:7" ht="16.5" x14ac:dyDescent="0.35">
      <c r="A126" s="1" t="s">
        <v>299</v>
      </c>
      <c r="B126" s="5">
        <f>COUNTIF(掠夺总榜!A$1:S$150,$A126)</f>
        <v>0</v>
      </c>
      <c r="C126" s="15">
        <f>COUNTIF(盟会战!A$1:F$150,$A126)</f>
        <v>0</v>
      </c>
      <c r="D126" s="15">
        <f>COUNTIF(帮战总榜!A$1:O$150,$A126)</f>
        <v>0</v>
      </c>
      <c r="E126" s="15">
        <f>SUM(B126,C126,D126)</f>
        <v>0</v>
      </c>
      <c r="F126" s="15"/>
      <c r="G126" s="15">
        <f>IF($E126&gt;6,6,$E126)</f>
        <v>0</v>
      </c>
    </row>
    <row r="127" spans="1:7" ht="16.5" x14ac:dyDescent="0.35">
      <c r="A127" s="1" t="s">
        <v>300</v>
      </c>
      <c r="B127" s="5">
        <f>COUNTIF(掠夺总榜!A$1:S$150,$A127)</f>
        <v>0</v>
      </c>
      <c r="C127" s="15">
        <f>COUNTIF(盟会战!A$1:F$150,$A127)</f>
        <v>0</v>
      </c>
      <c r="D127" s="15">
        <f>COUNTIF(帮战总榜!A$1:O$150,$A127)</f>
        <v>0</v>
      </c>
      <c r="E127" s="15">
        <f>SUM(B127,C127,D127)</f>
        <v>0</v>
      </c>
      <c r="F127" s="15"/>
      <c r="G127" s="15">
        <f>IF($E127&gt;6,6,$E127)</f>
        <v>0</v>
      </c>
    </row>
    <row r="128" spans="1:7" ht="16.5" x14ac:dyDescent="0.35">
      <c r="A128" s="1" t="s">
        <v>301</v>
      </c>
      <c r="B128" s="5">
        <f>COUNTIF(掠夺总榜!A$1:S$150,$A128)</f>
        <v>0</v>
      </c>
      <c r="C128" s="15">
        <f>COUNTIF(盟会战!A$1:F$150,$A128)</f>
        <v>0</v>
      </c>
      <c r="D128" s="15">
        <f>COUNTIF(帮战总榜!A$1:O$150,$A128)</f>
        <v>0</v>
      </c>
      <c r="E128" s="15">
        <f>SUM(B128,C128,D128)</f>
        <v>0</v>
      </c>
      <c r="F128" s="15"/>
      <c r="G128" s="15">
        <f>IF($E128&gt;6,6,$E128)</f>
        <v>0</v>
      </c>
    </row>
    <row r="129" spans="1:7" ht="16.5" x14ac:dyDescent="0.35">
      <c r="A129" s="1" t="s">
        <v>302</v>
      </c>
      <c r="B129" s="5">
        <f>COUNTIF(掠夺总榜!A$1:S$150,$A129)</f>
        <v>0</v>
      </c>
      <c r="C129" s="15">
        <f>COUNTIF(盟会战!A$1:F$150,$A129)</f>
        <v>0</v>
      </c>
      <c r="D129" s="15">
        <f>COUNTIF(帮战总榜!A$1:O$150,$A129)</f>
        <v>0</v>
      </c>
      <c r="E129" s="15">
        <f>SUM(B129,C129,D129)</f>
        <v>0</v>
      </c>
      <c r="F129" s="15"/>
      <c r="G129" s="15">
        <f>IF($E129&gt;6,6,$E129)</f>
        <v>0</v>
      </c>
    </row>
    <row r="130" spans="1:7" ht="16.5" x14ac:dyDescent="0.35">
      <c r="A130" s="1" t="s">
        <v>303</v>
      </c>
      <c r="B130" s="5">
        <f>COUNTIF(掠夺总榜!A$1:S$150,$A130)</f>
        <v>0</v>
      </c>
      <c r="C130" s="15">
        <f>COUNTIF(盟会战!A$1:F$150,$A130)</f>
        <v>0</v>
      </c>
      <c r="D130" s="15">
        <f>COUNTIF(帮战总榜!A$1:O$150,$A130)</f>
        <v>0</v>
      </c>
      <c r="E130" s="15">
        <f>SUM(B130,C130,D130)</f>
        <v>0</v>
      </c>
      <c r="F130" s="15"/>
      <c r="G130" s="15">
        <f>IF($E130&gt;6,6,$E130)</f>
        <v>0</v>
      </c>
    </row>
    <row r="131" spans="1:7" ht="16.5" x14ac:dyDescent="0.35">
      <c r="A131" s="1" t="s">
        <v>304</v>
      </c>
      <c r="B131" s="5">
        <f>COUNTIF(掠夺总榜!A$1:S$150,$A131)</f>
        <v>0</v>
      </c>
      <c r="C131" s="15">
        <f>COUNTIF(盟会战!A$1:F$150,$A131)</f>
        <v>0</v>
      </c>
      <c r="D131" s="15">
        <f>COUNTIF(帮战总榜!A$1:O$150,$A131)</f>
        <v>0</v>
      </c>
      <c r="E131" s="15">
        <f>SUM(B131,C131,D131)</f>
        <v>0</v>
      </c>
      <c r="F131" s="15"/>
      <c r="G131" s="15">
        <f>IF($E131&gt;6,6,$E131)</f>
        <v>0</v>
      </c>
    </row>
    <row r="132" spans="1:7" ht="16.5" x14ac:dyDescent="0.35">
      <c r="A132" s="1" t="s">
        <v>306</v>
      </c>
      <c r="B132" s="5">
        <f>COUNTIF(掠夺总榜!A$1:S$150,$A132)</f>
        <v>0</v>
      </c>
      <c r="C132" s="15">
        <f>COUNTIF(盟会战!A$1:F$150,$A132)</f>
        <v>0</v>
      </c>
      <c r="D132" s="15">
        <f>COUNTIF(帮战总榜!A$1:O$150,$A132)</f>
        <v>0</v>
      </c>
      <c r="E132" s="15">
        <f>SUM(B132,C132,D132)</f>
        <v>0</v>
      </c>
      <c r="F132" s="15"/>
      <c r="G132" s="15">
        <f>IF($E132&gt;6,6,$E132)</f>
        <v>0</v>
      </c>
    </row>
    <row r="133" spans="1:7" ht="16.5" x14ac:dyDescent="0.35">
      <c r="A133" s="1" t="s">
        <v>307</v>
      </c>
      <c r="B133" s="5">
        <f>COUNTIF(掠夺总榜!A$1:S$150,$A133)</f>
        <v>0</v>
      </c>
      <c r="C133" s="15">
        <f>COUNTIF(盟会战!A$1:F$150,$A133)</f>
        <v>0</v>
      </c>
      <c r="D133" s="15">
        <f>COUNTIF(帮战总榜!A$1:O$150,$A133)</f>
        <v>0</v>
      </c>
      <c r="E133" s="15">
        <f>SUM(B133,C133,D133)</f>
        <v>0</v>
      </c>
      <c r="F133" s="15"/>
      <c r="G133" s="15">
        <f>IF($E133&gt;6,6,$E133)</f>
        <v>0</v>
      </c>
    </row>
    <row r="134" spans="1:7" ht="16.5" x14ac:dyDescent="0.35">
      <c r="A134" s="1" t="s">
        <v>308</v>
      </c>
      <c r="B134" s="5">
        <f>COUNTIF(掠夺总榜!A$1:S$150,$A134)</f>
        <v>0</v>
      </c>
      <c r="C134" s="15">
        <f>COUNTIF(盟会战!A$1:F$150,$A134)</f>
        <v>0</v>
      </c>
      <c r="D134" s="15">
        <f>COUNTIF(帮战总榜!A$1:O$150,$A134)</f>
        <v>0</v>
      </c>
      <c r="E134" s="15">
        <f>SUM(B134,C134,D134)</f>
        <v>0</v>
      </c>
      <c r="F134" s="15"/>
      <c r="G134" s="15">
        <f>IF($E134&gt;6,6,$E134)</f>
        <v>0</v>
      </c>
    </row>
    <row r="135" spans="1:7" ht="16.5" x14ac:dyDescent="0.35">
      <c r="A135" s="1" t="s">
        <v>309</v>
      </c>
      <c r="B135" s="5">
        <f>COUNTIF(掠夺总榜!A$1:S$150,$A135)</f>
        <v>0</v>
      </c>
      <c r="C135" s="15">
        <f>COUNTIF(盟会战!A$1:F$150,$A135)</f>
        <v>0</v>
      </c>
      <c r="D135" s="15">
        <f>COUNTIF(帮战总榜!A$1:O$150,$A135)</f>
        <v>0</v>
      </c>
      <c r="E135" s="15">
        <f>SUM(B135,C135,D135)</f>
        <v>0</v>
      </c>
      <c r="F135" s="15"/>
      <c r="G135" s="15">
        <f>IF($E135&gt;6,6,$E135)</f>
        <v>0</v>
      </c>
    </row>
    <row r="136" spans="1:7" ht="16.5" x14ac:dyDescent="0.35">
      <c r="A136" s="1" t="s">
        <v>310</v>
      </c>
      <c r="B136" s="5">
        <f>COUNTIF(掠夺总榜!A$1:S$150,$A136)</f>
        <v>0</v>
      </c>
      <c r="C136" s="15">
        <f>COUNTIF(盟会战!A$1:F$150,$A136)</f>
        <v>0</v>
      </c>
      <c r="D136" s="15">
        <f>COUNTIF(帮战总榜!A$1:O$150,$A136)</f>
        <v>0</v>
      </c>
      <c r="E136" s="15">
        <f>SUM(B136,C136,D136)</f>
        <v>0</v>
      </c>
      <c r="F136" s="15"/>
      <c r="G136" s="15">
        <f>IF($E136&gt;6,6,$E136)</f>
        <v>0</v>
      </c>
    </row>
    <row r="137" spans="1:7" ht="16.5" x14ac:dyDescent="0.35">
      <c r="A137" s="1" t="s">
        <v>311</v>
      </c>
      <c r="B137" s="5">
        <f>COUNTIF(掠夺总榜!A$1:S$150,$A137)</f>
        <v>0</v>
      </c>
      <c r="C137" s="15">
        <f>COUNTIF(盟会战!A$1:F$150,$A137)</f>
        <v>0</v>
      </c>
      <c r="D137" s="15">
        <f>COUNTIF(帮战总榜!A$1:O$150,$A137)</f>
        <v>0</v>
      </c>
      <c r="E137" s="15">
        <f>SUM(B137,C137,D137)</f>
        <v>0</v>
      </c>
      <c r="F137" s="15"/>
      <c r="G137" s="15">
        <f>IF($E137&gt;6,6,$E137)</f>
        <v>0</v>
      </c>
    </row>
    <row r="138" spans="1:7" ht="16.5" x14ac:dyDescent="0.35">
      <c r="A138" s="1" t="s">
        <v>312</v>
      </c>
      <c r="B138" s="5">
        <f>COUNTIF(掠夺总榜!A$1:S$150,$A138)</f>
        <v>0</v>
      </c>
      <c r="C138" s="15">
        <f>COUNTIF(盟会战!A$1:F$150,$A138)</f>
        <v>0</v>
      </c>
      <c r="D138" s="15">
        <f>COUNTIF(帮战总榜!A$1:O$150,$A138)</f>
        <v>0</v>
      </c>
      <c r="E138" s="15">
        <f>SUM(B138,C138,D138)</f>
        <v>0</v>
      </c>
      <c r="F138" s="15"/>
      <c r="G138" s="15">
        <f>IF($E138&gt;6,6,$E138)</f>
        <v>0</v>
      </c>
    </row>
    <row r="139" spans="1:7" ht="16.5" x14ac:dyDescent="0.35">
      <c r="A139" s="1" t="s">
        <v>313</v>
      </c>
      <c r="B139" s="5">
        <f>COUNTIF(掠夺总榜!A$1:S$150,$A139)</f>
        <v>0</v>
      </c>
      <c r="C139" s="15">
        <f>COUNTIF(盟会战!A$1:F$150,$A139)</f>
        <v>0</v>
      </c>
      <c r="D139" s="15">
        <f>COUNTIF(帮战总榜!A$1:O$150,$A139)</f>
        <v>0</v>
      </c>
      <c r="E139" s="15">
        <f>SUM(B139,C139,D139)</f>
        <v>0</v>
      </c>
      <c r="F139" s="15"/>
      <c r="G139" s="15">
        <f>IF($E139&gt;6,6,$E139)</f>
        <v>0</v>
      </c>
    </row>
    <row r="140" spans="1:7" ht="16.5" x14ac:dyDescent="0.35">
      <c r="A140" s="1" t="s">
        <v>314</v>
      </c>
      <c r="B140" s="5">
        <f>COUNTIF(掠夺总榜!A$1:S$150,$A140)</f>
        <v>0</v>
      </c>
      <c r="C140" s="15">
        <f>COUNTIF(盟会战!A$1:F$150,$A140)</f>
        <v>0</v>
      </c>
      <c r="D140" s="15">
        <f>COUNTIF(帮战总榜!A$1:O$150,$A140)</f>
        <v>0</v>
      </c>
      <c r="E140" s="15">
        <f>SUM(B140,C140,D140)</f>
        <v>0</v>
      </c>
      <c r="F140" s="15"/>
      <c r="G140" s="15">
        <f>IF($E140&gt;6,6,$E140)</f>
        <v>0</v>
      </c>
    </row>
    <row r="141" spans="1:7" ht="16.5" x14ac:dyDescent="0.35">
      <c r="A141" s="1" t="s">
        <v>315</v>
      </c>
      <c r="B141" s="5">
        <f>COUNTIF(掠夺总榜!A$1:S$150,$A141)</f>
        <v>0</v>
      </c>
      <c r="C141" s="15">
        <f>COUNTIF(盟会战!A$1:F$150,$A141)</f>
        <v>0</v>
      </c>
      <c r="D141" s="15">
        <f>COUNTIF(帮战总榜!A$1:O$150,$A141)</f>
        <v>0</v>
      </c>
      <c r="E141" s="15">
        <f>SUM(B141,C141,D141)</f>
        <v>0</v>
      </c>
      <c r="F141" s="15"/>
      <c r="G141" s="15">
        <f>IF($E141&gt;6,6,$E141)</f>
        <v>0</v>
      </c>
    </row>
    <row r="142" spans="1:7" ht="16.5" x14ac:dyDescent="0.35">
      <c r="A142" s="1" t="s">
        <v>316</v>
      </c>
      <c r="B142" s="5">
        <f>COUNTIF(掠夺总榜!A$1:S$150,$A142)</f>
        <v>0</v>
      </c>
      <c r="C142" s="15">
        <f>COUNTIF(盟会战!A$1:F$150,$A142)</f>
        <v>0</v>
      </c>
      <c r="D142" s="15">
        <f>COUNTIF(帮战总榜!A$1:O$150,$A142)</f>
        <v>0</v>
      </c>
      <c r="E142" s="15">
        <f>SUM(B142,C142,D142)</f>
        <v>0</v>
      </c>
      <c r="F142" s="15"/>
      <c r="G142" s="15">
        <f>IF($E142&gt;6,6,$E142)</f>
        <v>0</v>
      </c>
    </row>
    <row r="143" spans="1:7" ht="16.5" x14ac:dyDescent="0.35">
      <c r="A143" s="1" t="s">
        <v>317</v>
      </c>
      <c r="B143" s="5">
        <f>COUNTIF(掠夺总榜!A$1:S$150,$A143)</f>
        <v>0</v>
      </c>
      <c r="C143" s="15">
        <f>COUNTIF(盟会战!A$1:F$150,$A143)</f>
        <v>0</v>
      </c>
      <c r="D143" s="15">
        <f>COUNTIF(帮战总榜!A$1:O$150,$A143)</f>
        <v>0</v>
      </c>
      <c r="E143" s="15">
        <f>SUM(B143,C143,D143)</f>
        <v>0</v>
      </c>
      <c r="F143" s="15"/>
      <c r="G143" s="15">
        <f>IF($E143&gt;6,6,$E143)</f>
        <v>0</v>
      </c>
    </row>
    <row r="144" spans="1:7" ht="16.5" x14ac:dyDescent="0.35">
      <c r="A144" s="1" t="s">
        <v>318</v>
      </c>
      <c r="B144" s="5">
        <f>COUNTIF(掠夺总榜!A$1:S$150,$A144)</f>
        <v>0</v>
      </c>
      <c r="C144" s="15">
        <f>COUNTIF(盟会战!A$1:F$150,$A144)</f>
        <v>0</v>
      </c>
      <c r="D144" s="15">
        <f>COUNTIF(帮战总榜!A$1:O$150,$A144)</f>
        <v>0</v>
      </c>
      <c r="E144" s="15">
        <f>SUM(B144,C144,D144)</f>
        <v>0</v>
      </c>
      <c r="F144" s="15"/>
      <c r="G144" s="15">
        <f>IF($E144&gt;6,6,$E144)</f>
        <v>0</v>
      </c>
    </row>
    <row r="145" spans="1:7" ht="16.5" x14ac:dyDescent="0.35">
      <c r="A145" s="1" t="s">
        <v>319</v>
      </c>
      <c r="B145" s="5">
        <f>COUNTIF(掠夺总榜!A$1:S$150,$A145)</f>
        <v>0</v>
      </c>
      <c r="C145" s="15">
        <f>COUNTIF(盟会战!A$1:F$150,$A145)</f>
        <v>0</v>
      </c>
      <c r="D145" s="15">
        <f>COUNTIF(帮战总榜!A$1:O$150,$A145)</f>
        <v>0</v>
      </c>
      <c r="E145" s="15">
        <f>SUM(B145,C145,D145)</f>
        <v>0</v>
      </c>
      <c r="F145" s="15"/>
      <c r="G145" s="15">
        <f>IF($E145&gt;6,6,$E145)</f>
        <v>0</v>
      </c>
    </row>
    <row r="146" spans="1:7" ht="16.5" x14ac:dyDescent="0.35">
      <c r="A146" s="1" t="s">
        <v>320</v>
      </c>
      <c r="B146" s="5">
        <f>COUNTIF(掠夺总榜!A$1:S$150,$A146)</f>
        <v>0</v>
      </c>
      <c r="C146" s="15">
        <f>COUNTIF(盟会战!A$1:F$150,$A146)</f>
        <v>0</v>
      </c>
      <c r="D146" s="15">
        <f>COUNTIF(帮战总榜!A$1:O$150,$A146)</f>
        <v>0</v>
      </c>
      <c r="E146" s="15">
        <f>SUM(B146,C146,D146)</f>
        <v>0</v>
      </c>
      <c r="F146" s="15"/>
      <c r="G146" s="15">
        <f>IF($E146&gt;6,6,$E146)</f>
        <v>0</v>
      </c>
    </row>
    <row r="147" spans="1:7" ht="16.5" x14ac:dyDescent="0.35">
      <c r="A147" s="1" t="s">
        <v>321</v>
      </c>
      <c r="B147" s="5">
        <f>COUNTIF(掠夺总榜!A$1:S$150,$A147)</f>
        <v>0</v>
      </c>
      <c r="C147" s="15">
        <f>COUNTIF(盟会战!A$1:F$150,$A147)</f>
        <v>0</v>
      </c>
      <c r="D147" s="15">
        <f>COUNTIF(帮战总榜!A$1:O$150,$A147)</f>
        <v>0</v>
      </c>
      <c r="E147" s="15">
        <f>SUM(B147,C147,D147)</f>
        <v>0</v>
      </c>
      <c r="F147" s="15"/>
      <c r="G147" s="15">
        <f>IF($E147&gt;6,6,$E147)</f>
        <v>0</v>
      </c>
    </row>
    <row r="148" spans="1:7" ht="16.5" x14ac:dyDescent="0.35">
      <c r="A148" s="1" t="s">
        <v>322</v>
      </c>
      <c r="B148" s="5">
        <f>COUNTIF(掠夺总榜!A$1:S$150,$A148)</f>
        <v>0</v>
      </c>
      <c r="C148" s="15">
        <f>COUNTIF(盟会战!A$1:F$150,$A148)</f>
        <v>0</v>
      </c>
      <c r="D148" s="15">
        <f>COUNTIF(帮战总榜!A$1:O$150,$A148)</f>
        <v>0</v>
      </c>
      <c r="E148" s="15">
        <f>SUM(B148,C148,D148)</f>
        <v>0</v>
      </c>
      <c r="F148" s="15"/>
      <c r="G148" s="15">
        <f>IF($E148&gt;6,6,$E148)</f>
        <v>0</v>
      </c>
    </row>
  </sheetData>
  <sortState ref="A2:G148">
    <sortCondition descending="1" ref="E1"/>
  </sortState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47"/>
  <sheetViews>
    <sheetView topLeftCell="A13" workbookViewId="0">
      <selection activeCell="C45" sqref="C45"/>
    </sheetView>
  </sheetViews>
  <sheetFormatPr defaultRowHeight="15" x14ac:dyDescent="0.25"/>
  <cols>
    <col min="1" max="1" width="16.140625" style="1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607</v>
      </c>
      <c r="J1" s="4" t="s">
        <v>24</v>
      </c>
    </row>
    <row r="2" spans="1:10" ht="16.5" x14ac:dyDescent="0.35">
      <c r="A2" s="1" t="s">
        <v>130</v>
      </c>
      <c r="B2" s="5">
        <f>COUNTIF(掠夺总榜!A$1:S$150,$A2)</f>
        <v>5</v>
      </c>
      <c r="C2" s="15">
        <f>COUNTIF(盟会战!A$1:F$150,$A2)</f>
        <v>3</v>
      </c>
      <c r="D2" s="15">
        <f>COUNTIF(帮战总榜!A$1:O$150,$A2)</f>
        <v>2</v>
      </c>
      <c r="E2" s="15">
        <f>SUM(B2,C2,D2)</f>
        <v>10</v>
      </c>
      <c r="F2" s="15"/>
      <c r="G2" s="15">
        <f>IF($E2&gt;6,6,$E2)</f>
        <v>6</v>
      </c>
      <c r="I2" s="3">
        <f>SUM(G2:G150)</f>
        <v>157</v>
      </c>
      <c r="J2" s="3">
        <f>SUM(E2:E150)-I2</f>
        <v>20</v>
      </c>
    </row>
    <row r="3" spans="1:10" ht="16.5" x14ac:dyDescent="0.35">
      <c r="A3" s="1" t="s">
        <v>36</v>
      </c>
      <c r="B3" s="5">
        <f>COUNTIF(掠夺总榜!A$1:S$150,$A3)</f>
        <v>5</v>
      </c>
      <c r="C3" s="15">
        <f>COUNTIF(盟会战!A$1:F$150,$A3)</f>
        <v>3</v>
      </c>
      <c r="D3" s="15">
        <f>COUNTIF(帮战总榜!A$1:O$150,$A3)</f>
        <v>2</v>
      </c>
      <c r="E3" s="15">
        <f>SUM(B3,C3,D3)</f>
        <v>10</v>
      </c>
      <c r="F3" s="15"/>
      <c r="G3" s="15">
        <f>IF($E3&gt;6,6,$E3)</f>
        <v>6</v>
      </c>
    </row>
    <row r="4" spans="1:10" ht="16.5" x14ac:dyDescent="0.35">
      <c r="A4" s="1" t="s">
        <v>34</v>
      </c>
      <c r="B4" s="5">
        <f>COUNTIF(掠夺总榜!A$1:S$150,$A4)</f>
        <v>5</v>
      </c>
      <c r="C4" s="15">
        <f>COUNTIF(盟会战!A$1:F$150,$A4)</f>
        <v>3</v>
      </c>
      <c r="D4" s="15">
        <f>COUNTIF(帮战总榜!A$1:O$150,$A4)</f>
        <v>2</v>
      </c>
      <c r="E4" s="15">
        <f>SUM(B4,C4,D4)</f>
        <v>10</v>
      </c>
      <c r="F4" s="15"/>
      <c r="G4" s="15">
        <f>IF($E4&gt;6,6,$E4)</f>
        <v>6</v>
      </c>
    </row>
    <row r="5" spans="1:10" ht="16.5" x14ac:dyDescent="0.35">
      <c r="A5" s="1" t="s">
        <v>81</v>
      </c>
      <c r="B5" s="5">
        <f>COUNTIF(掠夺总榜!A$1:S$150,$A5)</f>
        <v>5</v>
      </c>
      <c r="C5" s="15">
        <f>COUNTIF(盟会战!A$1:F$150,$A5)</f>
        <v>2</v>
      </c>
      <c r="D5" s="15">
        <f>COUNTIF(帮战总榜!A$1:O$150,$A5)</f>
        <v>2</v>
      </c>
      <c r="E5" s="15">
        <f>SUM(B5,C5,D5)</f>
        <v>9</v>
      </c>
      <c r="F5" s="15"/>
      <c r="G5" s="15">
        <f>IF($E5&gt;6,6,$E5)</f>
        <v>6</v>
      </c>
    </row>
    <row r="6" spans="1:10" ht="16.5" x14ac:dyDescent="0.35">
      <c r="A6" s="1" t="s">
        <v>44</v>
      </c>
      <c r="B6" s="5">
        <f>COUNTIF(掠夺总榜!A$1:S$150,$A6)</f>
        <v>5</v>
      </c>
      <c r="C6" s="15">
        <f>COUNTIF(盟会战!A$1:F$150,$A6)</f>
        <v>0</v>
      </c>
      <c r="D6" s="15">
        <f>COUNTIF(帮战总榜!A$1:O$150,$A6)</f>
        <v>2</v>
      </c>
      <c r="E6" s="15">
        <f>SUM(B6,C6,D6)</f>
        <v>7</v>
      </c>
      <c r="F6" s="15"/>
      <c r="G6" s="15">
        <f>IF($E6&gt;6,6,$E6)</f>
        <v>6</v>
      </c>
    </row>
    <row r="7" spans="1:10" ht="16.5" x14ac:dyDescent="0.35">
      <c r="A7" s="1" t="s">
        <v>26</v>
      </c>
      <c r="B7" s="5">
        <f>COUNTIF(掠夺总榜!A$1:S$150,$A7)</f>
        <v>3</v>
      </c>
      <c r="C7" s="15">
        <f>COUNTIF(盟会战!A$1:F$150,$A7)</f>
        <v>2</v>
      </c>
      <c r="D7" s="15">
        <f>COUNTIF(帮战总榜!A$1:O$150,$A7)</f>
        <v>2</v>
      </c>
      <c r="E7" s="15">
        <f>SUM(B7,C7,D7)</f>
        <v>7</v>
      </c>
      <c r="F7" s="15"/>
      <c r="G7" s="15">
        <f>IF($E7&gt;6,6,$E7)</f>
        <v>6</v>
      </c>
    </row>
    <row r="8" spans="1:10" ht="16.5" x14ac:dyDescent="0.35">
      <c r="A8" s="1" t="s">
        <v>48</v>
      </c>
      <c r="B8" s="5">
        <f>COUNTIF(掠夺总榜!A$1:S$150,$A8)</f>
        <v>5</v>
      </c>
      <c r="C8" s="15">
        <f>COUNTIF(盟会战!A$1:F$150,$A8)</f>
        <v>1</v>
      </c>
      <c r="D8" s="15">
        <f>COUNTIF(帮战总榜!A$1:O$150,$A8)</f>
        <v>1</v>
      </c>
      <c r="E8" s="15">
        <f>SUM(B8,C8,D8)</f>
        <v>7</v>
      </c>
      <c r="F8" s="15"/>
      <c r="G8" s="15">
        <f>IF($E8&gt;6,6,$E8)</f>
        <v>6</v>
      </c>
    </row>
    <row r="9" spans="1:10" ht="16.5" x14ac:dyDescent="0.35">
      <c r="A9" s="1" t="s">
        <v>143</v>
      </c>
      <c r="B9" s="5">
        <f>COUNTIF(掠夺总榜!A$1:S$150,$A9)</f>
        <v>4</v>
      </c>
      <c r="C9" s="15">
        <f>COUNTIF(盟会战!A$1:F$150,$A9)</f>
        <v>1</v>
      </c>
      <c r="D9" s="15">
        <f>COUNTIF(帮战总榜!A$1:O$150,$A9)</f>
        <v>2</v>
      </c>
      <c r="E9" s="15">
        <f>SUM(B9,C9,D9)</f>
        <v>7</v>
      </c>
      <c r="F9" s="15"/>
      <c r="G9" s="15">
        <f>IF($E9&gt;6,6,$E9)</f>
        <v>6</v>
      </c>
    </row>
    <row r="10" spans="1:10" ht="16.5" x14ac:dyDescent="0.35">
      <c r="A10" s="1" t="s">
        <v>79</v>
      </c>
      <c r="B10" s="5">
        <f>COUNTIF(掠夺总榜!A$1:S$150,$A10)</f>
        <v>5</v>
      </c>
      <c r="C10" s="15">
        <f>COUNTIF(盟会战!A$1:F$150,$A10)</f>
        <v>2</v>
      </c>
      <c r="D10" s="15">
        <f>COUNTIF(帮战总榜!A$1:O$150,$A10)</f>
        <v>0</v>
      </c>
      <c r="E10" s="15">
        <f>SUM(B10,C10,D10)</f>
        <v>7</v>
      </c>
      <c r="F10" s="15"/>
      <c r="G10" s="15">
        <f>IF($E10&gt;6,6,$E10)</f>
        <v>6</v>
      </c>
    </row>
    <row r="11" spans="1:10" ht="16.5" x14ac:dyDescent="0.35">
      <c r="A11" s="1" t="s">
        <v>144</v>
      </c>
      <c r="B11" s="5">
        <f>COUNTIF(掠夺总榜!A$1:S$150,$A11)</f>
        <v>3</v>
      </c>
      <c r="C11" s="15">
        <f>COUNTIF(盟会战!A$1:F$150,$A11)</f>
        <v>1</v>
      </c>
      <c r="D11" s="15">
        <f>COUNTIF(帮战总榜!A$1:O$150,$A11)</f>
        <v>2</v>
      </c>
      <c r="E11" s="15">
        <f>SUM(B11,C11,D11)</f>
        <v>6</v>
      </c>
      <c r="F11" s="15"/>
      <c r="G11" s="15">
        <f>IF($E11&gt;6,6,$E11)</f>
        <v>6</v>
      </c>
    </row>
    <row r="12" spans="1:10" ht="16.5" x14ac:dyDescent="0.35">
      <c r="A12" s="1" t="s">
        <v>134</v>
      </c>
      <c r="B12" s="5">
        <f>COUNTIF(掠夺总榜!A$1:S$150,$A12)</f>
        <v>2</v>
      </c>
      <c r="C12" s="15">
        <f>COUNTIF(盟会战!A$1:F$150,$A12)</f>
        <v>2</v>
      </c>
      <c r="D12" s="15">
        <f>COUNTIF(帮战总榜!A$1:O$150,$A12)</f>
        <v>2</v>
      </c>
      <c r="E12" s="15">
        <f>SUM(B12,C12,D12)</f>
        <v>6</v>
      </c>
      <c r="F12" s="15"/>
      <c r="G12" s="15">
        <f>IF($E12&gt;6,6,$E12)</f>
        <v>6</v>
      </c>
    </row>
    <row r="13" spans="1:10" ht="16.5" x14ac:dyDescent="0.35">
      <c r="A13" s="1" t="s">
        <v>25</v>
      </c>
      <c r="B13" s="5">
        <f>COUNTIF(掠夺总榜!A$1:S$150,$A13)</f>
        <v>3</v>
      </c>
      <c r="C13" s="15">
        <f>COUNTIF(盟会战!A$1:F$150,$A13)</f>
        <v>2</v>
      </c>
      <c r="D13" s="15">
        <f>COUNTIF(帮战总榜!A$1:O$150,$A13)</f>
        <v>1</v>
      </c>
      <c r="E13" s="15">
        <f>SUM(B13,C13,D13)</f>
        <v>6</v>
      </c>
      <c r="F13" s="15"/>
      <c r="G13" s="15">
        <f>IF($E13&gt;6,6,$E13)</f>
        <v>6</v>
      </c>
    </row>
    <row r="14" spans="1:10" ht="16.5" x14ac:dyDescent="0.35">
      <c r="A14" s="1" t="s">
        <v>97</v>
      </c>
      <c r="B14" s="5">
        <f>COUNTIF(掠夺总榜!A$1:S$150,$A14)</f>
        <v>5</v>
      </c>
      <c r="C14" s="15">
        <f>COUNTIF(盟会战!A$1:F$150,$A14)</f>
        <v>1</v>
      </c>
      <c r="D14" s="15">
        <f>COUNTIF(帮战总榜!A$1:O$150,$A14)</f>
        <v>0</v>
      </c>
      <c r="E14" s="15">
        <f>SUM(B14,C14,D14)</f>
        <v>6</v>
      </c>
      <c r="F14" s="15"/>
      <c r="G14" s="15">
        <f>IF($E14&gt;6,6,$E14)</f>
        <v>6</v>
      </c>
    </row>
    <row r="15" spans="1:10" ht="16.5" x14ac:dyDescent="0.35">
      <c r="A15" s="1" t="s">
        <v>171</v>
      </c>
      <c r="B15" s="5">
        <f>COUNTIF(掠夺总榜!A$1:S$150,$A15)</f>
        <v>4</v>
      </c>
      <c r="C15" s="15">
        <f>COUNTIF(盟会战!A$1:F$150,$A15)</f>
        <v>0</v>
      </c>
      <c r="D15" s="15">
        <f>COUNTIF(帮战总榜!A$1:O$150,$A15)</f>
        <v>2</v>
      </c>
      <c r="E15" s="15">
        <f>SUM(B15,C15,D15)</f>
        <v>6</v>
      </c>
      <c r="F15" s="15"/>
      <c r="G15" s="15">
        <f>IF($E15&gt;6,6,$E15)</f>
        <v>6</v>
      </c>
    </row>
    <row r="16" spans="1:10" ht="16.5" x14ac:dyDescent="0.35">
      <c r="A16" s="1" t="s">
        <v>32</v>
      </c>
      <c r="B16" s="5">
        <f>COUNTIF(掠夺总榜!A$1:S$150,$A16)</f>
        <v>4</v>
      </c>
      <c r="C16" s="15">
        <f>COUNTIF(盟会战!A$1:F$150,$A16)</f>
        <v>1</v>
      </c>
      <c r="D16" s="15">
        <f>COUNTIF(帮战总榜!A$1:O$150,$A16)</f>
        <v>0</v>
      </c>
      <c r="E16" s="15">
        <f>SUM(B16,C16,D16)</f>
        <v>5</v>
      </c>
      <c r="F16" s="15"/>
      <c r="G16" s="15">
        <f>IF($E16&gt;6,6,$E16)</f>
        <v>5</v>
      </c>
    </row>
    <row r="17" spans="1:7" ht="16.5" x14ac:dyDescent="0.35">
      <c r="A17" s="1" t="s">
        <v>70</v>
      </c>
      <c r="B17" s="5">
        <f>COUNTIF(掠夺总榜!A$1:S$150,$A17)</f>
        <v>4</v>
      </c>
      <c r="C17" s="15">
        <f>COUNTIF(盟会战!A$1:F$150,$A17)</f>
        <v>0</v>
      </c>
      <c r="D17" s="15">
        <f>COUNTIF(帮战总榜!A$1:O$150,$A17)</f>
        <v>1</v>
      </c>
      <c r="E17" s="15">
        <f>SUM(B17,C17,D17)</f>
        <v>5</v>
      </c>
      <c r="F17" s="15"/>
      <c r="G17" s="15">
        <f>IF($E17&gt;6,6,$E17)</f>
        <v>5</v>
      </c>
    </row>
    <row r="18" spans="1:7" ht="16.5" x14ac:dyDescent="0.35">
      <c r="A18" s="1" t="s">
        <v>69</v>
      </c>
      <c r="B18" s="5">
        <f>COUNTIF(掠夺总榜!A$1:S$150,$A18)</f>
        <v>3</v>
      </c>
      <c r="C18" s="15">
        <f>COUNTIF(盟会战!A$1:F$150,$A18)</f>
        <v>1</v>
      </c>
      <c r="D18" s="15">
        <f>COUNTIF(帮战总榜!A$1:O$150,$A18)</f>
        <v>1</v>
      </c>
      <c r="E18" s="15">
        <f>SUM(B18,C18,D18)</f>
        <v>5</v>
      </c>
      <c r="F18" s="15"/>
      <c r="G18" s="15">
        <f>IF($E18&gt;6,6,$E18)</f>
        <v>5</v>
      </c>
    </row>
    <row r="19" spans="1:7" ht="16.5" x14ac:dyDescent="0.35">
      <c r="A19" s="1" t="s">
        <v>108</v>
      </c>
      <c r="B19" s="5">
        <f>COUNTIF(掠夺总榜!A$1:S$150,$A19)</f>
        <v>4</v>
      </c>
      <c r="C19" s="15">
        <f>COUNTIF(盟会战!A$1:F$150,$A19)</f>
        <v>0</v>
      </c>
      <c r="D19" s="15">
        <f>COUNTIF(帮战总榜!A$1:O$150,$A19)</f>
        <v>0</v>
      </c>
      <c r="E19" s="15">
        <f>SUM(B19,C19,D19)</f>
        <v>4</v>
      </c>
      <c r="F19" s="15"/>
      <c r="G19" s="15">
        <f>IF($E19&gt;6,6,$E19)</f>
        <v>4</v>
      </c>
    </row>
    <row r="20" spans="1:7" ht="16.5" x14ac:dyDescent="0.35">
      <c r="A20" s="1" t="s">
        <v>46</v>
      </c>
      <c r="B20" s="5">
        <f>COUNTIF(掠夺总榜!A$1:S$150,$A20)</f>
        <v>2</v>
      </c>
      <c r="C20" s="15">
        <f>COUNTIF(盟会战!A$1:F$150,$A20)</f>
        <v>1</v>
      </c>
      <c r="D20" s="15">
        <f>COUNTIF(帮战总榜!A$1:O$150,$A20)</f>
        <v>1</v>
      </c>
      <c r="E20" s="15">
        <f>SUM(B20,C20,D20)</f>
        <v>4</v>
      </c>
      <c r="F20" s="15"/>
      <c r="G20" s="15">
        <f>IF($E20&gt;6,6,$E20)</f>
        <v>4</v>
      </c>
    </row>
    <row r="21" spans="1:7" ht="16.5" x14ac:dyDescent="0.35">
      <c r="A21" s="1" t="s">
        <v>61</v>
      </c>
      <c r="B21" s="5">
        <f>COUNTIF(掠夺总榜!A$1:S$150,$A21)</f>
        <v>2</v>
      </c>
      <c r="C21" s="15">
        <f>COUNTIF(盟会战!A$1:F$150,$A21)</f>
        <v>1</v>
      </c>
      <c r="D21" s="15">
        <f>COUNTIF(帮战总榜!A$1:O$150,$A21)</f>
        <v>1</v>
      </c>
      <c r="E21" s="15">
        <f>SUM(B21,C21,D21)</f>
        <v>4</v>
      </c>
      <c r="F21" s="15"/>
      <c r="G21" s="15">
        <f>IF($E21&gt;6,6,$E21)</f>
        <v>4</v>
      </c>
    </row>
    <row r="22" spans="1:7" ht="16.5" x14ac:dyDescent="0.35">
      <c r="A22" s="1" t="s">
        <v>105</v>
      </c>
      <c r="B22" s="5">
        <f>COUNTIF(掠夺总榜!A$1:S$150,$A22)</f>
        <v>2</v>
      </c>
      <c r="C22" s="15">
        <f>COUNTIF(盟会战!A$1:F$150,$A22)</f>
        <v>0</v>
      </c>
      <c r="D22" s="15">
        <f>COUNTIF(帮战总榜!A$1:O$150,$A22)</f>
        <v>1</v>
      </c>
      <c r="E22" s="15">
        <f>SUM(B22,C22,D22)</f>
        <v>3</v>
      </c>
      <c r="F22" s="15"/>
      <c r="G22" s="15">
        <f>IF($E22&gt;6,6,$E22)</f>
        <v>3</v>
      </c>
    </row>
    <row r="23" spans="1:7" ht="16.5" x14ac:dyDescent="0.35">
      <c r="A23" s="1" t="s">
        <v>39</v>
      </c>
      <c r="B23" s="5">
        <f>COUNTIF(掠夺总榜!A$1:S$150,$A23)</f>
        <v>2</v>
      </c>
      <c r="C23" s="15">
        <f>COUNTIF(盟会战!A$1:F$150,$A23)</f>
        <v>0</v>
      </c>
      <c r="D23" s="15">
        <f>COUNTIF(帮战总榜!A$1:O$150,$A23)</f>
        <v>1</v>
      </c>
      <c r="E23" s="15">
        <f>SUM(B23,C23,D23)</f>
        <v>3</v>
      </c>
      <c r="F23" s="15"/>
      <c r="G23" s="15">
        <f>IF($E23&gt;6,6,$E23)</f>
        <v>3</v>
      </c>
    </row>
    <row r="24" spans="1:7" ht="16.5" x14ac:dyDescent="0.35">
      <c r="A24" s="1" t="s">
        <v>124</v>
      </c>
      <c r="B24" s="5">
        <f>COUNTIF(掠夺总榜!A$1:S$150,$A24)</f>
        <v>2</v>
      </c>
      <c r="C24" s="15">
        <f>COUNTIF(盟会战!A$1:F$150,$A24)</f>
        <v>0</v>
      </c>
      <c r="D24" s="15">
        <f>COUNTIF(帮战总榜!A$1:O$150,$A24)</f>
        <v>1</v>
      </c>
      <c r="E24" s="15">
        <f>SUM(B24,C24,D24)</f>
        <v>3</v>
      </c>
      <c r="F24" s="15"/>
      <c r="G24" s="15">
        <f>IF($E24&gt;6,6,$E24)</f>
        <v>3</v>
      </c>
    </row>
    <row r="25" spans="1:7" ht="16.5" x14ac:dyDescent="0.35">
      <c r="A25" s="1" t="s">
        <v>210</v>
      </c>
      <c r="B25" s="5">
        <f>COUNTIF(掠夺总榜!A$1:S$150,$A25)</f>
        <v>1</v>
      </c>
      <c r="C25" s="15">
        <f>COUNTIF(盟会战!A$1:F$150,$A25)</f>
        <v>1</v>
      </c>
      <c r="D25" s="15">
        <f>COUNTIF(帮战总榜!A$1:O$150,$A25)</f>
        <v>1</v>
      </c>
      <c r="E25" s="15">
        <f>SUM(B25,C25,D25)</f>
        <v>3</v>
      </c>
      <c r="F25" s="15"/>
      <c r="G25" s="15">
        <f>IF($E25&gt;6,6,$E25)</f>
        <v>3</v>
      </c>
    </row>
    <row r="26" spans="1:7" ht="16.5" x14ac:dyDescent="0.35">
      <c r="A26" s="1" t="s">
        <v>41</v>
      </c>
      <c r="B26" s="5">
        <f>COUNTIF(掠夺总榜!A$1:S$150,$A26)</f>
        <v>2</v>
      </c>
      <c r="C26" s="15">
        <f>COUNTIF(盟会战!A$1:F$150,$A26)</f>
        <v>1</v>
      </c>
      <c r="D26" s="15">
        <f>COUNTIF(帮战总榜!A$1:O$150,$A26)</f>
        <v>0</v>
      </c>
      <c r="E26" s="15">
        <f>SUM(B26,C26,D26)</f>
        <v>3</v>
      </c>
      <c r="F26" s="15"/>
      <c r="G26" s="15">
        <f>IF($E26&gt;6,6,$E26)</f>
        <v>3</v>
      </c>
    </row>
    <row r="27" spans="1:7" ht="16.5" x14ac:dyDescent="0.35">
      <c r="A27" s="1" t="s">
        <v>142</v>
      </c>
      <c r="B27" s="5">
        <f>COUNTIF(掠夺总榜!A$1:S$150,$A27)</f>
        <v>2</v>
      </c>
      <c r="C27" s="15">
        <f>COUNTIF(盟会战!A$1:F$150,$A27)</f>
        <v>1</v>
      </c>
      <c r="D27" s="15">
        <f>COUNTIF(帮战总榜!A$1:O$150,$A27)</f>
        <v>0</v>
      </c>
      <c r="E27" s="15">
        <f>SUM(B27,C27,D27)</f>
        <v>3</v>
      </c>
      <c r="F27" s="15"/>
      <c r="G27" s="15">
        <f>IF($E27&gt;6,6,$E27)</f>
        <v>3</v>
      </c>
    </row>
    <row r="28" spans="1:7" ht="16.5" x14ac:dyDescent="0.35">
      <c r="A28" s="1" t="s">
        <v>140</v>
      </c>
      <c r="B28" s="5">
        <f>COUNTIF(掠夺总榜!A$1:S$150,$A28)</f>
        <v>1</v>
      </c>
      <c r="C28" s="15">
        <f>COUNTIF(盟会战!A$1:F$150,$A28)</f>
        <v>2</v>
      </c>
      <c r="D28" s="15">
        <f>COUNTIF(帮战总榜!A$1:O$150,$A28)</f>
        <v>0</v>
      </c>
      <c r="E28" s="15">
        <f>SUM(B28,C28,D28)</f>
        <v>3</v>
      </c>
      <c r="F28" s="15"/>
      <c r="G28" s="15">
        <f>IF($E28&gt;6,6,$E28)</f>
        <v>3</v>
      </c>
    </row>
    <row r="29" spans="1:7" ht="16.5" x14ac:dyDescent="0.35">
      <c r="A29" s="1" t="s">
        <v>175</v>
      </c>
      <c r="B29" s="5">
        <f>COUNTIF(掠夺总榜!A$1:S$150,$A29)</f>
        <v>0</v>
      </c>
      <c r="C29" s="15">
        <f>COUNTIF(盟会战!A$1:F$150,$A29)</f>
        <v>0</v>
      </c>
      <c r="D29" s="15">
        <f>COUNTIF(帮战总榜!A$1:O$150,$A29)</f>
        <v>2</v>
      </c>
      <c r="E29" s="15">
        <f>SUM(B29,C29,D29)</f>
        <v>2</v>
      </c>
      <c r="F29" s="15"/>
      <c r="G29" s="15">
        <f>IF($E29&gt;6,6,$E29)</f>
        <v>2</v>
      </c>
    </row>
    <row r="30" spans="1:7" ht="16.5" x14ac:dyDescent="0.35">
      <c r="A30" s="1" t="s">
        <v>100</v>
      </c>
      <c r="B30" s="5">
        <f>COUNTIF(掠夺总榜!A$1:S$150,$A30)</f>
        <v>2</v>
      </c>
      <c r="C30" s="15">
        <f>COUNTIF(盟会战!A$1:F$150,$A30)</f>
        <v>0</v>
      </c>
      <c r="D30" s="15">
        <f>COUNTIF(帮战总榜!A$1:O$150,$A30)</f>
        <v>0</v>
      </c>
      <c r="E30" s="15">
        <f>SUM(B30,C30,D30)</f>
        <v>2</v>
      </c>
      <c r="F30" s="15"/>
      <c r="G30" s="15">
        <f>IF($E30&gt;6,6,$E30)</f>
        <v>2</v>
      </c>
    </row>
    <row r="31" spans="1:7" ht="16.5" x14ac:dyDescent="0.35">
      <c r="A31" s="1" t="s">
        <v>27</v>
      </c>
      <c r="B31" s="5">
        <f>COUNTIF(掠夺总榜!A$1:S$150,$A31)</f>
        <v>2</v>
      </c>
      <c r="C31" s="15">
        <f>COUNTIF(盟会战!A$1:F$150,$A31)</f>
        <v>0</v>
      </c>
      <c r="D31" s="15">
        <f>COUNTIF(帮战总榜!A$1:O$150,$A31)</f>
        <v>0</v>
      </c>
      <c r="E31" s="15">
        <f>SUM(B31,C31,D31)</f>
        <v>2</v>
      </c>
      <c r="F31" s="15"/>
      <c r="G31" s="15">
        <f>IF($E31&gt;6,6,$E31)</f>
        <v>2</v>
      </c>
    </row>
    <row r="32" spans="1:7" ht="16.5" x14ac:dyDescent="0.35">
      <c r="A32" s="1" t="s">
        <v>65</v>
      </c>
      <c r="B32" s="5">
        <f>COUNTIF(掠夺总榜!A$1:S$150,$A32)</f>
        <v>1</v>
      </c>
      <c r="C32" s="15">
        <f>COUNTIF(盟会战!A$1:F$150,$A32)</f>
        <v>0</v>
      </c>
      <c r="D32" s="15">
        <f>COUNTIF(帮战总榜!A$1:O$150,$A32)</f>
        <v>1</v>
      </c>
      <c r="E32" s="15">
        <f>SUM(B32,C32,D32)</f>
        <v>2</v>
      </c>
      <c r="F32" s="15"/>
      <c r="G32" s="15">
        <f>IF($E32&gt;6,6,$E32)</f>
        <v>2</v>
      </c>
    </row>
    <row r="33" spans="1:7" ht="16.5" x14ac:dyDescent="0.35">
      <c r="A33" s="1" t="s">
        <v>96</v>
      </c>
      <c r="B33" s="5">
        <f>COUNTIF(掠夺总榜!A$1:S$150,$A33)</f>
        <v>2</v>
      </c>
      <c r="C33" s="15">
        <f>COUNTIF(盟会战!A$1:F$150,$A33)</f>
        <v>0</v>
      </c>
      <c r="D33" s="15">
        <f>COUNTIF(帮战总榜!A$1:O$150,$A33)</f>
        <v>0</v>
      </c>
      <c r="E33" s="15">
        <f>SUM(B33,C33,D33)</f>
        <v>2</v>
      </c>
      <c r="F33" s="15"/>
      <c r="G33" s="15">
        <f>IF($E33&gt;6,6,$E33)</f>
        <v>2</v>
      </c>
    </row>
    <row r="34" spans="1:7" ht="16.5" x14ac:dyDescent="0.35">
      <c r="A34" s="1" t="s">
        <v>47</v>
      </c>
      <c r="B34" s="5">
        <f>COUNTIF(掠夺总榜!A$1:S$150,$A34)</f>
        <v>1</v>
      </c>
      <c r="C34" s="15">
        <f>COUNTIF(盟会战!A$1:F$150,$A34)</f>
        <v>1</v>
      </c>
      <c r="D34" s="15">
        <f>COUNTIF(帮战总榜!A$1:O$150,$A34)</f>
        <v>0</v>
      </c>
      <c r="E34" s="15">
        <f>SUM(B34,C34,D34)</f>
        <v>2</v>
      </c>
      <c r="F34" s="15"/>
      <c r="G34" s="15">
        <f>IF($E34&gt;6,6,$E34)</f>
        <v>2</v>
      </c>
    </row>
    <row r="35" spans="1:7" ht="16.5" x14ac:dyDescent="0.35">
      <c r="A35" s="1" t="s">
        <v>211</v>
      </c>
      <c r="B35" s="5">
        <f>COUNTIF(掠夺总榜!A$1:S$150,$A35)</f>
        <v>0</v>
      </c>
      <c r="C35" s="15">
        <f>COUNTIF(盟会战!A$1:F$150,$A35)</f>
        <v>0</v>
      </c>
      <c r="D35" s="15">
        <f>COUNTIF(帮战总榜!A$1:O$150,$A35)</f>
        <v>1</v>
      </c>
      <c r="E35" s="15">
        <f>SUM(B35,C35,D35)</f>
        <v>1</v>
      </c>
      <c r="F35" s="15"/>
      <c r="G35" s="15">
        <f>IF($E35&gt;6,6,$E35)</f>
        <v>1</v>
      </c>
    </row>
    <row r="36" spans="1:7" ht="16.5" x14ac:dyDescent="0.35">
      <c r="A36" s="1" t="s">
        <v>200</v>
      </c>
      <c r="B36" s="5">
        <f>COUNTIF(掠夺总榜!A$1:S$150,$A36)</f>
        <v>1</v>
      </c>
      <c r="C36" s="15">
        <f>COUNTIF(盟会战!A$1:F$150,$A36)</f>
        <v>0</v>
      </c>
      <c r="D36" s="15">
        <f>COUNTIF(帮战总榜!A$1:O$150,$A36)</f>
        <v>0</v>
      </c>
      <c r="E36" s="15">
        <f>SUM(B36,C36,D36)</f>
        <v>1</v>
      </c>
      <c r="F36" s="15"/>
      <c r="G36" s="15">
        <f>IF($E36&gt;6,6,$E36)</f>
        <v>1</v>
      </c>
    </row>
    <row r="37" spans="1:7" ht="16.5" x14ac:dyDescent="0.35">
      <c r="A37" s="1" t="s">
        <v>57</v>
      </c>
      <c r="B37" s="5">
        <f>COUNTIF(掠夺总榜!A$1:S$150,$A37)</f>
        <v>1</v>
      </c>
      <c r="C37" s="15">
        <f>COUNTIF(盟会战!A$1:F$150,$A37)</f>
        <v>0</v>
      </c>
      <c r="D37" s="15">
        <f>COUNTIF(帮战总榜!A$1:O$150,$A37)</f>
        <v>0</v>
      </c>
      <c r="E37" s="15">
        <f>SUM(B37,C37,D37)</f>
        <v>1</v>
      </c>
      <c r="F37" s="15"/>
      <c r="G37" s="15">
        <f>IF($E37&gt;6,6,$E37)</f>
        <v>1</v>
      </c>
    </row>
    <row r="38" spans="1:7" ht="16.5" x14ac:dyDescent="0.35">
      <c r="A38" s="1" t="s">
        <v>189</v>
      </c>
      <c r="B38" s="5">
        <f>COUNTIF(掠夺总榜!A$1:S$150,$A38)</f>
        <v>1</v>
      </c>
      <c r="C38" s="15">
        <f>COUNTIF(盟会战!A$1:F$150,$A38)</f>
        <v>0</v>
      </c>
      <c r="D38" s="15">
        <f>COUNTIF(帮战总榜!A$1:O$150,$A38)</f>
        <v>0</v>
      </c>
      <c r="E38" s="15">
        <f>SUM(B38,C38,D38)</f>
        <v>1</v>
      </c>
      <c r="F38" s="15"/>
      <c r="G38" s="15">
        <f>IF($E38&gt;6,6,$E38)</f>
        <v>1</v>
      </c>
    </row>
    <row r="39" spans="1:7" ht="16.5" x14ac:dyDescent="0.35">
      <c r="A39" s="1" t="s">
        <v>177</v>
      </c>
      <c r="B39" s="5">
        <f>COUNTIF(掠夺总榜!A$1:S$150,$A39)</f>
        <v>0</v>
      </c>
      <c r="C39" s="15">
        <f>COUNTIF(盟会战!A$1:F$150,$A39)</f>
        <v>0</v>
      </c>
      <c r="D39" s="15">
        <f>COUNTIF(帮战总榜!A$1:O$150,$A39)</f>
        <v>1</v>
      </c>
      <c r="E39" s="15">
        <f>SUM(B39,C39,D39)</f>
        <v>1</v>
      </c>
      <c r="F39" s="15"/>
      <c r="G39" s="15">
        <f>IF($E39&gt;6,6,$E39)</f>
        <v>1</v>
      </c>
    </row>
    <row r="40" spans="1:7" ht="16.5" x14ac:dyDescent="0.35">
      <c r="A40" s="1" t="s">
        <v>207</v>
      </c>
      <c r="B40" s="5">
        <f>COUNTIF(掠夺总榜!A$1:S$150,$A40)</f>
        <v>1</v>
      </c>
      <c r="C40" s="15">
        <f>COUNTIF(盟会战!A$1:F$150,$A40)</f>
        <v>0</v>
      </c>
      <c r="D40" s="15">
        <f>COUNTIF(帮战总榜!A$1:O$150,$A40)</f>
        <v>0</v>
      </c>
      <c r="E40" s="15">
        <f>SUM(B40,C40,D40)</f>
        <v>1</v>
      </c>
      <c r="F40" s="15"/>
      <c r="G40" s="15">
        <f>IF($E40&gt;6,6,$E40)</f>
        <v>1</v>
      </c>
    </row>
    <row r="41" spans="1:7" ht="16.5" x14ac:dyDescent="0.35">
      <c r="A41" s="1" t="s">
        <v>205</v>
      </c>
      <c r="B41" s="5">
        <f>COUNTIF(掠夺总榜!A$1:S$150,$A41)</f>
        <v>1</v>
      </c>
      <c r="C41" s="15">
        <f>COUNTIF(盟会战!A$1:F$150,$A41)</f>
        <v>0</v>
      </c>
      <c r="D41" s="15">
        <f>COUNTIF(帮战总榜!A$1:O$150,$A41)</f>
        <v>0</v>
      </c>
      <c r="E41" s="15">
        <f>SUM(B41,C41,D41)</f>
        <v>1</v>
      </c>
      <c r="F41" s="15"/>
      <c r="G41" s="15">
        <f>IF($E41&gt;6,6,$E41)</f>
        <v>1</v>
      </c>
    </row>
    <row r="42" spans="1:7" ht="16.5" x14ac:dyDescent="0.35">
      <c r="A42" s="1" t="s">
        <v>219</v>
      </c>
      <c r="B42" s="5">
        <f>COUNTIF(掠夺总榜!A$1:S$150,$A42)</f>
        <v>0</v>
      </c>
      <c r="C42" s="15">
        <f>COUNTIF(盟会战!A$1:F$150,$A42)</f>
        <v>1</v>
      </c>
      <c r="D42" s="15">
        <f>COUNTIF(帮战总榜!A$1:O$150,$A42)</f>
        <v>0</v>
      </c>
      <c r="E42" s="15">
        <f>SUM(B42,C42,D42)</f>
        <v>1</v>
      </c>
      <c r="F42" s="15"/>
      <c r="G42" s="15">
        <f>IF($E42&gt;6,6,$E42)</f>
        <v>1</v>
      </c>
    </row>
    <row r="43" spans="1:7" ht="16.5" x14ac:dyDescent="0.35">
      <c r="A43" s="1" t="s">
        <v>191</v>
      </c>
      <c r="B43" s="5">
        <f>COUNTIF(掠夺总榜!A$1:S$150,$A43)</f>
        <v>1</v>
      </c>
      <c r="C43" s="15">
        <f>COUNTIF(盟会战!A$1:F$150,$A43)</f>
        <v>0</v>
      </c>
      <c r="D43" s="15">
        <f>COUNTIF(帮战总榜!A$1:O$150,$A43)</f>
        <v>0</v>
      </c>
      <c r="E43" s="15">
        <f>SUM(B43,C43,D43)</f>
        <v>1</v>
      </c>
      <c r="F43" s="15"/>
      <c r="G43" s="15">
        <f>IF($E43&gt;6,6,$E43)</f>
        <v>1</v>
      </c>
    </row>
    <row r="44" spans="1:7" ht="16.5" x14ac:dyDescent="0.35">
      <c r="A44" s="1" t="s">
        <v>62</v>
      </c>
      <c r="B44" s="5">
        <f>COUNTIF(掠夺总榜!A$1:S$150,$A44)</f>
        <v>1</v>
      </c>
      <c r="C44" s="15">
        <f>COUNTIF(盟会战!A$1:F$150,$A44)</f>
        <v>0</v>
      </c>
      <c r="D44" s="15">
        <f>COUNTIF(帮战总榜!A$1:O$150,$A44)</f>
        <v>0</v>
      </c>
      <c r="E44" s="15">
        <f>SUM(B44,C44,D44)</f>
        <v>1</v>
      </c>
      <c r="F44" s="15"/>
      <c r="G44" s="15">
        <f>IF($E44&gt;6,6,$E44)</f>
        <v>1</v>
      </c>
    </row>
    <row r="45" spans="1:7" ht="16.5" x14ac:dyDescent="0.35">
      <c r="A45" s="1" t="s">
        <v>336</v>
      </c>
      <c r="B45" s="5">
        <f>COUNTIF(掠夺总榜!A$1:S$150,$A45)</f>
        <v>0</v>
      </c>
      <c r="C45" s="15">
        <f>COUNTIF(盟会战!A$1:F$150,$A45)</f>
        <v>1</v>
      </c>
      <c r="D45" s="15">
        <f>COUNTIF(帮战总榜!A$1:O$150,$A45)</f>
        <v>0</v>
      </c>
      <c r="E45" s="15">
        <f>SUM(B45,C45,D45)</f>
        <v>1</v>
      </c>
      <c r="F45" s="15"/>
      <c r="G45" s="15">
        <f>IF($E45&gt;6,6,$E45)</f>
        <v>1</v>
      </c>
    </row>
    <row r="46" spans="1:7" ht="16.5" x14ac:dyDescent="0.35">
      <c r="A46" s="1" t="s">
        <v>350</v>
      </c>
      <c r="B46" s="5">
        <f>COUNTIF(掠夺总榜!A$1:S$150,$A46)</f>
        <v>0</v>
      </c>
      <c r="C46" s="15">
        <f>COUNTIF(盟会战!A$1:F$150,$A46)</f>
        <v>1</v>
      </c>
      <c r="D46" s="15">
        <f>COUNTIF(帮战总榜!A$1:O$150,$A46)</f>
        <v>0</v>
      </c>
      <c r="E46" s="15">
        <f>SUM(B46,C46,D46)</f>
        <v>1</v>
      </c>
      <c r="F46" s="15"/>
      <c r="G46" s="15">
        <f>IF($E46&gt;6,6,$E46)</f>
        <v>1</v>
      </c>
    </row>
    <row r="47" spans="1:7" ht="16.5" x14ac:dyDescent="0.35">
      <c r="A47" s="1" t="s">
        <v>425</v>
      </c>
      <c r="B47" s="5">
        <f>COUNTIF(掠夺总榜!A$1:S$150,$A47)</f>
        <v>0</v>
      </c>
      <c r="C47" s="15">
        <f>COUNTIF(盟会战!A$1:F$150,$A47)</f>
        <v>1</v>
      </c>
      <c r="D47" s="15">
        <f>COUNTIF(帮战总榜!A$1:O$150,$A47)</f>
        <v>0</v>
      </c>
      <c r="E47" s="15">
        <f>SUM(B47,C47,D47)</f>
        <v>1</v>
      </c>
      <c r="F47" s="15"/>
      <c r="G47" s="15">
        <f>IF($E47&gt;6,6,$E47)</f>
        <v>1</v>
      </c>
    </row>
    <row r="48" spans="1:7" ht="16.5" x14ac:dyDescent="0.35">
      <c r="A48" s="1" t="s">
        <v>323</v>
      </c>
      <c r="B48" s="5">
        <f>COUNTIF(掠夺总榜!A$1:S$150,$A48)</f>
        <v>0</v>
      </c>
      <c r="C48" s="15">
        <f>COUNTIF(盟会战!A$1:F$150,$A48)</f>
        <v>0</v>
      </c>
      <c r="D48" s="15">
        <f>COUNTIF(帮战总榜!A$1:O$150,$A48)</f>
        <v>0</v>
      </c>
      <c r="E48" s="15">
        <f>SUM(B48,C48,D48)</f>
        <v>0</v>
      </c>
      <c r="F48" s="15"/>
      <c r="G48" s="15">
        <f>IF($E48&gt;6,6,$E48)</f>
        <v>0</v>
      </c>
    </row>
    <row r="49" spans="1:7" ht="16.5" x14ac:dyDescent="0.35">
      <c r="A49" s="1" t="s">
        <v>324</v>
      </c>
      <c r="B49" s="5">
        <f>COUNTIF(掠夺总榜!A$1:S$150,$A49)</f>
        <v>0</v>
      </c>
      <c r="C49" s="15">
        <f>COUNTIF(盟会战!A$1:F$150,$A49)</f>
        <v>0</v>
      </c>
      <c r="D49" s="15">
        <f>COUNTIF(帮战总榜!A$1:O$150,$A49)</f>
        <v>0</v>
      </c>
      <c r="E49" s="15">
        <f>SUM(B49,C49,D49)</f>
        <v>0</v>
      </c>
      <c r="F49" s="15"/>
      <c r="G49" s="15">
        <f>IF($E49&gt;6,6,$E49)</f>
        <v>0</v>
      </c>
    </row>
    <row r="50" spans="1:7" ht="16.5" x14ac:dyDescent="0.35">
      <c r="A50" s="1" t="s">
        <v>325</v>
      </c>
      <c r="B50" s="5">
        <f>COUNTIF(掠夺总榜!A$1:S$150,$A50)</f>
        <v>0</v>
      </c>
      <c r="C50" s="15">
        <f>COUNTIF(盟会战!A$1:F$150,$A50)</f>
        <v>0</v>
      </c>
      <c r="D50" s="15">
        <f>COUNTIF(帮战总榜!A$1:O$150,$A50)</f>
        <v>0</v>
      </c>
      <c r="E50" s="15">
        <f>SUM(B50,C50,D50)</f>
        <v>0</v>
      </c>
      <c r="F50" s="15"/>
      <c r="G50" s="15">
        <f>IF($E50&gt;6,6,$E50)</f>
        <v>0</v>
      </c>
    </row>
    <row r="51" spans="1:7" ht="16.5" x14ac:dyDescent="0.35">
      <c r="A51" s="1" t="s">
        <v>326</v>
      </c>
      <c r="B51" s="5">
        <f>COUNTIF(掠夺总榜!A$1:S$150,$A51)</f>
        <v>0</v>
      </c>
      <c r="C51" s="15">
        <f>COUNTIF(盟会战!A$1:F$150,$A51)</f>
        <v>0</v>
      </c>
      <c r="D51" s="15">
        <f>COUNTIF(帮战总榜!A$1:O$150,$A51)</f>
        <v>0</v>
      </c>
      <c r="E51" s="15">
        <f>SUM(B51,C51,D51)</f>
        <v>0</v>
      </c>
      <c r="F51" s="15"/>
      <c r="G51" s="15">
        <f>IF($E51&gt;6,6,$E51)</f>
        <v>0</v>
      </c>
    </row>
    <row r="52" spans="1:7" ht="16.5" x14ac:dyDescent="0.35">
      <c r="A52" s="1" t="s">
        <v>327</v>
      </c>
      <c r="B52" s="5">
        <f>COUNTIF(掠夺总榜!A$1:S$150,$A52)</f>
        <v>0</v>
      </c>
      <c r="C52" s="15">
        <f>COUNTIF(盟会战!A$1:F$150,$A52)</f>
        <v>0</v>
      </c>
      <c r="D52" s="15">
        <f>COUNTIF(帮战总榜!A$1:O$150,$A52)</f>
        <v>0</v>
      </c>
      <c r="E52" s="15">
        <f>SUM(B52,C52,D52)</f>
        <v>0</v>
      </c>
      <c r="F52" s="15"/>
      <c r="G52" s="15">
        <f>IF($E52&gt;6,6,$E52)</f>
        <v>0</v>
      </c>
    </row>
    <row r="53" spans="1:7" ht="16.5" x14ac:dyDescent="0.35">
      <c r="A53" s="1" t="s">
        <v>328</v>
      </c>
      <c r="B53" s="5">
        <f>COUNTIF(掠夺总榜!A$1:S$150,$A53)</f>
        <v>0</v>
      </c>
      <c r="C53" s="15">
        <f>COUNTIF(盟会战!A$1:F$150,$A53)</f>
        <v>0</v>
      </c>
      <c r="D53" s="15">
        <f>COUNTIF(帮战总榜!A$1:O$150,$A53)</f>
        <v>0</v>
      </c>
      <c r="E53" s="15">
        <f>SUM(B53,C53,D53)</f>
        <v>0</v>
      </c>
      <c r="F53" s="15"/>
      <c r="G53" s="15">
        <f>IF($E53&gt;6,6,$E53)</f>
        <v>0</v>
      </c>
    </row>
    <row r="54" spans="1:7" ht="16.5" x14ac:dyDescent="0.35">
      <c r="A54" s="1" t="s">
        <v>329</v>
      </c>
      <c r="B54" s="5">
        <f>COUNTIF(掠夺总榜!A$1:S$150,$A54)</f>
        <v>0</v>
      </c>
      <c r="C54" s="15">
        <f>COUNTIF(盟会战!A$1:F$150,$A54)</f>
        <v>0</v>
      </c>
      <c r="D54" s="15">
        <f>COUNTIF(帮战总榜!A$1:O$150,$A54)</f>
        <v>0</v>
      </c>
      <c r="E54" s="15">
        <f>SUM(B54,C54,D54)</f>
        <v>0</v>
      </c>
      <c r="F54" s="15"/>
      <c r="G54" s="15">
        <f>IF($E54&gt;6,6,$E54)</f>
        <v>0</v>
      </c>
    </row>
    <row r="55" spans="1:7" ht="16.5" x14ac:dyDescent="0.35">
      <c r="A55" s="1" t="s">
        <v>330</v>
      </c>
      <c r="B55" s="5">
        <f>COUNTIF(掠夺总榜!A$1:S$150,$A55)</f>
        <v>0</v>
      </c>
      <c r="C55" s="15">
        <f>COUNTIF(盟会战!A$1:F$150,$A55)</f>
        <v>0</v>
      </c>
      <c r="D55" s="15">
        <f>COUNTIF(帮战总榜!A$1:O$150,$A55)</f>
        <v>0</v>
      </c>
      <c r="E55" s="15">
        <f>SUM(B55,C55,D55)</f>
        <v>0</v>
      </c>
      <c r="F55" s="15"/>
      <c r="G55" s="15">
        <f>IF($E55&gt;6,6,$E55)</f>
        <v>0</v>
      </c>
    </row>
    <row r="56" spans="1:7" ht="16.5" x14ac:dyDescent="0.35">
      <c r="A56" s="1" t="s">
        <v>331</v>
      </c>
      <c r="B56" s="5">
        <f>COUNTIF(掠夺总榜!A$1:S$150,$A56)</f>
        <v>0</v>
      </c>
      <c r="C56" s="15">
        <f>COUNTIF(盟会战!A$1:F$150,$A56)</f>
        <v>0</v>
      </c>
      <c r="D56" s="15">
        <f>COUNTIF(帮战总榜!A$1:O$150,$A56)</f>
        <v>0</v>
      </c>
      <c r="E56" s="15">
        <f>SUM(B56,C56,D56)</f>
        <v>0</v>
      </c>
      <c r="F56" s="15"/>
      <c r="G56" s="15">
        <f>IF($E56&gt;6,6,$E56)</f>
        <v>0</v>
      </c>
    </row>
    <row r="57" spans="1:7" ht="16.5" x14ac:dyDescent="0.35">
      <c r="A57" s="1" t="s">
        <v>332</v>
      </c>
      <c r="B57" s="5">
        <f>COUNTIF(掠夺总榜!A$1:S$150,$A57)</f>
        <v>0</v>
      </c>
      <c r="C57" s="15">
        <f>COUNTIF(盟会战!A$1:F$150,$A57)</f>
        <v>0</v>
      </c>
      <c r="D57" s="15">
        <f>COUNTIF(帮战总榜!A$1:O$150,$A57)</f>
        <v>0</v>
      </c>
      <c r="E57" s="15">
        <f>SUM(B57,C57,D57)</f>
        <v>0</v>
      </c>
      <c r="F57" s="15"/>
      <c r="G57" s="15">
        <f>IF($E57&gt;6,6,$E57)</f>
        <v>0</v>
      </c>
    </row>
    <row r="58" spans="1:7" ht="16.5" x14ac:dyDescent="0.35">
      <c r="A58" s="1" t="s">
        <v>333</v>
      </c>
      <c r="B58" s="5">
        <f>COUNTIF(掠夺总榜!A$1:S$150,$A58)</f>
        <v>0</v>
      </c>
      <c r="C58" s="15">
        <f>COUNTIF(盟会战!A$1:F$150,$A58)</f>
        <v>0</v>
      </c>
      <c r="D58" s="15">
        <f>COUNTIF(帮战总榜!A$1:O$150,$A58)</f>
        <v>0</v>
      </c>
      <c r="E58" s="15">
        <f>SUM(B58,C58,D58)</f>
        <v>0</v>
      </c>
      <c r="F58" s="15"/>
      <c r="G58" s="15">
        <f>IF($E58&gt;6,6,$E58)</f>
        <v>0</v>
      </c>
    </row>
    <row r="59" spans="1:7" ht="16.5" x14ac:dyDescent="0.35">
      <c r="A59" s="1" t="s">
        <v>334</v>
      </c>
      <c r="B59" s="5">
        <f>COUNTIF(掠夺总榜!A$1:S$150,$A59)</f>
        <v>0</v>
      </c>
      <c r="C59" s="15">
        <f>COUNTIF(盟会战!A$1:F$150,$A59)</f>
        <v>0</v>
      </c>
      <c r="D59" s="15">
        <f>COUNTIF(帮战总榜!A$1:O$150,$A59)</f>
        <v>0</v>
      </c>
      <c r="E59" s="15">
        <f>SUM(B59,C59,D59)</f>
        <v>0</v>
      </c>
      <c r="F59" s="15"/>
      <c r="G59" s="15">
        <f>IF($E59&gt;6,6,$E59)</f>
        <v>0</v>
      </c>
    </row>
    <row r="60" spans="1:7" ht="16.5" x14ac:dyDescent="0.35">
      <c r="A60" s="1" t="s">
        <v>335</v>
      </c>
      <c r="B60" s="5">
        <f>COUNTIF(掠夺总榜!A$1:S$150,$A60)</f>
        <v>0</v>
      </c>
      <c r="C60" s="15">
        <f>COUNTIF(盟会战!A$1:F$150,$A60)</f>
        <v>0</v>
      </c>
      <c r="D60" s="15">
        <f>COUNTIF(帮战总榜!A$1:O$150,$A60)</f>
        <v>0</v>
      </c>
      <c r="E60" s="15">
        <f>SUM(B60,C60,D60)</f>
        <v>0</v>
      </c>
      <c r="F60" s="15"/>
      <c r="G60" s="15">
        <f>IF($E60&gt;6,6,$E60)</f>
        <v>0</v>
      </c>
    </row>
    <row r="61" spans="1:7" ht="16.5" x14ac:dyDescent="0.35">
      <c r="A61" s="1" t="s">
        <v>337</v>
      </c>
      <c r="B61" s="5">
        <f>COUNTIF(掠夺总榜!A$1:S$150,$A61)</f>
        <v>0</v>
      </c>
      <c r="C61" s="15">
        <f>COUNTIF(盟会战!A$1:F$150,$A61)</f>
        <v>0</v>
      </c>
      <c r="D61" s="15">
        <f>COUNTIF(帮战总榜!A$1:O$150,$A61)</f>
        <v>0</v>
      </c>
      <c r="E61" s="15">
        <f>SUM(B61,C61,D61)</f>
        <v>0</v>
      </c>
      <c r="F61" s="15"/>
      <c r="G61" s="15">
        <f>IF($E61&gt;6,6,$E61)</f>
        <v>0</v>
      </c>
    </row>
    <row r="62" spans="1:7" ht="16.5" x14ac:dyDescent="0.35">
      <c r="A62" s="1" t="s">
        <v>338</v>
      </c>
      <c r="B62" s="5">
        <f>COUNTIF(掠夺总榜!A$1:S$150,$A62)</f>
        <v>0</v>
      </c>
      <c r="C62" s="15">
        <f>COUNTIF(盟会战!A$1:F$150,$A62)</f>
        <v>0</v>
      </c>
      <c r="D62" s="15">
        <f>COUNTIF(帮战总榜!A$1:O$150,$A62)</f>
        <v>0</v>
      </c>
      <c r="E62" s="15">
        <f>SUM(B62,C62,D62)</f>
        <v>0</v>
      </c>
      <c r="F62" s="15"/>
      <c r="G62" s="15">
        <f>IF($E62&gt;6,6,$E62)</f>
        <v>0</v>
      </c>
    </row>
    <row r="63" spans="1:7" ht="16.5" x14ac:dyDescent="0.35">
      <c r="A63" s="1" t="s">
        <v>339</v>
      </c>
      <c r="B63" s="5">
        <f>COUNTIF(掠夺总榜!A$1:S$150,$A63)</f>
        <v>0</v>
      </c>
      <c r="C63" s="15">
        <f>COUNTIF(盟会战!A$1:F$150,$A63)</f>
        <v>0</v>
      </c>
      <c r="D63" s="15">
        <f>COUNTIF(帮战总榜!A$1:O$150,$A63)</f>
        <v>0</v>
      </c>
      <c r="E63" s="15">
        <f>SUM(B63,C63,D63)</f>
        <v>0</v>
      </c>
      <c r="F63" s="15"/>
      <c r="G63" s="15">
        <f>IF($E63&gt;6,6,$E63)</f>
        <v>0</v>
      </c>
    </row>
    <row r="64" spans="1:7" ht="16.5" x14ac:dyDescent="0.35">
      <c r="A64" s="1" t="s">
        <v>340</v>
      </c>
      <c r="B64" s="5">
        <f>COUNTIF(掠夺总榜!A$1:S$150,$A64)</f>
        <v>0</v>
      </c>
      <c r="C64" s="15">
        <f>COUNTIF(盟会战!A$1:F$150,$A64)</f>
        <v>0</v>
      </c>
      <c r="D64" s="15">
        <f>COUNTIF(帮战总榜!A$1:O$150,$A64)</f>
        <v>0</v>
      </c>
      <c r="E64" s="15">
        <f>SUM(B64,C64,D64)</f>
        <v>0</v>
      </c>
      <c r="F64" s="15"/>
      <c r="G64" s="15">
        <f>IF($E64&gt;6,6,$E64)</f>
        <v>0</v>
      </c>
    </row>
    <row r="65" spans="1:7" ht="16.5" x14ac:dyDescent="0.35">
      <c r="A65" s="1" t="s">
        <v>341</v>
      </c>
      <c r="B65" s="5">
        <f>COUNTIF(掠夺总榜!A$1:S$150,$A65)</f>
        <v>0</v>
      </c>
      <c r="C65" s="15">
        <f>COUNTIF(盟会战!A$1:F$150,$A65)</f>
        <v>0</v>
      </c>
      <c r="D65" s="15">
        <f>COUNTIF(帮战总榜!A$1:O$150,$A65)</f>
        <v>0</v>
      </c>
      <c r="E65" s="15">
        <f>SUM(B65,C65,D65)</f>
        <v>0</v>
      </c>
      <c r="F65" s="15"/>
      <c r="G65" s="15">
        <f>IF($E65&gt;6,6,$E65)</f>
        <v>0</v>
      </c>
    </row>
    <row r="66" spans="1:7" ht="16.5" x14ac:dyDescent="0.35">
      <c r="A66" s="1" t="s">
        <v>342</v>
      </c>
      <c r="B66" s="5">
        <f>COUNTIF(掠夺总榜!A$1:S$150,$A66)</f>
        <v>0</v>
      </c>
      <c r="C66" s="15">
        <f>COUNTIF(盟会战!A$1:F$150,$A66)</f>
        <v>0</v>
      </c>
      <c r="D66" s="15">
        <f>COUNTIF(帮战总榜!A$1:O$150,$A66)</f>
        <v>0</v>
      </c>
      <c r="E66" s="15">
        <f>SUM(B66,C66,D66)</f>
        <v>0</v>
      </c>
      <c r="F66" s="15"/>
      <c r="G66" s="15">
        <f>IF($E66&gt;6,6,$E66)</f>
        <v>0</v>
      </c>
    </row>
    <row r="67" spans="1:7" ht="16.5" x14ac:dyDescent="0.35">
      <c r="A67" s="1" t="s">
        <v>343</v>
      </c>
      <c r="B67" s="5">
        <f>COUNTIF(掠夺总榜!A$1:S$150,$A67)</f>
        <v>0</v>
      </c>
      <c r="C67" s="15">
        <f>COUNTIF(盟会战!A$1:F$150,$A67)</f>
        <v>0</v>
      </c>
      <c r="D67" s="15">
        <f>COUNTIF(帮战总榜!A$1:O$150,$A67)</f>
        <v>0</v>
      </c>
      <c r="E67" s="15">
        <f>SUM(B67,C67,D67)</f>
        <v>0</v>
      </c>
      <c r="F67" s="15"/>
      <c r="G67" s="15">
        <f>IF($E67&gt;6,6,$E67)</f>
        <v>0</v>
      </c>
    </row>
    <row r="68" spans="1:7" ht="16.5" x14ac:dyDescent="0.35">
      <c r="A68" s="1" t="s">
        <v>344</v>
      </c>
      <c r="B68" s="5">
        <f>COUNTIF(掠夺总榜!A$1:S$150,$A68)</f>
        <v>0</v>
      </c>
      <c r="C68" s="15">
        <f>COUNTIF(盟会战!A$1:F$150,$A68)</f>
        <v>0</v>
      </c>
      <c r="D68" s="15">
        <f>COUNTIF(帮战总榜!A$1:O$150,$A68)</f>
        <v>0</v>
      </c>
      <c r="E68" s="15">
        <f>SUM(B68,C68,D68)</f>
        <v>0</v>
      </c>
      <c r="F68" s="15"/>
      <c r="G68" s="15">
        <f>IF($E68&gt;6,6,$E68)</f>
        <v>0</v>
      </c>
    </row>
    <row r="69" spans="1:7" ht="16.5" x14ac:dyDescent="0.35">
      <c r="A69" s="1" t="s">
        <v>345</v>
      </c>
      <c r="B69" s="5">
        <f>COUNTIF(掠夺总榜!A$1:S$150,$A69)</f>
        <v>0</v>
      </c>
      <c r="C69" s="15">
        <f>COUNTIF(盟会战!A$1:F$150,$A69)</f>
        <v>0</v>
      </c>
      <c r="D69" s="15">
        <f>COUNTIF(帮战总榜!A$1:O$150,$A69)</f>
        <v>0</v>
      </c>
      <c r="E69" s="15">
        <f>SUM(B69,C69,D69)</f>
        <v>0</v>
      </c>
      <c r="F69" s="15"/>
      <c r="G69" s="15">
        <f>IF($E69&gt;6,6,$E69)</f>
        <v>0</v>
      </c>
    </row>
    <row r="70" spans="1:7" ht="16.5" x14ac:dyDescent="0.35">
      <c r="A70" s="1" t="s">
        <v>346</v>
      </c>
      <c r="B70" s="5">
        <f>COUNTIF(掠夺总榜!A$1:S$150,$A70)</f>
        <v>0</v>
      </c>
      <c r="C70" s="15">
        <f>COUNTIF(盟会战!A$1:F$150,$A70)</f>
        <v>0</v>
      </c>
      <c r="D70" s="15">
        <f>COUNTIF(帮战总榜!A$1:O$150,$A70)</f>
        <v>0</v>
      </c>
      <c r="E70" s="15">
        <f>SUM(B70,C70,D70)</f>
        <v>0</v>
      </c>
      <c r="F70" s="15"/>
      <c r="G70" s="15">
        <f>IF($E70&gt;6,6,$E70)</f>
        <v>0</v>
      </c>
    </row>
    <row r="71" spans="1:7" ht="16.5" x14ac:dyDescent="0.35">
      <c r="A71" s="1" t="s">
        <v>347</v>
      </c>
      <c r="B71" s="5">
        <f>COUNTIF(掠夺总榜!A$1:S$150,$A71)</f>
        <v>0</v>
      </c>
      <c r="C71" s="15">
        <f>COUNTIF(盟会战!A$1:F$150,$A71)</f>
        <v>0</v>
      </c>
      <c r="D71" s="15">
        <f>COUNTIF(帮战总榜!A$1:O$150,$A71)</f>
        <v>0</v>
      </c>
      <c r="E71" s="15">
        <f>SUM(B71,C71,D71)</f>
        <v>0</v>
      </c>
      <c r="F71" s="15"/>
      <c r="G71" s="15">
        <f>IF($E71&gt;6,6,$E71)</f>
        <v>0</v>
      </c>
    </row>
    <row r="72" spans="1:7" ht="16.5" x14ac:dyDescent="0.35">
      <c r="A72" s="1" t="s">
        <v>348</v>
      </c>
      <c r="B72" s="5">
        <f>COUNTIF(掠夺总榜!A$1:S$150,$A72)</f>
        <v>0</v>
      </c>
      <c r="C72" s="15">
        <f>COUNTIF(盟会战!A$1:F$150,$A72)</f>
        <v>0</v>
      </c>
      <c r="D72" s="15">
        <f>COUNTIF(帮战总榜!A$1:O$150,$A72)</f>
        <v>0</v>
      </c>
      <c r="E72" s="15">
        <f>SUM(B72,C72,D72)</f>
        <v>0</v>
      </c>
      <c r="F72" s="15"/>
      <c r="G72" s="15">
        <f>IF($E72&gt;6,6,$E72)</f>
        <v>0</v>
      </c>
    </row>
    <row r="73" spans="1:7" ht="16.5" x14ac:dyDescent="0.35">
      <c r="A73" s="1" t="s">
        <v>349</v>
      </c>
      <c r="B73" s="5">
        <f>COUNTIF(掠夺总榜!A$1:S$150,$A73)</f>
        <v>0</v>
      </c>
      <c r="C73" s="15">
        <f>COUNTIF(盟会战!A$1:F$150,$A73)</f>
        <v>0</v>
      </c>
      <c r="D73" s="15">
        <f>COUNTIF(帮战总榜!A$1:O$150,$A73)</f>
        <v>0</v>
      </c>
      <c r="E73" s="15">
        <f>SUM(B73,C73,D73)</f>
        <v>0</v>
      </c>
      <c r="F73" s="15"/>
      <c r="G73" s="15">
        <f>IF($E73&gt;6,6,$E73)</f>
        <v>0</v>
      </c>
    </row>
    <row r="74" spans="1:7" ht="16.5" x14ac:dyDescent="0.35">
      <c r="A74" s="1" t="s">
        <v>351</v>
      </c>
      <c r="B74" s="5">
        <f>COUNTIF(掠夺总榜!A$1:S$150,$A74)</f>
        <v>0</v>
      </c>
      <c r="C74" s="15">
        <f>COUNTIF(盟会战!A$1:F$150,$A74)</f>
        <v>0</v>
      </c>
      <c r="D74" s="15">
        <f>COUNTIF(帮战总榜!A$1:O$150,$A74)</f>
        <v>0</v>
      </c>
      <c r="E74" s="15">
        <f>SUM(B74,C74,D74)</f>
        <v>0</v>
      </c>
      <c r="F74" s="15"/>
      <c r="G74" s="15">
        <f>IF($E74&gt;6,6,$E74)</f>
        <v>0</v>
      </c>
    </row>
    <row r="75" spans="1:7" ht="16.5" x14ac:dyDescent="0.35">
      <c r="A75" s="1" t="s">
        <v>352</v>
      </c>
      <c r="B75" s="5">
        <f>COUNTIF(掠夺总榜!A$1:S$150,$A75)</f>
        <v>0</v>
      </c>
      <c r="C75" s="15">
        <f>COUNTIF(盟会战!A$1:F$150,$A75)</f>
        <v>0</v>
      </c>
      <c r="D75" s="15">
        <f>COUNTIF(帮战总榜!A$1:O$150,$A75)</f>
        <v>0</v>
      </c>
      <c r="E75" s="15">
        <f>SUM(B75,C75,D75)</f>
        <v>0</v>
      </c>
      <c r="F75" s="15"/>
      <c r="G75" s="15">
        <f>IF($E75&gt;6,6,$E75)</f>
        <v>0</v>
      </c>
    </row>
    <row r="76" spans="1:7" ht="16.5" x14ac:dyDescent="0.35">
      <c r="A76" s="1" t="s">
        <v>353</v>
      </c>
      <c r="B76" s="5">
        <f>COUNTIF(掠夺总榜!A$1:S$150,$A76)</f>
        <v>0</v>
      </c>
      <c r="C76" s="15">
        <f>COUNTIF(盟会战!A$1:F$150,$A76)</f>
        <v>0</v>
      </c>
      <c r="D76" s="15">
        <f>COUNTIF(帮战总榜!A$1:O$150,$A76)</f>
        <v>0</v>
      </c>
      <c r="E76" s="15">
        <f>SUM(B76,C76,D76)</f>
        <v>0</v>
      </c>
      <c r="F76" s="15"/>
      <c r="G76" s="15">
        <f>IF($E76&gt;6,6,$E76)</f>
        <v>0</v>
      </c>
    </row>
    <row r="77" spans="1:7" ht="16.5" x14ac:dyDescent="0.35">
      <c r="A77" s="1" t="s">
        <v>354</v>
      </c>
      <c r="B77" s="5">
        <f>COUNTIF(掠夺总榜!A$1:S$150,$A77)</f>
        <v>0</v>
      </c>
      <c r="C77" s="15">
        <f>COUNTIF(盟会战!A$1:F$150,$A77)</f>
        <v>0</v>
      </c>
      <c r="D77" s="15">
        <f>COUNTIF(帮战总榜!A$1:O$150,$A77)</f>
        <v>0</v>
      </c>
      <c r="E77" s="15">
        <f>SUM(B77,C77,D77)</f>
        <v>0</v>
      </c>
      <c r="F77" s="15"/>
      <c r="G77" s="15">
        <f>IF($E77&gt;6,6,$E77)</f>
        <v>0</v>
      </c>
    </row>
    <row r="78" spans="1:7" ht="16.5" x14ac:dyDescent="0.35">
      <c r="A78" s="1" t="s">
        <v>355</v>
      </c>
      <c r="B78" s="5">
        <f>COUNTIF(掠夺总榜!A$1:S$150,$A78)</f>
        <v>0</v>
      </c>
      <c r="C78" s="15">
        <f>COUNTIF(盟会战!A$1:F$150,$A78)</f>
        <v>0</v>
      </c>
      <c r="D78" s="15">
        <f>COUNTIF(帮战总榜!A$1:O$150,$A78)</f>
        <v>0</v>
      </c>
      <c r="E78" s="15">
        <f>SUM(B78,C78,D78)</f>
        <v>0</v>
      </c>
      <c r="F78" s="15"/>
      <c r="G78" s="15">
        <f>IF($E78&gt;6,6,$E78)</f>
        <v>0</v>
      </c>
    </row>
    <row r="79" spans="1:7" ht="16.5" x14ac:dyDescent="0.35">
      <c r="A79" s="1" t="s">
        <v>356</v>
      </c>
      <c r="B79" s="5">
        <f>COUNTIF(掠夺总榜!A$1:S$150,$A79)</f>
        <v>0</v>
      </c>
      <c r="C79" s="15">
        <f>COUNTIF(盟会战!A$1:F$150,$A79)</f>
        <v>0</v>
      </c>
      <c r="D79" s="15">
        <f>COUNTIF(帮战总榜!A$1:O$150,$A79)</f>
        <v>0</v>
      </c>
      <c r="E79" s="15">
        <f>SUM(B79,C79,D79)</f>
        <v>0</v>
      </c>
      <c r="F79" s="15"/>
      <c r="G79" s="15">
        <f>IF($E79&gt;6,6,$E79)</f>
        <v>0</v>
      </c>
    </row>
    <row r="80" spans="1:7" ht="16.5" x14ac:dyDescent="0.35">
      <c r="A80" s="1" t="s">
        <v>357</v>
      </c>
      <c r="B80" s="5">
        <f>COUNTIF(掠夺总榜!A$1:S$150,$A80)</f>
        <v>0</v>
      </c>
      <c r="C80" s="15">
        <f>COUNTIF(盟会战!A$1:F$150,$A80)</f>
        <v>0</v>
      </c>
      <c r="D80" s="15">
        <f>COUNTIF(帮战总榜!A$1:O$150,$A80)</f>
        <v>0</v>
      </c>
      <c r="E80" s="15">
        <f>SUM(B80,C80,D80)</f>
        <v>0</v>
      </c>
      <c r="F80" s="15"/>
      <c r="G80" s="15">
        <f>IF($E80&gt;6,6,$E80)</f>
        <v>0</v>
      </c>
    </row>
    <row r="81" spans="1:7" ht="16.5" x14ac:dyDescent="0.35">
      <c r="A81" s="1" t="s">
        <v>358</v>
      </c>
      <c r="B81" s="5">
        <f>COUNTIF(掠夺总榜!A$1:S$150,$A81)</f>
        <v>0</v>
      </c>
      <c r="C81" s="15">
        <f>COUNTIF(盟会战!A$1:F$150,$A81)</f>
        <v>0</v>
      </c>
      <c r="D81" s="15">
        <f>COUNTIF(帮战总榜!A$1:O$150,$A81)</f>
        <v>0</v>
      </c>
      <c r="E81" s="15">
        <f>SUM(B81,C81,D81)</f>
        <v>0</v>
      </c>
      <c r="F81" s="15"/>
      <c r="G81" s="15">
        <f>IF($E81&gt;6,6,$E81)</f>
        <v>0</v>
      </c>
    </row>
    <row r="82" spans="1:7" ht="16.5" x14ac:dyDescent="0.35">
      <c r="A82" s="1" t="s">
        <v>359</v>
      </c>
      <c r="B82" s="5">
        <f>COUNTIF(掠夺总榜!A$1:S$150,$A82)</f>
        <v>0</v>
      </c>
      <c r="C82" s="15">
        <f>COUNTIF(盟会战!A$1:F$150,$A82)</f>
        <v>0</v>
      </c>
      <c r="D82" s="15">
        <f>COUNTIF(帮战总榜!A$1:O$150,$A82)</f>
        <v>0</v>
      </c>
      <c r="E82" s="15">
        <f>SUM(B82,C82,D82)</f>
        <v>0</v>
      </c>
      <c r="F82" s="15"/>
      <c r="G82" s="15">
        <f>IF($E82&gt;6,6,$E82)</f>
        <v>0</v>
      </c>
    </row>
    <row r="83" spans="1:7" ht="16.5" x14ac:dyDescent="0.35">
      <c r="A83" s="1" t="s">
        <v>360</v>
      </c>
      <c r="B83" s="5">
        <f>COUNTIF(掠夺总榜!A$1:S$150,$A83)</f>
        <v>0</v>
      </c>
      <c r="C83" s="15">
        <f>COUNTIF(盟会战!A$1:F$150,$A83)</f>
        <v>0</v>
      </c>
      <c r="D83" s="15">
        <f>COUNTIF(帮战总榜!A$1:O$150,$A83)</f>
        <v>0</v>
      </c>
      <c r="E83" s="15">
        <f>SUM(B83,C83,D83)</f>
        <v>0</v>
      </c>
      <c r="F83" s="15"/>
      <c r="G83" s="15">
        <f>IF($E83&gt;6,6,$E83)</f>
        <v>0</v>
      </c>
    </row>
    <row r="84" spans="1:7" ht="16.5" x14ac:dyDescent="0.35">
      <c r="A84" s="1" t="s">
        <v>361</v>
      </c>
      <c r="B84" s="5">
        <f>COUNTIF(掠夺总榜!A$1:S$150,$A84)</f>
        <v>0</v>
      </c>
      <c r="C84" s="15">
        <f>COUNTIF(盟会战!A$1:F$150,$A84)</f>
        <v>0</v>
      </c>
      <c r="D84" s="15">
        <f>COUNTIF(帮战总榜!A$1:O$150,$A84)</f>
        <v>0</v>
      </c>
      <c r="E84" s="15">
        <f>SUM(B84,C84,D84)</f>
        <v>0</v>
      </c>
      <c r="F84" s="15"/>
      <c r="G84" s="15">
        <f>IF($E84&gt;6,6,$E84)</f>
        <v>0</v>
      </c>
    </row>
    <row r="85" spans="1:7" ht="16.5" x14ac:dyDescent="0.35">
      <c r="A85" s="1" t="s">
        <v>362</v>
      </c>
      <c r="B85" s="5">
        <f>COUNTIF(掠夺总榜!A$1:S$150,$A85)</f>
        <v>0</v>
      </c>
      <c r="C85" s="15">
        <f>COUNTIF(盟会战!A$1:F$150,$A85)</f>
        <v>0</v>
      </c>
      <c r="D85" s="15">
        <f>COUNTIF(帮战总榜!A$1:O$150,$A85)</f>
        <v>0</v>
      </c>
      <c r="E85" s="15">
        <f>SUM(B85,C85,D85)</f>
        <v>0</v>
      </c>
      <c r="F85" s="15"/>
      <c r="G85" s="15">
        <f>IF($E85&gt;6,6,$E85)</f>
        <v>0</v>
      </c>
    </row>
    <row r="86" spans="1:7" ht="16.5" x14ac:dyDescent="0.35">
      <c r="A86" s="1" t="s">
        <v>363</v>
      </c>
      <c r="B86" s="5">
        <f>COUNTIF(掠夺总榜!A$1:S$150,$A86)</f>
        <v>0</v>
      </c>
      <c r="C86" s="15">
        <f>COUNTIF(盟会战!A$1:F$150,$A86)</f>
        <v>0</v>
      </c>
      <c r="D86" s="15">
        <f>COUNTIF(帮战总榜!A$1:O$150,$A86)</f>
        <v>0</v>
      </c>
      <c r="E86" s="15">
        <f>SUM(B86,C86,D86)</f>
        <v>0</v>
      </c>
      <c r="F86" s="15"/>
      <c r="G86" s="15">
        <f>IF($E86&gt;6,6,$E86)</f>
        <v>0</v>
      </c>
    </row>
    <row r="87" spans="1:7" ht="16.5" x14ac:dyDescent="0.35">
      <c r="A87" s="1" t="s">
        <v>364</v>
      </c>
      <c r="B87" s="5">
        <f>COUNTIF(掠夺总榜!A$1:S$150,$A87)</f>
        <v>0</v>
      </c>
      <c r="C87" s="15">
        <f>COUNTIF(盟会战!A$1:F$150,$A87)</f>
        <v>0</v>
      </c>
      <c r="D87" s="15">
        <f>COUNTIF(帮战总榜!A$1:O$150,$A87)</f>
        <v>0</v>
      </c>
      <c r="E87" s="15">
        <f>SUM(B87,C87,D87)</f>
        <v>0</v>
      </c>
      <c r="F87" s="15"/>
      <c r="G87" s="15">
        <f>IF($E87&gt;6,6,$E87)</f>
        <v>0</v>
      </c>
    </row>
    <row r="88" spans="1:7" ht="16.5" x14ac:dyDescent="0.35">
      <c r="A88" s="1" t="s">
        <v>365</v>
      </c>
      <c r="B88" s="5">
        <f>COUNTIF(掠夺总榜!A$1:S$150,$A88)</f>
        <v>0</v>
      </c>
      <c r="C88" s="15">
        <f>COUNTIF(盟会战!A$1:F$150,$A88)</f>
        <v>0</v>
      </c>
      <c r="D88" s="15">
        <f>COUNTIF(帮战总榜!A$1:O$150,$A88)</f>
        <v>0</v>
      </c>
      <c r="E88" s="15">
        <f>SUM(B88,C88,D88)</f>
        <v>0</v>
      </c>
      <c r="F88" s="15"/>
      <c r="G88" s="15">
        <f>IF($E88&gt;6,6,$E88)</f>
        <v>0</v>
      </c>
    </row>
    <row r="89" spans="1:7" ht="16.5" x14ac:dyDescent="0.35">
      <c r="A89" s="1" t="s">
        <v>366</v>
      </c>
      <c r="B89" s="5">
        <f>COUNTIF(掠夺总榜!A$1:S$150,$A89)</f>
        <v>0</v>
      </c>
      <c r="C89" s="15">
        <f>COUNTIF(盟会战!A$1:F$150,$A89)</f>
        <v>0</v>
      </c>
      <c r="D89" s="15">
        <f>COUNTIF(帮战总榜!A$1:O$150,$A89)</f>
        <v>0</v>
      </c>
      <c r="E89" s="15">
        <f>SUM(B89,C89,D89)</f>
        <v>0</v>
      </c>
      <c r="F89" s="15"/>
      <c r="G89" s="15">
        <f>IF($E89&gt;6,6,$E89)</f>
        <v>0</v>
      </c>
    </row>
    <row r="90" spans="1:7" ht="16.5" x14ac:dyDescent="0.35">
      <c r="A90" s="1" t="s">
        <v>367</v>
      </c>
      <c r="B90" s="5">
        <f>COUNTIF(掠夺总榜!A$1:S$150,$A90)</f>
        <v>0</v>
      </c>
      <c r="C90" s="15">
        <f>COUNTIF(盟会战!A$1:F$150,$A90)</f>
        <v>0</v>
      </c>
      <c r="D90" s="15">
        <f>COUNTIF(帮战总榜!A$1:O$150,$A90)</f>
        <v>0</v>
      </c>
      <c r="E90" s="15">
        <f>SUM(B90,C90,D90)</f>
        <v>0</v>
      </c>
      <c r="F90" s="15"/>
      <c r="G90" s="15">
        <f>IF($E90&gt;6,6,$E90)</f>
        <v>0</v>
      </c>
    </row>
    <row r="91" spans="1:7" ht="16.5" x14ac:dyDescent="0.35">
      <c r="A91" s="1" t="s">
        <v>368</v>
      </c>
      <c r="B91" s="5">
        <f>COUNTIF(掠夺总榜!A$1:S$150,$A91)</f>
        <v>0</v>
      </c>
      <c r="C91" s="15">
        <f>COUNTIF(盟会战!A$1:F$150,$A91)</f>
        <v>0</v>
      </c>
      <c r="D91" s="15">
        <f>COUNTIF(帮战总榜!A$1:O$150,$A91)</f>
        <v>0</v>
      </c>
      <c r="E91" s="15">
        <f>SUM(B91,C91,D91)</f>
        <v>0</v>
      </c>
      <c r="F91" s="15"/>
      <c r="G91" s="15">
        <f>IF($E91&gt;6,6,$E91)</f>
        <v>0</v>
      </c>
    </row>
    <row r="92" spans="1:7" ht="16.5" x14ac:dyDescent="0.35">
      <c r="A92" s="1" t="s">
        <v>369</v>
      </c>
      <c r="B92" s="5">
        <f>COUNTIF(掠夺总榜!A$1:S$150,$A92)</f>
        <v>0</v>
      </c>
      <c r="C92" s="15">
        <f>COUNTIF(盟会战!A$1:F$150,$A92)</f>
        <v>0</v>
      </c>
      <c r="D92" s="15">
        <f>COUNTIF(帮战总榜!A$1:O$150,$A92)</f>
        <v>0</v>
      </c>
      <c r="E92" s="15">
        <f>SUM(B92,C92,D92)</f>
        <v>0</v>
      </c>
      <c r="F92" s="15"/>
      <c r="G92" s="15">
        <f>IF($E92&gt;6,6,$E92)</f>
        <v>0</v>
      </c>
    </row>
    <row r="93" spans="1:7" ht="16.5" x14ac:dyDescent="0.35">
      <c r="A93" s="1" t="s">
        <v>370</v>
      </c>
      <c r="B93" s="5">
        <f>COUNTIF(掠夺总榜!A$1:S$150,$A93)</f>
        <v>0</v>
      </c>
      <c r="C93" s="15">
        <f>COUNTIF(盟会战!A$1:F$150,$A93)</f>
        <v>0</v>
      </c>
      <c r="D93" s="15">
        <f>COUNTIF(帮战总榜!A$1:O$150,$A93)</f>
        <v>0</v>
      </c>
      <c r="E93" s="15">
        <f>SUM(B93,C93,D93)</f>
        <v>0</v>
      </c>
      <c r="F93" s="15"/>
      <c r="G93" s="15">
        <f>IF($E93&gt;6,6,$E93)</f>
        <v>0</v>
      </c>
    </row>
    <row r="94" spans="1:7" ht="16.5" x14ac:dyDescent="0.35">
      <c r="A94" s="1" t="s">
        <v>371</v>
      </c>
      <c r="B94" s="5">
        <f>COUNTIF(掠夺总榜!A$1:S$150,$A94)</f>
        <v>0</v>
      </c>
      <c r="C94" s="15">
        <f>COUNTIF(盟会战!A$1:F$150,$A94)</f>
        <v>0</v>
      </c>
      <c r="D94" s="15">
        <f>COUNTIF(帮战总榜!A$1:O$150,$A94)</f>
        <v>0</v>
      </c>
      <c r="E94" s="15">
        <f>SUM(B94,C94,D94)</f>
        <v>0</v>
      </c>
      <c r="F94" s="15"/>
      <c r="G94" s="15">
        <f>IF($E94&gt;6,6,$E94)</f>
        <v>0</v>
      </c>
    </row>
    <row r="95" spans="1:7" ht="16.5" x14ac:dyDescent="0.35">
      <c r="A95" s="1" t="s">
        <v>372</v>
      </c>
      <c r="B95" s="5">
        <f>COUNTIF(掠夺总榜!A$1:S$150,$A95)</f>
        <v>0</v>
      </c>
      <c r="C95" s="15">
        <f>COUNTIF(盟会战!A$1:F$150,$A95)</f>
        <v>0</v>
      </c>
      <c r="D95" s="15">
        <f>COUNTIF(帮战总榜!A$1:O$150,$A95)</f>
        <v>0</v>
      </c>
      <c r="E95" s="15">
        <f>SUM(B95,C95,D95)</f>
        <v>0</v>
      </c>
      <c r="F95" s="15"/>
      <c r="G95" s="15">
        <f>IF($E95&gt;6,6,$E95)</f>
        <v>0</v>
      </c>
    </row>
    <row r="96" spans="1:7" ht="16.5" x14ac:dyDescent="0.35">
      <c r="A96" s="1" t="s">
        <v>373</v>
      </c>
      <c r="B96" s="5">
        <f>COUNTIF(掠夺总榜!A$1:S$150,$A96)</f>
        <v>0</v>
      </c>
      <c r="C96" s="15">
        <f>COUNTIF(盟会战!A$1:F$150,$A96)</f>
        <v>0</v>
      </c>
      <c r="D96" s="15">
        <f>COUNTIF(帮战总榜!A$1:O$150,$A96)</f>
        <v>0</v>
      </c>
      <c r="E96" s="15">
        <f>SUM(B96,C96,D96)</f>
        <v>0</v>
      </c>
      <c r="F96" s="15"/>
      <c r="G96" s="15">
        <f>IF($E96&gt;6,6,$E96)</f>
        <v>0</v>
      </c>
    </row>
    <row r="97" spans="1:7" ht="16.5" x14ac:dyDescent="0.35">
      <c r="A97" s="1" t="s">
        <v>374</v>
      </c>
      <c r="B97" s="5">
        <f>COUNTIF(掠夺总榜!A$1:S$150,$A97)</f>
        <v>0</v>
      </c>
      <c r="C97" s="15">
        <f>COUNTIF(盟会战!A$1:F$150,$A97)</f>
        <v>0</v>
      </c>
      <c r="D97" s="15">
        <f>COUNTIF(帮战总榜!A$1:O$150,$A97)</f>
        <v>0</v>
      </c>
      <c r="E97" s="15">
        <f>SUM(B97,C97,D97)</f>
        <v>0</v>
      </c>
      <c r="F97" s="15"/>
      <c r="G97" s="15">
        <f>IF($E97&gt;6,6,$E97)</f>
        <v>0</v>
      </c>
    </row>
    <row r="98" spans="1:7" ht="16.5" x14ac:dyDescent="0.35">
      <c r="A98" s="1" t="s">
        <v>375</v>
      </c>
      <c r="B98" s="5">
        <f>COUNTIF(掠夺总榜!A$1:S$150,$A98)</f>
        <v>0</v>
      </c>
      <c r="C98" s="15">
        <f>COUNTIF(盟会战!A$1:F$150,$A98)</f>
        <v>0</v>
      </c>
      <c r="D98" s="15">
        <f>COUNTIF(帮战总榜!A$1:O$150,$A98)</f>
        <v>0</v>
      </c>
      <c r="E98" s="15">
        <f>SUM(B98,C98,D98)</f>
        <v>0</v>
      </c>
      <c r="F98" s="15"/>
      <c r="G98" s="15">
        <f>IF($E98&gt;6,6,$E98)</f>
        <v>0</v>
      </c>
    </row>
    <row r="99" spans="1:7" ht="16.5" x14ac:dyDescent="0.35">
      <c r="A99" s="1" t="s">
        <v>376</v>
      </c>
      <c r="B99" s="5">
        <f>COUNTIF(掠夺总榜!A$1:S$150,$A99)</f>
        <v>0</v>
      </c>
      <c r="C99" s="15">
        <f>COUNTIF(盟会战!A$1:F$150,$A99)</f>
        <v>0</v>
      </c>
      <c r="D99" s="15">
        <f>COUNTIF(帮战总榜!A$1:O$150,$A99)</f>
        <v>0</v>
      </c>
      <c r="E99" s="15">
        <f>SUM(B99,C99,D99)</f>
        <v>0</v>
      </c>
      <c r="F99" s="15"/>
      <c r="G99" s="15">
        <f>IF($E99&gt;6,6,$E99)</f>
        <v>0</v>
      </c>
    </row>
    <row r="100" spans="1:7" ht="16.5" x14ac:dyDescent="0.35">
      <c r="A100" s="1" t="s">
        <v>377</v>
      </c>
      <c r="B100" s="5">
        <f>COUNTIF(掠夺总榜!A$1:S$150,$A100)</f>
        <v>0</v>
      </c>
      <c r="C100" s="15">
        <f>COUNTIF(盟会战!A$1:F$150,$A100)</f>
        <v>0</v>
      </c>
      <c r="D100" s="15">
        <f>COUNTIF(帮战总榜!A$1:O$150,$A100)</f>
        <v>0</v>
      </c>
      <c r="E100" s="15">
        <f>SUM(B100,C100,D100)</f>
        <v>0</v>
      </c>
      <c r="F100" s="15"/>
      <c r="G100" s="15">
        <f>IF($E100&gt;6,6,$E100)</f>
        <v>0</v>
      </c>
    </row>
    <row r="101" spans="1:7" ht="16.5" x14ac:dyDescent="0.35">
      <c r="A101" s="1" t="s">
        <v>378</v>
      </c>
      <c r="B101" s="5">
        <f>COUNTIF(掠夺总榜!A$1:S$150,$A101)</f>
        <v>0</v>
      </c>
      <c r="C101" s="15">
        <f>COUNTIF(盟会战!A$1:F$150,$A101)</f>
        <v>0</v>
      </c>
      <c r="D101" s="15">
        <f>COUNTIF(帮战总榜!A$1:O$150,$A101)</f>
        <v>0</v>
      </c>
      <c r="E101" s="15">
        <f>SUM(B101,C101,D101)</f>
        <v>0</v>
      </c>
      <c r="F101" s="15"/>
      <c r="G101" s="15">
        <f>IF($E101&gt;6,6,$E101)</f>
        <v>0</v>
      </c>
    </row>
    <row r="102" spans="1:7" ht="16.5" x14ac:dyDescent="0.35">
      <c r="A102" s="1" t="s">
        <v>379</v>
      </c>
      <c r="B102" s="5">
        <f>COUNTIF(掠夺总榜!A$1:S$150,$A102)</f>
        <v>0</v>
      </c>
      <c r="C102" s="15">
        <f>COUNTIF(盟会战!A$1:F$150,$A102)</f>
        <v>0</v>
      </c>
      <c r="D102" s="15">
        <f>COUNTIF(帮战总榜!A$1:O$150,$A102)</f>
        <v>0</v>
      </c>
      <c r="E102" s="15">
        <f>SUM(B102,C102,D102)</f>
        <v>0</v>
      </c>
      <c r="F102" s="15"/>
      <c r="G102" s="15">
        <f>IF($E102&gt;6,6,$E102)</f>
        <v>0</v>
      </c>
    </row>
    <row r="103" spans="1:7" ht="16.5" x14ac:dyDescent="0.35">
      <c r="A103" s="1" t="s">
        <v>380</v>
      </c>
      <c r="B103" s="5">
        <f>COUNTIF(掠夺总榜!A$1:S$150,$A103)</f>
        <v>0</v>
      </c>
      <c r="C103" s="15">
        <f>COUNTIF(盟会战!A$1:F$150,$A103)</f>
        <v>0</v>
      </c>
      <c r="D103" s="15">
        <f>COUNTIF(帮战总榜!A$1:O$150,$A103)</f>
        <v>0</v>
      </c>
      <c r="E103" s="15">
        <f>SUM(B103,C103,D103)</f>
        <v>0</v>
      </c>
      <c r="F103" s="15"/>
      <c r="G103" s="15">
        <f>IF($E103&gt;6,6,$E103)</f>
        <v>0</v>
      </c>
    </row>
    <row r="104" spans="1:7" ht="16.5" x14ac:dyDescent="0.35">
      <c r="A104" s="1" t="s">
        <v>381</v>
      </c>
      <c r="B104" s="5">
        <f>COUNTIF(掠夺总榜!A$1:S$150,$A104)</f>
        <v>0</v>
      </c>
      <c r="C104" s="15">
        <f>COUNTIF(盟会战!A$1:F$150,$A104)</f>
        <v>0</v>
      </c>
      <c r="D104" s="15">
        <f>COUNTIF(帮战总榜!A$1:O$150,$A104)</f>
        <v>0</v>
      </c>
      <c r="E104" s="15">
        <f>SUM(B104,C104,D104)</f>
        <v>0</v>
      </c>
      <c r="F104" s="15"/>
      <c r="G104" s="15">
        <f>IF($E104&gt;6,6,$E104)</f>
        <v>0</v>
      </c>
    </row>
    <row r="105" spans="1:7" ht="16.5" x14ac:dyDescent="0.35">
      <c r="A105" s="1" t="s">
        <v>382</v>
      </c>
      <c r="B105" s="5">
        <f>COUNTIF(掠夺总榜!A$1:S$150,$A105)</f>
        <v>0</v>
      </c>
      <c r="C105" s="15">
        <f>COUNTIF(盟会战!A$1:F$150,$A105)</f>
        <v>0</v>
      </c>
      <c r="D105" s="15">
        <f>COUNTIF(帮战总榜!A$1:O$150,$A105)</f>
        <v>0</v>
      </c>
      <c r="E105" s="15">
        <f>SUM(B105,C105,D105)</f>
        <v>0</v>
      </c>
      <c r="F105" s="15"/>
      <c r="G105" s="15">
        <f>IF($E105&gt;6,6,$E105)</f>
        <v>0</v>
      </c>
    </row>
    <row r="106" spans="1:7" ht="16.5" x14ac:dyDescent="0.35">
      <c r="A106" s="1" t="s">
        <v>383</v>
      </c>
      <c r="B106" s="5">
        <f>COUNTIF(掠夺总榜!A$1:S$150,$A106)</f>
        <v>0</v>
      </c>
      <c r="C106" s="15">
        <f>COUNTIF(盟会战!A$1:F$150,$A106)</f>
        <v>0</v>
      </c>
      <c r="D106" s="15">
        <f>COUNTIF(帮战总榜!A$1:O$150,$A106)</f>
        <v>0</v>
      </c>
      <c r="E106" s="15">
        <f>SUM(B106,C106,D106)</f>
        <v>0</v>
      </c>
      <c r="F106" s="15"/>
      <c r="G106" s="15">
        <f>IF($E106&gt;6,6,$E106)</f>
        <v>0</v>
      </c>
    </row>
    <row r="107" spans="1:7" ht="16.5" x14ac:dyDescent="0.35">
      <c r="A107" s="1" t="s">
        <v>384</v>
      </c>
      <c r="B107" s="5">
        <f>COUNTIF(掠夺总榜!A$1:S$150,$A107)</f>
        <v>0</v>
      </c>
      <c r="C107" s="15">
        <f>COUNTIF(盟会战!A$1:F$150,$A107)</f>
        <v>0</v>
      </c>
      <c r="D107" s="15">
        <f>COUNTIF(帮战总榜!A$1:O$150,$A107)</f>
        <v>0</v>
      </c>
      <c r="E107" s="15">
        <f>SUM(B107,C107,D107)</f>
        <v>0</v>
      </c>
      <c r="F107" s="15"/>
      <c r="G107" s="15">
        <f>IF($E107&gt;6,6,$E107)</f>
        <v>0</v>
      </c>
    </row>
    <row r="108" spans="1:7" ht="16.5" x14ac:dyDescent="0.35">
      <c r="A108" s="1" t="s">
        <v>385</v>
      </c>
      <c r="B108" s="5">
        <f>COUNTIF(掠夺总榜!A$1:S$150,$A108)</f>
        <v>0</v>
      </c>
      <c r="C108" s="15">
        <f>COUNTIF(盟会战!A$1:F$150,$A108)</f>
        <v>0</v>
      </c>
      <c r="D108" s="15">
        <f>COUNTIF(帮战总榜!A$1:O$150,$A108)</f>
        <v>0</v>
      </c>
      <c r="E108" s="15">
        <f>SUM(B108,C108,D108)</f>
        <v>0</v>
      </c>
      <c r="F108" s="15"/>
      <c r="G108" s="15">
        <f>IF($E108&gt;6,6,$E108)</f>
        <v>0</v>
      </c>
    </row>
    <row r="109" spans="1:7" ht="16.5" x14ac:dyDescent="0.35">
      <c r="A109" s="1" t="s">
        <v>386</v>
      </c>
      <c r="B109" s="5">
        <f>COUNTIF(掠夺总榜!A$1:S$150,$A109)</f>
        <v>0</v>
      </c>
      <c r="C109" s="15">
        <f>COUNTIF(盟会战!A$1:F$150,$A109)</f>
        <v>0</v>
      </c>
      <c r="D109" s="15">
        <f>COUNTIF(帮战总榜!A$1:O$150,$A109)</f>
        <v>0</v>
      </c>
      <c r="E109" s="15">
        <f>SUM(B109,C109,D109)</f>
        <v>0</v>
      </c>
      <c r="F109" s="15"/>
      <c r="G109" s="15">
        <f>IF($E109&gt;6,6,$E109)</f>
        <v>0</v>
      </c>
    </row>
    <row r="110" spans="1:7" ht="16.5" x14ac:dyDescent="0.35">
      <c r="A110" s="1" t="s">
        <v>387</v>
      </c>
      <c r="B110" s="5">
        <f>COUNTIF(掠夺总榜!A$1:S$150,$A110)</f>
        <v>0</v>
      </c>
      <c r="C110" s="15">
        <f>COUNTIF(盟会战!A$1:F$150,$A110)</f>
        <v>0</v>
      </c>
      <c r="D110" s="15">
        <f>COUNTIF(帮战总榜!A$1:O$150,$A110)</f>
        <v>0</v>
      </c>
      <c r="E110" s="15">
        <f>SUM(B110,C110,D110)</f>
        <v>0</v>
      </c>
      <c r="F110" s="15"/>
      <c r="G110" s="15">
        <f>IF($E110&gt;6,6,$E110)</f>
        <v>0</v>
      </c>
    </row>
    <row r="111" spans="1:7" ht="16.5" x14ac:dyDescent="0.35">
      <c r="A111" s="1" t="s">
        <v>388</v>
      </c>
      <c r="B111" s="5">
        <f>COUNTIF(掠夺总榜!A$1:S$150,$A111)</f>
        <v>0</v>
      </c>
      <c r="C111" s="15">
        <f>COUNTIF(盟会战!A$1:F$150,$A111)</f>
        <v>0</v>
      </c>
      <c r="D111" s="15">
        <f>COUNTIF(帮战总榜!A$1:O$150,$A111)</f>
        <v>0</v>
      </c>
      <c r="E111" s="15">
        <f>SUM(B111,C111,D111)</f>
        <v>0</v>
      </c>
      <c r="F111" s="15"/>
      <c r="G111" s="15">
        <f>IF($E111&gt;6,6,$E111)</f>
        <v>0</v>
      </c>
    </row>
    <row r="112" spans="1:7" ht="16.5" x14ac:dyDescent="0.35">
      <c r="A112" s="1" t="s">
        <v>389</v>
      </c>
      <c r="B112" s="5">
        <f>COUNTIF(掠夺总榜!A$1:S$150,$A112)</f>
        <v>0</v>
      </c>
      <c r="C112" s="15">
        <f>COUNTIF(盟会战!A$1:F$150,$A112)</f>
        <v>0</v>
      </c>
      <c r="D112" s="15">
        <f>COUNTIF(帮战总榜!A$1:O$150,$A112)</f>
        <v>0</v>
      </c>
      <c r="E112" s="15">
        <f>SUM(B112,C112,D112)</f>
        <v>0</v>
      </c>
      <c r="F112" s="15"/>
      <c r="G112" s="15">
        <f>IF($E112&gt;6,6,$E112)</f>
        <v>0</v>
      </c>
    </row>
    <row r="113" spans="1:7" ht="16.5" x14ac:dyDescent="0.35">
      <c r="A113" s="1" t="s">
        <v>390</v>
      </c>
      <c r="B113" s="5">
        <f>COUNTIF(掠夺总榜!A$1:S$150,$A113)</f>
        <v>0</v>
      </c>
      <c r="C113" s="15">
        <f>COUNTIF(盟会战!A$1:F$150,$A113)</f>
        <v>0</v>
      </c>
      <c r="D113" s="15">
        <f>COUNTIF(帮战总榜!A$1:O$150,$A113)</f>
        <v>0</v>
      </c>
      <c r="E113" s="15">
        <f>SUM(B113,C113,D113)</f>
        <v>0</v>
      </c>
      <c r="F113" s="15"/>
      <c r="G113" s="15">
        <f>IF($E113&gt;6,6,$E113)</f>
        <v>0</v>
      </c>
    </row>
    <row r="114" spans="1:7" ht="16.5" x14ac:dyDescent="0.35">
      <c r="A114" s="1" t="s">
        <v>391</v>
      </c>
      <c r="B114" s="5">
        <f>COUNTIF(掠夺总榜!A$1:S$150,$A114)</f>
        <v>0</v>
      </c>
      <c r="C114" s="15">
        <f>COUNTIF(盟会战!A$1:F$150,$A114)</f>
        <v>0</v>
      </c>
      <c r="D114" s="15">
        <f>COUNTIF(帮战总榜!A$1:O$150,$A114)</f>
        <v>0</v>
      </c>
      <c r="E114" s="15">
        <f>SUM(B114,C114,D114)</f>
        <v>0</v>
      </c>
      <c r="F114" s="15"/>
      <c r="G114" s="15">
        <f>IF($E114&gt;6,6,$E114)</f>
        <v>0</v>
      </c>
    </row>
    <row r="115" spans="1:7" ht="16.5" x14ac:dyDescent="0.35">
      <c r="A115" s="1" t="s">
        <v>392</v>
      </c>
      <c r="B115" s="5">
        <f>COUNTIF(掠夺总榜!A$1:S$150,$A115)</f>
        <v>0</v>
      </c>
      <c r="C115" s="15">
        <f>COUNTIF(盟会战!A$1:F$150,$A115)</f>
        <v>0</v>
      </c>
      <c r="D115" s="15">
        <f>COUNTIF(帮战总榜!A$1:O$150,$A115)</f>
        <v>0</v>
      </c>
      <c r="E115" s="15">
        <f>SUM(B115,C115,D115)</f>
        <v>0</v>
      </c>
      <c r="F115" s="15"/>
      <c r="G115" s="15">
        <f>IF($E115&gt;6,6,$E115)</f>
        <v>0</v>
      </c>
    </row>
    <row r="116" spans="1:7" ht="16.5" x14ac:dyDescent="0.35">
      <c r="A116" s="1" t="s">
        <v>393</v>
      </c>
      <c r="B116" s="5">
        <f>COUNTIF(掠夺总榜!A$1:S$150,$A116)</f>
        <v>0</v>
      </c>
      <c r="C116" s="15">
        <f>COUNTIF(盟会战!A$1:F$150,$A116)</f>
        <v>0</v>
      </c>
      <c r="D116" s="15">
        <f>COUNTIF(帮战总榜!A$1:O$150,$A116)</f>
        <v>0</v>
      </c>
      <c r="E116" s="15">
        <f>SUM(B116,C116,D116)</f>
        <v>0</v>
      </c>
      <c r="F116" s="15"/>
      <c r="G116" s="15">
        <f>IF($E116&gt;6,6,$E116)</f>
        <v>0</v>
      </c>
    </row>
    <row r="117" spans="1:7" ht="16.5" x14ac:dyDescent="0.35">
      <c r="A117" s="1" t="s">
        <v>394</v>
      </c>
      <c r="B117" s="5">
        <f>COUNTIF(掠夺总榜!A$1:S$150,$A117)</f>
        <v>0</v>
      </c>
      <c r="C117" s="15">
        <f>COUNTIF(盟会战!A$1:F$150,$A117)</f>
        <v>0</v>
      </c>
      <c r="D117" s="15">
        <f>COUNTIF(帮战总榜!A$1:O$150,$A117)</f>
        <v>0</v>
      </c>
      <c r="E117" s="15">
        <f>SUM(B117,C117,D117)</f>
        <v>0</v>
      </c>
      <c r="F117" s="15"/>
      <c r="G117" s="15">
        <f>IF($E117&gt;6,6,$E117)</f>
        <v>0</v>
      </c>
    </row>
    <row r="118" spans="1:7" ht="16.5" x14ac:dyDescent="0.35">
      <c r="A118" s="1" t="s">
        <v>395</v>
      </c>
      <c r="B118" s="5">
        <f>COUNTIF(掠夺总榜!A$1:S$150,$A118)</f>
        <v>0</v>
      </c>
      <c r="C118" s="15">
        <f>COUNTIF(盟会战!A$1:F$150,$A118)</f>
        <v>0</v>
      </c>
      <c r="D118" s="15">
        <f>COUNTIF(帮战总榜!A$1:O$150,$A118)</f>
        <v>0</v>
      </c>
      <c r="E118" s="15">
        <f>SUM(B118,C118,D118)</f>
        <v>0</v>
      </c>
      <c r="F118" s="15"/>
      <c r="G118" s="15">
        <f>IF($E118&gt;6,6,$E118)</f>
        <v>0</v>
      </c>
    </row>
    <row r="119" spans="1:7" ht="16.5" x14ac:dyDescent="0.35">
      <c r="A119" s="1" t="s">
        <v>396</v>
      </c>
      <c r="B119" s="5">
        <f>COUNTIF(掠夺总榜!A$1:S$150,$A119)</f>
        <v>0</v>
      </c>
      <c r="C119" s="15">
        <f>COUNTIF(盟会战!A$1:F$150,$A119)</f>
        <v>0</v>
      </c>
      <c r="D119" s="15">
        <f>COUNTIF(帮战总榜!A$1:O$150,$A119)</f>
        <v>0</v>
      </c>
      <c r="E119" s="15">
        <f>SUM(B119,C119,D119)</f>
        <v>0</v>
      </c>
      <c r="F119" s="15"/>
      <c r="G119" s="15">
        <f>IF($E119&gt;6,6,$E119)</f>
        <v>0</v>
      </c>
    </row>
    <row r="120" spans="1:7" ht="16.5" x14ac:dyDescent="0.35">
      <c r="A120" s="1" t="s">
        <v>397</v>
      </c>
      <c r="B120" s="5">
        <f>COUNTIF(掠夺总榜!A$1:S$150,$A120)</f>
        <v>0</v>
      </c>
      <c r="C120" s="15">
        <f>COUNTIF(盟会战!A$1:F$150,$A120)</f>
        <v>0</v>
      </c>
      <c r="D120" s="15">
        <f>COUNTIF(帮战总榜!A$1:O$150,$A120)</f>
        <v>0</v>
      </c>
      <c r="E120" s="15">
        <f>SUM(B120,C120,D120)</f>
        <v>0</v>
      </c>
      <c r="F120" s="15"/>
      <c r="G120" s="15">
        <f>IF($E120&gt;6,6,$E120)</f>
        <v>0</v>
      </c>
    </row>
    <row r="121" spans="1:7" ht="16.5" x14ac:dyDescent="0.35">
      <c r="A121" s="1" t="s">
        <v>398</v>
      </c>
      <c r="B121" s="5">
        <f>COUNTIF(掠夺总榜!A$1:S$150,$A121)</f>
        <v>0</v>
      </c>
      <c r="C121" s="15">
        <f>COUNTIF(盟会战!A$1:F$150,$A121)</f>
        <v>0</v>
      </c>
      <c r="D121" s="15">
        <f>COUNTIF(帮战总榜!A$1:O$150,$A121)</f>
        <v>0</v>
      </c>
      <c r="E121" s="15">
        <f>SUM(B121,C121,D121)</f>
        <v>0</v>
      </c>
      <c r="F121" s="15"/>
      <c r="G121" s="15">
        <f>IF($E121&gt;6,6,$E121)</f>
        <v>0</v>
      </c>
    </row>
    <row r="122" spans="1:7" ht="16.5" x14ac:dyDescent="0.35">
      <c r="A122" s="1" t="s">
        <v>399</v>
      </c>
      <c r="B122" s="5">
        <f>COUNTIF(掠夺总榜!A$1:S$150,$A122)</f>
        <v>0</v>
      </c>
      <c r="C122" s="15">
        <f>COUNTIF(盟会战!A$1:F$150,$A122)</f>
        <v>0</v>
      </c>
      <c r="D122" s="15">
        <f>COUNTIF(帮战总榜!A$1:O$150,$A122)</f>
        <v>0</v>
      </c>
      <c r="E122" s="15">
        <f>SUM(B122,C122,D122)</f>
        <v>0</v>
      </c>
      <c r="F122" s="15"/>
      <c r="G122" s="15">
        <f>IF($E122&gt;6,6,$E122)</f>
        <v>0</v>
      </c>
    </row>
    <row r="123" spans="1:7" ht="16.5" x14ac:dyDescent="0.35">
      <c r="A123" s="1" t="s">
        <v>400</v>
      </c>
      <c r="B123" s="5">
        <f>COUNTIF(掠夺总榜!A$1:S$150,$A123)</f>
        <v>0</v>
      </c>
      <c r="C123" s="15">
        <f>COUNTIF(盟会战!A$1:F$150,$A123)</f>
        <v>0</v>
      </c>
      <c r="D123" s="15">
        <f>COUNTIF(帮战总榜!A$1:O$150,$A123)</f>
        <v>0</v>
      </c>
      <c r="E123" s="15">
        <f>SUM(B123,C123,D123)</f>
        <v>0</v>
      </c>
      <c r="F123" s="15"/>
      <c r="G123" s="15">
        <f>IF($E123&gt;6,6,$E123)</f>
        <v>0</v>
      </c>
    </row>
    <row r="124" spans="1:7" ht="16.5" x14ac:dyDescent="0.35">
      <c r="A124" s="1" t="s">
        <v>401</v>
      </c>
      <c r="B124" s="5">
        <f>COUNTIF(掠夺总榜!A$1:S$150,$A124)</f>
        <v>0</v>
      </c>
      <c r="C124" s="15">
        <f>COUNTIF(盟会战!A$1:F$150,$A124)</f>
        <v>0</v>
      </c>
      <c r="D124" s="15">
        <f>COUNTIF(帮战总榜!A$1:O$150,$A124)</f>
        <v>0</v>
      </c>
      <c r="E124" s="15">
        <f>SUM(B124,C124,D124)</f>
        <v>0</v>
      </c>
      <c r="F124" s="15"/>
      <c r="G124" s="15">
        <f>IF($E124&gt;6,6,$E124)</f>
        <v>0</v>
      </c>
    </row>
    <row r="125" spans="1:7" ht="16.5" x14ac:dyDescent="0.35">
      <c r="A125" s="1" t="s">
        <v>402</v>
      </c>
      <c r="B125" s="5">
        <f>COUNTIF(掠夺总榜!A$1:S$150,$A125)</f>
        <v>0</v>
      </c>
      <c r="C125" s="15">
        <f>COUNTIF(盟会战!A$1:F$150,$A125)</f>
        <v>0</v>
      </c>
      <c r="D125" s="15">
        <f>COUNTIF(帮战总榜!A$1:O$150,$A125)</f>
        <v>0</v>
      </c>
      <c r="E125" s="15">
        <f>SUM(B125,C125,D125)</f>
        <v>0</v>
      </c>
      <c r="F125" s="15"/>
      <c r="G125" s="15">
        <f>IF($E125&gt;6,6,$E125)</f>
        <v>0</v>
      </c>
    </row>
    <row r="126" spans="1:7" ht="16.5" x14ac:dyDescent="0.35">
      <c r="A126" s="1" t="s">
        <v>403</v>
      </c>
      <c r="B126" s="5">
        <f>COUNTIF(掠夺总榜!A$1:S$150,$A126)</f>
        <v>0</v>
      </c>
      <c r="C126" s="15">
        <f>COUNTIF(盟会战!A$1:F$150,$A126)</f>
        <v>0</v>
      </c>
      <c r="D126" s="15">
        <f>COUNTIF(帮战总榜!A$1:O$150,$A126)</f>
        <v>0</v>
      </c>
      <c r="E126" s="15">
        <f>SUM(B126,C126,D126)</f>
        <v>0</v>
      </c>
      <c r="F126" s="15"/>
      <c r="G126" s="15">
        <f>IF($E126&gt;6,6,$E126)</f>
        <v>0</v>
      </c>
    </row>
    <row r="127" spans="1:7" ht="16.5" x14ac:dyDescent="0.35">
      <c r="A127" s="1" t="s">
        <v>404</v>
      </c>
      <c r="B127" s="5">
        <f>COUNTIF(掠夺总榜!A$1:S$150,$A127)</f>
        <v>0</v>
      </c>
      <c r="C127" s="15">
        <f>COUNTIF(盟会战!A$1:F$150,$A127)</f>
        <v>0</v>
      </c>
      <c r="D127" s="15">
        <f>COUNTIF(帮战总榜!A$1:O$150,$A127)</f>
        <v>0</v>
      </c>
      <c r="E127" s="15">
        <f>SUM(B127,C127,D127)</f>
        <v>0</v>
      </c>
      <c r="F127" s="15"/>
      <c r="G127" s="15">
        <f>IF($E127&gt;6,6,$E127)</f>
        <v>0</v>
      </c>
    </row>
    <row r="128" spans="1:7" ht="16.5" x14ac:dyDescent="0.35">
      <c r="A128" s="1" t="s">
        <v>405</v>
      </c>
      <c r="B128" s="5">
        <f>COUNTIF(掠夺总榜!A$1:S$150,$A128)</f>
        <v>0</v>
      </c>
      <c r="C128" s="15">
        <f>COUNTIF(盟会战!A$1:F$150,$A128)</f>
        <v>0</v>
      </c>
      <c r="D128" s="15">
        <f>COUNTIF(帮战总榜!A$1:O$150,$A128)</f>
        <v>0</v>
      </c>
      <c r="E128" s="15">
        <f>SUM(B128,C128,D128)</f>
        <v>0</v>
      </c>
      <c r="F128" s="15"/>
      <c r="G128" s="15">
        <f>IF($E128&gt;6,6,$E128)</f>
        <v>0</v>
      </c>
    </row>
    <row r="129" spans="1:7" ht="16.5" x14ac:dyDescent="0.35">
      <c r="A129" s="1" t="s">
        <v>406</v>
      </c>
      <c r="B129" s="5">
        <f>COUNTIF(掠夺总榜!A$1:S$150,$A129)</f>
        <v>0</v>
      </c>
      <c r="C129" s="15">
        <f>COUNTIF(盟会战!A$1:F$150,$A129)</f>
        <v>0</v>
      </c>
      <c r="D129" s="15">
        <f>COUNTIF(帮战总榜!A$1:O$150,$A129)</f>
        <v>0</v>
      </c>
      <c r="E129" s="15">
        <f>SUM(B129,C129,D129)</f>
        <v>0</v>
      </c>
      <c r="F129" s="15"/>
      <c r="G129" s="15">
        <f>IF($E129&gt;6,6,$E129)</f>
        <v>0</v>
      </c>
    </row>
    <row r="130" spans="1:7" ht="16.5" x14ac:dyDescent="0.35">
      <c r="A130" s="1" t="s">
        <v>407</v>
      </c>
      <c r="B130" s="5">
        <f>COUNTIF(掠夺总榜!A$1:S$150,$A130)</f>
        <v>0</v>
      </c>
      <c r="C130" s="15">
        <f>COUNTIF(盟会战!A$1:F$150,$A130)</f>
        <v>0</v>
      </c>
      <c r="D130" s="15">
        <f>COUNTIF(帮战总榜!A$1:O$150,$A130)</f>
        <v>0</v>
      </c>
      <c r="E130" s="15">
        <f>SUM(B130,C130,D130)</f>
        <v>0</v>
      </c>
      <c r="F130" s="15"/>
      <c r="G130" s="15">
        <f>IF($E130&gt;6,6,$E130)</f>
        <v>0</v>
      </c>
    </row>
    <row r="131" spans="1:7" ht="16.5" x14ac:dyDescent="0.35">
      <c r="A131" s="1" t="s">
        <v>408</v>
      </c>
      <c r="B131" s="5">
        <f>COUNTIF(掠夺总榜!A$1:S$150,$A131)</f>
        <v>0</v>
      </c>
      <c r="C131" s="15">
        <f>COUNTIF(盟会战!A$1:F$150,$A131)</f>
        <v>0</v>
      </c>
      <c r="D131" s="15">
        <f>COUNTIF(帮战总榜!A$1:O$150,$A131)</f>
        <v>0</v>
      </c>
      <c r="E131" s="15">
        <f>SUM(B131,C131,D131)</f>
        <v>0</v>
      </c>
      <c r="F131" s="15"/>
      <c r="G131" s="15">
        <f>IF($E131&gt;6,6,$E131)</f>
        <v>0</v>
      </c>
    </row>
    <row r="132" spans="1:7" ht="16.5" x14ac:dyDescent="0.35">
      <c r="A132" s="1" t="s">
        <v>409</v>
      </c>
      <c r="B132" s="5">
        <f>COUNTIF(掠夺总榜!A$1:S$150,$A132)</f>
        <v>0</v>
      </c>
      <c r="C132" s="15">
        <f>COUNTIF(盟会战!A$1:F$150,$A132)</f>
        <v>0</v>
      </c>
      <c r="D132" s="15">
        <f>COUNTIF(帮战总榜!A$1:O$150,$A132)</f>
        <v>0</v>
      </c>
      <c r="E132" s="15">
        <f>SUM(B132,C132,D132)</f>
        <v>0</v>
      </c>
      <c r="F132" s="15"/>
      <c r="G132" s="15">
        <f>IF($E132&gt;6,6,$E132)</f>
        <v>0</v>
      </c>
    </row>
    <row r="133" spans="1:7" ht="16.5" x14ac:dyDescent="0.35">
      <c r="A133" s="1" t="s">
        <v>410</v>
      </c>
      <c r="B133" s="5">
        <f>COUNTIF(掠夺总榜!A$1:S$150,$A133)</f>
        <v>0</v>
      </c>
      <c r="C133" s="15">
        <f>COUNTIF(盟会战!A$1:F$150,$A133)</f>
        <v>0</v>
      </c>
      <c r="D133" s="15">
        <f>COUNTIF(帮战总榜!A$1:O$150,$A133)</f>
        <v>0</v>
      </c>
      <c r="E133" s="15">
        <f>SUM(B133,C133,D133)</f>
        <v>0</v>
      </c>
      <c r="F133" s="15"/>
      <c r="G133" s="15">
        <f>IF($E133&gt;6,6,$E133)</f>
        <v>0</v>
      </c>
    </row>
    <row r="134" spans="1:7" ht="16.5" x14ac:dyDescent="0.35">
      <c r="A134" s="1" t="s">
        <v>411</v>
      </c>
      <c r="B134" s="5">
        <f>COUNTIF(掠夺总榜!A$1:S$150,$A134)</f>
        <v>0</v>
      </c>
      <c r="C134" s="15">
        <f>COUNTIF(盟会战!A$1:F$150,$A134)</f>
        <v>0</v>
      </c>
      <c r="D134" s="15">
        <f>COUNTIF(帮战总榜!A$1:O$150,$A134)</f>
        <v>0</v>
      </c>
      <c r="E134" s="15">
        <f>SUM(B134,C134,D134)</f>
        <v>0</v>
      </c>
      <c r="F134" s="15"/>
      <c r="G134" s="15">
        <f>IF($E134&gt;6,6,$E134)</f>
        <v>0</v>
      </c>
    </row>
    <row r="135" spans="1:7" ht="16.5" x14ac:dyDescent="0.35">
      <c r="A135" s="1" t="s">
        <v>412</v>
      </c>
      <c r="B135" s="5">
        <f>COUNTIF(掠夺总榜!A$1:S$150,$A135)</f>
        <v>0</v>
      </c>
      <c r="C135" s="15">
        <f>COUNTIF(盟会战!A$1:F$150,$A135)</f>
        <v>0</v>
      </c>
      <c r="D135" s="15">
        <f>COUNTIF(帮战总榜!A$1:O$150,$A135)</f>
        <v>0</v>
      </c>
      <c r="E135" s="15">
        <f>SUM(B135,C135,D135)</f>
        <v>0</v>
      </c>
      <c r="F135" s="15"/>
      <c r="G135" s="15">
        <f>IF($E135&gt;6,6,$E135)</f>
        <v>0</v>
      </c>
    </row>
    <row r="136" spans="1:7" ht="16.5" x14ac:dyDescent="0.35">
      <c r="A136" s="1" t="s">
        <v>413</v>
      </c>
      <c r="B136" s="5">
        <f>COUNTIF(掠夺总榜!A$1:S$150,$A136)</f>
        <v>0</v>
      </c>
      <c r="C136" s="15">
        <f>COUNTIF(盟会战!A$1:F$150,$A136)</f>
        <v>0</v>
      </c>
      <c r="D136" s="15">
        <f>COUNTIF(帮战总榜!A$1:O$150,$A136)</f>
        <v>0</v>
      </c>
      <c r="E136" s="15">
        <f>SUM(B136,C136,D136)</f>
        <v>0</v>
      </c>
      <c r="F136" s="15"/>
      <c r="G136" s="15">
        <f>IF($E136&gt;6,6,$E136)</f>
        <v>0</v>
      </c>
    </row>
    <row r="137" spans="1:7" ht="16.5" x14ac:dyDescent="0.35">
      <c r="A137" s="1" t="s">
        <v>414</v>
      </c>
      <c r="B137" s="5">
        <f>COUNTIF(掠夺总榜!A$1:S$150,$A137)</f>
        <v>0</v>
      </c>
      <c r="C137" s="15">
        <f>COUNTIF(盟会战!A$1:F$150,$A137)</f>
        <v>0</v>
      </c>
      <c r="D137" s="15">
        <f>COUNTIF(帮战总榜!A$1:O$150,$A137)</f>
        <v>0</v>
      </c>
      <c r="E137" s="15">
        <f>SUM(B137,C137,D137)</f>
        <v>0</v>
      </c>
      <c r="F137" s="15"/>
      <c r="G137" s="15">
        <f>IF($E137&gt;6,6,$E137)</f>
        <v>0</v>
      </c>
    </row>
    <row r="138" spans="1:7" ht="16.5" x14ac:dyDescent="0.35">
      <c r="A138" s="1" t="s">
        <v>415</v>
      </c>
      <c r="B138" s="5">
        <f>COUNTIF(掠夺总榜!A$1:S$150,$A138)</f>
        <v>0</v>
      </c>
      <c r="C138" s="15">
        <f>COUNTIF(盟会战!A$1:F$150,$A138)</f>
        <v>0</v>
      </c>
      <c r="D138" s="15">
        <f>COUNTIF(帮战总榜!A$1:O$150,$A138)</f>
        <v>0</v>
      </c>
      <c r="E138" s="15">
        <f>SUM(B138,C138,D138)</f>
        <v>0</v>
      </c>
      <c r="F138" s="15"/>
      <c r="G138" s="15">
        <f>IF($E138&gt;6,6,$E138)</f>
        <v>0</v>
      </c>
    </row>
    <row r="139" spans="1:7" ht="16.5" x14ac:dyDescent="0.35">
      <c r="A139" s="1" t="s">
        <v>416</v>
      </c>
      <c r="B139" s="5">
        <f>COUNTIF(掠夺总榜!A$1:S$150,$A139)</f>
        <v>0</v>
      </c>
      <c r="C139" s="15">
        <f>COUNTIF(盟会战!A$1:F$150,$A139)</f>
        <v>0</v>
      </c>
      <c r="D139" s="15">
        <f>COUNTIF(帮战总榜!A$1:O$150,$A139)</f>
        <v>0</v>
      </c>
      <c r="E139" s="15">
        <f>SUM(B139,C139,D139)</f>
        <v>0</v>
      </c>
      <c r="F139" s="15"/>
      <c r="G139" s="15">
        <f>IF($E139&gt;6,6,$E139)</f>
        <v>0</v>
      </c>
    </row>
    <row r="140" spans="1:7" ht="16.5" x14ac:dyDescent="0.35">
      <c r="A140" s="1" t="s">
        <v>417</v>
      </c>
      <c r="B140" s="5">
        <f>COUNTIF(掠夺总榜!A$1:S$150,$A140)</f>
        <v>0</v>
      </c>
      <c r="C140" s="15">
        <f>COUNTIF(盟会战!A$1:F$150,$A140)</f>
        <v>0</v>
      </c>
      <c r="D140" s="15">
        <f>COUNTIF(帮战总榜!A$1:O$150,$A140)</f>
        <v>0</v>
      </c>
      <c r="E140" s="15">
        <f>SUM(B140,C140,D140)</f>
        <v>0</v>
      </c>
      <c r="F140" s="15"/>
      <c r="G140" s="15">
        <f>IF($E140&gt;6,6,$E140)</f>
        <v>0</v>
      </c>
    </row>
    <row r="141" spans="1:7" ht="16.5" x14ac:dyDescent="0.35">
      <c r="A141" s="1" t="s">
        <v>418</v>
      </c>
      <c r="B141" s="5">
        <f>COUNTIF(掠夺总榜!A$1:S$150,$A141)</f>
        <v>0</v>
      </c>
      <c r="C141" s="15">
        <f>COUNTIF(盟会战!A$1:F$150,$A141)</f>
        <v>0</v>
      </c>
      <c r="D141" s="15">
        <f>COUNTIF(帮战总榜!A$1:O$150,$A141)</f>
        <v>0</v>
      </c>
      <c r="E141" s="15">
        <f>SUM(B141,C141,D141)</f>
        <v>0</v>
      </c>
      <c r="F141" s="15"/>
      <c r="G141" s="15">
        <f>IF($E141&gt;6,6,$E141)</f>
        <v>0</v>
      </c>
    </row>
    <row r="142" spans="1:7" ht="16.5" x14ac:dyDescent="0.35">
      <c r="A142" s="1" t="s">
        <v>419</v>
      </c>
      <c r="B142" s="5">
        <f>COUNTIF(掠夺总榜!A$1:S$150,$A142)</f>
        <v>0</v>
      </c>
      <c r="C142" s="15">
        <f>COUNTIF(盟会战!A$1:F$150,$A142)</f>
        <v>0</v>
      </c>
      <c r="D142" s="15">
        <f>COUNTIF(帮战总榜!A$1:O$150,$A142)</f>
        <v>0</v>
      </c>
      <c r="E142" s="15">
        <f>SUM(B142,C142,D142)</f>
        <v>0</v>
      </c>
      <c r="F142" s="15"/>
      <c r="G142" s="15">
        <f>IF($E142&gt;6,6,$E142)</f>
        <v>0</v>
      </c>
    </row>
    <row r="143" spans="1:7" ht="16.5" x14ac:dyDescent="0.35">
      <c r="A143" s="1" t="s">
        <v>420</v>
      </c>
      <c r="B143" s="5">
        <f>COUNTIF(掠夺总榜!A$1:S$150,$A143)</f>
        <v>0</v>
      </c>
      <c r="C143" s="15">
        <f>COUNTIF(盟会战!A$1:F$150,$A143)</f>
        <v>0</v>
      </c>
      <c r="D143" s="15">
        <f>COUNTIF(帮战总榜!A$1:O$150,$A143)</f>
        <v>0</v>
      </c>
      <c r="E143" s="15">
        <f>SUM(B143,C143,D143)</f>
        <v>0</v>
      </c>
      <c r="F143" s="15"/>
      <c r="G143" s="15">
        <f>IF($E143&gt;6,6,$E143)</f>
        <v>0</v>
      </c>
    </row>
    <row r="144" spans="1:7" ht="16.5" x14ac:dyDescent="0.35">
      <c r="A144" s="1" t="s">
        <v>421</v>
      </c>
      <c r="B144" s="5">
        <f>COUNTIF(掠夺总榜!A$1:S$150,$A144)</f>
        <v>0</v>
      </c>
      <c r="C144" s="15">
        <f>COUNTIF(盟会战!A$1:F$150,$A144)</f>
        <v>0</v>
      </c>
      <c r="D144" s="15">
        <f>COUNTIF(帮战总榜!A$1:O$150,$A144)</f>
        <v>0</v>
      </c>
      <c r="E144" s="15">
        <f>SUM(B144,C144,D144)</f>
        <v>0</v>
      </c>
      <c r="F144" s="15"/>
      <c r="G144" s="15">
        <f>IF($E144&gt;6,6,$E144)</f>
        <v>0</v>
      </c>
    </row>
    <row r="145" spans="1:7" ht="16.5" x14ac:dyDescent="0.35">
      <c r="A145" s="1" t="s">
        <v>422</v>
      </c>
      <c r="B145" s="5">
        <f>COUNTIF(掠夺总榜!A$1:S$150,$A145)</f>
        <v>0</v>
      </c>
      <c r="C145" s="15">
        <f>COUNTIF(盟会战!A$1:F$150,$A145)</f>
        <v>0</v>
      </c>
      <c r="D145" s="15">
        <f>COUNTIF(帮战总榜!A$1:O$150,$A145)</f>
        <v>0</v>
      </c>
      <c r="E145" s="15">
        <f>SUM(B145,C145,D145)</f>
        <v>0</v>
      </c>
      <c r="F145" s="15"/>
      <c r="G145" s="15">
        <f>IF($E145&gt;6,6,$E145)</f>
        <v>0</v>
      </c>
    </row>
    <row r="146" spans="1:7" ht="16.5" x14ac:dyDescent="0.35">
      <c r="A146" s="1" t="s">
        <v>423</v>
      </c>
      <c r="B146" s="5">
        <f>COUNTIF(掠夺总榜!A$1:S$150,$A146)</f>
        <v>0</v>
      </c>
      <c r="C146" s="15">
        <f>COUNTIF(盟会战!A$1:F$150,$A146)</f>
        <v>0</v>
      </c>
      <c r="D146" s="15">
        <f>COUNTIF(帮战总榜!A$1:O$150,$A146)</f>
        <v>0</v>
      </c>
      <c r="E146" s="15">
        <f>SUM(B146,C146,D146)</f>
        <v>0</v>
      </c>
      <c r="F146" s="15"/>
      <c r="G146" s="15">
        <f>IF($E146&gt;6,6,$E146)</f>
        <v>0</v>
      </c>
    </row>
    <row r="147" spans="1:7" ht="16.5" x14ac:dyDescent="0.35">
      <c r="A147" s="1" t="s">
        <v>424</v>
      </c>
      <c r="B147" s="5">
        <f>COUNTIF(掠夺总榜!A$1:S$150,$A147)</f>
        <v>0</v>
      </c>
      <c r="C147" s="15">
        <f>COUNTIF(盟会战!A$1:F$150,$A147)</f>
        <v>0</v>
      </c>
      <c r="D147" s="15">
        <f>COUNTIF(帮战总榜!A$1:O$150,$A147)</f>
        <v>0</v>
      </c>
      <c r="E147" s="15">
        <f>SUM(B147,C147,D147)</f>
        <v>0</v>
      </c>
      <c r="F147" s="15"/>
      <c r="G147" s="15">
        <f>IF($E147&gt;6,6,$E147)</f>
        <v>0</v>
      </c>
    </row>
  </sheetData>
  <sortState ref="A2:G147">
    <sortCondition descending="1" ref="E1"/>
  </sortState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40"/>
  <sheetViews>
    <sheetView workbookViewId="0">
      <selection activeCell="E1" sqref="E1"/>
    </sheetView>
  </sheetViews>
  <sheetFormatPr defaultRowHeight="15" x14ac:dyDescent="0.25"/>
  <cols>
    <col min="1" max="1" width="16.42578125" style="1" bestFit="1" customWidth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H1" s="3"/>
      <c r="I1" s="4" t="s">
        <v>607</v>
      </c>
      <c r="J1" s="4" t="s">
        <v>24</v>
      </c>
      <c r="K1" s="4"/>
      <c r="L1" s="4"/>
      <c r="M1" s="4"/>
    </row>
    <row r="2" spans="1:13" ht="16.5" x14ac:dyDescent="0.35">
      <c r="A2" s="14" t="s">
        <v>74</v>
      </c>
      <c r="B2" s="5">
        <f>COUNTIF(掠夺总榜!A$1:S$150,$A2)</f>
        <v>5</v>
      </c>
      <c r="C2" s="10">
        <f>COUNTIF(盟会战!A$1:F$150,$A2)</f>
        <v>3</v>
      </c>
      <c r="D2" s="10">
        <f>COUNTIF(帮战总榜!A$1:O$150,$A2)</f>
        <v>2</v>
      </c>
      <c r="E2" s="10">
        <f>SUM(B2,C2,D2)</f>
        <v>10</v>
      </c>
      <c r="F2" s="10"/>
      <c r="G2" s="10">
        <f>IF($E2&gt;6,6,$E2)</f>
        <v>6</v>
      </c>
      <c r="H2" s="3"/>
      <c r="I2" s="15">
        <f>SUM(G2:G150)</f>
        <v>209</v>
      </c>
      <c r="J2" s="15">
        <f>SUM(E2:E150)-I2</f>
        <v>27</v>
      </c>
      <c r="K2" s="3"/>
      <c r="L2" s="3"/>
      <c r="M2" s="3"/>
    </row>
    <row r="3" spans="1:13" ht="16.5" x14ac:dyDescent="0.35">
      <c r="A3" s="1" t="s">
        <v>83</v>
      </c>
      <c r="B3" s="5">
        <f>COUNTIF(掠夺总榜!A$1:S$150,$A3)</f>
        <v>5</v>
      </c>
      <c r="C3" s="15">
        <f>COUNTIF(盟会战!A$1:F$150,$A3)</f>
        <v>3</v>
      </c>
      <c r="D3" s="15">
        <f>COUNTIF(帮战总榜!A$1:O$150,$A3)</f>
        <v>2</v>
      </c>
      <c r="E3" s="15">
        <f>SUM(B3,C3,D3)</f>
        <v>10</v>
      </c>
      <c r="F3" s="15"/>
      <c r="G3" s="15">
        <f>IF($E3&gt;6,6,$E3)</f>
        <v>6</v>
      </c>
    </row>
    <row r="4" spans="1:13" ht="16.5" x14ac:dyDescent="0.35">
      <c r="A4" s="1" t="s">
        <v>29</v>
      </c>
      <c r="B4" s="5">
        <f>COUNTIF(掠夺总榜!A$1:S$150,$A4)</f>
        <v>5</v>
      </c>
      <c r="C4" s="15">
        <f>COUNTIF(盟会战!A$1:F$150,$A4)</f>
        <v>3</v>
      </c>
      <c r="D4" s="15">
        <f>COUNTIF(帮战总榜!A$1:O$150,$A4)</f>
        <v>2</v>
      </c>
      <c r="E4" s="15">
        <f>SUM(B4,C4,D4)</f>
        <v>10</v>
      </c>
      <c r="F4" s="15"/>
      <c r="G4" s="15">
        <f>IF($E4&gt;6,6,$E4)</f>
        <v>6</v>
      </c>
    </row>
    <row r="5" spans="1:13" ht="16.5" x14ac:dyDescent="0.35">
      <c r="A5" s="1" t="s">
        <v>58</v>
      </c>
      <c r="B5" s="5">
        <f>COUNTIF(掠夺总榜!A$1:S$150,$A5)</f>
        <v>4</v>
      </c>
      <c r="C5" s="15">
        <f>COUNTIF(盟会战!A$1:F$150,$A5)</f>
        <v>3</v>
      </c>
      <c r="D5" s="15">
        <f>COUNTIF(帮战总榜!A$1:O$150,$A5)</f>
        <v>2</v>
      </c>
      <c r="E5" s="15">
        <f>SUM(B5,C5,D5)</f>
        <v>9</v>
      </c>
      <c r="F5" s="15"/>
      <c r="G5" s="15">
        <f>IF($E5&gt;6,6,$E5)</f>
        <v>6</v>
      </c>
    </row>
    <row r="6" spans="1:13" ht="16.5" x14ac:dyDescent="0.35">
      <c r="A6" s="1" t="s">
        <v>110</v>
      </c>
      <c r="B6" s="5">
        <f>COUNTIF(掠夺总榜!A$1:S$150,$A6)</f>
        <v>5</v>
      </c>
      <c r="C6" s="15">
        <f>COUNTIF(盟会战!A$1:F$150,$A6)</f>
        <v>3</v>
      </c>
      <c r="D6" s="15">
        <f>COUNTIF(帮战总榜!A$1:O$150,$A6)</f>
        <v>1</v>
      </c>
      <c r="E6" s="15">
        <f>SUM(B6,C6,D6)</f>
        <v>9</v>
      </c>
      <c r="F6" s="15"/>
      <c r="G6" s="15">
        <f>IF($E6&gt;6,6,$E6)</f>
        <v>6</v>
      </c>
    </row>
    <row r="7" spans="1:13" ht="16.5" x14ac:dyDescent="0.35">
      <c r="A7" s="1" t="s">
        <v>147</v>
      </c>
      <c r="B7" s="5">
        <f>COUNTIF(掠夺总榜!A$1:S$150,$A7)</f>
        <v>4</v>
      </c>
      <c r="C7" s="15">
        <f>COUNTIF(盟会战!A$1:F$150,$A7)</f>
        <v>2</v>
      </c>
      <c r="D7" s="15">
        <f>COUNTIF(帮战总榜!A$1:O$150,$A7)</f>
        <v>2</v>
      </c>
      <c r="E7" s="15">
        <f>SUM(B7,C7,D7)</f>
        <v>8</v>
      </c>
      <c r="F7" s="15"/>
      <c r="G7" s="15">
        <f>IF($E7&gt;6,6,$E7)</f>
        <v>6</v>
      </c>
    </row>
    <row r="8" spans="1:13" ht="16.5" x14ac:dyDescent="0.35">
      <c r="A8" s="1" t="s">
        <v>80</v>
      </c>
      <c r="B8" s="5">
        <f>COUNTIF(掠夺总榜!A$1:S$150,$A8)</f>
        <v>5</v>
      </c>
      <c r="C8" s="15">
        <f>COUNTIF(盟会战!A$1:F$150,$A8)</f>
        <v>1</v>
      </c>
      <c r="D8" s="15">
        <f>COUNTIF(帮战总榜!A$1:O$150,$A8)</f>
        <v>2</v>
      </c>
      <c r="E8" s="15">
        <f>SUM(B8,C8,D8)</f>
        <v>8</v>
      </c>
      <c r="F8" s="15"/>
      <c r="G8" s="15">
        <f>IF($E8&gt;6,6,$E8)</f>
        <v>6</v>
      </c>
    </row>
    <row r="9" spans="1:13" ht="16.5" x14ac:dyDescent="0.35">
      <c r="A9" s="1" t="s">
        <v>35</v>
      </c>
      <c r="B9" s="5">
        <f>COUNTIF(掠夺总榜!A$1:S$150,$A9)</f>
        <v>4</v>
      </c>
      <c r="C9" s="15">
        <f>COUNTIF(盟会战!A$1:F$150,$A9)</f>
        <v>3</v>
      </c>
      <c r="D9" s="15">
        <f>COUNTIF(帮战总榜!A$1:O$150,$A9)</f>
        <v>1</v>
      </c>
      <c r="E9" s="15">
        <f>SUM(B9,C9,D9)</f>
        <v>8</v>
      </c>
      <c r="F9" s="15"/>
      <c r="G9" s="15">
        <f>IF($E9&gt;6,6,$E9)</f>
        <v>6</v>
      </c>
    </row>
    <row r="10" spans="1:13" ht="16.5" x14ac:dyDescent="0.35">
      <c r="A10" s="1" t="s">
        <v>145</v>
      </c>
      <c r="B10" s="5">
        <f>COUNTIF(掠夺总榜!A$1:S$150,$A10)</f>
        <v>4</v>
      </c>
      <c r="C10" s="15">
        <f>COUNTIF(盟会战!A$1:F$150,$A10)</f>
        <v>1</v>
      </c>
      <c r="D10" s="15">
        <f>COUNTIF(帮战总榜!A$1:O$150,$A10)</f>
        <v>2</v>
      </c>
      <c r="E10" s="15">
        <f>SUM(B10,C10,D10)</f>
        <v>7</v>
      </c>
      <c r="F10" s="15"/>
      <c r="G10" s="15">
        <f>IF($E10&gt;6,6,$E10)</f>
        <v>6</v>
      </c>
    </row>
    <row r="11" spans="1:13" ht="16.5" x14ac:dyDescent="0.35">
      <c r="A11" s="1" t="s">
        <v>151</v>
      </c>
      <c r="B11" s="5">
        <f>COUNTIF(掠夺总榜!A$1:S$150,$A11)</f>
        <v>3</v>
      </c>
      <c r="C11" s="15">
        <f>COUNTIF(盟会战!A$1:F$150,$A11)</f>
        <v>3</v>
      </c>
      <c r="D11" s="15">
        <f>COUNTIF(帮战总榜!A$1:O$150,$A11)</f>
        <v>1</v>
      </c>
      <c r="E11" s="15">
        <f>SUM(B11,C11,D11)</f>
        <v>7</v>
      </c>
      <c r="F11" s="15"/>
      <c r="G11" s="15">
        <f>IF($E11&gt;6,6,$E11)</f>
        <v>6</v>
      </c>
    </row>
    <row r="12" spans="1:13" ht="16.5" x14ac:dyDescent="0.35">
      <c r="A12" s="1" t="s">
        <v>170</v>
      </c>
      <c r="B12" s="5">
        <f>COUNTIF(掠夺总榜!A$1:S$150,$A12)</f>
        <v>3</v>
      </c>
      <c r="C12" s="15">
        <f>COUNTIF(盟会战!A$1:F$150,$A12)</f>
        <v>2</v>
      </c>
      <c r="D12" s="15">
        <f>COUNTIF(帮战总榜!A$1:O$150,$A12)</f>
        <v>2</v>
      </c>
      <c r="E12" s="15">
        <f>SUM(B12,C12,D12)</f>
        <v>7</v>
      </c>
      <c r="F12" s="15"/>
      <c r="G12" s="15">
        <f>IF($E12&gt;6,6,$E12)</f>
        <v>6</v>
      </c>
    </row>
    <row r="13" spans="1:13" ht="16.5" x14ac:dyDescent="0.35">
      <c r="A13" s="1" t="s">
        <v>31</v>
      </c>
      <c r="B13" s="5">
        <f>COUNTIF(掠夺总榜!A$1:S$150,$A13)</f>
        <v>3</v>
      </c>
      <c r="C13" s="15">
        <f>COUNTIF(盟会战!A$1:F$150,$A13)</f>
        <v>1</v>
      </c>
      <c r="D13" s="15">
        <f>COUNTIF(帮战总榜!A$1:O$150,$A13)</f>
        <v>2</v>
      </c>
      <c r="E13" s="15">
        <f>SUM(B13,C13,D13)</f>
        <v>6</v>
      </c>
      <c r="F13" s="15"/>
      <c r="G13" s="15">
        <f>IF($E13&gt;6,6,$E13)</f>
        <v>6</v>
      </c>
    </row>
    <row r="14" spans="1:13" ht="16.5" x14ac:dyDescent="0.35">
      <c r="A14" s="1" t="s">
        <v>128</v>
      </c>
      <c r="B14" s="5">
        <f>COUNTIF(掠夺总榜!A$1:S$150,$A14)</f>
        <v>4</v>
      </c>
      <c r="C14" s="15">
        <f>COUNTIF(盟会战!A$1:F$150,$A14)</f>
        <v>1</v>
      </c>
      <c r="D14" s="15">
        <f>COUNTIF(帮战总榜!A$1:O$150,$A14)</f>
        <v>1</v>
      </c>
      <c r="E14" s="15">
        <f>SUM(B14,C14,D14)</f>
        <v>6</v>
      </c>
      <c r="F14" s="15"/>
      <c r="G14" s="15">
        <f>IF($E14&gt;6,6,$E14)</f>
        <v>6</v>
      </c>
    </row>
    <row r="15" spans="1:13" ht="16.5" x14ac:dyDescent="0.35">
      <c r="A15" s="1" t="s">
        <v>149</v>
      </c>
      <c r="B15" s="5">
        <f>COUNTIF(掠夺总榜!A$1:S$150,$A15)</f>
        <v>4</v>
      </c>
      <c r="C15" s="15">
        <f>COUNTIF(盟会战!A$1:F$150,$A15)</f>
        <v>1</v>
      </c>
      <c r="D15" s="15">
        <f>COUNTIF(帮战总榜!A$1:O$150,$A15)</f>
        <v>1</v>
      </c>
      <c r="E15" s="15">
        <f>SUM(B15,C15,D15)</f>
        <v>6</v>
      </c>
      <c r="F15" s="15"/>
      <c r="G15" s="15">
        <f>IF($E15&gt;6,6,$E15)</f>
        <v>6</v>
      </c>
    </row>
    <row r="16" spans="1:13" ht="16.5" x14ac:dyDescent="0.35">
      <c r="A16" s="1" t="s">
        <v>104</v>
      </c>
      <c r="B16" s="5">
        <f>COUNTIF(掠夺总榜!A$1:S$150,$A16)</f>
        <v>3</v>
      </c>
      <c r="C16" s="15">
        <f>COUNTIF(盟会战!A$1:F$150,$A16)</f>
        <v>3</v>
      </c>
      <c r="D16" s="15">
        <f>COUNTIF(帮战总榜!A$1:O$150,$A16)</f>
        <v>0</v>
      </c>
      <c r="E16" s="15">
        <f>SUM(B16,C16,D16)</f>
        <v>6</v>
      </c>
      <c r="F16" s="15"/>
      <c r="G16" s="15">
        <f>IF($E16&gt;6,6,$E16)</f>
        <v>6</v>
      </c>
    </row>
    <row r="17" spans="1:7" ht="16.5" x14ac:dyDescent="0.35">
      <c r="A17" s="1" t="s">
        <v>67</v>
      </c>
      <c r="B17" s="5">
        <f>COUNTIF(掠夺总榜!A$1:S$150,$A17)</f>
        <v>4</v>
      </c>
      <c r="C17" s="15">
        <f>COUNTIF(盟会战!A$1:F$150,$A17)</f>
        <v>2</v>
      </c>
      <c r="D17" s="15">
        <f>COUNTIF(帮战总榜!A$1:O$150,$A17)</f>
        <v>0</v>
      </c>
      <c r="E17" s="15">
        <f>SUM(B17,C17,D17)</f>
        <v>6</v>
      </c>
      <c r="F17" s="15"/>
      <c r="G17" s="15">
        <f>IF($E17&gt;6,6,$E17)</f>
        <v>6</v>
      </c>
    </row>
    <row r="18" spans="1:7" ht="16.5" x14ac:dyDescent="0.35">
      <c r="A18" s="1" t="s">
        <v>40</v>
      </c>
      <c r="B18" s="5">
        <f>COUNTIF(掠夺总榜!A$1:S$150,$A18)</f>
        <v>3</v>
      </c>
      <c r="C18" s="15">
        <f>COUNTIF(盟会战!A$1:F$150,$A18)</f>
        <v>2</v>
      </c>
      <c r="D18" s="15">
        <f>COUNTIF(帮战总榜!A$1:O$150,$A18)</f>
        <v>1</v>
      </c>
      <c r="E18" s="15">
        <f>SUM(B18,C18,D18)</f>
        <v>6</v>
      </c>
      <c r="F18" s="15"/>
      <c r="G18" s="15">
        <f>IF($E18&gt;6,6,$E18)</f>
        <v>6</v>
      </c>
    </row>
    <row r="19" spans="1:7" ht="16.5" x14ac:dyDescent="0.35">
      <c r="A19" s="1" t="s">
        <v>150</v>
      </c>
      <c r="B19" s="5">
        <f>COUNTIF(掠夺总榜!A$1:S$150,$A19)</f>
        <v>2</v>
      </c>
      <c r="C19" s="15">
        <f>COUNTIF(盟会战!A$1:F$150,$A19)</f>
        <v>1</v>
      </c>
      <c r="D19" s="15">
        <f>COUNTIF(帮战总榜!A$1:O$150,$A19)</f>
        <v>2</v>
      </c>
      <c r="E19" s="15">
        <f>SUM(B19,C19,D19)</f>
        <v>5</v>
      </c>
      <c r="F19" s="15"/>
      <c r="G19" s="15">
        <f>IF($E19&gt;6,6,$E19)</f>
        <v>5</v>
      </c>
    </row>
    <row r="20" spans="1:7" ht="16.5" x14ac:dyDescent="0.35">
      <c r="A20" s="1" t="s">
        <v>141</v>
      </c>
      <c r="B20" s="5">
        <f>COUNTIF(掠夺总榜!A$1:S$150,$A20)</f>
        <v>2</v>
      </c>
      <c r="C20" s="15">
        <f>COUNTIF(盟会战!A$1:F$150,$A20)</f>
        <v>2</v>
      </c>
      <c r="D20" s="15">
        <f>COUNTIF(帮战总榜!A$1:O$150,$A20)</f>
        <v>1</v>
      </c>
      <c r="E20" s="15">
        <f>SUM(B20,C20,D20)</f>
        <v>5</v>
      </c>
      <c r="F20" s="15"/>
      <c r="G20" s="15">
        <f>IF($E20&gt;6,6,$E20)</f>
        <v>5</v>
      </c>
    </row>
    <row r="21" spans="1:7" ht="16.5" x14ac:dyDescent="0.35">
      <c r="A21" s="1" t="s">
        <v>56</v>
      </c>
      <c r="B21" s="5">
        <f>COUNTIF(掠夺总榜!A$1:S$150,$A21)</f>
        <v>3</v>
      </c>
      <c r="C21" s="15">
        <f>COUNTIF(盟会战!A$1:F$150,$A21)</f>
        <v>1</v>
      </c>
      <c r="D21" s="15">
        <f>COUNTIF(帮战总榜!A$1:O$150,$A21)</f>
        <v>1</v>
      </c>
      <c r="E21" s="15">
        <f>SUM(B21,C21,D21)</f>
        <v>5</v>
      </c>
      <c r="F21" s="15"/>
      <c r="G21" s="15">
        <f>IF($E21&gt;6,6,$E21)</f>
        <v>5</v>
      </c>
    </row>
    <row r="22" spans="1:7" ht="16.5" x14ac:dyDescent="0.35">
      <c r="A22" s="1" t="s">
        <v>148</v>
      </c>
      <c r="B22" s="5">
        <f>COUNTIF(掠夺总榜!A$1:S$150,$A22)</f>
        <v>3</v>
      </c>
      <c r="C22" s="15">
        <f>COUNTIF(盟会战!A$1:F$150,$A22)</f>
        <v>2</v>
      </c>
      <c r="D22" s="15">
        <f>COUNTIF(帮战总榜!A$1:O$150,$A22)</f>
        <v>0</v>
      </c>
      <c r="E22" s="15">
        <f>SUM(B22,C22,D22)</f>
        <v>5</v>
      </c>
      <c r="F22" s="15"/>
      <c r="G22" s="15">
        <f>IF($E22&gt;6,6,$E22)</f>
        <v>5</v>
      </c>
    </row>
    <row r="23" spans="1:7" ht="16.5" x14ac:dyDescent="0.35">
      <c r="A23" s="1" t="s">
        <v>53</v>
      </c>
      <c r="B23" s="5">
        <f>COUNTIF(掠夺总榜!A$1:S$150,$A23)</f>
        <v>3</v>
      </c>
      <c r="C23" s="15">
        <f>COUNTIF(盟会战!A$1:F$150,$A23)</f>
        <v>0</v>
      </c>
      <c r="D23" s="15">
        <f>COUNTIF(帮战总榜!A$1:O$150,$A23)</f>
        <v>1</v>
      </c>
      <c r="E23" s="15">
        <f>SUM(B23,C23,D23)</f>
        <v>4</v>
      </c>
      <c r="F23" s="15"/>
      <c r="G23" s="15">
        <f>IF($E23&gt;6,6,$E23)</f>
        <v>4</v>
      </c>
    </row>
    <row r="24" spans="1:7" ht="16.5" x14ac:dyDescent="0.35">
      <c r="A24" s="1" t="s">
        <v>106</v>
      </c>
      <c r="B24" s="5">
        <f>COUNTIF(掠夺总榜!A$1:S$150,$A24)</f>
        <v>2</v>
      </c>
      <c r="C24" s="15">
        <f>COUNTIF(盟会战!A$1:F$150,$A24)</f>
        <v>0</v>
      </c>
      <c r="D24" s="15">
        <f>COUNTIF(帮战总榜!A$1:O$150,$A24)</f>
        <v>2</v>
      </c>
      <c r="E24" s="15">
        <f>SUM(B24,C24,D24)</f>
        <v>4</v>
      </c>
      <c r="F24" s="15"/>
      <c r="G24" s="15">
        <f>IF($E24&gt;6,6,$E24)</f>
        <v>4</v>
      </c>
    </row>
    <row r="25" spans="1:7" ht="16.5" x14ac:dyDescent="0.35">
      <c r="A25" s="1" t="s">
        <v>99</v>
      </c>
      <c r="B25" s="5">
        <f>COUNTIF(掠夺总榜!A$1:S$150,$A25)</f>
        <v>2</v>
      </c>
      <c r="C25" s="15">
        <f>COUNTIF(盟会战!A$1:F$150,$A25)</f>
        <v>1</v>
      </c>
      <c r="D25" s="15">
        <f>COUNTIF(帮战总榜!A$1:O$150,$A25)</f>
        <v>1</v>
      </c>
      <c r="E25" s="15">
        <f>SUM(B25,C25,D25)</f>
        <v>4</v>
      </c>
      <c r="F25" s="15"/>
      <c r="G25" s="15">
        <f>IF($E25&gt;6,6,$E25)</f>
        <v>4</v>
      </c>
    </row>
    <row r="26" spans="1:7" ht="16.5" x14ac:dyDescent="0.35">
      <c r="A26" s="1" t="s">
        <v>119</v>
      </c>
      <c r="B26" s="5">
        <f>COUNTIF(掠夺总榜!A$1:S$150,$A26)</f>
        <v>3</v>
      </c>
      <c r="C26" s="15">
        <f>COUNTIF(盟会战!A$1:F$150,$A26)</f>
        <v>1</v>
      </c>
      <c r="D26" s="15">
        <f>COUNTIF(帮战总榜!A$1:O$150,$A26)</f>
        <v>0</v>
      </c>
      <c r="E26" s="15">
        <f>SUM(B26,C26,D26)</f>
        <v>4</v>
      </c>
      <c r="F26" s="15"/>
      <c r="G26" s="15">
        <f>IF($E26&gt;6,6,$E26)</f>
        <v>4</v>
      </c>
    </row>
    <row r="27" spans="1:7" ht="16.5" x14ac:dyDescent="0.35">
      <c r="A27" s="1" t="s">
        <v>112</v>
      </c>
      <c r="B27" s="5">
        <f>COUNTIF(掠夺总榜!A$1:S$150,$A27)</f>
        <v>1</v>
      </c>
      <c r="C27" s="15">
        <f>COUNTIF(盟会战!A$1:F$150,$A27)</f>
        <v>2</v>
      </c>
      <c r="D27" s="15">
        <f>COUNTIF(帮战总榜!A$1:O$150,$A27)</f>
        <v>1</v>
      </c>
      <c r="E27" s="15">
        <f>SUM(B27,C27,D27)</f>
        <v>4</v>
      </c>
      <c r="F27" s="15"/>
      <c r="G27" s="15">
        <f>IF($E27&gt;6,6,$E27)</f>
        <v>4</v>
      </c>
    </row>
    <row r="28" spans="1:7" ht="16.5" x14ac:dyDescent="0.35">
      <c r="A28" s="1" t="s">
        <v>87</v>
      </c>
      <c r="B28" s="5">
        <f>COUNTIF(掠夺总榜!A$1:S$150,$A28)</f>
        <v>2</v>
      </c>
      <c r="C28" s="15">
        <f>COUNTIF(盟会战!A$1:F$150,$A28)</f>
        <v>1</v>
      </c>
      <c r="D28" s="15">
        <f>COUNTIF(帮战总榜!A$1:O$150,$A28)</f>
        <v>1</v>
      </c>
      <c r="E28" s="15">
        <f>SUM(B28,C28,D28)</f>
        <v>4</v>
      </c>
      <c r="F28" s="15"/>
      <c r="G28" s="15">
        <f>IF($E28&gt;6,6,$E28)</f>
        <v>4</v>
      </c>
    </row>
    <row r="29" spans="1:7" ht="16.5" x14ac:dyDescent="0.35">
      <c r="A29" s="1" t="s">
        <v>193</v>
      </c>
      <c r="B29" s="5">
        <f>COUNTIF(掠夺总榜!A$1:S$150,$A29)</f>
        <v>2</v>
      </c>
      <c r="C29" s="15">
        <f>COUNTIF(盟会战!A$1:F$150,$A29)</f>
        <v>2</v>
      </c>
      <c r="D29" s="15">
        <f>COUNTIF(帮战总榜!A$1:O$150,$A29)</f>
        <v>0</v>
      </c>
      <c r="E29" s="15">
        <f>SUM(B29,C29,D29)</f>
        <v>4</v>
      </c>
      <c r="F29" s="15"/>
      <c r="G29" s="15">
        <f>IF($E29&gt;6,6,$E29)</f>
        <v>4</v>
      </c>
    </row>
    <row r="30" spans="1:7" ht="16.5" x14ac:dyDescent="0.35">
      <c r="A30" s="1" t="s">
        <v>63</v>
      </c>
      <c r="B30" s="5">
        <f>COUNTIF(掠夺总榜!A$1:S$150,$A30)</f>
        <v>2</v>
      </c>
      <c r="C30" s="15">
        <f>COUNTIF(盟会战!A$1:F$150,$A30)</f>
        <v>0</v>
      </c>
      <c r="D30" s="15">
        <f>COUNTIF(帮战总榜!A$1:O$150,$A30)</f>
        <v>1</v>
      </c>
      <c r="E30" s="15">
        <f>SUM(B30,C30,D30)</f>
        <v>3</v>
      </c>
      <c r="F30" s="15"/>
      <c r="G30" s="15">
        <f>IF($E30&gt;6,6,$E30)</f>
        <v>3</v>
      </c>
    </row>
    <row r="31" spans="1:7" ht="16.5" x14ac:dyDescent="0.35">
      <c r="A31" s="1" t="s">
        <v>146</v>
      </c>
      <c r="B31" s="5">
        <f>COUNTIF(掠夺总榜!A$1:S$150,$A31)</f>
        <v>2</v>
      </c>
      <c r="C31" s="15">
        <f>COUNTIF(盟会战!A$1:F$150,$A31)</f>
        <v>0</v>
      </c>
      <c r="D31" s="15">
        <f>COUNTIF(帮战总榜!A$1:O$150,$A31)</f>
        <v>1</v>
      </c>
      <c r="E31" s="15">
        <f>SUM(B31,C31,D31)</f>
        <v>3</v>
      </c>
      <c r="F31" s="15"/>
      <c r="G31" s="15">
        <f>IF($E31&gt;6,6,$E31)</f>
        <v>3</v>
      </c>
    </row>
    <row r="32" spans="1:7" ht="16.5" x14ac:dyDescent="0.35">
      <c r="A32" s="1" t="s">
        <v>64</v>
      </c>
      <c r="B32" s="5">
        <f>COUNTIF(掠夺总榜!A$1:S$150,$A32)</f>
        <v>2</v>
      </c>
      <c r="C32" s="15">
        <f>COUNTIF(盟会战!A$1:F$150,$A32)</f>
        <v>0</v>
      </c>
      <c r="D32" s="15">
        <f>COUNTIF(帮战总榜!A$1:O$150,$A32)</f>
        <v>1</v>
      </c>
      <c r="E32" s="15">
        <f>SUM(B32,C32,D32)</f>
        <v>3</v>
      </c>
      <c r="F32" s="15"/>
      <c r="G32" s="15">
        <f>IF($E32&gt;6,6,$E32)</f>
        <v>3</v>
      </c>
    </row>
    <row r="33" spans="1:7" ht="16.5" x14ac:dyDescent="0.35">
      <c r="A33" s="1" t="s">
        <v>33</v>
      </c>
      <c r="B33" s="5">
        <f>COUNTIF(掠夺总榜!A$1:S$150,$A33)</f>
        <v>3</v>
      </c>
      <c r="C33" s="15">
        <f>COUNTIF(盟会战!A$1:F$150,$A33)</f>
        <v>0</v>
      </c>
      <c r="D33" s="15">
        <f>COUNTIF(帮战总榜!A$1:O$150,$A33)</f>
        <v>0</v>
      </c>
      <c r="E33" s="15">
        <f>SUM(B33,C33,D33)</f>
        <v>3</v>
      </c>
      <c r="F33" s="15"/>
      <c r="G33" s="15">
        <f>IF($E33&gt;6,6,$E33)</f>
        <v>3</v>
      </c>
    </row>
    <row r="34" spans="1:7" ht="16.5" x14ac:dyDescent="0.35">
      <c r="A34" s="1" t="s">
        <v>122</v>
      </c>
      <c r="B34" s="5">
        <f>COUNTIF(掠夺总榜!A$1:S$150,$A34)</f>
        <v>2</v>
      </c>
      <c r="C34" s="15">
        <f>COUNTIF(盟会战!A$1:F$150,$A34)</f>
        <v>0</v>
      </c>
      <c r="D34" s="15">
        <f>COUNTIF(帮战总榜!A$1:O$150,$A34)</f>
        <v>1</v>
      </c>
      <c r="E34" s="15">
        <f>SUM(B34,C34,D34)</f>
        <v>3</v>
      </c>
      <c r="F34" s="15"/>
      <c r="G34" s="15">
        <f>IF($E34&gt;6,6,$E34)</f>
        <v>3</v>
      </c>
    </row>
    <row r="35" spans="1:7" ht="16.5" x14ac:dyDescent="0.35">
      <c r="A35" s="1" t="s">
        <v>131</v>
      </c>
      <c r="B35" s="5">
        <f>COUNTIF(掠夺总榜!A$1:S$150,$A35)</f>
        <v>1</v>
      </c>
      <c r="C35" s="15">
        <f>COUNTIF(盟会战!A$1:F$150,$A35)</f>
        <v>2</v>
      </c>
      <c r="D35" s="15">
        <f>COUNTIF(帮战总榜!A$1:O$150,$A35)</f>
        <v>0</v>
      </c>
      <c r="E35" s="15">
        <f>SUM(B35,C35,D35)</f>
        <v>3</v>
      </c>
      <c r="F35" s="15"/>
      <c r="G35" s="15">
        <f>IF($E35&gt;6,6,$E35)</f>
        <v>3</v>
      </c>
    </row>
    <row r="36" spans="1:7" ht="16.5" x14ac:dyDescent="0.35">
      <c r="A36" s="1" t="s">
        <v>95</v>
      </c>
      <c r="B36" s="5">
        <f>COUNTIF(掠夺总榜!A$1:S$150,$A36)</f>
        <v>2</v>
      </c>
      <c r="C36" s="15">
        <f>COUNTIF(盟会战!A$1:F$150,$A36)</f>
        <v>0</v>
      </c>
      <c r="D36" s="15">
        <f>COUNTIF(帮战总榜!A$1:O$150,$A36)</f>
        <v>1</v>
      </c>
      <c r="E36" s="15">
        <f>SUM(B36,C36,D36)</f>
        <v>3</v>
      </c>
      <c r="F36" s="15"/>
      <c r="G36" s="15">
        <f>IF($E36&gt;6,6,$E36)</f>
        <v>3</v>
      </c>
    </row>
    <row r="37" spans="1:7" ht="16.5" x14ac:dyDescent="0.35">
      <c r="A37" s="1" t="s">
        <v>185</v>
      </c>
      <c r="B37" s="5">
        <f>COUNTIF(掠夺总榜!A$1:S$150,$A37)</f>
        <v>1</v>
      </c>
      <c r="C37" s="15">
        <f>COUNTIF(盟会战!A$1:F$150,$A37)</f>
        <v>0</v>
      </c>
      <c r="D37" s="15">
        <f>COUNTIF(帮战总榜!A$1:O$150,$A37)</f>
        <v>2</v>
      </c>
      <c r="E37" s="15">
        <f>SUM(B37,C37,D37)</f>
        <v>3</v>
      </c>
      <c r="F37" s="15"/>
      <c r="G37" s="15">
        <f>IF($E37&gt;6,6,$E37)</f>
        <v>3</v>
      </c>
    </row>
    <row r="38" spans="1:7" ht="16.5" x14ac:dyDescent="0.35">
      <c r="A38" s="1" t="s">
        <v>172</v>
      </c>
      <c r="B38" s="5">
        <f>COUNTIF(掠夺总榜!A$1:S$150,$A38)</f>
        <v>1</v>
      </c>
      <c r="C38" s="15">
        <f>COUNTIF(盟会战!A$1:F$150,$A38)</f>
        <v>0</v>
      </c>
      <c r="D38" s="15">
        <f>COUNTIF(帮战总榜!A$1:O$150,$A38)</f>
        <v>1</v>
      </c>
      <c r="E38" s="15">
        <f>SUM(B38,C38,D38)</f>
        <v>2</v>
      </c>
      <c r="F38" s="15"/>
      <c r="G38" s="15">
        <f>IF($E38&gt;6,6,$E38)</f>
        <v>2</v>
      </c>
    </row>
    <row r="39" spans="1:7" ht="16.5" x14ac:dyDescent="0.35">
      <c r="A39" s="1" t="s">
        <v>152</v>
      </c>
      <c r="B39" s="5">
        <f>COUNTIF(掠夺总榜!A$1:S$150,$A39)</f>
        <v>2</v>
      </c>
      <c r="C39" s="15">
        <f>COUNTIF(盟会战!A$1:F$150,$A39)</f>
        <v>0</v>
      </c>
      <c r="D39" s="15">
        <f>COUNTIF(帮战总榜!A$1:O$150,$A39)</f>
        <v>0</v>
      </c>
      <c r="E39" s="15">
        <f>SUM(B39,C39,D39)</f>
        <v>2</v>
      </c>
      <c r="F39" s="15"/>
      <c r="G39" s="15">
        <f>IF($E39&gt;6,6,$E39)</f>
        <v>2</v>
      </c>
    </row>
    <row r="40" spans="1:7" ht="16.5" x14ac:dyDescent="0.35">
      <c r="A40" s="1" t="s">
        <v>50</v>
      </c>
      <c r="B40" s="5">
        <f>COUNTIF(掠夺总榜!A$1:S$150,$A40)</f>
        <v>1</v>
      </c>
      <c r="C40" s="15">
        <f>COUNTIF(盟会战!A$1:F$150,$A40)</f>
        <v>0</v>
      </c>
      <c r="D40" s="15">
        <f>COUNTIF(帮战总榜!A$1:O$150,$A40)</f>
        <v>1</v>
      </c>
      <c r="E40" s="15">
        <f>SUM(B40,C40,D40)</f>
        <v>2</v>
      </c>
      <c r="F40" s="15"/>
      <c r="G40" s="15">
        <f>IF($E40&gt;6,6,$E40)</f>
        <v>2</v>
      </c>
    </row>
    <row r="41" spans="1:7" ht="16.5" x14ac:dyDescent="0.35">
      <c r="A41" s="1" t="s">
        <v>82</v>
      </c>
      <c r="B41" s="5">
        <f>COUNTIF(掠夺总榜!A$1:S$150,$A41)</f>
        <v>2</v>
      </c>
      <c r="C41" s="15">
        <f>COUNTIF(盟会战!A$1:F$150,$A41)</f>
        <v>0</v>
      </c>
      <c r="D41" s="15">
        <f>COUNTIF(帮战总榜!A$1:O$150,$A41)</f>
        <v>0</v>
      </c>
      <c r="E41" s="15">
        <f>SUM(B41,C41,D41)</f>
        <v>2</v>
      </c>
      <c r="F41" s="15"/>
      <c r="G41" s="15">
        <f>IF($E41&gt;6,6,$E41)</f>
        <v>2</v>
      </c>
    </row>
    <row r="42" spans="1:7" ht="16.5" x14ac:dyDescent="0.35">
      <c r="A42" s="1" t="s">
        <v>55</v>
      </c>
      <c r="B42" s="5">
        <f>COUNTIF(掠夺总榜!A$1:S$150,$A42)</f>
        <v>2</v>
      </c>
      <c r="C42" s="15">
        <f>COUNTIF(盟会战!A$1:F$150,$A42)</f>
        <v>0</v>
      </c>
      <c r="D42" s="15">
        <f>COUNTIF(帮战总榜!A$1:O$150,$A42)</f>
        <v>0</v>
      </c>
      <c r="E42" s="15">
        <f>SUM(B42,C42,D42)</f>
        <v>2</v>
      </c>
      <c r="F42" s="15"/>
      <c r="G42" s="15">
        <f>IF($E42&gt;6,6,$E42)</f>
        <v>2</v>
      </c>
    </row>
    <row r="43" spans="1:7" ht="16.5" x14ac:dyDescent="0.35">
      <c r="A43" s="1" t="s">
        <v>89</v>
      </c>
      <c r="B43" s="5">
        <f>COUNTIF(掠夺总榜!A$1:S$150,$A43)</f>
        <v>2</v>
      </c>
      <c r="C43" s="15">
        <f>COUNTIF(盟会战!A$1:F$150,$A43)</f>
        <v>0</v>
      </c>
      <c r="D43" s="15">
        <f>COUNTIF(帮战总榜!A$1:O$150,$A43)</f>
        <v>0</v>
      </c>
      <c r="E43" s="15">
        <f>SUM(B43,C43,D43)</f>
        <v>2</v>
      </c>
      <c r="F43" s="15"/>
      <c r="G43" s="15">
        <f>IF($E43&gt;6,6,$E43)</f>
        <v>2</v>
      </c>
    </row>
    <row r="44" spans="1:7" ht="16.5" x14ac:dyDescent="0.35">
      <c r="A44" s="1" t="s">
        <v>49</v>
      </c>
      <c r="B44" s="5">
        <f>COUNTIF(掠夺总榜!A$1:S$150,$A44)</f>
        <v>1</v>
      </c>
      <c r="C44" s="15">
        <f>COUNTIF(盟会战!A$1:F$150,$A44)</f>
        <v>0</v>
      </c>
      <c r="D44" s="15">
        <f>COUNTIF(帮战总榜!A$1:O$150,$A44)</f>
        <v>1</v>
      </c>
      <c r="E44" s="15">
        <f>SUM(B44,C44,D44)</f>
        <v>2</v>
      </c>
      <c r="F44" s="15"/>
      <c r="G44" s="15">
        <f>IF($E44&gt;6,6,$E44)</f>
        <v>2</v>
      </c>
    </row>
    <row r="45" spans="1:7" ht="16.5" x14ac:dyDescent="0.35">
      <c r="A45" s="1" t="s">
        <v>203</v>
      </c>
      <c r="B45" s="5">
        <f>COUNTIF(掠夺总榜!A$1:S$150,$A45)</f>
        <v>1</v>
      </c>
      <c r="C45" s="15">
        <f>COUNTIF(盟会战!A$1:F$150,$A45)</f>
        <v>1</v>
      </c>
      <c r="D45" s="15">
        <f>COUNTIF(帮战总榜!A$1:O$150,$A45)</f>
        <v>0</v>
      </c>
      <c r="E45" s="15">
        <f>SUM(B45,C45,D45)</f>
        <v>2</v>
      </c>
      <c r="F45" s="15"/>
      <c r="G45" s="15">
        <f>IF($E45&gt;6,6,$E45)</f>
        <v>2</v>
      </c>
    </row>
    <row r="46" spans="1:7" ht="16.5" x14ac:dyDescent="0.35">
      <c r="A46" s="1" t="s">
        <v>202</v>
      </c>
      <c r="B46" s="5">
        <f>COUNTIF(掠夺总榜!A$1:S$150,$A46)</f>
        <v>1</v>
      </c>
      <c r="C46" s="15">
        <f>COUNTIF(盟会战!A$1:F$150,$A46)</f>
        <v>1</v>
      </c>
      <c r="D46" s="15">
        <f>COUNTIF(帮战总榜!A$1:O$150,$A46)</f>
        <v>0</v>
      </c>
      <c r="E46" s="15">
        <f>SUM(B46,C46,D46)</f>
        <v>2</v>
      </c>
      <c r="F46" s="15"/>
      <c r="G46" s="15">
        <f>IF($E46&gt;6,6,$E46)</f>
        <v>2</v>
      </c>
    </row>
    <row r="47" spans="1:7" ht="16.5" x14ac:dyDescent="0.35">
      <c r="A47" s="1" t="s">
        <v>75</v>
      </c>
      <c r="B47" s="5">
        <f>COUNTIF(掠夺总榜!A$1:S$150,$A47)</f>
        <v>1</v>
      </c>
      <c r="C47" s="15">
        <f>COUNTIF(盟会战!A$1:F$150,$A47)</f>
        <v>1</v>
      </c>
      <c r="D47" s="15">
        <f>COUNTIF(帮战总榜!A$1:O$150,$A47)</f>
        <v>0</v>
      </c>
      <c r="E47" s="15">
        <f>SUM(B47,C47,D47)</f>
        <v>2</v>
      </c>
      <c r="F47" s="15"/>
      <c r="G47" s="15">
        <f>IF($E47&gt;6,6,$E47)</f>
        <v>2</v>
      </c>
    </row>
    <row r="48" spans="1:7" ht="16.5" x14ac:dyDescent="0.35">
      <c r="A48" s="1" t="s">
        <v>212</v>
      </c>
      <c r="B48" s="5">
        <f>COUNTIF(掠夺总榜!A$1:S$150,$A48)</f>
        <v>0</v>
      </c>
      <c r="C48" s="15">
        <f>COUNTIF(盟会战!A$1:F$150,$A48)</f>
        <v>0</v>
      </c>
      <c r="D48" s="15">
        <f>COUNTIF(帮战总榜!A$1:O$150,$A48)</f>
        <v>1</v>
      </c>
      <c r="E48" s="15">
        <f>SUM(B48,C48,D48)</f>
        <v>1</v>
      </c>
      <c r="F48" s="15"/>
      <c r="G48" s="15">
        <f>IF($E48&gt;6,6,$E48)</f>
        <v>1</v>
      </c>
    </row>
    <row r="49" spans="1:7" ht="16.5" x14ac:dyDescent="0.35">
      <c r="A49" s="1" t="s">
        <v>201</v>
      </c>
      <c r="B49" s="5">
        <f>COUNTIF(掠夺总榜!A$1:S$150,$A49)</f>
        <v>1</v>
      </c>
      <c r="C49" s="15">
        <f>COUNTIF(盟会战!A$1:F$150,$A49)</f>
        <v>0</v>
      </c>
      <c r="D49" s="15">
        <f>COUNTIF(帮战总榜!A$1:O$150,$A49)</f>
        <v>0</v>
      </c>
      <c r="E49" s="15">
        <f>SUM(B49,C49,D49)</f>
        <v>1</v>
      </c>
      <c r="F49" s="15"/>
      <c r="G49" s="15">
        <f>IF($E49&gt;6,6,$E49)</f>
        <v>1</v>
      </c>
    </row>
    <row r="50" spans="1:7" ht="16.5" x14ac:dyDescent="0.35">
      <c r="A50" s="1" t="s">
        <v>198</v>
      </c>
      <c r="B50" s="5">
        <f>COUNTIF(掠夺总榜!A$1:S$150,$A50)</f>
        <v>1</v>
      </c>
      <c r="C50" s="15">
        <f>COUNTIF(盟会战!A$1:F$150,$A50)</f>
        <v>0</v>
      </c>
      <c r="D50" s="15">
        <f>COUNTIF(帮战总榜!A$1:O$150,$A50)</f>
        <v>0</v>
      </c>
      <c r="E50" s="15">
        <f>SUM(B50,C50,D50)</f>
        <v>1</v>
      </c>
      <c r="F50" s="15"/>
      <c r="G50" s="15">
        <f>IF($E50&gt;6,6,$E50)</f>
        <v>1</v>
      </c>
    </row>
    <row r="51" spans="1:7" ht="16.5" x14ac:dyDescent="0.35">
      <c r="A51" s="1" t="s">
        <v>208</v>
      </c>
      <c r="B51" s="5">
        <f>COUNTIF(掠夺总榜!A$1:S$150,$A51)</f>
        <v>1</v>
      </c>
      <c r="C51" s="15">
        <f>COUNTIF(盟会战!A$1:F$150,$A51)</f>
        <v>0</v>
      </c>
      <c r="D51" s="15">
        <f>COUNTIF(帮战总榜!A$1:O$150,$A51)</f>
        <v>0</v>
      </c>
      <c r="E51" s="15">
        <f>SUM(B51,C51,D51)</f>
        <v>1</v>
      </c>
      <c r="F51" s="15"/>
      <c r="G51" s="15">
        <f>IF($E51&gt;6,6,$E51)</f>
        <v>1</v>
      </c>
    </row>
    <row r="52" spans="1:7" ht="16.5" x14ac:dyDescent="0.35">
      <c r="A52" s="1" t="s">
        <v>123</v>
      </c>
      <c r="B52" s="5">
        <f>COUNTIF(掠夺总榜!A$1:S$150,$A52)</f>
        <v>1</v>
      </c>
      <c r="C52" s="15">
        <f>COUNTIF(盟会战!A$1:F$150,$A52)</f>
        <v>0</v>
      </c>
      <c r="D52" s="15">
        <f>COUNTIF(帮战总榜!A$1:O$150,$A52)</f>
        <v>0</v>
      </c>
      <c r="E52" s="15">
        <f>SUM(B52,C52,D52)</f>
        <v>1</v>
      </c>
      <c r="F52" s="15"/>
      <c r="G52" s="15">
        <f>IF($E52&gt;6,6,$E52)</f>
        <v>1</v>
      </c>
    </row>
    <row r="53" spans="1:7" ht="16.5" x14ac:dyDescent="0.35">
      <c r="A53" s="1" t="s">
        <v>209</v>
      </c>
      <c r="B53" s="5">
        <f>COUNTIF(掠夺总榜!A$1:S$150,$A53)</f>
        <v>1</v>
      </c>
      <c r="C53" s="15">
        <f>COUNTIF(盟会战!A$1:F$150,$A53)</f>
        <v>0</v>
      </c>
      <c r="D53" s="15">
        <f>COUNTIF(帮战总榜!A$1:O$150,$A53)</f>
        <v>0</v>
      </c>
      <c r="E53" s="15">
        <f>SUM(B53,C53,D53)</f>
        <v>1</v>
      </c>
      <c r="F53" s="15"/>
      <c r="G53" s="15">
        <f>IF($E53&gt;6,6,$E53)</f>
        <v>1</v>
      </c>
    </row>
    <row r="54" spans="1:7" ht="16.5" x14ac:dyDescent="0.35">
      <c r="A54" s="1" t="s">
        <v>86</v>
      </c>
      <c r="B54" s="5">
        <f>COUNTIF(掠夺总榜!A$1:S$150,$A54)</f>
        <v>1</v>
      </c>
      <c r="C54" s="15">
        <f>COUNTIF(盟会战!A$1:F$150,$A54)</f>
        <v>0</v>
      </c>
      <c r="D54" s="15">
        <f>COUNTIF(帮战总榜!A$1:O$150,$A54)</f>
        <v>0</v>
      </c>
      <c r="E54" s="15">
        <f>SUM(B54,C54,D54)</f>
        <v>1</v>
      </c>
      <c r="F54" s="15"/>
      <c r="G54" s="15">
        <f>IF($E54&gt;6,6,$E54)</f>
        <v>1</v>
      </c>
    </row>
    <row r="55" spans="1:7" ht="16.5" x14ac:dyDescent="0.35">
      <c r="A55" s="1" t="s">
        <v>179</v>
      </c>
      <c r="B55" s="5">
        <f>COUNTIF(掠夺总榜!A$1:S$150,$A55)</f>
        <v>0</v>
      </c>
      <c r="C55" s="15">
        <f>COUNTIF(盟会战!A$1:F$150,$A55)</f>
        <v>0</v>
      </c>
      <c r="D55" s="15">
        <f>COUNTIF(帮战总榜!A$1:O$150,$A55)</f>
        <v>1</v>
      </c>
      <c r="E55" s="15">
        <f>SUM(B55,C55,D55)</f>
        <v>1</v>
      </c>
      <c r="F55" s="15"/>
      <c r="G55" s="15">
        <f>IF($E55&gt;6,6,$E55)</f>
        <v>1</v>
      </c>
    </row>
    <row r="56" spans="1:7" ht="16.5" x14ac:dyDescent="0.35">
      <c r="A56" s="1" t="s">
        <v>168</v>
      </c>
      <c r="B56" s="5">
        <f>COUNTIF(掠夺总榜!A$1:S$150,$A56)</f>
        <v>0</v>
      </c>
      <c r="C56" s="15">
        <f>COUNTIF(盟会战!A$1:F$150,$A56)</f>
        <v>0</v>
      </c>
      <c r="D56" s="15">
        <f>COUNTIF(帮战总榜!A$1:O$150,$A56)</f>
        <v>1</v>
      </c>
      <c r="E56" s="15">
        <f>SUM(B56,C56,D56)</f>
        <v>1</v>
      </c>
      <c r="F56" s="15"/>
      <c r="G56" s="15">
        <f>IF($E56&gt;6,6,$E56)</f>
        <v>1</v>
      </c>
    </row>
    <row r="57" spans="1:7" ht="16.5" x14ac:dyDescent="0.35">
      <c r="A57" s="1" t="s">
        <v>166</v>
      </c>
      <c r="B57" s="5">
        <f>COUNTIF(掠夺总榜!A$1:S$150,$A57)</f>
        <v>0</v>
      </c>
      <c r="C57" s="15">
        <f>COUNTIF(盟会战!A$1:F$150,$A57)</f>
        <v>0</v>
      </c>
      <c r="D57" s="15">
        <f>COUNTIF(帮战总榜!A$1:O$150,$A57)</f>
        <v>1</v>
      </c>
      <c r="E57" s="15">
        <f>SUM(B57,C57,D57)</f>
        <v>1</v>
      </c>
      <c r="F57" s="15"/>
      <c r="G57" s="15">
        <f>IF($E57&gt;6,6,$E57)</f>
        <v>1</v>
      </c>
    </row>
    <row r="58" spans="1:7" ht="16.5" x14ac:dyDescent="0.35">
      <c r="A58" s="1" t="s">
        <v>38</v>
      </c>
      <c r="B58" s="5">
        <f>COUNTIF(掠夺总榜!A$1:S$150,$A58)</f>
        <v>1</v>
      </c>
      <c r="C58" s="15">
        <f>COUNTIF(盟会战!A$1:F$150,$A58)</f>
        <v>0</v>
      </c>
      <c r="D58" s="15">
        <f>COUNTIF(帮战总榜!A$1:O$150,$A58)</f>
        <v>0</v>
      </c>
      <c r="E58" s="15">
        <f>SUM(B58,C58,D58)</f>
        <v>1</v>
      </c>
      <c r="F58" s="15"/>
      <c r="G58" s="15">
        <f>IF($E58&gt;6,6,$E58)</f>
        <v>1</v>
      </c>
    </row>
    <row r="59" spans="1:7" ht="16.5" x14ac:dyDescent="0.35">
      <c r="A59" s="1" t="s">
        <v>477</v>
      </c>
      <c r="B59" s="5">
        <f>COUNTIF(掠夺总榜!A$1:S$150,$A59)</f>
        <v>0</v>
      </c>
      <c r="C59" s="15">
        <f>COUNTIF(盟会战!A$1:F$150,$A59)</f>
        <v>1</v>
      </c>
      <c r="D59" s="15">
        <f>COUNTIF(帮战总榜!A$1:O$150,$A59)</f>
        <v>0</v>
      </c>
      <c r="E59" s="15">
        <f>SUM(B59,C59,D59)</f>
        <v>1</v>
      </c>
      <c r="F59" s="15"/>
      <c r="G59" s="15">
        <f>IF($E59&gt;6,6,$E59)</f>
        <v>1</v>
      </c>
    </row>
    <row r="60" spans="1:7" ht="16.5" x14ac:dyDescent="0.35">
      <c r="A60" s="1" t="s">
        <v>479</v>
      </c>
      <c r="B60" s="5">
        <f>COUNTIF(掠夺总榜!A$1:S$150,$A60)</f>
        <v>0</v>
      </c>
      <c r="C60" s="15">
        <f>COUNTIF(盟会战!A$1:F$150,$A60)</f>
        <v>1</v>
      </c>
      <c r="D60" s="15">
        <f>COUNTIF(帮战总榜!A$1:O$150,$A60)</f>
        <v>0</v>
      </c>
      <c r="E60" s="15">
        <f>SUM(B60,C60,D60)</f>
        <v>1</v>
      </c>
      <c r="F60" s="15"/>
      <c r="G60" s="15">
        <f>IF($E60&gt;6,6,$E60)</f>
        <v>1</v>
      </c>
    </row>
    <row r="61" spans="1:7" ht="16.5" x14ac:dyDescent="0.35">
      <c r="A61" s="1" t="s">
        <v>483</v>
      </c>
      <c r="B61" s="5">
        <f>COUNTIF(掠夺总榜!A$1:S$150,$A61)</f>
        <v>0</v>
      </c>
      <c r="C61" s="15">
        <f>COUNTIF(盟会战!A$1:F$150,$A61)</f>
        <v>1</v>
      </c>
      <c r="D61" s="15">
        <f>COUNTIF(帮战总榜!A$1:O$150,$A61)</f>
        <v>0</v>
      </c>
      <c r="E61" s="15">
        <f>SUM(B61,C61,D61)</f>
        <v>1</v>
      </c>
      <c r="F61" s="15"/>
      <c r="G61" s="15">
        <f>IF($E61&gt;6,6,$E61)</f>
        <v>1</v>
      </c>
    </row>
    <row r="62" spans="1:7" ht="16.5" x14ac:dyDescent="0.35">
      <c r="A62" s="1" t="s">
        <v>496</v>
      </c>
      <c r="B62" s="5">
        <f>COUNTIF(掠夺总榜!A$1:S$150,$A62)</f>
        <v>0</v>
      </c>
      <c r="C62" s="15">
        <f>COUNTIF(盟会战!A$1:F$150,$A62)</f>
        <v>1</v>
      </c>
      <c r="D62" s="15">
        <f>COUNTIF(帮战总榜!A$1:O$150,$A62)</f>
        <v>0</v>
      </c>
      <c r="E62" s="15">
        <f>SUM(B62,C62,D62)</f>
        <v>1</v>
      </c>
      <c r="F62" s="15"/>
      <c r="G62" s="15">
        <f>IF($E62&gt;6,6,$E62)</f>
        <v>1</v>
      </c>
    </row>
    <row r="63" spans="1:7" ht="16.5" x14ac:dyDescent="0.35">
      <c r="A63" s="1" t="s">
        <v>426</v>
      </c>
      <c r="B63" s="5">
        <f>COUNTIF(掠夺总榜!A$1:S$150,$A63)</f>
        <v>0</v>
      </c>
      <c r="C63" s="15">
        <f>COUNTIF(盟会战!A$1:F$150,$A63)</f>
        <v>0</v>
      </c>
      <c r="D63" s="15">
        <f>COUNTIF(帮战总榜!A$1:O$150,$A63)</f>
        <v>0</v>
      </c>
      <c r="E63" s="15">
        <f>SUM(B63,C63,D63)</f>
        <v>0</v>
      </c>
      <c r="F63" s="15"/>
      <c r="G63" s="15">
        <f>IF($E63&gt;6,6,$E63)</f>
        <v>0</v>
      </c>
    </row>
    <row r="64" spans="1:7" ht="16.5" x14ac:dyDescent="0.35">
      <c r="A64" s="1" t="s">
        <v>427</v>
      </c>
      <c r="B64" s="5">
        <f>COUNTIF(掠夺总榜!A$1:S$150,$A64)</f>
        <v>0</v>
      </c>
      <c r="C64" s="15">
        <f>COUNTIF(盟会战!A$1:F$150,$A64)</f>
        <v>0</v>
      </c>
      <c r="D64" s="15">
        <f>COUNTIF(帮战总榜!A$1:O$150,$A64)</f>
        <v>0</v>
      </c>
      <c r="E64" s="15">
        <f>SUM(B64,C64,D64)</f>
        <v>0</v>
      </c>
      <c r="F64" s="15"/>
      <c r="G64" s="15">
        <f>IF($E64&gt;6,6,$E64)</f>
        <v>0</v>
      </c>
    </row>
    <row r="65" spans="1:7" ht="16.5" x14ac:dyDescent="0.35">
      <c r="A65" s="1" t="s">
        <v>428</v>
      </c>
      <c r="B65" s="5">
        <f>COUNTIF(掠夺总榜!A$1:S$150,$A65)</f>
        <v>0</v>
      </c>
      <c r="C65" s="15">
        <f>COUNTIF(盟会战!A$1:F$150,$A65)</f>
        <v>0</v>
      </c>
      <c r="D65" s="15">
        <f>COUNTIF(帮战总榜!A$1:O$150,$A65)</f>
        <v>0</v>
      </c>
      <c r="E65" s="15">
        <f>SUM(B65,C65,D65)</f>
        <v>0</v>
      </c>
      <c r="F65" s="15"/>
      <c r="G65" s="15">
        <f>IF($E65&gt;6,6,$E65)</f>
        <v>0</v>
      </c>
    </row>
    <row r="66" spans="1:7" ht="16.5" x14ac:dyDescent="0.35">
      <c r="A66" s="1" t="s">
        <v>429</v>
      </c>
      <c r="B66" s="5">
        <f>COUNTIF(掠夺总榜!A$1:S$150,$A66)</f>
        <v>0</v>
      </c>
      <c r="C66" s="15">
        <f>COUNTIF(盟会战!A$1:F$150,$A66)</f>
        <v>0</v>
      </c>
      <c r="D66" s="15">
        <f>COUNTIF(帮战总榜!A$1:O$150,$A66)</f>
        <v>0</v>
      </c>
      <c r="E66" s="15">
        <f>SUM(B66,C66,D66)</f>
        <v>0</v>
      </c>
      <c r="F66" s="15"/>
      <c r="G66" s="15">
        <f>IF($E66&gt;6,6,$E66)</f>
        <v>0</v>
      </c>
    </row>
    <row r="67" spans="1:7" ht="16.5" x14ac:dyDescent="0.35">
      <c r="A67" s="1" t="s">
        <v>430</v>
      </c>
      <c r="B67" s="5">
        <f>COUNTIF(掠夺总榜!A$1:S$150,$A67)</f>
        <v>0</v>
      </c>
      <c r="C67" s="15">
        <f>COUNTIF(盟会战!A$1:F$150,$A67)</f>
        <v>0</v>
      </c>
      <c r="D67" s="15">
        <f>COUNTIF(帮战总榜!A$1:O$150,$A67)</f>
        <v>0</v>
      </c>
      <c r="E67" s="15">
        <f>SUM(B67,C67,D67)</f>
        <v>0</v>
      </c>
      <c r="F67" s="15"/>
      <c r="G67" s="15">
        <f>IF($E67&gt;6,6,$E67)</f>
        <v>0</v>
      </c>
    </row>
    <row r="68" spans="1:7" ht="16.5" x14ac:dyDescent="0.35">
      <c r="A68" s="1" t="s">
        <v>431</v>
      </c>
      <c r="B68" s="5">
        <f>COUNTIF(掠夺总榜!A$1:S$150,$A68)</f>
        <v>0</v>
      </c>
      <c r="C68" s="15">
        <f>COUNTIF(盟会战!A$1:F$150,$A68)</f>
        <v>0</v>
      </c>
      <c r="D68" s="15">
        <f>COUNTIF(帮战总榜!A$1:O$150,$A68)</f>
        <v>0</v>
      </c>
      <c r="E68" s="15">
        <f>SUM(B68,C68,D68)</f>
        <v>0</v>
      </c>
      <c r="F68" s="15"/>
      <c r="G68" s="15">
        <f>IF($E68&gt;6,6,$E68)</f>
        <v>0</v>
      </c>
    </row>
    <row r="69" spans="1:7" ht="16.5" x14ac:dyDescent="0.35">
      <c r="A69" s="1" t="s">
        <v>432</v>
      </c>
      <c r="B69" s="5">
        <f>COUNTIF(掠夺总榜!A$1:S$150,$A69)</f>
        <v>0</v>
      </c>
      <c r="C69" s="15">
        <f>COUNTIF(盟会战!A$1:F$150,$A69)</f>
        <v>0</v>
      </c>
      <c r="D69" s="15">
        <f>COUNTIF(帮战总榜!A$1:O$150,$A69)</f>
        <v>0</v>
      </c>
      <c r="E69" s="15">
        <f>SUM(B69,C69,D69)</f>
        <v>0</v>
      </c>
      <c r="F69" s="15"/>
      <c r="G69" s="15">
        <f>IF($E69&gt;6,6,$E69)</f>
        <v>0</v>
      </c>
    </row>
    <row r="70" spans="1:7" ht="16.5" x14ac:dyDescent="0.35">
      <c r="A70" s="1" t="s">
        <v>433</v>
      </c>
      <c r="B70" s="5">
        <f>COUNTIF(掠夺总榜!A$1:S$150,$A70)</f>
        <v>0</v>
      </c>
      <c r="C70" s="15">
        <f>COUNTIF(盟会战!A$1:F$150,$A70)</f>
        <v>0</v>
      </c>
      <c r="D70" s="15">
        <f>COUNTIF(帮战总榜!A$1:O$150,$A70)</f>
        <v>0</v>
      </c>
      <c r="E70" s="15">
        <f>SUM(B70,C70,D70)</f>
        <v>0</v>
      </c>
      <c r="F70" s="15"/>
      <c r="G70" s="15">
        <f>IF($E70&gt;6,6,$E70)</f>
        <v>0</v>
      </c>
    </row>
    <row r="71" spans="1:7" ht="16.5" x14ac:dyDescent="0.35">
      <c r="A71" s="1" t="s">
        <v>434</v>
      </c>
      <c r="B71" s="5">
        <f>COUNTIF(掠夺总榜!A$1:S$150,$A71)</f>
        <v>0</v>
      </c>
      <c r="C71" s="15">
        <f>COUNTIF(盟会战!A$1:F$150,$A71)</f>
        <v>0</v>
      </c>
      <c r="D71" s="15">
        <f>COUNTIF(帮战总榜!A$1:O$150,$A71)</f>
        <v>0</v>
      </c>
      <c r="E71" s="15">
        <f>SUM(B71,C71,D71)</f>
        <v>0</v>
      </c>
      <c r="F71" s="15"/>
      <c r="G71" s="15">
        <f>IF($E71&gt;6,6,$E71)</f>
        <v>0</v>
      </c>
    </row>
    <row r="72" spans="1:7" ht="16.5" x14ac:dyDescent="0.35">
      <c r="A72" s="1" t="s">
        <v>435</v>
      </c>
      <c r="B72" s="5">
        <f>COUNTIF(掠夺总榜!A$1:S$150,$A72)</f>
        <v>0</v>
      </c>
      <c r="C72" s="15">
        <f>COUNTIF(盟会战!A$1:F$150,$A72)</f>
        <v>0</v>
      </c>
      <c r="D72" s="15">
        <f>COUNTIF(帮战总榜!A$1:O$150,$A72)</f>
        <v>0</v>
      </c>
      <c r="E72" s="15">
        <f>SUM(B72,C72,D72)</f>
        <v>0</v>
      </c>
      <c r="F72" s="15"/>
      <c r="G72" s="15">
        <f>IF($E72&gt;6,6,$E72)</f>
        <v>0</v>
      </c>
    </row>
    <row r="73" spans="1:7" ht="16.5" x14ac:dyDescent="0.35">
      <c r="A73" s="1" t="s">
        <v>436</v>
      </c>
      <c r="B73" s="5">
        <f>COUNTIF(掠夺总榜!A$1:S$150,$A73)</f>
        <v>0</v>
      </c>
      <c r="C73" s="15">
        <f>COUNTIF(盟会战!A$1:F$150,$A73)</f>
        <v>0</v>
      </c>
      <c r="D73" s="15">
        <f>COUNTIF(帮战总榜!A$1:O$150,$A73)</f>
        <v>0</v>
      </c>
      <c r="E73" s="15">
        <f>SUM(B73,C73,D73)</f>
        <v>0</v>
      </c>
      <c r="F73" s="15"/>
      <c r="G73" s="15">
        <f>IF($E73&gt;6,6,$E73)</f>
        <v>0</v>
      </c>
    </row>
    <row r="74" spans="1:7" ht="16.5" x14ac:dyDescent="0.35">
      <c r="A74" s="1" t="s">
        <v>437</v>
      </c>
      <c r="B74" s="5">
        <f>COUNTIF(掠夺总榜!A$1:S$150,$A74)</f>
        <v>0</v>
      </c>
      <c r="C74" s="15">
        <f>COUNTIF(盟会战!A$1:F$150,$A74)</f>
        <v>0</v>
      </c>
      <c r="D74" s="15">
        <f>COUNTIF(帮战总榜!A$1:O$150,$A74)</f>
        <v>0</v>
      </c>
      <c r="E74" s="15">
        <f>SUM(B74,C74,D74)</f>
        <v>0</v>
      </c>
      <c r="F74" s="15"/>
      <c r="G74" s="15">
        <f>IF($E74&gt;6,6,$E74)</f>
        <v>0</v>
      </c>
    </row>
    <row r="75" spans="1:7" ht="16.5" x14ac:dyDescent="0.35">
      <c r="A75" s="1" t="s">
        <v>438</v>
      </c>
      <c r="B75" s="5">
        <f>COUNTIF(掠夺总榜!A$1:S$150,$A75)</f>
        <v>0</v>
      </c>
      <c r="C75" s="15">
        <f>COUNTIF(盟会战!A$1:F$150,$A75)</f>
        <v>0</v>
      </c>
      <c r="D75" s="15">
        <f>COUNTIF(帮战总榜!A$1:O$150,$A75)</f>
        <v>0</v>
      </c>
      <c r="E75" s="15">
        <f>SUM(B75,C75,D75)</f>
        <v>0</v>
      </c>
      <c r="F75" s="15"/>
      <c r="G75" s="15">
        <f>IF($E75&gt;6,6,$E75)</f>
        <v>0</v>
      </c>
    </row>
    <row r="76" spans="1:7" ht="16.5" x14ac:dyDescent="0.35">
      <c r="A76" s="1" t="s">
        <v>439</v>
      </c>
      <c r="B76" s="5">
        <f>COUNTIF(掠夺总榜!A$1:S$150,$A76)</f>
        <v>0</v>
      </c>
      <c r="C76" s="15">
        <f>COUNTIF(盟会战!A$1:F$150,$A76)</f>
        <v>0</v>
      </c>
      <c r="D76" s="15">
        <f>COUNTIF(帮战总榜!A$1:O$150,$A76)</f>
        <v>0</v>
      </c>
      <c r="E76" s="15">
        <f>SUM(B76,C76,D76)</f>
        <v>0</v>
      </c>
      <c r="F76" s="15"/>
      <c r="G76" s="15">
        <f>IF($E76&gt;6,6,$E76)</f>
        <v>0</v>
      </c>
    </row>
    <row r="77" spans="1:7" ht="16.5" x14ac:dyDescent="0.35">
      <c r="A77" s="1" t="s">
        <v>440</v>
      </c>
      <c r="B77" s="5">
        <f>COUNTIF(掠夺总榜!A$1:S$150,$A77)</f>
        <v>0</v>
      </c>
      <c r="C77" s="15">
        <f>COUNTIF(盟会战!A$1:F$150,$A77)</f>
        <v>0</v>
      </c>
      <c r="D77" s="15">
        <f>COUNTIF(帮战总榜!A$1:O$150,$A77)</f>
        <v>0</v>
      </c>
      <c r="E77" s="15">
        <f>SUM(B77,C77,D77)</f>
        <v>0</v>
      </c>
      <c r="F77" s="15"/>
      <c r="G77" s="15">
        <f>IF($E77&gt;6,6,$E77)</f>
        <v>0</v>
      </c>
    </row>
    <row r="78" spans="1:7" ht="16.5" x14ac:dyDescent="0.35">
      <c r="A78" s="1" t="s">
        <v>441</v>
      </c>
      <c r="B78" s="5">
        <f>COUNTIF(掠夺总榜!A$1:S$150,$A78)</f>
        <v>0</v>
      </c>
      <c r="C78" s="15">
        <f>COUNTIF(盟会战!A$1:F$150,$A78)</f>
        <v>0</v>
      </c>
      <c r="D78" s="15">
        <f>COUNTIF(帮战总榜!A$1:O$150,$A78)</f>
        <v>0</v>
      </c>
      <c r="E78" s="15">
        <f>SUM(B78,C78,D78)</f>
        <v>0</v>
      </c>
      <c r="F78" s="15"/>
      <c r="G78" s="15">
        <f>IF($E78&gt;6,6,$E78)</f>
        <v>0</v>
      </c>
    </row>
    <row r="79" spans="1:7" ht="16.5" x14ac:dyDescent="0.35">
      <c r="A79" s="1" t="s">
        <v>442</v>
      </c>
      <c r="B79" s="5">
        <f>COUNTIF(掠夺总榜!A$1:S$150,$A79)</f>
        <v>0</v>
      </c>
      <c r="C79" s="15">
        <f>COUNTIF(盟会战!A$1:F$150,$A79)</f>
        <v>0</v>
      </c>
      <c r="D79" s="15">
        <f>COUNTIF(帮战总榜!A$1:O$150,$A79)</f>
        <v>0</v>
      </c>
      <c r="E79" s="15">
        <f>SUM(B79,C79,D79)</f>
        <v>0</v>
      </c>
      <c r="F79" s="15"/>
      <c r="G79" s="15">
        <f>IF($E79&gt;6,6,$E79)</f>
        <v>0</v>
      </c>
    </row>
    <row r="80" spans="1:7" ht="16.5" x14ac:dyDescent="0.35">
      <c r="A80" s="1" t="s">
        <v>443</v>
      </c>
      <c r="B80" s="5">
        <f>COUNTIF(掠夺总榜!A$1:S$150,$A80)</f>
        <v>0</v>
      </c>
      <c r="C80" s="15">
        <f>COUNTIF(盟会战!A$1:F$150,$A80)</f>
        <v>0</v>
      </c>
      <c r="D80" s="15">
        <f>COUNTIF(帮战总榜!A$1:O$150,$A80)</f>
        <v>0</v>
      </c>
      <c r="E80" s="15">
        <f>SUM(B80,C80,D80)</f>
        <v>0</v>
      </c>
      <c r="F80" s="15"/>
      <c r="G80" s="15">
        <f>IF($E80&gt;6,6,$E80)</f>
        <v>0</v>
      </c>
    </row>
    <row r="81" spans="1:7" ht="16.5" x14ac:dyDescent="0.35">
      <c r="A81" s="1" t="s">
        <v>444</v>
      </c>
      <c r="B81" s="5">
        <f>COUNTIF(掠夺总榜!A$1:S$150,$A81)</f>
        <v>0</v>
      </c>
      <c r="C81" s="15">
        <f>COUNTIF(盟会战!A$1:F$150,$A81)</f>
        <v>0</v>
      </c>
      <c r="D81" s="15">
        <f>COUNTIF(帮战总榜!A$1:O$150,$A81)</f>
        <v>0</v>
      </c>
      <c r="E81" s="15">
        <f>SUM(B81,C81,D81)</f>
        <v>0</v>
      </c>
      <c r="F81" s="15"/>
      <c r="G81" s="15">
        <f>IF($E81&gt;6,6,$E81)</f>
        <v>0</v>
      </c>
    </row>
    <row r="82" spans="1:7" ht="16.5" x14ac:dyDescent="0.35">
      <c r="A82" s="1" t="s">
        <v>445</v>
      </c>
      <c r="B82" s="5">
        <f>COUNTIF(掠夺总榜!A$1:S$150,$A82)</f>
        <v>0</v>
      </c>
      <c r="C82" s="15">
        <f>COUNTIF(盟会战!A$1:F$150,$A82)</f>
        <v>0</v>
      </c>
      <c r="D82" s="15">
        <f>COUNTIF(帮战总榜!A$1:O$150,$A82)</f>
        <v>0</v>
      </c>
      <c r="E82" s="15">
        <f>SUM(B82,C82,D82)</f>
        <v>0</v>
      </c>
      <c r="F82" s="15"/>
      <c r="G82" s="15">
        <f>IF($E82&gt;6,6,$E82)</f>
        <v>0</v>
      </c>
    </row>
    <row r="83" spans="1:7" ht="16.5" x14ac:dyDescent="0.35">
      <c r="A83" s="1" t="s">
        <v>446</v>
      </c>
      <c r="B83" s="5">
        <f>COUNTIF(掠夺总榜!A$1:S$150,$A83)</f>
        <v>0</v>
      </c>
      <c r="C83" s="15">
        <f>COUNTIF(盟会战!A$1:F$150,$A83)</f>
        <v>0</v>
      </c>
      <c r="D83" s="15">
        <f>COUNTIF(帮战总榜!A$1:O$150,$A83)</f>
        <v>0</v>
      </c>
      <c r="E83" s="15">
        <f>SUM(B83,C83,D83)</f>
        <v>0</v>
      </c>
      <c r="F83" s="15"/>
      <c r="G83" s="15">
        <f>IF($E83&gt;6,6,$E83)</f>
        <v>0</v>
      </c>
    </row>
    <row r="84" spans="1:7" ht="16.5" x14ac:dyDescent="0.35">
      <c r="A84" s="1" t="s">
        <v>447</v>
      </c>
      <c r="B84" s="5">
        <f>COUNTIF(掠夺总榜!A$1:S$150,$A84)</f>
        <v>0</v>
      </c>
      <c r="C84" s="15">
        <f>COUNTIF(盟会战!A$1:F$150,$A84)</f>
        <v>0</v>
      </c>
      <c r="D84" s="15">
        <f>COUNTIF(帮战总榜!A$1:O$150,$A84)</f>
        <v>0</v>
      </c>
      <c r="E84" s="15">
        <f>SUM(B84,C84,D84)</f>
        <v>0</v>
      </c>
      <c r="F84" s="15"/>
      <c r="G84" s="15">
        <f>IF($E84&gt;6,6,$E84)</f>
        <v>0</v>
      </c>
    </row>
    <row r="85" spans="1:7" ht="16.5" x14ac:dyDescent="0.35">
      <c r="A85" s="1" t="s">
        <v>448</v>
      </c>
      <c r="B85" s="5">
        <f>COUNTIF(掠夺总榜!A$1:S$150,$A85)</f>
        <v>0</v>
      </c>
      <c r="C85" s="15">
        <f>COUNTIF(盟会战!A$1:F$150,$A85)</f>
        <v>0</v>
      </c>
      <c r="D85" s="15">
        <f>COUNTIF(帮战总榜!A$1:O$150,$A85)</f>
        <v>0</v>
      </c>
      <c r="E85" s="15">
        <f>SUM(B85,C85,D85)</f>
        <v>0</v>
      </c>
      <c r="F85" s="15"/>
      <c r="G85" s="15">
        <f>IF($E85&gt;6,6,$E85)</f>
        <v>0</v>
      </c>
    </row>
    <row r="86" spans="1:7" ht="16.5" x14ac:dyDescent="0.35">
      <c r="A86" s="1" t="s">
        <v>449</v>
      </c>
      <c r="B86" s="5">
        <f>COUNTIF(掠夺总榜!A$1:S$150,$A86)</f>
        <v>0</v>
      </c>
      <c r="C86" s="15">
        <f>COUNTIF(盟会战!A$1:F$150,$A86)</f>
        <v>0</v>
      </c>
      <c r="D86" s="15">
        <f>COUNTIF(帮战总榜!A$1:O$150,$A86)</f>
        <v>0</v>
      </c>
      <c r="E86" s="15">
        <f>SUM(B86,C86,D86)</f>
        <v>0</v>
      </c>
      <c r="F86" s="15"/>
      <c r="G86" s="15">
        <f>IF($E86&gt;6,6,$E86)</f>
        <v>0</v>
      </c>
    </row>
    <row r="87" spans="1:7" ht="16.5" x14ac:dyDescent="0.35">
      <c r="A87" s="1" t="s">
        <v>450</v>
      </c>
      <c r="B87" s="5">
        <f>COUNTIF(掠夺总榜!A$1:S$150,$A87)</f>
        <v>0</v>
      </c>
      <c r="C87" s="15">
        <f>COUNTIF(盟会战!A$1:F$150,$A87)</f>
        <v>0</v>
      </c>
      <c r="D87" s="15">
        <f>COUNTIF(帮战总榜!A$1:O$150,$A87)</f>
        <v>0</v>
      </c>
      <c r="E87" s="15">
        <f>SUM(B87,C87,D87)</f>
        <v>0</v>
      </c>
      <c r="F87" s="15"/>
      <c r="G87" s="15">
        <f>IF($E87&gt;6,6,$E87)</f>
        <v>0</v>
      </c>
    </row>
    <row r="88" spans="1:7" ht="16.5" x14ac:dyDescent="0.35">
      <c r="A88" s="1" t="s">
        <v>451</v>
      </c>
      <c r="B88" s="5">
        <f>COUNTIF(掠夺总榜!A$1:S$150,$A88)</f>
        <v>0</v>
      </c>
      <c r="C88" s="15">
        <f>COUNTIF(盟会战!A$1:F$150,$A88)</f>
        <v>0</v>
      </c>
      <c r="D88" s="15">
        <f>COUNTIF(帮战总榜!A$1:O$150,$A88)</f>
        <v>0</v>
      </c>
      <c r="E88" s="15">
        <f>SUM(B88,C88,D88)</f>
        <v>0</v>
      </c>
      <c r="F88" s="15"/>
      <c r="G88" s="15">
        <f>IF($E88&gt;6,6,$E88)</f>
        <v>0</v>
      </c>
    </row>
    <row r="89" spans="1:7" ht="16.5" x14ac:dyDescent="0.35">
      <c r="A89" s="1" t="s">
        <v>452</v>
      </c>
      <c r="B89" s="5">
        <f>COUNTIF(掠夺总榜!A$1:S$150,$A89)</f>
        <v>0</v>
      </c>
      <c r="C89" s="15">
        <f>COUNTIF(盟会战!A$1:F$150,$A89)</f>
        <v>0</v>
      </c>
      <c r="D89" s="15">
        <f>COUNTIF(帮战总榜!A$1:O$150,$A89)</f>
        <v>0</v>
      </c>
      <c r="E89" s="15">
        <f>SUM(B89,C89,D89)</f>
        <v>0</v>
      </c>
      <c r="F89" s="15"/>
      <c r="G89" s="15">
        <f>IF($E89&gt;6,6,$E89)</f>
        <v>0</v>
      </c>
    </row>
    <row r="90" spans="1:7" ht="16.5" x14ac:dyDescent="0.35">
      <c r="A90" s="1" t="s">
        <v>453</v>
      </c>
      <c r="B90" s="5">
        <f>COUNTIF(掠夺总榜!A$1:S$150,$A90)</f>
        <v>0</v>
      </c>
      <c r="C90" s="15">
        <f>COUNTIF(盟会战!A$1:F$150,$A90)</f>
        <v>0</v>
      </c>
      <c r="D90" s="15">
        <f>COUNTIF(帮战总榜!A$1:O$150,$A90)</f>
        <v>0</v>
      </c>
      <c r="E90" s="15">
        <f>SUM(B90,C90,D90)</f>
        <v>0</v>
      </c>
      <c r="F90" s="15"/>
      <c r="G90" s="15">
        <f>IF($E90&gt;6,6,$E90)</f>
        <v>0</v>
      </c>
    </row>
    <row r="91" spans="1:7" ht="16.5" x14ac:dyDescent="0.35">
      <c r="A91" s="1" t="s">
        <v>454</v>
      </c>
      <c r="B91" s="5">
        <f>COUNTIF(掠夺总榜!A$1:S$150,$A91)</f>
        <v>0</v>
      </c>
      <c r="C91" s="15">
        <f>COUNTIF(盟会战!A$1:F$150,$A91)</f>
        <v>0</v>
      </c>
      <c r="D91" s="15">
        <f>COUNTIF(帮战总榜!A$1:O$150,$A91)</f>
        <v>0</v>
      </c>
      <c r="E91" s="15">
        <f>SUM(B91,C91,D91)</f>
        <v>0</v>
      </c>
      <c r="F91" s="15"/>
      <c r="G91" s="15">
        <f>IF($E91&gt;6,6,$E91)</f>
        <v>0</v>
      </c>
    </row>
    <row r="92" spans="1:7" ht="16.5" x14ac:dyDescent="0.35">
      <c r="A92" s="1" t="s">
        <v>455</v>
      </c>
      <c r="B92" s="5">
        <f>COUNTIF(掠夺总榜!A$1:S$150,$A92)</f>
        <v>0</v>
      </c>
      <c r="C92" s="15">
        <f>COUNTIF(盟会战!A$1:F$150,$A92)</f>
        <v>0</v>
      </c>
      <c r="D92" s="15">
        <f>COUNTIF(帮战总榜!A$1:O$150,$A92)</f>
        <v>0</v>
      </c>
      <c r="E92" s="15">
        <f>SUM(B92,C92,D92)</f>
        <v>0</v>
      </c>
      <c r="F92" s="15"/>
      <c r="G92" s="15">
        <f>IF($E92&gt;6,6,$E92)</f>
        <v>0</v>
      </c>
    </row>
    <row r="93" spans="1:7" ht="16.5" x14ac:dyDescent="0.35">
      <c r="A93" s="1" t="s">
        <v>456</v>
      </c>
      <c r="B93" s="5">
        <f>COUNTIF(掠夺总榜!A$1:S$150,$A93)</f>
        <v>0</v>
      </c>
      <c r="C93" s="15">
        <f>COUNTIF(盟会战!A$1:F$150,$A93)</f>
        <v>0</v>
      </c>
      <c r="D93" s="15">
        <f>COUNTIF(帮战总榜!A$1:O$150,$A93)</f>
        <v>0</v>
      </c>
      <c r="E93" s="15">
        <f>SUM(B93,C93,D93)</f>
        <v>0</v>
      </c>
      <c r="F93" s="15"/>
      <c r="G93" s="15">
        <f>IF($E93&gt;6,6,$E93)</f>
        <v>0</v>
      </c>
    </row>
    <row r="94" spans="1:7" ht="16.5" x14ac:dyDescent="0.35">
      <c r="A94" s="1" t="s">
        <v>457</v>
      </c>
      <c r="B94" s="5">
        <f>COUNTIF(掠夺总榜!A$1:S$150,$A94)</f>
        <v>0</v>
      </c>
      <c r="C94" s="15">
        <f>COUNTIF(盟会战!A$1:F$150,$A94)</f>
        <v>0</v>
      </c>
      <c r="D94" s="15">
        <f>COUNTIF(帮战总榜!A$1:O$150,$A94)</f>
        <v>0</v>
      </c>
      <c r="E94" s="15">
        <f>SUM(B94,C94,D94)</f>
        <v>0</v>
      </c>
      <c r="F94" s="15"/>
      <c r="G94" s="15">
        <f>IF($E94&gt;6,6,$E94)</f>
        <v>0</v>
      </c>
    </row>
    <row r="95" spans="1:7" ht="16.5" x14ac:dyDescent="0.35">
      <c r="A95" s="1" t="s">
        <v>458</v>
      </c>
      <c r="B95" s="5">
        <f>COUNTIF(掠夺总榜!A$1:S$150,$A95)</f>
        <v>0</v>
      </c>
      <c r="C95" s="15">
        <f>COUNTIF(盟会战!A$1:F$150,$A95)</f>
        <v>0</v>
      </c>
      <c r="D95" s="15">
        <f>COUNTIF(帮战总榜!A$1:O$150,$A95)</f>
        <v>0</v>
      </c>
      <c r="E95" s="15">
        <f>SUM(B95,C95,D95)</f>
        <v>0</v>
      </c>
      <c r="F95" s="15"/>
      <c r="G95" s="15">
        <f>IF($E95&gt;6,6,$E95)</f>
        <v>0</v>
      </c>
    </row>
    <row r="96" spans="1:7" ht="16.5" x14ac:dyDescent="0.35">
      <c r="A96" s="1" t="s">
        <v>459</v>
      </c>
      <c r="B96" s="5">
        <f>COUNTIF(掠夺总榜!A$1:S$150,$A96)</f>
        <v>0</v>
      </c>
      <c r="C96" s="15">
        <f>COUNTIF(盟会战!A$1:F$150,$A96)</f>
        <v>0</v>
      </c>
      <c r="D96" s="15">
        <f>COUNTIF(帮战总榜!A$1:O$150,$A96)</f>
        <v>0</v>
      </c>
      <c r="E96" s="15">
        <f>SUM(B96,C96,D96)</f>
        <v>0</v>
      </c>
      <c r="F96" s="15"/>
      <c r="G96" s="15">
        <f>IF($E96&gt;6,6,$E96)</f>
        <v>0</v>
      </c>
    </row>
    <row r="97" spans="1:7" ht="16.5" x14ac:dyDescent="0.35">
      <c r="A97" s="1" t="s">
        <v>460</v>
      </c>
      <c r="B97" s="5">
        <f>COUNTIF(掠夺总榜!A$1:S$150,$A97)</f>
        <v>0</v>
      </c>
      <c r="C97" s="15">
        <f>COUNTIF(盟会战!A$1:F$150,$A97)</f>
        <v>0</v>
      </c>
      <c r="D97" s="15">
        <f>COUNTIF(帮战总榜!A$1:O$150,$A97)</f>
        <v>0</v>
      </c>
      <c r="E97" s="15">
        <f>SUM(B97,C97,D97)</f>
        <v>0</v>
      </c>
      <c r="F97" s="15"/>
      <c r="G97" s="15">
        <f>IF($E97&gt;6,6,$E97)</f>
        <v>0</v>
      </c>
    </row>
    <row r="98" spans="1:7" ht="16.5" x14ac:dyDescent="0.35">
      <c r="A98" s="1" t="s">
        <v>461</v>
      </c>
      <c r="B98" s="5">
        <f>COUNTIF(掠夺总榜!A$1:S$150,$A98)</f>
        <v>0</v>
      </c>
      <c r="C98" s="15">
        <f>COUNTIF(盟会战!A$1:F$150,$A98)</f>
        <v>0</v>
      </c>
      <c r="D98" s="15">
        <f>COUNTIF(帮战总榜!A$1:O$150,$A98)</f>
        <v>0</v>
      </c>
      <c r="E98" s="15">
        <f>SUM(B98,C98,D98)</f>
        <v>0</v>
      </c>
      <c r="F98" s="15"/>
      <c r="G98" s="15">
        <f>IF($E98&gt;6,6,$E98)</f>
        <v>0</v>
      </c>
    </row>
    <row r="99" spans="1:7" ht="16.5" x14ac:dyDescent="0.35">
      <c r="A99" s="1" t="s">
        <v>462</v>
      </c>
      <c r="B99" s="5">
        <f>COUNTIF(掠夺总榜!A$1:S$150,$A99)</f>
        <v>0</v>
      </c>
      <c r="C99" s="15">
        <f>COUNTIF(盟会战!A$1:F$150,$A99)</f>
        <v>0</v>
      </c>
      <c r="D99" s="15">
        <f>COUNTIF(帮战总榜!A$1:O$150,$A99)</f>
        <v>0</v>
      </c>
      <c r="E99" s="15">
        <f>SUM(B99,C99,D99)</f>
        <v>0</v>
      </c>
      <c r="F99" s="15"/>
      <c r="G99" s="15">
        <f>IF($E99&gt;6,6,$E99)</f>
        <v>0</v>
      </c>
    </row>
    <row r="100" spans="1:7" ht="16.5" x14ac:dyDescent="0.35">
      <c r="A100" s="1" t="s">
        <v>463</v>
      </c>
      <c r="B100" s="5">
        <f>COUNTIF(掠夺总榜!A$1:S$150,$A100)</f>
        <v>0</v>
      </c>
      <c r="C100" s="15">
        <f>COUNTIF(盟会战!A$1:F$150,$A100)</f>
        <v>0</v>
      </c>
      <c r="D100" s="15">
        <f>COUNTIF(帮战总榜!A$1:O$150,$A100)</f>
        <v>0</v>
      </c>
      <c r="E100" s="15">
        <f>SUM(B100,C100,D100)</f>
        <v>0</v>
      </c>
      <c r="F100" s="15"/>
      <c r="G100" s="15">
        <f>IF($E100&gt;6,6,$E100)</f>
        <v>0</v>
      </c>
    </row>
    <row r="101" spans="1:7" ht="16.5" x14ac:dyDescent="0.35">
      <c r="A101" s="1" t="s">
        <v>464</v>
      </c>
      <c r="B101" s="5">
        <f>COUNTIF(掠夺总榜!A$1:S$150,$A101)</f>
        <v>0</v>
      </c>
      <c r="C101" s="15">
        <f>COUNTIF(盟会战!A$1:F$150,$A101)</f>
        <v>0</v>
      </c>
      <c r="D101" s="15">
        <f>COUNTIF(帮战总榜!A$1:O$150,$A101)</f>
        <v>0</v>
      </c>
      <c r="E101" s="15">
        <f>SUM(B101,C101,D101)</f>
        <v>0</v>
      </c>
      <c r="F101" s="15"/>
      <c r="G101" s="15">
        <f>IF($E101&gt;6,6,$E101)</f>
        <v>0</v>
      </c>
    </row>
    <row r="102" spans="1:7" ht="16.5" x14ac:dyDescent="0.35">
      <c r="A102" s="1" t="s">
        <v>465</v>
      </c>
      <c r="B102" s="5">
        <f>COUNTIF(掠夺总榜!A$1:S$150,$A102)</f>
        <v>0</v>
      </c>
      <c r="C102" s="15">
        <f>COUNTIF(盟会战!A$1:F$150,$A102)</f>
        <v>0</v>
      </c>
      <c r="D102" s="15">
        <f>COUNTIF(帮战总榜!A$1:O$150,$A102)</f>
        <v>0</v>
      </c>
      <c r="E102" s="15">
        <f>SUM(B102,C102,D102)</f>
        <v>0</v>
      </c>
      <c r="F102" s="15"/>
      <c r="G102" s="15">
        <f>IF($E102&gt;6,6,$E102)</f>
        <v>0</v>
      </c>
    </row>
    <row r="103" spans="1:7" ht="16.5" x14ac:dyDescent="0.35">
      <c r="A103" s="1" t="s">
        <v>466</v>
      </c>
      <c r="B103" s="5">
        <f>COUNTIF(掠夺总榜!A$1:S$150,$A103)</f>
        <v>0</v>
      </c>
      <c r="C103" s="15">
        <f>COUNTIF(盟会战!A$1:F$150,$A103)</f>
        <v>0</v>
      </c>
      <c r="D103" s="15">
        <f>COUNTIF(帮战总榜!A$1:O$150,$A103)</f>
        <v>0</v>
      </c>
      <c r="E103" s="15">
        <f>SUM(B103,C103,D103)</f>
        <v>0</v>
      </c>
      <c r="F103" s="15"/>
      <c r="G103" s="15">
        <f>IF($E103&gt;6,6,$E103)</f>
        <v>0</v>
      </c>
    </row>
    <row r="104" spans="1:7" ht="16.5" x14ac:dyDescent="0.35">
      <c r="A104" s="1" t="s">
        <v>467</v>
      </c>
      <c r="B104" s="5">
        <f>COUNTIF(掠夺总榜!A$1:S$150,$A104)</f>
        <v>0</v>
      </c>
      <c r="C104" s="15">
        <f>COUNTIF(盟会战!A$1:F$150,$A104)</f>
        <v>0</v>
      </c>
      <c r="D104" s="15">
        <f>COUNTIF(帮战总榜!A$1:O$150,$A104)</f>
        <v>0</v>
      </c>
      <c r="E104" s="15">
        <f>SUM(B104,C104,D104)</f>
        <v>0</v>
      </c>
      <c r="F104" s="15"/>
      <c r="G104" s="15">
        <f>IF($E104&gt;6,6,$E104)</f>
        <v>0</v>
      </c>
    </row>
    <row r="105" spans="1:7" ht="16.5" x14ac:dyDescent="0.35">
      <c r="A105" s="1" t="s">
        <v>468</v>
      </c>
      <c r="B105" s="5">
        <f>COUNTIF(掠夺总榜!A$1:S$150,$A105)</f>
        <v>0</v>
      </c>
      <c r="C105" s="15">
        <f>COUNTIF(盟会战!A$1:F$150,$A105)</f>
        <v>0</v>
      </c>
      <c r="D105" s="15">
        <f>COUNTIF(帮战总榜!A$1:O$150,$A105)</f>
        <v>0</v>
      </c>
      <c r="E105" s="15">
        <f>SUM(B105,C105,D105)</f>
        <v>0</v>
      </c>
      <c r="F105" s="15"/>
      <c r="G105" s="15">
        <f>IF($E105&gt;6,6,$E105)</f>
        <v>0</v>
      </c>
    </row>
    <row r="106" spans="1:7" ht="16.5" x14ac:dyDescent="0.35">
      <c r="A106" s="1" t="s">
        <v>469</v>
      </c>
      <c r="B106" s="5">
        <f>COUNTIF(掠夺总榜!A$1:S$150,$A106)</f>
        <v>0</v>
      </c>
      <c r="C106" s="15">
        <f>COUNTIF(盟会战!A$1:F$150,$A106)</f>
        <v>0</v>
      </c>
      <c r="D106" s="15">
        <f>COUNTIF(帮战总榜!A$1:O$150,$A106)</f>
        <v>0</v>
      </c>
      <c r="E106" s="15">
        <f>SUM(B106,C106,D106)</f>
        <v>0</v>
      </c>
      <c r="F106" s="15"/>
      <c r="G106" s="15">
        <f>IF($E106&gt;6,6,$E106)</f>
        <v>0</v>
      </c>
    </row>
    <row r="107" spans="1:7" ht="16.5" x14ac:dyDescent="0.35">
      <c r="A107" s="1" t="s">
        <v>470</v>
      </c>
      <c r="B107" s="5">
        <f>COUNTIF(掠夺总榜!A$1:S$150,$A107)</f>
        <v>0</v>
      </c>
      <c r="C107" s="15">
        <f>COUNTIF(盟会战!A$1:F$150,$A107)</f>
        <v>0</v>
      </c>
      <c r="D107" s="15">
        <f>COUNTIF(帮战总榜!A$1:O$150,$A107)</f>
        <v>0</v>
      </c>
      <c r="E107" s="15">
        <f>SUM(B107,C107,D107)</f>
        <v>0</v>
      </c>
      <c r="F107" s="15"/>
      <c r="G107" s="15">
        <f>IF($E107&gt;6,6,$E107)</f>
        <v>0</v>
      </c>
    </row>
    <row r="108" spans="1:7" ht="16.5" x14ac:dyDescent="0.35">
      <c r="A108" s="1" t="s">
        <v>471</v>
      </c>
      <c r="B108" s="5">
        <f>COUNTIF(掠夺总榜!A$1:S$150,$A108)</f>
        <v>0</v>
      </c>
      <c r="C108" s="15">
        <f>COUNTIF(盟会战!A$1:F$150,$A108)</f>
        <v>0</v>
      </c>
      <c r="D108" s="15">
        <f>COUNTIF(帮战总榜!A$1:O$150,$A108)</f>
        <v>0</v>
      </c>
      <c r="E108" s="15">
        <f>SUM(B108,C108,D108)</f>
        <v>0</v>
      </c>
      <c r="F108" s="15"/>
      <c r="G108" s="15">
        <f>IF($E108&gt;6,6,$E108)</f>
        <v>0</v>
      </c>
    </row>
    <row r="109" spans="1:7" ht="16.5" x14ac:dyDescent="0.35">
      <c r="A109" s="1" t="s">
        <v>472</v>
      </c>
      <c r="B109" s="5">
        <f>COUNTIF(掠夺总榜!A$1:S$150,$A109)</f>
        <v>0</v>
      </c>
      <c r="C109" s="15">
        <f>COUNTIF(盟会战!A$1:F$150,$A109)</f>
        <v>0</v>
      </c>
      <c r="D109" s="15">
        <f>COUNTIF(帮战总榜!A$1:O$150,$A109)</f>
        <v>0</v>
      </c>
      <c r="E109" s="15">
        <f>SUM(B109,C109,D109)</f>
        <v>0</v>
      </c>
      <c r="F109" s="15"/>
      <c r="G109" s="15">
        <f>IF($E109&gt;6,6,$E109)</f>
        <v>0</v>
      </c>
    </row>
    <row r="110" spans="1:7" ht="16.5" x14ac:dyDescent="0.35">
      <c r="A110" s="1" t="s">
        <v>473</v>
      </c>
      <c r="B110" s="5">
        <f>COUNTIF(掠夺总榜!A$1:S$150,$A110)</f>
        <v>0</v>
      </c>
      <c r="C110" s="15">
        <f>COUNTIF(盟会战!A$1:F$150,$A110)</f>
        <v>0</v>
      </c>
      <c r="D110" s="15">
        <f>COUNTIF(帮战总榜!A$1:O$150,$A110)</f>
        <v>0</v>
      </c>
      <c r="E110" s="15">
        <f>SUM(B110,C110,D110)</f>
        <v>0</v>
      </c>
      <c r="F110" s="15"/>
      <c r="G110" s="15">
        <f>IF($E110&gt;6,6,$E110)</f>
        <v>0</v>
      </c>
    </row>
    <row r="111" spans="1:7" ht="16.5" x14ac:dyDescent="0.35">
      <c r="A111" s="1" t="s">
        <v>474</v>
      </c>
      <c r="B111" s="5">
        <f>COUNTIF(掠夺总榜!A$1:S$150,$A111)</f>
        <v>0</v>
      </c>
      <c r="C111" s="15">
        <f>COUNTIF(盟会战!A$1:F$150,$A111)</f>
        <v>0</v>
      </c>
      <c r="D111" s="15">
        <f>COUNTIF(帮战总榜!A$1:O$150,$A111)</f>
        <v>0</v>
      </c>
      <c r="E111" s="15">
        <f>SUM(B111,C111,D111)</f>
        <v>0</v>
      </c>
      <c r="F111" s="15"/>
      <c r="G111" s="15">
        <f>IF($E111&gt;6,6,$E111)</f>
        <v>0</v>
      </c>
    </row>
    <row r="112" spans="1:7" ht="16.5" x14ac:dyDescent="0.35">
      <c r="A112" s="1" t="s">
        <v>475</v>
      </c>
      <c r="B112" s="5">
        <f>COUNTIF(掠夺总榜!A$1:S$150,$A112)</f>
        <v>0</v>
      </c>
      <c r="C112" s="15">
        <f>COUNTIF(盟会战!A$1:F$150,$A112)</f>
        <v>0</v>
      </c>
      <c r="D112" s="15">
        <f>COUNTIF(帮战总榜!A$1:O$150,$A112)</f>
        <v>0</v>
      </c>
      <c r="E112" s="15">
        <f>SUM(B112,C112,D112)</f>
        <v>0</v>
      </c>
      <c r="F112" s="15"/>
      <c r="G112" s="15">
        <f>IF($E112&gt;6,6,$E112)</f>
        <v>0</v>
      </c>
    </row>
    <row r="113" spans="1:7" ht="16.5" x14ac:dyDescent="0.35">
      <c r="A113" s="1" t="s">
        <v>476</v>
      </c>
      <c r="B113" s="5">
        <f>COUNTIF(掠夺总榜!A$1:S$150,$A113)</f>
        <v>0</v>
      </c>
      <c r="C113" s="15">
        <f>COUNTIF(盟会战!A$1:F$150,$A113)</f>
        <v>0</v>
      </c>
      <c r="D113" s="15">
        <f>COUNTIF(帮战总榜!A$1:O$150,$A113)</f>
        <v>0</v>
      </c>
      <c r="E113" s="15">
        <f>SUM(B113,C113,D113)</f>
        <v>0</v>
      </c>
      <c r="F113" s="15"/>
      <c r="G113" s="15">
        <f>IF($E113&gt;6,6,$E113)</f>
        <v>0</v>
      </c>
    </row>
    <row r="114" spans="1:7" ht="16.5" x14ac:dyDescent="0.35">
      <c r="A114" s="1" t="s">
        <v>478</v>
      </c>
      <c r="B114" s="5">
        <f>COUNTIF(掠夺总榜!A$1:S$150,$A114)</f>
        <v>0</v>
      </c>
      <c r="C114" s="15">
        <f>COUNTIF(盟会战!A$1:F$150,$A114)</f>
        <v>0</v>
      </c>
      <c r="D114" s="15">
        <f>COUNTIF(帮战总榜!A$1:O$150,$A114)</f>
        <v>0</v>
      </c>
      <c r="E114" s="15">
        <f>SUM(B114,C114,D114)</f>
        <v>0</v>
      </c>
      <c r="F114" s="15"/>
      <c r="G114" s="15">
        <f>IF($E114&gt;6,6,$E114)</f>
        <v>0</v>
      </c>
    </row>
    <row r="115" spans="1:7" ht="16.5" x14ac:dyDescent="0.35">
      <c r="A115" s="1" t="s">
        <v>480</v>
      </c>
      <c r="B115" s="5">
        <f>COUNTIF(掠夺总榜!A$1:S$150,$A115)</f>
        <v>0</v>
      </c>
      <c r="C115" s="15">
        <f>COUNTIF(盟会战!A$1:F$150,$A115)</f>
        <v>0</v>
      </c>
      <c r="D115" s="15">
        <f>COUNTIF(帮战总榜!A$1:O$150,$A115)</f>
        <v>0</v>
      </c>
      <c r="E115" s="15">
        <f>SUM(B115,C115,D115)</f>
        <v>0</v>
      </c>
      <c r="F115" s="15"/>
      <c r="G115" s="15">
        <f>IF($E115&gt;6,6,$E115)</f>
        <v>0</v>
      </c>
    </row>
    <row r="116" spans="1:7" ht="16.5" x14ac:dyDescent="0.35">
      <c r="A116" s="1" t="s">
        <v>481</v>
      </c>
      <c r="B116" s="5">
        <f>COUNTIF(掠夺总榜!A$1:S$150,$A116)</f>
        <v>0</v>
      </c>
      <c r="C116" s="15">
        <f>COUNTIF(盟会战!A$1:F$150,$A116)</f>
        <v>0</v>
      </c>
      <c r="D116" s="15">
        <f>COUNTIF(帮战总榜!A$1:O$150,$A116)</f>
        <v>0</v>
      </c>
      <c r="E116" s="15">
        <f>SUM(B116,C116,D116)</f>
        <v>0</v>
      </c>
      <c r="F116" s="15"/>
      <c r="G116" s="15">
        <f>IF($E116&gt;6,6,$E116)</f>
        <v>0</v>
      </c>
    </row>
    <row r="117" spans="1:7" ht="16.5" x14ac:dyDescent="0.35">
      <c r="A117" s="1" t="s">
        <v>482</v>
      </c>
      <c r="B117" s="5">
        <f>COUNTIF(掠夺总榜!A$1:S$150,$A117)</f>
        <v>0</v>
      </c>
      <c r="C117" s="15">
        <f>COUNTIF(盟会战!A$1:F$150,$A117)</f>
        <v>0</v>
      </c>
      <c r="D117" s="15">
        <f>COUNTIF(帮战总榜!A$1:O$150,$A117)</f>
        <v>0</v>
      </c>
      <c r="E117" s="15">
        <f>SUM(B117,C117,D117)</f>
        <v>0</v>
      </c>
      <c r="F117" s="15"/>
      <c r="G117" s="15">
        <f>IF($E117&gt;6,6,$E117)</f>
        <v>0</v>
      </c>
    </row>
    <row r="118" spans="1:7" ht="16.5" x14ac:dyDescent="0.35">
      <c r="A118" s="1" t="s">
        <v>484</v>
      </c>
      <c r="B118" s="5">
        <f>COUNTIF(掠夺总榜!A$1:S$150,$A118)</f>
        <v>0</v>
      </c>
      <c r="C118" s="15">
        <f>COUNTIF(盟会战!A$1:F$150,$A118)</f>
        <v>0</v>
      </c>
      <c r="D118" s="15">
        <f>COUNTIF(帮战总榜!A$1:O$150,$A118)</f>
        <v>0</v>
      </c>
      <c r="E118" s="15">
        <f>SUM(B118,C118,D118)</f>
        <v>0</v>
      </c>
      <c r="F118" s="15"/>
      <c r="G118" s="15">
        <f>IF($E118&gt;6,6,$E118)</f>
        <v>0</v>
      </c>
    </row>
    <row r="119" spans="1:7" ht="16.5" x14ac:dyDescent="0.35">
      <c r="A119" s="1" t="s">
        <v>485</v>
      </c>
      <c r="B119" s="5">
        <f>COUNTIF(掠夺总榜!A$1:S$150,$A119)</f>
        <v>0</v>
      </c>
      <c r="C119" s="15">
        <f>COUNTIF(盟会战!A$1:F$150,$A119)</f>
        <v>0</v>
      </c>
      <c r="D119" s="15">
        <f>COUNTIF(帮战总榜!A$1:O$150,$A119)</f>
        <v>0</v>
      </c>
      <c r="E119" s="15">
        <f>SUM(B119,C119,D119)</f>
        <v>0</v>
      </c>
      <c r="F119" s="15"/>
      <c r="G119" s="15">
        <f>IF($E119&gt;6,6,$E119)</f>
        <v>0</v>
      </c>
    </row>
    <row r="120" spans="1:7" ht="16.5" x14ac:dyDescent="0.35">
      <c r="A120" s="1" t="s">
        <v>486</v>
      </c>
      <c r="B120" s="5">
        <f>COUNTIF(掠夺总榜!A$1:S$150,$A120)</f>
        <v>0</v>
      </c>
      <c r="C120" s="15">
        <f>COUNTIF(盟会战!A$1:F$150,$A120)</f>
        <v>0</v>
      </c>
      <c r="D120" s="15">
        <f>COUNTIF(帮战总榜!A$1:O$150,$A120)</f>
        <v>0</v>
      </c>
      <c r="E120" s="15">
        <f>SUM(B120,C120,D120)</f>
        <v>0</v>
      </c>
      <c r="F120" s="15"/>
      <c r="G120" s="15">
        <f>IF($E120&gt;6,6,$E120)</f>
        <v>0</v>
      </c>
    </row>
    <row r="121" spans="1:7" ht="16.5" x14ac:dyDescent="0.35">
      <c r="A121" s="1" t="s">
        <v>487</v>
      </c>
      <c r="B121" s="5">
        <f>COUNTIF(掠夺总榜!A$1:S$150,$A121)</f>
        <v>0</v>
      </c>
      <c r="C121" s="15">
        <f>COUNTIF(盟会战!A$1:F$150,$A121)</f>
        <v>0</v>
      </c>
      <c r="D121" s="15">
        <f>COUNTIF(帮战总榜!A$1:O$150,$A121)</f>
        <v>0</v>
      </c>
      <c r="E121" s="15">
        <f>SUM(B121,C121,D121)</f>
        <v>0</v>
      </c>
      <c r="F121" s="15"/>
      <c r="G121" s="15">
        <f>IF($E121&gt;6,6,$E121)</f>
        <v>0</v>
      </c>
    </row>
    <row r="122" spans="1:7" ht="16.5" x14ac:dyDescent="0.35">
      <c r="A122" s="1" t="s">
        <v>488</v>
      </c>
      <c r="B122" s="5">
        <f>COUNTIF(掠夺总榜!A$1:S$150,$A122)</f>
        <v>0</v>
      </c>
      <c r="C122" s="15">
        <f>COUNTIF(盟会战!A$1:F$150,$A122)</f>
        <v>0</v>
      </c>
      <c r="D122" s="15">
        <f>COUNTIF(帮战总榜!A$1:O$150,$A122)</f>
        <v>0</v>
      </c>
      <c r="E122" s="15">
        <f>SUM(B122,C122,D122)</f>
        <v>0</v>
      </c>
      <c r="F122" s="15"/>
      <c r="G122" s="15">
        <f>IF($E122&gt;6,6,$E122)</f>
        <v>0</v>
      </c>
    </row>
    <row r="123" spans="1:7" ht="16.5" x14ac:dyDescent="0.35">
      <c r="A123" s="1" t="s">
        <v>489</v>
      </c>
      <c r="B123" s="5">
        <f>COUNTIF(掠夺总榜!A$1:S$150,$A123)</f>
        <v>0</v>
      </c>
      <c r="C123" s="15">
        <f>COUNTIF(盟会战!A$1:F$150,$A123)</f>
        <v>0</v>
      </c>
      <c r="D123" s="15">
        <f>COUNTIF(帮战总榜!A$1:O$150,$A123)</f>
        <v>0</v>
      </c>
      <c r="E123" s="15">
        <f>SUM(B123,C123,D123)</f>
        <v>0</v>
      </c>
      <c r="F123" s="15"/>
      <c r="G123" s="15">
        <f>IF($E123&gt;6,6,$E123)</f>
        <v>0</v>
      </c>
    </row>
    <row r="124" spans="1:7" ht="16.5" x14ac:dyDescent="0.35">
      <c r="A124" s="1" t="s">
        <v>490</v>
      </c>
      <c r="B124" s="5">
        <f>COUNTIF(掠夺总榜!A$1:S$150,$A124)</f>
        <v>0</v>
      </c>
      <c r="C124" s="15">
        <f>COUNTIF(盟会战!A$1:F$150,$A124)</f>
        <v>0</v>
      </c>
      <c r="D124" s="15">
        <f>COUNTIF(帮战总榜!A$1:O$150,$A124)</f>
        <v>0</v>
      </c>
      <c r="E124" s="15">
        <f>SUM(B124,C124,D124)</f>
        <v>0</v>
      </c>
      <c r="F124" s="15"/>
      <c r="G124" s="15">
        <f>IF($E124&gt;6,6,$E124)</f>
        <v>0</v>
      </c>
    </row>
    <row r="125" spans="1:7" ht="16.5" x14ac:dyDescent="0.35">
      <c r="A125" s="1" t="s">
        <v>491</v>
      </c>
      <c r="B125" s="5">
        <f>COUNTIF(掠夺总榜!A$1:S$150,$A125)</f>
        <v>0</v>
      </c>
      <c r="C125" s="15">
        <f>COUNTIF(盟会战!A$1:F$150,$A125)</f>
        <v>0</v>
      </c>
      <c r="D125" s="15">
        <f>COUNTIF(帮战总榜!A$1:O$150,$A125)</f>
        <v>0</v>
      </c>
      <c r="E125" s="15">
        <f>SUM(B125,C125,D125)</f>
        <v>0</v>
      </c>
      <c r="F125" s="15"/>
      <c r="G125" s="15">
        <f>IF($E125&gt;6,6,$E125)</f>
        <v>0</v>
      </c>
    </row>
    <row r="126" spans="1:7" ht="16.5" x14ac:dyDescent="0.35">
      <c r="A126" s="1" t="s">
        <v>492</v>
      </c>
      <c r="B126" s="5">
        <f>COUNTIF(掠夺总榜!A$1:S$150,$A126)</f>
        <v>0</v>
      </c>
      <c r="C126" s="15">
        <f>COUNTIF(盟会战!A$1:F$150,$A126)</f>
        <v>0</v>
      </c>
      <c r="D126" s="15">
        <f>COUNTIF(帮战总榜!A$1:O$150,$A126)</f>
        <v>0</v>
      </c>
      <c r="E126" s="15">
        <f>SUM(B126,C126,D126)</f>
        <v>0</v>
      </c>
      <c r="F126" s="15"/>
      <c r="G126" s="15">
        <f>IF($E126&gt;6,6,$E126)</f>
        <v>0</v>
      </c>
    </row>
    <row r="127" spans="1:7" ht="16.5" x14ac:dyDescent="0.35">
      <c r="A127" s="1" t="s">
        <v>493</v>
      </c>
      <c r="B127" s="5">
        <f>COUNTIF(掠夺总榜!A$1:S$150,$A127)</f>
        <v>0</v>
      </c>
      <c r="C127" s="15">
        <f>COUNTIF(盟会战!A$1:F$150,$A127)</f>
        <v>0</v>
      </c>
      <c r="D127" s="15">
        <f>COUNTIF(帮战总榜!A$1:O$150,$A127)</f>
        <v>0</v>
      </c>
      <c r="E127" s="15">
        <f>SUM(B127,C127,D127)</f>
        <v>0</v>
      </c>
      <c r="F127" s="15"/>
      <c r="G127" s="15">
        <f>IF($E127&gt;6,6,$E127)</f>
        <v>0</v>
      </c>
    </row>
    <row r="128" spans="1:7" ht="16.5" x14ac:dyDescent="0.35">
      <c r="A128" s="1" t="s">
        <v>494</v>
      </c>
      <c r="B128" s="5">
        <f>COUNTIF(掠夺总榜!A$1:S$150,$A128)</f>
        <v>0</v>
      </c>
      <c r="C128" s="15">
        <f>COUNTIF(盟会战!A$1:F$150,$A128)</f>
        <v>0</v>
      </c>
      <c r="D128" s="15">
        <f>COUNTIF(帮战总榜!A$1:O$150,$A128)</f>
        <v>0</v>
      </c>
      <c r="E128" s="15">
        <f>SUM(B128,C128,D128)</f>
        <v>0</v>
      </c>
      <c r="F128" s="15"/>
      <c r="G128" s="15">
        <f>IF($E128&gt;6,6,$E128)</f>
        <v>0</v>
      </c>
    </row>
    <row r="129" spans="1:7" ht="16.5" x14ac:dyDescent="0.35">
      <c r="A129" s="1" t="s">
        <v>495</v>
      </c>
      <c r="B129" s="5">
        <f>COUNTIF(掠夺总榜!A$1:S$150,$A129)</f>
        <v>0</v>
      </c>
      <c r="C129" s="15">
        <f>COUNTIF(盟会战!A$1:F$150,$A129)</f>
        <v>0</v>
      </c>
      <c r="D129" s="15">
        <f>COUNTIF(帮战总榜!A$1:O$150,$A129)</f>
        <v>0</v>
      </c>
      <c r="E129" s="15">
        <f>SUM(B129,C129,D129)</f>
        <v>0</v>
      </c>
      <c r="F129" s="15"/>
      <c r="G129" s="15">
        <f>IF($E129&gt;6,6,$E129)</f>
        <v>0</v>
      </c>
    </row>
    <row r="130" spans="1:7" ht="16.5" x14ac:dyDescent="0.35">
      <c r="A130" s="1" t="s">
        <v>497</v>
      </c>
      <c r="B130" s="5">
        <f>COUNTIF(掠夺总榜!A$1:S$150,$A130)</f>
        <v>0</v>
      </c>
      <c r="C130" s="15">
        <f>COUNTIF(盟会战!A$1:F$150,$A130)</f>
        <v>0</v>
      </c>
      <c r="D130" s="15">
        <f>COUNTIF(帮战总榜!A$1:O$150,$A130)</f>
        <v>0</v>
      </c>
      <c r="E130" s="15">
        <f>SUM(B130,C130,D130)</f>
        <v>0</v>
      </c>
      <c r="F130" s="15"/>
      <c r="G130" s="15">
        <f>IF($E130&gt;6,6,$E130)</f>
        <v>0</v>
      </c>
    </row>
    <row r="131" spans="1:7" ht="16.5" x14ac:dyDescent="0.35">
      <c r="A131" s="1" t="s">
        <v>498</v>
      </c>
      <c r="B131" s="5">
        <f>COUNTIF(掠夺总榜!A$1:S$150,$A131)</f>
        <v>0</v>
      </c>
      <c r="C131" s="15">
        <f>COUNTIF(盟会战!A$1:F$150,$A131)</f>
        <v>0</v>
      </c>
      <c r="D131" s="15">
        <f>COUNTIF(帮战总榜!A$1:O$150,$A131)</f>
        <v>0</v>
      </c>
      <c r="E131" s="15">
        <f>SUM(B131,C131,D131)</f>
        <v>0</v>
      </c>
      <c r="F131" s="15"/>
      <c r="G131" s="15">
        <f>IF($E131&gt;6,6,$E131)</f>
        <v>0</v>
      </c>
    </row>
    <row r="132" spans="1:7" ht="16.5" x14ac:dyDescent="0.35">
      <c r="A132" s="1" t="s">
        <v>499</v>
      </c>
      <c r="B132" s="5">
        <f>COUNTIF(掠夺总榜!A$1:S$150,$A132)</f>
        <v>0</v>
      </c>
      <c r="C132" s="15">
        <f>COUNTIF(盟会战!A$1:F$150,$A132)</f>
        <v>0</v>
      </c>
      <c r="D132" s="15">
        <f>COUNTIF(帮战总榜!A$1:O$150,$A132)</f>
        <v>0</v>
      </c>
      <c r="E132" s="15">
        <f>SUM(B132,C132,D132)</f>
        <v>0</v>
      </c>
      <c r="F132" s="15"/>
      <c r="G132" s="15">
        <f>IF($E132&gt;6,6,$E132)</f>
        <v>0</v>
      </c>
    </row>
    <row r="133" spans="1:7" ht="16.5" x14ac:dyDescent="0.35">
      <c r="A133" s="1" t="s">
        <v>500</v>
      </c>
      <c r="B133" s="5">
        <f>COUNTIF(掠夺总榜!A$1:S$150,$A133)</f>
        <v>0</v>
      </c>
      <c r="C133" s="15">
        <f>COUNTIF(盟会战!A$1:F$150,$A133)</f>
        <v>0</v>
      </c>
      <c r="D133" s="15">
        <f>COUNTIF(帮战总榜!A$1:O$150,$A133)</f>
        <v>0</v>
      </c>
      <c r="E133" s="15">
        <f>SUM(B133,C133,D133)</f>
        <v>0</v>
      </c>
      <c r="F133" s="15"/>
      <c r="G133" s="15">
        <f>IF($E133&gt;6,6,$E133)</f>
        <v>0</v>
      </c>
    </row>
    <row r="134" spans="1:7" ht="16.5" x14ac:dyDescent="0.35">
      <c r="A134" s="1" t="s">
        <v>501</v>
      </c>
      <c r="B134" s="5">
        <f>COUNTIF(掠夺总榜!A$1:S$150,$A134)</f>
        <v>0</v>
      </c>
      <c r="C134" s="15">
        <f>COUNTIF(盟会战!A$1:F$150,$A134)</f>
        <v>0</v>
      </c>
      <c r="D134" s="15">
        <f>COUNTIF(帮战总榜!A$1:O$150,$A134)</f>
        <v>0</v>
      </c>
      <c r="E134" s="15">
        <f>SUM(B134,C134,D134)</f>
        <v>0</v>
      </c>
      <c r="F134" s="15"/>
      <c r="G134" s="15">
        <f>IF($E134&gt;6,6,$E134)</f>
        <v>0</v>
      </c>
    </row>
    <row r="135" spans="1:7" ht="16.5" x14ac:dyDescent="0.35">
      <c r="A135" s="1" t="s">
        <v>502</v>
      </c>
      <c r="B135" s="5">
        <f>COUNTIF(掠夺总榜!A$1:S$150,$A135)</f>
        <v>0</v>
      </c>
      <c r="C135" s="15">
        <f>COUNTIF(盟会战!A$1:F$150,$A135)</f>
        <v>0</v>
      </c>
      <c r="D135" s="15">
        <f>COUNTIF(帮战总榜!A$1:O$150,$A135)</f>
        <v>0</v>
      </c>
      <c r="E135" s="15">
        <f>SUM(B135,C135,D135)</f>
        <v>0</v>
      </c>
      <c r="F135" s="15"/>
      <c r="G135" s="15">
        <f>IF($E135&gt;6,6,$E135)</f>
        <v>0</v>
      </c>
    </row>
    <row r="136" spans="1:7" ht="16.5" x14ac:dyDescent="0.35">
      <c r="A136" s="1" t="s">
        <v>503</v>
      </c>
      <c r="B136" s="5">
        <f>COUNTIF(掠夺总榜!A$1:S$150,$A136)</f>
        <v>0</v>
      </c>
      <c r="C136" s="15">
        <f>COUNTIF(盟会战!A$1:F$150,$A136)</f>
        <v>0</v>
      </c>
      <c r="D136" s="15">
        <f>COUNTIF(帮战总榜!A$1:O$150,$A136)</f>
        <v>0</v>
      </c>
      <c r="E136" s="15">
        <f>SUM(B136,C136,D136)</f>
        <v>0</v>
      </c>
      <c r="F136" s="15"/>
      <c r="G136" s="15">
        <f>IF($E136&gt;6,6,$E136)</f>
        <v>0</v>
      </c>
    </row>
    <row r="137" spans="1:7" ht="16.5" x14ac:dyDescent="0.35">
      <c r="A137" s="1" t="s">
        <v>504</v>
      </c>
      <c r="B137" s="5">
        <f>COUNTIF(掠夺总榜!A$1:S$150,$A137)</f>
        <v>0</v>
      </c>
      <c r="C137" s="15">
        <f>COUNTIF(盟会战!A$1:F$150,$A137)</f>
        <v>0</v>
      </c>
      <c r="D137" s="15">
        <f>COUNTIF(帮战总榜!A$1:O$150,$A137)</f>
        <v>0</v>
      </c>
      <c r="E137" s="15">
        <f>SUM(B137,C137,D137)</f>
        <v>0</v>
      </c>
      <c r="F137" s="15"/>
      <c r="G137" s="15">
        <f>IF($E137&gt;6,6,$E137)</f>
        <v>0</v>
      </c>
    </row>
    <row r="138" spans="1:7" ht="16.5" x14ac:dyDescent="0.35">
      <c r="A138" s="1" t="s">
        <v>505</v>
      </c>
      <c r="B138" s="5">
        <f>COUNTIF(掠夺总榜!A$1:S$150,$A138)</f>
        <v>0</v>
      </c>
      <c r="C138" s="15">
        <f>COUNTIF(盟会战!A$1:F$150,$A138)</f>
        <v>0</v>
      </c>
      <c r="D138" s="15">
        <f>COUNTIF(帮战总榜!A$1:O$150,$A138)</f>
        <v>0</v>
      </c>
      <c r="E138" s="15">
        <f>SUM(B138,C138,D138)</f>
        <v>0</v>
      </c>
      <c r="F138" s="15"/>
      <c r="G138" s="15">
        <f>IF($E138&gt;6,6,$E138)</f>
        <v>0</v>
      </c>
    </row>
    <row r="139" spans="1:7" ht="16.5" x14ac:dyDescent="0.35">
      <c r="A139" s="1" t="s">
        <v>506</v>
      </c>
      <c r="B139" s="5">
        <f>COUNTIF(掠夺总榜!A$1:S$150,$A139)</f>
        <v>0</v>
      </c>
      <c r="C139" s="15">
        <f>COUNTIF(盟会战!A$1:F$150,$A139)</f>
        <v>0</v>
      </c>
      <c r="D139" s="15">
        <f>COUNTIF(帮战总榜!A$1:O$150,$A139)</f>
        <v>0</v>
      </c>
      <c r="E139" s="15">
        <f>SUM(B139,C139,D139)</f>
        <v>0</v>
      </c>
      <c r="F139" s="15"/>
      <c r="G139" s="15">
        <f>IF($E139&gt;6,6,$E139)</f>
        <v>0</v>
      </c>
    </row>
    <row r="140" spans="1:7" ht="16.5" x14ac:dyDescent="0.35">
      <c r="A140" s="1" t="s">
        <v>507</v>
      </c>
      <c r="B140" s="5">
        <f>COUNTIF(掠夺总榜!A$1:S$150,$A140)</f>
        <v>0</v>
      </c>
      <c r="C140" s="15">
        <f>COUNTIF(盟会战!A$1:F$150,$A140)</f>
        <v>0</v>
      </c>
      <c r="D140" s="15">
        <f>COUNTIF(帮战总榜!A$1:O$150,$A140)</f>
        <v>0</v>
      </c>
      <c r="E140" s="15">
        <f>SUM(B140,C140,D140)</f>
        <v>0</v>
      </c>
      <c r="F140" s="15"/>
      <c r="G140" s="15">
        <f>IF($E140&gt;6,6,$E140)</f>
        <v>0</v>
      </c>
    </row>
  </sheetData>
  <sortState ref="A2:G140">
    <sortCondition descending="1" ref="E1"/>
  </sortState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3"/>
  <sheetViews>
    <sheetView zoomScaleNormal="100" workbookViewId="0">
      <selection activeCell="E1" sqref="E1"/>
    </sheetView>
  </sheetViews>
  <sheetFormatPr defaultRowHeight="15" x14ac:dyDescent="0.25"/>
  <cols>
    <col min="1" max="1" width="16.5703125" style="1" bestFit="1" customWidth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23</v>
      </c>
      <c r="I1" s="4" t="s">
        <v>607</v>
      </c>
      <c r="J1" s="4" t="s">
        <v>24</v>
      </c>
    </row>
    <row r="2" spans="1:10" ht="16.5" x14ac:dyDescent="0.35">
      <c r="A2" s="1" t="s">
        <v>92</v>
      </c>
      <c r="B2" s="5">
        <f>COUNTIF(掠夺总榜!A$1:S$150,$A2)</f>
        <v>5</v>
      </c>
      <c r="C2" s="10">
        <f>COUNTIF(盟会战!A$1:F$150,$A2)</f>
        <v>3</v>
      </c>
      <c r="D2" s="10">
        <f>COUNTIF(帮战总榜!A$1:O$150,$A2)</f>
        <v>2</v>
      </c>
      <c r="E2" s="10">
        <f>SUM(B2,C2,D2)</f>
        <v>10</v>
      </c>
      <c r="F2" s="10"/>
      <c r="G2" s="10">
        <f>IF($E2&gt;6,6,$E2)</f>
        <v>6</v>
      </c>
      <c r="I2" s="15">
        <f>SUM(G2:G150)</f>
        <v>164</v>
      </c>
      <c r="J2" s="15">
        <f>SUM(E2:E150)-I2</f>
        <v>23</v>
      </c>
    </row>
    <row r="3" spans="1:10" ht="16.5" x14ac:dyDescent="0.35">
      <c r="A3" s="1" t="s">
        <v>121</v>
      </c>
      <c r="B3" s="5">
        <f>COUNTIF(掠夺总榜!A$1:S$150,$A3)</f>
        <v>5</v>
      </c>
      <c r="C3" s="15">
        <f>COUNTIF(盟会战!A$1:F$150,$A3)</f>
        <v>2</v>
      </c>
      <c r="D3" s="15">
        <f>COUNTIF(帮战总榜!A$1:O$150,$A3)</f>
        <v>2</v>
      </c>
      <c r="E3" s="15">
        <f>SUM(B3,C3,D3)</f>
        <v>9</v>
      </c>
      <c r="F3" s="15"/>
      <c r="G3" s="15">
        <f>IF($E3&gt;6,6,$E3)</f>
        <v>6</v>
      </c>
    </row>
    <row r="4" spans="1:10" ht="16.5" x14ac:dyDescent="0.35">
      <c r="A4" s="1" t="s">
        <v>156</v>
      </c>
      <c r="B4" s="5">
        <f>COUNTIF(掠夺总榜!A$1:S$150,$A4)</f>
        <v>4</v>
      </c>
      <c r="C4" s="15">
        <f>COUNTIF(盟会战!A$1:F$150,$A4)</f>
        <v>2</v>
      </c>
      <c r="D4" s="15">
        <f>COUNTIF(帮战总榜!A$1:O$150,$A4)</f>
        <v>2</v>
      </c>
      <c r="E4" s="15">
        <f>SUM(B4,C4,D4)</f>
        <v>8</v>
      </c>
      <c r="F4" s="15"/>
      <c r="G4" s="15">
        <f>IF($E4&gt;6,6,$E4)</f>
        <v>6</v>
      </c>
    </row>
    <row r="5" spans="1:10" ht="16.5" x14ac:dyDescent="0.35">
      <c r="A5" s="1" t="s">
        <v>158</v>
      </c>
      <c r="B5" s="5">
        <f>COUNTIF(掠夺总榜!A$1:S$150,$A5)</f>
        <v>4</v>
      </c>
      <c r="C5" s="15">
        <f>COUNTIF(盟会战!A$1:F$150,$A5)</f>
        <v>2</v>
      </c>
      <c r="D5" s="15">
        <f>COUNTIF(帮战总榜!A$1:O$150,$A5)</f>
        <v>2</v>
      </c>
      <c r="E5" s="15">
        <f>SUM(B5,C5,D5)</f>
        <v>8</v>
      </c>
      <c r="F5" s="15"/>
      <c r="G5" s="15">
        <f>IF($E5&gt;6,6,$E5)</f>
        <v>6</v>
      </c>
    </row>
    <row r="6" spans="1:10" ht="16.5" x14ac:dyDescent="0.35">
      <c r="A6" s="1" t="s">
        <v>159</v>
      </c>
      <c r="B6" s="5">
        <f>COUNTIF(掠夺总榜!A$1:S$150,$A6)</f>
        <v>3</v>
      </c>
      <c r="C6" s="15">
        <f>COUNTIF(盟会战!A$1:F$150,$A6)</f>
        <v>3</v>
      </c>
      <c r="D6" s="15">
        <f>COUNTIF(帮战总榜!A$1:O$150,$A6)</f>
        <v>2</v>
      </c>
      <c r="E6" s="15">
        <f>SUM(B6,C6,D6)</f>
        <v>8</v>
      </c>
      <c r="F6" s="15"/>
      <c r="G6" s="15">
        <f>IF($E6&gt;6,6,$E6)</f>
        <v>6</v>
      </c>
    </row>
    <row r="7" spans="1:10" ht="16.5" x14ac:dyDescent="0.35">
      <c r="A7" s="1" t="s">
        <v>93</v>
      </c>
      <c r="B7" s="5">
        <f>COUNTIF(掠夺总榜!A$1:S$150,$A7)</f>
        <v>5</v>
      </c>
      <c r="C7" s="15">
        <f>COUNTIF(盟会战!A$1:F$150,$A7)</f>
        <v>1</v>
      </c>
      <c r="D7" s="15">
        <f>COUNTIF(帮战总榜!A$1:O$150,$A7)</f>
        <v>2</v>
      </c>
      <c r="E7" s="15">
        <f>SUM(B7,C7,D7)</f>
        <v>8</v>
      </c>
      <c r="F7" s="15"/>
      <c r="G7" s="15">
        <f>IF($E7&gt;6,6,$E7)</f>
        <v>6</v>
      </c>
    </row>
    <row r="8" spans="1:10" ht="16.5" x14ac:dyDescent="0.35">
      <c r="A8" s="1" t="s">
        <v>117</v>
      </c>
      <c r="B8" s="5">
        <f>COUNTIF(掠夺总榜!A$1:S$150,$A8)</f>
        <v>5</v>
      </c>
      <c r="C8" s="15">
        <f>COUNTIF(盟会战!A$1:F$150,$A8)</f>
        <v>1</v>
      </c>
      <c r="D8" s="15">
        <f>COUNTIF(帮战总榜!A$1:O$150,$A8)</f>
        <v>2</v>
      </c>
      <c r="E8" s="15">
        <f>SUM(B8,C8,D8)</f>
        <v>8</v>
      </c>
      <c r="F8" s="15"/>
      <c r="G8" s="15">
        <f>IF($E8&gt;6,6,$E8)</f>
        <v>6</v>
      </c>
    </row>
    <row r="9" spans="1:10" ht="16.5" x14ac:dyDescent="0.35">
      <c r="A9" s="1" t="s">
        <v>52</v>
      </c>
      <c r="B9" s="5">
        <f>COUNTIF(掠夺总榜!A$1:S$150,$A9)</f>
        <v>5</v>
      </c>
      <c r="C9" s="15">
        <f>COUNTIF(盟会战!A$1:F$150,$A9)</f>
        <v>1</v>
      </c>
      <c r="D9" s="15">
        <f>COUNTIF(帮战总榜!A$1:O$150,$A9)</f>
        <v>2</v>
      </c>
      <c r="E9" s="15">
        <f>SUM(B9,C9,D9)</f>
        <v>8</v>
      </c>
      <c r="F9" s="15"/>
      <c r="G9" s="15">
        <f>IF($E9&gt;6,6,$E9)</f>
        <v>6</v>
      </c>
    </row>
    <row r="10" spans="1:10" ht="16.5" x14ac:dyDescent="0.35">
      <c r="A10" s="1" t="s">
        <v>54</v>
      </c>
      <c r="B10" s="5">
        <f>COUNTIF(掠夺总榜!A$1:S$150,$A10)</f>
        <v>4</v>
      </c>
      <c r="C10" s="15">
        <f>COUNTIF(盟会战!A$1:F$150,$A10)</f>
        <v>2</v>
      </c>
      <c r="D10" s="15">
        <f>COUNTIF(帮战总榜!A$1:O$150,$A10)</f>
        <v>1</v>
      </c>
      <c r="E10" s="15">
        <f>SUM(B10,C10,D10)</f>
        <v>7</v>
      </c>
      <c r="F10" s="15"/>
      <c r="G10" s="15">
        <f>IF($E10&gt;6,6,$E10)</f>
        <v>6</v>
      </c>
    </row>
    <row r="11" spans="1:10" ht="16.5" x14ac:dyDescent="0.35">
      <c r="A11" s="1" t="s">
        <v>76</v>
      </c>
      <c r="B11" s="5">
        <f>COUNTIF(掠夺总榜!A$1:S$150,$A11)</f>
        <v>4</v>
      </c>
      <c r="C11" s="15">
        <f>COUNTIF(盟会战!A$1:F$150,$A11)</f>
        <v>1</v>
      </c>
      <c r="D11" s="15">
        <f>COUNTIF(帮战总榜!A$1:O$150,$A11)</f>
        <v>2</v>
      </c>
      <c r="E11" s="15">
        <f>SUM(B11,C11,D11)</f>
        <v>7</v>
      </c>
      <c r="F11" s="15"/>
      <c r="G11" s="15">
        <f>IF($E11&gt;6,6,$E11)</f>
        <v>6</v>
      </c>
    </row>
    <row r="12" spans="1:10" ht="16.5" x14ac:dyDescent="0.35">
      <c r="A12" s="1" t="s">
        <v>183</v>
      </c>
      <c r="B12" s="5">
        <f>COUNTIF(掠夺总榜!A$1:S$150,$A12)</f>
        <v>3</v>
      </c>
      <c r="C12" s="15">
        <f>COUNTIF(盟会战!A$1:F$150,$A12)</f>
        <v>3</v>
      </c>
      <c r="D12" s="15">
        <f>COUNTIF(帮战总榜!A$1:O$150,$A12)</f>
        <v>1</v>
      </c>
      <c r="E12" s="15">
        <f>SUM(B12,C12,D12)</f>
        <v>7</v>
      </c>
      <c r="F12" s="15"/>
      <c r="G12" s="15">
        <f>IF($E12&gt;6,6,$E12)</f>
        <v>6</v>
      </c>
    </row>
    <row r="13" spans="1:10" ht="16.5" x14ac:dyDescent="0.35">
      <c r="A13" s="1" t="s">
        <v>71</v>
      </c>
      <c r="B13" s="5">
        <f>COUNTIF(掠夺总榜!A$1:S$150,$A13)</f>
        <v>5</v>
      </c>
      <c r="C13" s="15">
        <f>COUNTIF(盟会战!A$1:F$150,$A13)</f>
        <v>1</v>
      </c>
      <c r="D13" s="15">
        <f>COUNTIF(帮战总榜!A$1:O$150,$A13)</f>
        <v>1</v>
      </c>
      <c r="E13" s="15">
        <f>SUM(B13,C13,D13)</f>
        <v>7</v>
      </c>
      <c r="F13" s="15"/>
      <c r="G13" s="15">
        <f>IF($E13&gt;6,6,$E13)</f>
        <v>6</v>
      </c>
    </row>
    <row r="14" spans="1:10" ht="16.5" x14ac:dyDescent="0.35">
      <c r="A14" s="1" t="s">
        <v>28</v>
      </c>
      <c r="B14" s="5">
        <f>COUNTIF(掠夺总榜!A$1:S$150,$A14)</f>
        <v>4</v>
      </c>
      <c r="C14" s="15">
        <f>COUNTIF(盟会战!A$1:F$150,$A14)</f>
        <v>0</v>
      </c>
      <c r="D14" s="15">
        <f>COUNTIF(帮战总榜!A$1:O$150,$A14)</f>
        <v>2</v>
      </c>
      <c r="E14" s="15">
        <f>SUM(B14,C14,D14)</f>
        <v>6</v>
      </c>
      <c r="F14" s="15"/>
      <c r="G14" s="15">
        <f>IF($E14&gt;6,6,$E14)</f>
        <v>6</v>
      </c>
    </row>
    <row r="15" spans="1:10" ht="16.5" x14ac:dyDescent="0.35">
      <c r="A15" s="1" t="s">
        <v>59</v>
      </c>
      <c r="B15" s="5">
        <f>COUNTIF(掠夺总榜!A$1:S$150,$A15)</f>
        <v>5</v>
      </c>
      <c r="C15" s="15">
        <f>COUNTIF(盟会战!A$1:F$150,$A15)</f>
        <v>1</v>
      </c>
      <c r="D15" s="15">
        <f>COUNTIF(帮战总榜!A$1:O$150,$A15)</f>
        <v>0</v>
      </c>
      <c r="E15" s="15">
        <f>SUM(B15,C15,D15)</f>
        <v>6</v>
      </c>
      <c r="F15" s="15"/>
      <c r="G15" s="15">
        <f>IF($E15&gt;6,6,$E15)</f>
        <v>6</v>
      </c>
    </row>
    <row r="16" spans="1:10" ht="16.5" x14ac:dyDescent="0.35">
      <c r="A16" s="1" t="s">
        <v>73</v>
      </c>
      <c r="B16" s="5">
        <f>COUNTIF(掠夺总榜!A$1:S$150,$A16)</f>
        <v>4</v>
      </c>
      <c r="C16" s="15">
        <f>COUNTIF(盟会战!A$1:F$150,$A16)</f>
        <v>1</v>
      </c>
      <c r="D16" s="15">
        <f>COUNTIF(帮战总榜!A$1:O$150,$A16)</f>
        <v>1</v>
      </c>
      <c r="E16" s="15">
        <f>SUM(B16,C16,D16)</f>
        <v>6</v>
      </c>
      <c r="F16" s="15"/>
      <c r="G16" s="15">
        <f>IF($E16&gt;6,6,$E16)</f>
        <v>6</v>
      </c>
    </row>
    <row r="17" spans="1:7" ht="16.5" x14ac:dyDescent="0.35">
      <c r="A17" s="1" t="s">
        <v>111</v>
      </c>
      <c r="B17" s="5">
        <f>COUNTIF(掠夺总榜!A$1:S$150,$A17)</f>
        <v>3</v>
      </c>
      <c r="C17" s="15">
        <f>COUNTIF(盟会战!A$1:F$150,$A17)</f>
        <v>1</v>
      </c>
      <c r="D17" s="15">
        <f>COUNTIF(帮战总榜!A$1:O$150,$A17)</f>
        <v>2</v>
      </c>
      <c r="E17" s="15">
        <f>SUM(B17,C17,D17)</f>
        <v>6</v>
      </c>
      <c r="F17" s="15"/>
      <c r="G17" s="15">
        <f>IF($E17&gt;6,6,$E17)</f>
        <v>6</v>
      </c>
    </row>
    <row r="18" spans="1:7" ht="16.5" x14ac:dyDescent="0.35">
      <c r="A18" s="1" t="s">
        <v>43</v>
      </c>
      <c r="B18" s="5">
        <f>COUNTIF(掠夺总榜!A$1:S$150,$A18)</f>
        <v>2</v>
      </c>
      <c r="C18" s="15">
        <f>COUNTIF(盟会战!A$1:F$150,$A18)</f>
        <v>3</v>
      </c>
      <c r="D18" s="15">
        <f>COUNTIF(帮战总榜!A$1:O$150,$A18)</f>
        <v>1</v>
      </c>
      <c r="E18" s="15">
        <f>SUM(B18,C18,D18)</f>
        <v>6</v>
      </c>
      <c r="F18" s="15"/>
      <c r="G18" s="15">
        <f>IF($E18&gt;6,6,$E18)</f>
        <v>6</v>
      </c>
    </row>
    <row r="19" spans="1:7" ht="16.5" x14ac:dyDescent="0.35">
      <c r="A19" s="1" t="s">
        <v>157</v>
      </c>
      <c r="B19" s="5">
        <f>COUNTIF(掠夺总榜!A$1:S$150,$A19)</f>
        <v>2</v>
      </c>
      <c r="C19" s="15">
        <f>COUNTIF(盟会战!A$1:F$150,$A19)</f>
        <v>2</v>
      </c>
      <c r="D19" s="15">
        <f>COUNTIF(帮战总榜!A$1:O$150,$A19)</f>
        <v>1</v>
      </c>
      <c r="E19" s="15">
        <f>SUM(B19,C19,D19)</f>
        <v>5</v>
      </c>
      <c r="F19" s="15"/>
      <c r="G19" s="15">
        <f>IF($E19&gt;6,6,$E19)</f>
        <v>5</v>
      </c>
    </row>
    <row r="20" spans="1:7" ht="16.5" x14ac:dyDescent="0.35">
      <c r="A20" s="1" t="s">
        <v>125</v>
      </c>
      <c r="B20" s="5">
        <f>COUNTIF(掠夺总榜!A$1:S$150,$A20)</f>
        <v>2</v>
      </c>
      <c r="C20" s="15">
        <f>COUNTIF(盟会战!A$1:F$150,$A20)</f>
        <v>2</v>
      </c>
      <c r="D20" s="15">
        <f>COUNTIF(帮战总榜!A$1:O$150,$A20)</f>
        <v>1</v>
      </c>
      <c r="E20" s="15">
        <f>SUM(B20,C20,D20)</f>
        <v>5</v>
      </c>
      <c r="F20" s="15"/>
      <c r="G20" s="15">
        <f>IF($E20&gt;6,6,$E20)</f>
        <v>5</v>
      </c>
    </row>
    <row r="21" spans="1:7" ht="16.5" x14ac:dyDescent="0.35">
      <c r="A21" s="1" t="s">
        <v>66</v>
      </c>
      <c r="B21" s="5">
        <f>COUNTIF(掠夺总榜!A$1:S$150,$A21)</f>
        <v>4</v>
      </c>
      <c r="C21" s="15">
        <f>COUNTIF(盟会战!A$1:F$150,$A21)</f>
        <v>1</v>
      </c>
      <c r="D21" s="15">
        <f>COUNTIF(帮战总榜!A$1:O$150,$A21)</f>
        <v>0</v>
      </c>
      <c r="E21" s="15">
        <f>SUM(B21,C21,D21)</f>
        <v>5</v>
      </c>
      <c r="F21" s="15"/>
      <c r="G21" s="15">
        <f>IF($E21&gt;6,6,$E21)</f>
        <v>5</v>
      </c>
    </row>
    <row r="22" spans="1:7" ht="16.5" x14ac:dyDescent="0.35">
      <c r="A22" s="1" t="s">
        <v>102</v>
      </c>
      <c r="B22" s="5">
        <f>COUNTIF(掠夺总榜!A$1:S$150,$A22)</f>
        <v>2</v>
      </c>
      <c r="C22" s="15">
        <f>COUNTIF(盟会战!A$1:F$150,$A22)</f>
        <v>3</v>
      </c>
      <c r="D22" s="15">
        <f>COUNTIF(帮战总榜!A$1:O$150,$A22)</f>
        <v>0</v>
      </c>
      <c r="E22" s="15">
        <f>SUM(B22,C22,D22)</f>
        <v>5</v>
      </c>
      <c r="F22" s="15"/>
      <c r="G22" s="15">
        <f>IF($E22&gt;6,6,$E22)</f>
        <v>5</v>
      </c>
    </row>
    <row r="23" spans="1:7" ht="16.5" x14ac:dyDescent="0.35">
      <c r="A23" s="1" t="s">
        <v>91</v>
      </c>
      <c r="B23" s="5">
        <f>COUNTIF(掠夺总榜!A$1:S$150,$A23)</f>
        <v>2</v>
      </c>
      <c r="C23" s="15">
        <f>COUNTIF(盟会战!A$1:F$150,$A23)</f>
        <v>1</v>
      </c>
      <c r="D23" s="15">
        <f>COUNTIF(帮战总榜!A$1:O$150,$A23)</f>
        <v>2</v>
      </c>
      <c r="E23" s="15">
        <f>SUM(B23,C23,D23)</f>
        <v>5</v>
      </c>
      <c r="F23" s="15"/>
      <c r="G23" s="15">
        <f>IF($E23&gt;6,6,$E23)</f>
        <v>5</v>
      </c>
    </row>
    <row r="24" spans="1:7" ht="16.5" x14ac:dyDescent="0.35">
      <c r="A24" s="1" t="s">
        <v>115</v>
      </c>
      <c r="B24" s="5">
        <f>COUNTIF(掠夺总榜!A$1:S$150,$A24)</f>
        <v>3</v>
      </c>
      <c r="C24" s="15">
        <f>COUNTIF(盟会战!A$1:F$150,$A24)</f>
        <v>1</v>
      </c>
      <c r="D24" s="15">
        <f>COUNTIF(帮战总榜!A$1:O$150,$A24)</f>
        <v>0</v>
      </c>
      <c r="E24" s="15">
        <f>SUM(B24,C24,D24)</f>
        <v>4</v>
      </c>
      <c r="F24" s="15"/>
      <c r="G24" s="15">
        <f>IF($E24&gt;6,6,$E24)</f>
        <v>4</v>
      </c>
    </row>
    <row r="25" spans="1:7" ht="16.5" x14ac:dyDescent="0.35">
      <c r="A25" s="1" t="s">
        <v>68</v>
      </c>
      <c r="B25" s="5">
        <f>COUNTIF(掠夺总榜!A$1:S$150,$A25)</f>
        <v>2</v>
      </c>
      <c r="C25" s="15">
        <f>COUNTIF(盟会战!A$1:F$150,$A25)</f>
        <v>0</v>
      </c>
      <c r="D25" s="15">
        <f>COUNTIF(帮战总榜!A$1:O$150,$A25)</f>
        <v>1</v>
      </c>
      <c r="E25" s="15">
        <f>SUM(B25,C25,D25)</f>
        <v>3</v>
      </c>
      <c r="F25" s="15"/>
      <c r="G25" s="15">
        <f>IF($E25&gt;6,6,$E25)</f>
        <v>3</v>
      </c>
    </row>
    <row r="26" spans="1:7" ht="16.5" x14ac:dyDescent="0.35">
      <c r="A26" s="1" t="s">
        <v>126</v>
      </c>
      <c r="B26" s="5">
        <f>COUNTIF(掠夺总榜!A$1:S$150,$A26)</f>
        <v>2</v>
      </c>
      <c r="C26" s="15">
        <f>COUNTIF(盟会战!A$1:F$150,$A26)</f>
        <v>0</v>
      </c>
      <c r="D26" s="15">
        <f>COUNTIF(帮战总榜!A$1:O$150,$A26)</f>
        <v>1</v>
      </c>
      <c r="E26" s="15">
        <f>SUM(B26,C26,D26)</f>
        <v>3</v>
      </c>
      <c r="F26" s="15"/>
      <c r="G26" s="15">
        <f>IF($E26&gt;6,6,$E26)</f>
        <v>3</v>
      </c>
    </row>
    <row r="27" spans="1:7" ht="16.5" x14ac:dyDescent="0.35">
      <c r="A27" s="1" t="s">
        <v>78</v>
      </c>
      <c r="B27" s="5">
        <f>COUNTIF(掠夺总榜!A$1:S$150,$A27)</f>
        <v>1</v>
      </c>
      <c r="C27" s="15">
        <f>COUNTIF(盟会战!A$1:F$150,$A27)</f>
        <v>2</v>
      </c>
      <c r="D27" s="15">
        <f>COUNTIF(帮战总榜!A$1:O$150,$A27)</f>
        <v>0</v>
      </c>
      <c r="E27" s="15">
        <f>SUM(B27,C27,D27)</f>
        <v>3</v>
      </c>
      <c r="F27" s="15"/>
      <c r="G27" s="15">
        <f>IF($E27&gt;6,6,$E27)</f>
        <v>3</v>
      </c>
    </row>
    <row r="28" spans="1:7" ht="16.5" x14ac:dyDescent="0.35">
      <c r="A28" s="1" t="s">
        <v>173</v>
      </c>
      <c r="B28" s="5">
        <f>COUNTIF(掠夺总榜!A$1:S$150,$A28)</f>
        <v>1</v>
      </c>
      <c r="C28" s="15">
        <f>COUNTIF(盟会战!A$1:F$150,$A28)</f>
        <v>1</v>
      </c>
      <c r="D28" s="15">
        <f>COUNTIF(帮战总榜!A$1:O$150,$A28)</f>
        <v>1</v>
      </c>
      <c r="E28" s="15">
        <f>SUM(B28,C28,D28)</f>
        <v>3</v>
      </c>
      <c r="F28" s="15"/>
      <c r="G28" s="15">
        <f>IF($E28&gt;6,6,$E28)</f>
        <v>3</v>
      </c>
    </row>
    <row r="29" spans="1:7" ht="16.5" x14ac:dyDescent="0.35">
      <c r="A29" s="1" t="s">
        <v>113</v>
      </c>
      <c r="B29" s="5">
        <f>COUNTIF(掠夺总榜!A$1:S$150,$A29)</f>
        <v>2</v>
      </c>
      <c r="C29" s="15">
        <f>COUNTIF(盟会战!A$1:F$150,$A29)</f>
        <v>0</v>
      </c>
      <c r="D29" s="15">
        <f>COUNTIF(帮战总榜!A$1:O$150,$A29)</f>
        <v>0</v>
      </c>
      <c r="E29" s="15">
        <f>SUM(B29,C29,D29)</f>
        <v>2</v>
      </c>
      <c r="F29" s="15"/>
      <c r="G29" s="15">
        <f>IF($E29&gt;6,6,$E29)</f>
        <v>2</v>
      </c>
    </row>
    <row r="30" spans="1:7" ht="16.5" x14ac:dyDescent="0.35">
      <c r="A30" s="1" t="s">
        <v>103</v>
      </c>
      <c r="B30" s="5">
        <f>COUNTIF(掠夺总榜!A$1:S$150,$A30)</f>
        <v>2</v>
      </c>
      <c r="C30" s="15">
        <f>COUNTIF(盟会战!A$1:F$150,$A30)</f>
        <v>0</v>
      </c>
      <c r="D30" s="15">
        <f>COUNTIF(帮战总榜!A$1:O$150,$A30)</f>
        <v>0</v>
      </c>
      <c r="E30" s="15">
        <f>SUM(B30,C30,D30)</f>
        <v>2</v>
      </c>
      <c r="F30" s="15"/>
      <c r="G30" s="15">
        <f>IF($E30&gt;6,6,$E30)</f>
        <v>2</v>
      </c>
    </row>
    <row r="31" spans="1:7" ht="16.5" x14ac:dyDescent="0.35">
      <c r="A31" s="1" t="s">
        <v>181</v>
      </c>
      <c r="B31" s="5">
        <f>COUNTIF(掠夺总榜!A$1:S$150,$A31)</f>
        <v>1</v>
      </c>
      <c r="C31" s="15">
        <f>COUNTIF(盟会战!A$1:F$150,$A31)</f>
        <v>0</v>
      </c>
      <c r="D31" s="15">
        <f>COUNTIF(帮战总榜!A$1:O$150,$A31)</f>
        <v>1</v>
      </c>
      <c r="E31" s="15">
        <f>SUM(B31,C31,D31)</f>
        <v>2</v>
      </c>
      <c r="F31" s="15"/>
      <c r="G31" s="15">
        <f>IF($E31&gt;6,6,$E31)</f>
        <v>2</v>
      </c>
    </row>
    <row r="32" spans="1:7" ht="16.5" x14ac:dyDescent="0.35">
      <c r="A32" s="1" t="s">
        <v>51</v>
      </c>
      <c r="B32" s="5">
        <f>COUNTIF(掠夺总榜!A$1:S$150,$A32)</f>
        <v>1</v>
      </c>
      <c r="C32" s="15">
        <f>COUNTIF(盟会战!A$1:F$150,$A32)</f>
        <v>1</v>
      </c>
      <c r="D32" s="15">
        <f>COUNTIF(帮战总榜!A$1:O$150,$A32)</f>
        <v>0</v>
      </c>
      <c r="E32" s="15">
        <f>SUM(B32,C32,D32)</f>
        <v>2</v>
      </c>
      <c r="F32" s="15"/>
      <c r="G32" s="15">
        <f>IF($E32&gt;6,6,$E32)</f>
        <v>2</v>
      </c>
    </row>
    <row r="33" spans="1:7" ht="16.5" x14ac:dyDescent="0.35">
      <c r="A33" s="1" t="s">
        <v>162</v>
      </c>
      <c r="B33" s="5">
        <f>COUNTIF(掠夺总榜!A$1:S$150,$A33)</f>
        <v>0</v>
      </c>
      <c r="C33" s="15">
        <f>COUNTIF(盟会战!A$1:F$150,$A33)</f>
        <v>0</v>
      </c>
      <c r="D33" s="15">
        <f>COUNTIF(帮战总榜!A$1:O$150,$A33)</f>
        <v>1</v>
      </c>
      <c r="E33" s="15">
        <f>SUM(B33,C33,D33)</f>
        <v>1</v>
      </c>
      <c r="F33" s="15"/>
      <c r="G33" s="15">
        <f>IF($E33&gt;6,6,$E33)</f>
        <v>1</v>
      </c>
    </row>
    <row r="34" spans="1:7" ht="16.5" x14ac:dyDescent="0.35">
      <c r="A34" s="1" t="s">
        <v>164</v>
      </c>
      <c r="B34" s="5">
        <f>COUNTIF(掠夺总榜!A$1:S$150,$A34)</f>
        <v>0</v>
      </c>
      <c r="C34" s="15">
        <f>COUNTIF(盟会战!A$1:F$150,$A34)</f>
        <v>0</v>
      </c>
      <c r="D34" s="15">
        <f>COUNTIF(帮战总榜!A$1:O$150,$A34)</f>
        <v>1</v>
      </c>
      <c r="E34" s="15">
        <f>SUM(B34,C34,D34)</f>
        <v>1</v>
      </c>
      <c r="F34" s="15"/>
      <c r="G34" s="15">
        <f>IF($E34&gt;6,6,$E34)</f>
        <v>1</v>
      </c>
    </row>
    <row r="35" spans="1:7" ht="16.5" x14ac:dyDescent="0.35">
      <c r="A35" s="1" t="s">
        <v>204</v>
      </c>
      <c r="B35" s="5">
        <f>COUNTIF(掠夺总榜!A$1:S$150,$A35)</f>
        <v>1</v>
      </c>
      <c r="C35" s="15">
        <f>COUNTIF(盟会战!A$1:F$150,$A35)</f>
        <v>0</v>
      </c>
      <c r="D35" s="15">
        <f>COUNTIF(帮战总榜!A$1:O$150,$A35)</f>
        <v>0</v>
      </c>
      <c r="E35" s="15">
        <f>SUM(B35,C35,D35)</f>
        <v>1</v>
      </c>
      <c r="F35" s="15"/>
      <c r="G35" s="15">
        <f>IF($E35&gt;6,6,$E35)</f>
        <v>1</v>
      </c>
    </row>
    <row r="36" spans="1:7" ht="16.5" x14ac:dyDescent="0.35">
      <c r="A36" s="1" t="s">
        <v>206</v>
      </c>
      <c r="B36" s="5">
        <f>COUNTIF(掠夺总榜!A$1:S$150,$A36)</f>
        <v>1</v>
      </c>
      <c r="C36" s="15">
        <f>COUNTIF(盟会战!A$1:F$150,$A36)</f>
        <v>0</v>
      </c>
      <c r="D36" s="15">
        <f>COUNTIF(帮战总榜!A$1:O$150,$A36)</f>
        <v>0</v>
      </c>
      <c r="E36" s="15">
        <f>SUM(B36,C36,D36)</f>
        <v>1</v>
      </c>
      <c r="F36" s="15"/>
      <c r="G36" s="15">
        <f>IF($E36&gt;6,6,$E36)</f>
        <v>1</v>
      </c>
    </row>
    <row r="37" spans="1:7" ht="16.5" x14ac:dyDescent="0.35">
      <c r="A37" s="1" t="s">
        <v>180</v>
      </c>
      <c r="B37" s="5">
        <f>COUNTIF(掠夺总榜!A$1:S$150,$A37)</f>
        <v>0</v>
      </c>
      <c r="C37" s="15">
        <f>COUNTIF(盟会战!A$1:F$150,$A37)</f>
        <v>0</v>
      </c>
      <c r="D37" s="15">
        <f>COUNTIF(帮战总榜!A$1:O$150,$A37)</f>
        <v>1</v>
      </c>
      <c r="E37" s="15">
        <f>SUM(B37,C37,D37)</f>
        <v>1</v>
      </c>
      <c r="F37" s="15"/>
      <c r="G37" s="15">
        <f>IF($E37&gt;6,6,$E37)</f>
        <v>1</v>
      </c>
    </row>
    <row r="38" spans="1:7" ht="16.5" x14ac:dyDescent="0.35">
      <c r="A38" s="1" t="s">
        <v>98</v>
      </c>
      <c r="B38" s="5">
        <f>COUNTIF(掠夺总榜!A$1:S$150,$A38)</f>
        <v>1</v>
      </c>
      <c r="C38" s="15">
        <f>COUNTIF(盟会战!A$1:F$150,$A38)</f>
        <v>0</v>
      </c>
      <c r="D38" s="15">
        <f>COUNTIF(帮战总榜!A$1:O$150,$A38)</f>
        <v>0</v>
      </c>
      <c r="E38" s="15">
        <f>SUM(B38,C38,D38)</f>
        <v>1</v>
      </c>
      <c r="F38" s="15"/>
      <c r="G38" s="15">
        <f>IF($E38&gt;6,6,$E38)</f>
        <v>1</v>
      </c>
    </row>
    <row r="39" spans="1:7" ht="16.5" x14ac:dyDescent="0.35">
      <c r="A39" s="1" t="s">
        <v>90</v>
      </c>
      <c r="B39" s="5">
        <f>COUNTIF(掠夺总榜!A$1:S$150,$A39)</f>
        <v>1</v>
      </c>
      <c r="C39" s="15">
        <f>COUNTIF(盟会战!A$1:F$150,$A39)</f>
        <v>0</v>
      </c>
      <c r="D39" s="15">
        <f>COUNTIF(帮战总榜!A$1:O$150,$A39)</f>
        <v>0</v>
      </c>
      <c r="E39" s="15">
        <f>SUM(B39,C39,D39)</f>
        <v>1</v>
      </c>
      <c r="F39" s="15"/>
      <c r="G39" s="15">
        <f>IF($E39&gt;6,6,$E39)</f>
        <v>1</v>
      </c>
    </row>
    <row r="40" spans="1:7" ht="16.5" x14ac:dyDescent="0.35">
      <c r="A40" s="1" t="s">
        <v>218</v>
      </c>
      <c r="B40" s="5">
        <f>COUNTIF(掠夺总榜!A$1:S$150,$A40)</f>
        <v>0</v>
      </c>
      <c r="C40" s="15">
        <f>COUNTIF(盟会战!A$1:F$150,$A40)</f>
        <v>1</v>
      </c>
      <c r="D40" s="15">
        <f>COUNTIF(帮战总榜!A$1:O$150,$A40)</f>
        <v>0</v>
      </c>
      <c r="E40" s="15">
        <f>SUM(B40,C40,D40)</f>
        <v>1</v>
      </c>
      <c r="F40" s="15"/>
      <c r="G40" s="15">
        <f>IF($E40&gt;6,6,$E40)</f>
        <v>1</v>
      </c>
    </row>
    <row r="41" spans="1:7" ht="16.5" x14ac:dyDescent="0.35">
      <c r="A41" s="1" t="s">
        <v>199</v>
      </c>
      <c r="B41" s="5">
        <f>COUNTIF(掠夺总榜!A$1:S$150,$A41)</f>
        <v>1</v>
      </c>
      <c r="C41" s="15">
        <f>COUNTIF(盟会战!A$1:F$150,$A41)</f>
        <v>0</v>
      </c>
      <c r="D41" s="15">
        <f>COUNTIF(帮战总榜!A$1:O$150,$A41)</f>
        <v>0</v>
      </c>
      <c r="E41" s="15">
        <f>SUM(B41,C41,D41)</f>
        <v>1</v>
      </c>
      <c r="F41" s="15"/>
      <c r="G41" s="15">
        <f>IF($E41&gt;6,6,$E41)</f>
        <v>1</v>
      </c>
    </row>
    <row r="42" spans="1:7" ht="16.5" x14ac:dyDescent="0.35">
      <c r="A42" s="1" t="s">
        <v>114</v>
      </c>
      <c r="B42" s="5">
        <f>COUNTIF(掠夺总榜!A$1:S$150,$A42)</f>
        <v>1</v>
      </c>
      <c r="C42" s="15">
        <f>COUNTIF(盟会战!A$1:F$150,$A42)</f>
        <v>0</v>
      </c>
      <c r="D42" s="15">
        <f>COUNTIF(帮战总榜!A$1:O$150,$A42)</f>
        <v>0</v>
      </c>
      <c r="E42" s="15">
        <f>SUM(B42,C42,D42)</f>
        <v>1</v>
      </c>
      <c r="F42" s="15"/>
      <c r="G42" s="15">
        <f>IF($E42&gt;6,6,$E42)</f>
        <v>1</v>
      </c>
    </row>
    <row r="43" spans="1:7" ht="16.5" x14ac:dyDescent="0.35">
      <c r="A43" s="1" t="s">
        <v>194</v>
      </c>
      <c r="B43" s="5">
        <f>COUNTIF(掠夺总榜!A$1:S$150,$A43)</f>
        <v>1</v>
      </c>
      <c r="C43" s="15">
        <f>COUNTIF(盟会战!A$1:F$150,$A43)</f>
        <v>0</v>
      </c>
      <c r="D43" s="15">
        <f>COUNTIF(帮战总榜!A$1:O$150,$A43)</f>
        <v>0</v>
      </c>
      <c r="E43" s="15">
        <f>SUM(B43,C43,D43)</f>
        <v>1</v>
      </c>
      <c r="F43" s="15"/>
      <c r="G43" s="15">
        <f>IF($E43&gt;6,6,$E43)</f>
        <v>1</v>
      </c>
    </row>
    <row r="44" spans="1:7" ht="16.5" x14ac:dyDescent="0.35">
      <c r="A44" s="1" t="s">
        <v>160</v>
      </c>
      <c r="B44" s="5">
        <f>COUNTIF(掠夺总榜!A$1:S$150,$A44)</f>
        <v>0</v>
      </c>
      <c r="C44" s="15">
        <f>COUNTIF(盟会战!A$1:F$150,$A44)</f>
        <v>0</v>
      </c>
      <c r="D44" s="15">
        <f>COUNTIF(帮战总榜!A$1:O$150,$A44)</f>
        <v>1</v>
      </c>
      <c r="E44" s="15">
        <f>SUM(B44,C44,D44)</f>
        <v>1</v>
      </c>
      <c r="F44" s="15"/>
      <c r="G44" s="15">
        <f>IF($E44&gt;6,6,$E44)</f>
        <v>1</v>
      </c>
    </row>
    <row r="45" spans="1:7" ht="16.5" x14ac:dyDescent="0.35">
      <c r="A45" s="1" t="s">
        <v>559</v>
      </c>
      <c r="B45" s="5">
        <f>COUNTIF(掠夺总榜!A$1:S$150,$A45)</f>
        <v>0</v>
      </c>
      <c r="C45" s="15">
        <f>COUNTIF(盟会战!A$1:F$150,$A45)</f>
        <v>1</v>
      </c>
      <c r="D45" s="15">
        <f>COUNTIF(帮战总榜!A$1:O$150,$A45)</f>
        <v>0</v>
      </c>
      <c r="E45" s="15">
        <f>SUM(B45,C45,D45)</f>
        <v>1</v>
      </c>
      <c r="F45" s="15"/>
      <c r="G45" s="15">
        <f>IF($E45&gt;6,6,$E45)</f>
        <v>1</v>
      </c>
    </row>
    <row r="46" spans="1:7" ht="16.5" x14ac:dyDescent="0.35">
      <c r="A46" s="1" t="s">
        <v>508</v>
      </c>
      <c r="B46" s="5">
        <f>COUNTIF(掠夺总榜!A$1:S$150,$A46)</f>
        <v>0</v>
      </c>
      <c r="C46" s="15">
        <f>COUNTIF(盟会战!A$1:F$150,$A46)</f>
        <v>0</v>
      </c>
      <c r="D46" s="15">
        <f>COUNTIF(帮战总榜!A$1:O$150,$A46)</f>
        <v>0</v>
      </c>
      <c r="E46" s="15">
        <f>SUM(B46,C46,D46)</f>
        <v>0</v>
      </c>
      <c r="F46" s="15"/>
      <c r="G46" s="15">
        <f>IF($E46&gt;6,6,$E46)</f>
        <v>0</v>
      </c>
    </row>
    <row r="47" spans="1:7" ht="16.5" x14ac:dyDescent="0.35">
      <c r="A47" s="1" t="s">
        <v>509</v>
      </c>
      <c r="B47" s="5">
        <f>COUNTIF(掠夺总榜!A$1:S$150,$A47)</f>
        <v>0</v>
      </c>
      <c r="C47" s="15">
        <f>COUNTIF(盟会战!A$1:F$150,$A47)</f>
        <v>0</v>
      </c>
      <c r="D47" s="15">
        <f>COUNTIF(帮战总榜!A$1:O$150,$A47)</f>
        <v>0</v>
      </c>
      <c r="E47" s="15">
        <f>SUM(B47,C47,D47)</f>
        <v>0</v>
      </c>
      <c r="F47" s="15"/>
      <c r="G47" s="15">
        <f>IF($E47&gt;6,6,$E47)</f>
        <v>0</v>
      </c>
    </row>
    <row r="48" spans="1:7" ht="16.5" x14ac:dyDescent="0.35">
      <c r="A48" s="1" t="s">
        <v>510</v>
      </c>
      <c r="B48" s="5">
        <f>COUNTIF(掠夺总榜!A$1:S$150,$A48)</f>
        <v>0</v>
      </c>
      <c r="C48" s="15">
        <f>COUNTIF(盟会战!A$1:F$150,$A48)</f>
        <v>0</v>
      </c>
      <c r="D48" s="15">
        <f>COUNTIF(帮战总榜!A$1:O$150,$A48)</f>
        <v>0</v>
      </c>
      <c r="E48" s="15">
        <f>SUM(B48,C48,D48)</f>
        <v>0</v>
      </c>
      <c r="F48" s="15"/>
      <c r="G48" s="15">
        <f>IF($E48&gt;6,6,$E48)</f>
        <v>0</v>
      </c>
    </row>
    <row r="49" spans="1:7" ht="16.5" x14ac:dyDescent="0.35">
      <c r="A49" s="1" t="s">
        <v>511</v>
      </c>
      <c r="B49" s="5">
        <f>COUNTIF(掠夺总榜!A$1:S$150,$A49)</f>
        <v>0</v>
      </c>
      <c r="C49" s="15">
        <f>COUNTIF(盟会战!A$1:F$150,$A49)</f>
        <v>0</v>
      </c>
      <c r="D49" s="15">
        <f>COUNTIF(帮战总榜!A$1:O$150,$A49)</f>
        <v>0</v>
      </c>
      <c r="E49" s="15">
        <f>SUM(B49,C49,D49)</f>
        <v>0</v>
      </c>
      <c r="F49" s="15"/>
      <c r="G49" s="15">
        <f>IF($E49&gt;6,6,$E49)</f>
        <v>0</v>
      </c>
    </row>
    <row r="50" spans="1:7" ht="16.5" x14ac:dyDescent="0.35">
      <c r="A50" s="1" t="s">
        <v>512</v>
      </c>
      <c r="B50" s="5">
        <f>COUNTIF(掠夺总榜!A$1:S$150,$A50)</f>
        <v>0</v>
      </c>
      <c r="C50" s="15">
        <f>COUNTIF(盟会战!A$1:F$150,$A50)</f>
        <v>0</v>
      </c>
      <c r="D50" s="15">
        <f>COUNTIF(帮战总榜!A$1:O$150,$A50)</f>
        <v>0</v>
      </c>
      <c r="E50" s="15">
        <f>SUM(B50,C50,D50)</f>
        <v>0</v>
      </c>
      <c r="F50" s="15"/>
      <c r="G50" s="15">
        <f>IF($E50&gt;6,6,$E50)</f>
        <v>0</v>
      </c>
    </row>
    <row r="51" spans="1:7" ht="16.5" x14ac:dyDescent="0.35">
      <c r="A51" s="1" t="s">
        <v>513</v>
      </c>
      <c r="B51" s="5">
        <f>COUNTIF(掠夺总榜!A$1:S$150,$A51)</f>
        <v>0</v>
      </c>
      <c r="C51" s="15">
        <f>COUNTIF(盟会战!A$1:F$150,$A51)</f>
        <v>0</v>
      </c>
      <c r="D51" s="15">
        <f>COUNTIF(帮战总榜!A$1:O$150,$A51)</f>
        <v>0</v>
      </c>
      <c r="E51" s="15">
        <f>SUM(B51,C51,D51)</f>
        <v>0</v>
      </c>
      <c r="F51" s="15"/>
      <c r="G51" s="15">
        <f>IF($E51&gt;6,6,$E51)</f>
        <v>0</v>
      </c>
    </row>
    <row r="52" spans="1:7" ht="16.5" x14ac:dyDescent="0.35">
      <c r="A52" s="1" t="s">
        <v>514</v>
      </c>
      <c r="B52" s="5">
        <f>COUNTIF(掠夺总榜!A$1:S$150,$A52)</f>
        <v>0</v>
      </c>
      <c r="C52" s="15">
        <f>COUNTIF(盟会战!A$1:F$150,$A52)</f>
        <v>0</v>
      </c>
      <c r="D52" s="15">
        <f>COUNTIF(帮战总榜!A$1:O$150,$A52)</f>
        <v>0</v>
      </c>
      <c r="E52" s="15">
        <f>SUM(B52,C52,D52)</f>
        <v>0</v>
      </c>
      <c r="F52" s="15"/>
      <c r="G52" s="15">
        <f>IF($E52&gt;6,6,$E52)</f>
        <v>0</v>
      </c>
    </row>
    <row r="53" spans="1:7" ht="16.5" x14ac:dyDescent="0.35">
      <c r="A53" s="1" t="s">
        <v>515</v>
      </c>
      <c r="B53" s="5">
        <f>COUNTIF(掠夺总榜!A$1:S$150,$A53)</f>
        <v>0</v>
      </c>
      <c r="C53" s="15">
        <f>COUNTIF(盟会战!A$1:F$150,$A53)</f>
        <v>0</v>
      </c>
      <c r="D53" s="15">
        <f>COUNTIF(帮战总榜!A$1:O$150,$A53)</f>
        <v>0</v>
      </c>
      <c r="E53" s="15">
        <f>SUM(B53,C53,D53)</f>
        <v>0</v>
      </c>
      <c r="F53" s="15"/>
      <c r="G53" s="15">
        <f>IF($E53&gt;6,6,$E53)</f>
        <v>0</v>
      </c>
    </row>
    <row r="54" spans="1:7" ht="16.5" x14ac:dyDescent="0.35">
      <c r="A54" s="1" t="s">
        <v>516</v>
      </c>
      <c r="B54" s="5">
        <f>COUNTIF(掠夺总榜!A$1:S$150,$A54)</f>
        <v>0</v>
      </c>
      <c r="C54" s="15">
        <f>COUNTIF(盟会战!A$1:F$150,$A54)</f>
        <v>0</v>
      </c>
      <c r="D54" s="15">
        <f>COUNTIF(帮战总榜!A$1:O$150,$A54)</f>
        <v>0</v>
      </c>
      <c r="E54" s="15">
        <f>SUM(B54,C54,D54)</f>
        <v>0</v>
      </c>
      <c r="F54" s="15"/>
      <c r="G54" s="15">
        <f>IF($E54&gt;6,6,$E54)</f>
        <v>0</v>
      </c>
    </row>
    <row r="55" spans="1:7" ht="16.5" x14ac:dyDescent="0.35">
      <c r="A55" s="1" t="s">
        <v>517</v>
      </c>
      <c r="B55" s="5">
        <f>COUNTIF(掠夺总榜!A$1:S$150,$A55)</f>
        <v>0</v>
      </c>
      <c r="C55" s="15">
        <f>COUNTIF(盟会战!A$1:F$150,$A55)</f>
        <v>0</v>
      </c>
      <c r="D55" s="15">
        <f>COUNTIF(帮战总榜!A$1:O$150,$A55)</f>
        <v>0</v>
      </c>
      <c r="E55" s="15">
        <f>SUM(B55,C55,D55)</f>
        <v>0</v>
      </c>
      <c r="F55" s="15"/>
      <c r="G55" s="15">
        <f>IF($E55&gt;6,6,$E55)</f>
        <v>0</v>
      </c>
    </row>
    <row r="56" spans="1:7" ht="16.5" x14ac:dyDescent="0.35">
      <c r="A56" s="1" t="s">
        <v>518</v>
      </c>
      <c r="B56" s="5">
        <f>COUNTIF(掠夺总榜!A$1:S$150,$A56)</f>
        <v>0</v>
      </c>
      <c r="C56" s="15">
        <f>COUNTIF(盟会战!A$1:F$150,$A56)</f>
        <v>0</v>
      </c>
      <c r="D56" s="15">
        <f>COUNTIF(帮战总榜!A$1:O$150,$A56)</f>
        <v>0</v>
      </c>
      <c r="E56" s="15">
        <f>SUM(B56,C56,D56)</f>
        <v>0</v>
      </c>
      <c r="F56" s="15"/>
      <c r="G56" s="15">
        <f>IF($E56&gt;6,6,$E56)</f>
        <v>0</v>
      </c>
    </row>
    <row r="57" spans="1:7" ht="16.5" x14ac:dyDescent="0.35">
      <c r="A57" s="1" t="s">
        <v>519</v>
      </c>
      <c r="B57" s="5">
        <f>COUNTIF(掠夺总榜!A$1:S$150,$A57)</f>
        <v>0</v>
      </c>
      <c r="C57" s="15">
        <f>COUNTIF(盟会战!A$1:F$150,$A57)</f>
        <v>0</v>
      </c>
      <c r="D57" s="15">
        <f>COUNTIF(帮战总榜!A$1:O$150,$A57)</f>
        <v>0</v>
      </c>
      <c r="E57" s="15">
        <f>SUM(B57,C57,D57)</f>
        <v>0</v>
      </c>
      <c r="F57" s="15"/>
      <c r="G57" s="15">
        <f>IF($E57&gt;6,6,$E57)</f>
        <v>0</v>
      </c>
    </row>
    <row r="58" spans="1:7" ht="16.5" x14ac:dyDescent="0.35">
      <c r="A58" s="1" t="s">
        <v>520</v>
      </c>
      <c r="B58" s="5">
        <f>COUNTIF(掠夺总榜!A$1:S$150,$A58)</f>
        <v>0</v>
      </c>
      <c r="C58" s="15">
        <f>COUNTIF(盟会战!A$1:F$150,$A58)</f>
        <v>0</v>
      </c>
      <c r="D58" s="15">
        <f>COUNTIF(帮战总榜!A$1:O$150,$A58)</f>
        <v>0</v>
      </c>
      <c r="E58" s="15">
        <f>SUM(B58,C58,D58)</f>
        <v>0</v>
      </c>
      <c r="F58" s="15"/>
      <c r="G58" s="15">
        <f>IF($E58&gt;6,6,$E58)</f>
        <v>0</v>
      </c>
    </row>
    <row r="59" spans="1:7" ht="16.5" x14ac:dyDescent="0.35">
      <c r="A59" s="1" t="s">
        <v>521</v>
      </c>
      <c r="B59" s="5">
        <f>COUNTIF(掠夺总榜!A$1:S$150,$A59)</f>
        <v>0</v>
      </c>
      <c r="C59" s="15">
        <f>COUNTIF(盟会战!A$1:F$150,$A59)</f>
        <v>0</v>
      </c>
      <c r="D59" s="15">
        <f>COUNTIF(帮战总榜!A$1:O$150,$A59)</f>
        <v>0</v>
      </c>
      <c r="E59" s="15">
        <f>SUM(B59,C59,D59)</f>
        <v>0</v>
      </c>
      <c r="F59" s="15"/>
      <c r="G59" s="15">
        <f>IF($E59&gt;6,6,$E59)</f>
        <v>0</v>
      </c>
    </row>
    <row r="60" spans="1:7" ht="16.5" x14ac:dyDescent="0.35">
      <c r="A60" s="1" t="s">
        <v>522</v>
      </c>
      <c r="B60" s="5">
        <f>COUNTIF(掠夺总榜!A$1:S$150,$A60)</f>
        <v>0</v>
      </c>
      <c r="C60" s="15">
        <f>COUNTIF(盟会战!A$1:F$150,$A60)</f>
        <v>0</v>
      </c>
      <c r="D60" s="15">
        <f>COUNTIF(帮战总榜!A$1:O$150,$A60)</f>
        <v>0</v>
      </c>
      <c r="E60" s="15">
        <f>SUM(B60,C60,D60)</f>
        <v>0</v>
      </c>
      <c r="F60" s="15"/>
      <c r="G60" s="15">
        <f>IF($E60&gt;6,6,$E60)</f>
        <v>0</v>
      </c>
    </row>
    <row r="61" spans="1:7" ht="16.5" x14ac:dyDescent="0.35">
      <c r="A61" s="1" t="s">
        <v>523</v>
      </c>
      <c r="B61" s="5">
        <f>COUNTIF(掠夺总榜!A$1:S$150,$A61)</f>
        <v>0</v>
      </c>
      <c r="C61" s="15">
        <f>COUNTIF(盟会战!A$1:F$150,$A61)</f>
        <v>0</v>
      </c>
      <c r="D61" s="15">
        <f>COUNTIF(帮战总榜!A$1:O$150,$A61)</f>
        <v>0</v>
      </c>
      <c r="E61" s="15">
        <f>SUM(B61,C61,D61)</f>
        <v>0</v>
      </c>
      <c r="F61" s="15"/>
      <c r="G61" s="15">
        <f>IF($E61&gt;6,6,$E61)</f>
        <v>0</v>
      </c>
    </row>
    <row r="62" spans="1:7" ht="16.5" x14ac:dyDescent="0.35">
      <c r="A62" s="1" t="s">
        <v>524</v>
      </c>
      <c r="B62" s="5">
        <f>COUNTIF(掠夺总榜!A$1:S$150,$A62)</f>
        <v>0</v>
      </c>
      <c r="C62" s="15">
        <f>COUNTIF(盟会战!A$1:F$150,$A62)</f>
        <v>0</v>
      </c>
      <c r="D62" s="15">
        <f>COUNTIF(帮战总榜!A$1:O$150,$A62)</f>
        <v>0</v>
      </c>
      <c r="E62" s="15">
        <f>SUM(B62,C62,D62)</f>
        <v>0</v>
      </c>
      <c r="F62" s="15"/>
      <c r="G62" s="15">
        <f>IF($E62&gt;6,6,$E62)</f>
        <v>0</v>
      </c>
    </row>
    <row r="63" spans="1:7" ht="16.5" x14ac:dyDescent="0.35">
      <c r="A63" s="1" t="s">
        <v>525</v>
      </c>
      <c r="B63" s="5">
        <f>COUNTIF(掠夺总榜!A$1:S$150,$A63)</f>
        <v>0</v>
      </c>
      <c r="C63" s="15">
        <f>COUNTIF(盟会战!A$1:F$150,$A63)</f>
        <v>0</v>
      </c>
      <c r="D63" s="15">
        <f>COUNTIF(帮战总榜!A$1:O$150,$A63)</f>
        <v>0</v>
      </c>
      <c r="E63" s="15">
        <f>SUM(B63,C63,D63)</f>
        <v>0</v>
      </c>
      <c r="F63" s="15"/>
      <c r="G63" s="15">
        <f>IF($E63&gt;6,6,$E63)</f>
        <v>0</v>
      </c>
    </row>
    <row r="64" spans="1:7" ht="16.5" x14ac:dyDescent="0.35">
      <c r="A64" s="1" t="s">
        <v>526</v>
      </c>
      <c r="B64" s="5">
        <f>COUNTIF(掠夺总榜!A$1:S$150,$A64)</f>
        <v>0</v>
      </c>
      <c r="C64" s="15">
        <f>COUNTIF(盟会战!A$1:F$150,$A64)</f>
        <v>0</v>
      </c>
      <c r="D64" s="15">
        <f>COUNTIF(帮战总榜!A$1:O$150,$A64)</f>
        <v>0</v>
      </c>
      <c r="E64" s="15">
        <f>SUM(B64,C64,D64)</f>
        <v>0</v>
      </c>
      <c r="F64" s="15"/>
      <c r="G64" s="15">
        <f>IF($E64&gt;6,6,$E64)</f>
        <v>0</v>
      </c>
    </row>
    <row r="65" spans="1:7" ht="16.5" x14ac:dyDescent="0.35">
      <c r="A65" s="1" t="s">
        <v>527</v>
      </c>
      <c r="B65" s="5">
        <f>COUNTIF(掠夺总榜!A$1:S$150,$A65)</f>
        <v>0</v>
      </c>
      <c r="C65" s="15">
        <f>COUNTIF(盟会战!A$1:F$150,$A65)</f>
        <v>0</v>
      </c>
      <c r="D65" s="15">
        <f>COUNTIF(帮战总榜!A$1:O$150,$A65)</f>
        <v>0</v>
      </c>
      <c r="E65" s="15">
        <f>SUM(B65,C65,D65)</f>
        <v>0</v>
      </c>
      <c r="F65" s="15"/>
      <c r="G65" s="15">
        <f>IF($E65&gt;6,6,$E65)</f>
        <v>0</v>
      </c>
    </row>
    <row r="66" spans="1:7" ht="16.5" x14ac:dyDescent="0.35">
      <c r="A66" s="1" t="s">
        <v>528</v>
      </c>
      <c r="B66" s="5">
        <f>COUNTIF(掠夺总榜!A$1:S$150,$A66)</f>
        <v>0</v>
      </c>
      <c r="C66" s="15">
        <f>COUNTIF(盟会战!A$1:F$150,$A66)</f>
        <v>0</v>
      </c>
      <c r="D66" s="15">
        <f>COUNTIF(帮战总榜!A$1:O$150,$A66)</f>
        <v>0</v>
      </c>
      <c r="E66" s="15">
        <f>SUM(B66,C66,D66)</f>
        <v>0</v>
      </c>
      <c r="F66" s="15"/>
      <c r="G66" s="15">
        <f>IF($E66&gt;6,6,$E66)</f>
        <v>0</v>
      </c>
    </row>
    <row r="67" spans="1:7" ht="16.5" x14ac:dyDescent="0.35">
      <c r="A67" s="1" t="s">
        <v>529</v>
      </c>
      <c r="B67" s="5">
        <f>COUNTIF(掠夺总榜!A$1:S$150,$A67)</f>
        <v>0</v>
      </c>
      <c r="C67" s="15">
        <f>COUNTIF(盟会战!A$1:F$150,$A67)</f>
        <v>0</v>
      </c>
      <c r="D67" s="15">
        <f>COUNTIF(帮战总榜!A$1:O$150,$A67)</f>
        <v>0</v>
      </c>
      <c r="E67" s="15">
        <f>SUM(B67,C67,D67)</f>
        <v>0</v>
      </c>
      <c r="F67" s="15"/>
      <c r="G67" s="15">
        <f>IF($E67&gt;6,6,$E67)</f>
        <v>0</v>
      </c>
    </row>
    <row r="68" spans="1:7" ht="16.5" x14ac:dyDescent="0.35">
      <c r="A68" s="1" t="s">
        <v>530</v>
      </c>
      <c r="B68" s="5">
        <f>COUNTIF(掠夺总榜!A$1:S$150,$A68)</f>
        <v>0</v>
      </c>
      <c r="C68" s="15">
        <f>COUNTIF(盟会战!A$1:F$150,$A68)</f>
        <v>0</v>
      </c>
      <c r="D68" s="15">
        <f>COUNTIF(帮战总榜!A$1:O$150,$A68)</f>
        <v>0</v>
      </c>
      <c r="E68" s="15">
        <f>SUM(B68,C68,D68)</f>
        <v>0</v>
      </c>
      <c r="F68" s="15"/>
      <c r="G68" s="15">
        <f>IF($E68&gt;6,6,$E68)</f>
        <v>0</v>
      </c>
    </row>
    <row r="69" spans="1:7" ht="16.5" x14ac:dyDescent="0.35">
      <c r="A69" s="1" t="s">
        <v>531</v>
      </c>
      <c r="B69" s="5">
        <f>COUNTIF(掠夺总榜!A$1:S$150,$A69)</f>
        <v>0</v>
      </c>
      <c r="C69" s="15">
        <f>COUNTIF(盟会战!A$1:F$150,$A69)</f>
        <v>0</v>
      </c>
      <c r="D69" s="15">
        <f>COUNTIF(帮战总榜!A$1:O$150,$A69)</f>
        <v>0</v>
      </c>
      <c r="E69" s="15">
        <f>SUM(B69,C69,D69)</f>
        <v>0</v>
      </c>
      <c r="F69" s="15"/>
      <c r="G69" s="15">
        <f>IF($E69&gt;6,6,$E69)</f>
        <v>0</v>
      </c>
    </row>
    <row r="70" spans="1:7" ht="16.5" x14ac:dyDescent="0.35">
      <c r="A70" s="1" t="s">
        <v>532</v>
      </c>
      <c r="B70" s="5">
        <f>COUNTIF(掠夺总榜!A$1:S$150,$A70)</f>
        <v>0</v>
      </c>
      <c r="C70" s="15">
        <f>COUNTIF(盟会战!A$1:F$150,$A70)</f>
        <v>0</v>
      </c>
      <c r="D70" s="15">
        <f>COUNTIF(帮战总榜!A$1:O$150,$A70)</f>
        <v>0</v>
      </c>
      <c r="E70" s="15">
        <f>SUM(B70,C70,D70)</f>
        <v>0</v>
      </c>
      <c r="F70" s="15"/>
      <c r="G70" s="15">
        <f>IF($E70&gt;6,6,$E70)</f>
        <v>0</v>
      </c>
    </row>
    <row r="71" spans="1:7" ht="16.5" x14ac:dyDescent="0.35">
      <c r="A71" s="1" t="s">
        <v>533</v>
      </c>
      <c r="B71" s="5">
        <f>COUNTIF(掠夺总榜!A$1:S$150,$A71)</f>
        <v>0</v>
      </c>
      <c r="C71" s="15">
        <f>COUNTIF(盟会战!A$1:F$150,$A71)</f>
        <v>0</v>
      </c>
      <c r="D71" s="15">
        <f>COUNTIF(帮战总榜!A$1:O$150,$A71)</f>
        <v>0</v>
      </c>
      <c r="E71" s="15">
        <f>SUM(B71,C71,D71)</f>
        <v>0</v>
      </c>
      <c r="F71" s="15"/>
      <c r="G71" s="15">
        <f>IF($E71&gt;6,6,$E71)</f>
        <v>0</v>
      </c>
    </row>
    <row r="72" spans="1:7" ht="16.5" x14ac:dyDescent="0.35">
      <c r="A72" s="1" t="s">
        <v>534</v>
      </c>
      <c r="B72" s="5">
        <f>COUNTIF(掠夺总榜!A$1:S$150,$A72)</f>
        <v>0</v>
      </c>
      <c r="C72" s="15">
        <f>COUNTIF(盟会战!A$1:F$150,$A72)</f>
        <v>0</v>
      </c>
      <c r="D72" s="15">
        <f>COUNTIF(帮战总榜!A$1:O$150,$A72)</f>
        <v>0</v>
      </c>
      <c r="E72" s="15">
        <f>SUM(B72,C72,D72)</f>
        <v>0</v>
      </c>
      <c r="F72" s="15"/>
      <c r="G72" s="15">
        <f>IF($E72&gt;6,6,$E72)</f>
        <v>0</v>
      </c>
    </row>
    <row r="73" spans="1:7" ht="16.5" x14ac:dyDescent="0.35">
      <c r="A73" s="1" t="s">
        <v>535</v>
      </c>
      <c r="B73" s="5">
        <f>COUNTIF(掠夺总榜!A$1:S$150,$A73)</f>
        <v>0</v>
      </c>
      <c r="C73" s="15">
        <f>COUNTIF(盟会战!A$1:F$150,$A73)</f>
        <v>0</v>
      </c>
      <c r="D73" s="15">
        <f>COUNTIF(帮战总榜!A$1:O$150,$A73)</f>
        <v>0</v>
      </c>
      <c r="E73" s="15">
        <f>SUM(B73,C73,D73)</f>
        <v>0</v>
      </c>
      <c r="F73" s="15"/>
      <c r="G73" s="15">
        <f>IF($E73&gt;6,6,$E73)</f>
        <v>0</v>
      </c>
    </row>
    <row r="74" spans="1:7" ht="16.5" x14ac:dyDescent="0.35">
      <c r="A74" s="1" t="s">
        <v>536</v>
      </c>
      <c r="B74" s="5">
        <f>COUNTIF(掠夺总榜!A$1:S$150,$A74)</f>
        <v>0</v>
      </c>
      <c r="C74" s="15">
        <f>COUNTIF(盟会战!A$1:F$150,$A74)</f>
        <v>0</v>
      </c>
      <c r="D74" s="15">
        <f>COUNTIF(帮战总榜!A$1:O$150,$A74)</f>
        <v>0</v>
      </c>
      <c r="E74" s="15">
        <f>SUM(B74,C74,D74)</f>
        <v>0</v>
      </c>
      <c r="F74" s="15"/>
      <c r="G74" s="15">
        <f>IF($E74&gt;6,6,$E74)</f>
        <v>0</v>
      </c>
    </row>
    <row r="75" spans="1:7" ht="16.5" x14ac:dyDescent="0.35">
      <c r="A75" s="1" t="s">
        <v>537</v>
      </c>
      <c r="B75" s="5">
        <f>COUNTIF(掠夺总榜!A$1:S$150,$A75)</f>
        <v>0</v>
      </c>
      <c r="C75" s="15">
        <f>COUNTIF(盟会战!A$1:F$150,$A75)</f>
        <v>0</v>
      </c>
      <c r="D75" s="15">
        <f>COUNTIF(帮战总榜!A$1:O$150,$A75)</f>
        <v>0</v>
      </c>
      <c r="E75" s="15">
        <f>SUM(B75,C75,D75)</f>
        <v>0</v>
      </c>
      <c r="F75" s="15"/>
      <c r="G75" s="15">
        <f>IF($E75&gt;6,6,$E75)</f>
        <v>0</v>
      </c>
    </row>
    <row r="76" spans="1:7" ht="16.5" x14ac:dyDescent="0.35">
      <c r="A76" s="1" t="s">
        <v>538</v>
      </c>
      <c r="B76" s="5">
        <f>COUNTIF(掠夺总榜!A$1:S$150,$A76)</f>
        <v>0</v>
      </c>
      <c r="C76" s="15">
        <f>COUNTIF(盟会战!A$1:F$150,$A76)</f>
        <v>0</v>
      </c>
      <c r="D76" s="15">
        <f>COUNTIF(帮战总榜!A$1:O$150,$A76)</f>
        <v>0</v>
      </c>
      <c r="E76" s="15">
        <f>SUM(B76,C76,D76)</f>
        <v>0</v>
      </c>
      <c r="F76" s="15"/>
      <c r="G76" s="15">
        <f>IF($E76&gt;6,6,$E76)</f>
        <v>0</v>
      </c>
    </row>
    <row r="77" spans="1:7" ht="16.5" x14ac:dyDescent="0.35">
      <c r="A77" s="1" t="s">
        <v>539</v>
      </c>
      <c r="B77" s="5">
        <f>COUNTIF(掠夺总榜!A$1:S$150,$A77)</f>
        <v>0</v>
      </c>
      <c r="C77" s="15">
        <f>COUNTIF(盟会战!A$1:F$150,$A77)</f>
        <v>0</v>
      </c>
      <c r="D77" s="15">
        <f>COUNTIF(帮战总榜!A$1:O$150,$A77)</f>
        <v>0</v>
      </c>
      <c r="E77" s="15">
        <f>SUM(B77,C77,D77)</f>
        <v>0</v>
      </c>
      <c r="F77" s="15"/>
      <c r="G77" s="15">
        <f>IF($E77&gt;6,6,$E77)</f>
        <v>0</v>
      </c>
    </row>
    <row r="78" spans="1:7" ht="16.5" x14ac:dyDescent="0.35">
      <c r="A78" s="1" t="s">
        <v>540</v>
      </c>
      <c r="B78" s="5">
        <f>COUNTIF(掠夺总榜!A$1:S$150,$A78)</f>
        <v>0</v>
      </c>
      <c r="C78" s="15">
        <f>COUNTIF(盟会战!A$1:F$150,$A78)</f>
        <v>0</v>
      </c>
      <c r="D78" s="15">
        <f>COUNTIF(帮战总榜!A$1:O$150,$A78)</f>
        <v>0</v>
      </c>
      <c r="E78" s="15">
        <f>SUM(B78,C78,D78)</f>
        <v>0</v>
      </c>
      <c r="F78" s="15"/>
      <c r="G78" s="15">
        <f>IF($E78&gt;6,6,$E78)</f>
        <v>0</v>
      </c>
    </row>
    <row r="79" spans="1:7" ht="16.5" x14ac:dyDescent="0.35">
      <c r="A79" s="1" t="s">
        <v>541</v>
      </c>
      <c r="B79" s="5">
        <f>COUNTIF(掠夺总榜!A$1:S$150,$A79)</f>
        <v>0</v>
      </c>
      <c r="C79" s="15">
        <f>COUNTIF(盟会战!A$1:F$150,$A79)</f>
        <v>0</v>
      </c>
      <c r="D79" s="15">
        <f>COUNTIF(帮战总榜!A$1:O$150,$A79)</f>
        <v>0</v>
      </c>
      <c r="E79" s="15">
        <f>SUM(B79,C79,D79)</f>
        <v>0</v>
      </c>
      <c r="F79" s="15"/>
      <c r="G79" s="15">
        <f>IF($E79&gt;6,6,$E79)</f>
        <v>0</v>
      </c>
    </row>
    <row r="80" spans="1:7" ht="16.5" x14ac:dyDescent="0.35">
      <c r="A80" s="1" t="s">
        <v>542</v>
      </c>
      <c r="B80" s="5">
        <f>COUNTIF(掠夺总榜!A$1:S$150,$A80)</f>
        <v>0</v>
      </c>
      <c r="C80" s="15">
        <f>COUNTIF(盟会战!A$1:F$150,$A80)</f>
        <v>0</v>
      </c>
      <c r="D80" s="15">
        <f>COUNTIF(帮战总榜!A$1:O$150,$A80)</f>
        <v>0</v>
      </c>
      <c r="E80" s="15">
        <f>SUM(B80,C80,D80)</f>
        <v>0</v>
      </c>
      <c r="F80" s="15"/>
      <c r="G80" s="15">
        <f>IF($E80&gt;6,6,$E80)</f>
        <v>0</v>
      </c>
    </row>
    <row r="81" spans="1:7" ht="16.5" x14ac:dyDescent="0.35">
      <c r="A81" s="1" t="s">
        <v>543</v>
      </c>
      <c r="B81" s="5">
        <f>COUNTIF(掠夺总榜!A$1:S$150,$A81)</f>
        <v>0</v>
      </c>
      <c r="C81" s="15">
        <f>COUNTIF(盟会战!A$1:F$150,$A81)</f>
        <v>0</v>
      </c>
      <c r="D81" s="15">
        <f>COUNTIF(帮战总榜!A$1:O$150,$A81)</f>
        <v>0</v>
      </c>
      <c r="E81" s="15">
        <f>SUM(B81,C81,D81)</f>
        <v>0</v>
      </c>
      <c r="F81" s="15"/>
      <c r="G81" s="15">
        <f>IF($E81&gt;6,6,$E81)</f>
        <v>0</v>
      </c>
    </row>
    <row r="82" spans="1:7" ht="16.5" x14ac:dyDescent="0.35">
      <c r="A82" s="1" t="s">
        <v>544</v>
      </c>
      <c r="B82" s="5">
        <f>COUNTIF(掠夺总榜!A$1:S$150,$A82)</f>
        <v>0</v>
      </c>
      <c r="C82" s="15">
        <f>COUNTIF(盟会战!A$1:F$150,$A82)</f>
        <v>0</v>
      </c>
      <c r="D82" s="15">
        <f>COUNTIF(帮战总榜!A$1:O$150,$A82)</f>
        <v>0</v>
      </c>
      <c r="E82" s="15">
        <f>SUM(B82,C82,D82)</f>
        <v>0</v>
      </c>
      <c r="F82" s="15"/>
      <c r="G82" s="15">
        <f>IF($E82&gt;6,6,$E82)</f>
        <v>0</v>
      </c>
    </row>
    <row r="83" spans="1:7" ht="16.5" x14ac:dyDescent="0.35">
      <c r="A83" s="1" t="s">
        <v>545</v>
      </c>
      <c r="B83" s="5">
        <f>COUNTIF(掠夺总榜!A$1:S$150,$A83)</f>
        <v>0</v>
      </c>
      <c r="C83" s="15">
        <f>COUNTIF(盟会战!A$1:F$150,$A83)</f>
        <v>0</v>
      </c>
      <c r="D83" s="15">
        <f>COUNTIF(帮战总榜!A$1:O$150,$A83)</f>
        <v>0</v>
      </c>
      <c r="E83" s="15">
        <f>SUM(B83,C83,D83)</f>
        <v>0</v>
      </c>
      <c r="F83" s="15"/>
      <c r="G83" s="15">
        <f>IF($E83&gt;6,6,$E83)</f>
        <v>0</v>
      </c>
    </row>
    <row r="84" spans="1:7" ht="16.5" x14ac:dyDescent="0.35">
      <c r="A84" s="1" t="s">
        <v>546</v>
      </c>
      <c r="B84" s="5">
        <f>COUNTIF(掠夺总榜!A$1:S$150,$A84)</f>
        <v>0</v>
      </c>
      <c r="C84" s="15">
        <f>COUNTIF(盟会战!A$1:F$150,$A84)</f>
        <v>0</v>
      </c>
      <c r="D84" s="15">
        <f>COUNTIF(帮战总榜!A$1:O$150,$A84)</f>
        <v>0</v>
      </c>
      <c r="E84" s="15">
        <f>SUM(B84,C84,D84)</f>
        <v>0</v>
      </c>
      <c r="F84" s="15"/>
      <c r="G84" s="15">
        <f>IF($E84&gt;6,6,$E84)</f>
        <v>0</v>
      </c>
    </row>
    <row r="85" spans="1:7" ht="16.5" x14ac:dyDescent="0.35">
      <c r="A85" s="1" t="s">
        <v>547</v>
      </c>
      <c r="B85" s="5">
        <f>COUNTIF(掠夺总榜!A$1:S$150,$A85)</f>
        <v>0</v>
      </c>
      <c r="C85" s="15">
        <f>COUNTIF(盟会战!A$1:F$150,$A85)</f>
        <v>0</v>
      </c>
      <c r="D85" s="15">
        <f>COUNTIF(帮战总榜!A$1:O$150,$A85)</f>
        <v>0</v>
      </c>
      <c r="E85" s="15">
        <f>SUM(B85,C85,D85)</f>
        <v>0</v>
      </c>
      <c r="F85" s="15"/>
      <c r="G85" s="15">
        <f>IF($E85&gt;6,6,$E85)</f>
        <v>0</v>
      </c>
    </row>
    <row r="86" spans="1:7" ht="16.5" x14ac:dyDescent="0.35">
      <c r="A86" s="1" t="s">
        <v>548</v>
      </c>
      <c r="B86" s="5">
        <f>COUNTIF(掠夺总榜!A$1:S$150,$A86)</f>
        <v>0</v>
      </c>
      <c r="C86" s="15">
        <f>COUNTIF(盟会战!A$1:F$150,$A86)</f>
        <v>0</v>
      </c>
      <c r="D86" s="15">
        <f>COUNTIF(帮战总榜!A$1:O$150,$A86)</f>
        <v>0</v>
      </c>
      <c r="E86" s="15">
        <f>SUM(B86,C86,D86)</f>
        <v>0</v>
      </c>
      <c r="F86" s="15"/>
      <c r="G86" s="15">
        <f>IF($E86&gt;6,6,$E86)</f>
        <v>0</v>
      </c>
    </row>
    <row r="87" spans="1:7" ht="16.5" x14ac:dyDescent="0.35">
      <c r="A87" s="1" t="s">
        <v>549</v>
      </c>
      <c r="B87" s="5">
        <f>COUNTIF(掠夺总榜!A$1:S$150,$A87)</f>
        <v>0</v>
      </c>
      <c r="C87" s="15">
        <f>COUNTIF(盟会战!A$1:F$150,$A87)</f>
        <v>0</v>
      </c>
      <c r="D87" s="15">
        <f>COUNTIF(帮战总榜!A$1:O$150,$A87)</f>
        <v>0</v>
      </c>
      <c r="E87" s="15">
        <f>SUM(B87,C87,D87)</f>
        <v>0</v>
      </c>
      <c r="F87" s="15"/>
      <c r="G87" s="15">
        <f>IF($E87&gt;6,6,$E87)</f>
        <v>0</v>
      </c>
    </row>
    <row r="88" spans="1:7" ht="16.5" x14ac:dyDescent="0.35">
      <c r="A88" s="1" t="s">
        <v>550</v>
      </c>
      <c r="B88" s="5">
        <f>COUNTIF(掠夺总榜!A$1:S$150,$A88)</f>
        <v>0</v>
      </c>
      <c r="C88" s="15">
        <f>COUNTIF(盟会战!A$1:F$150,$A88)</f>
        <v>0</v>
      </c>
      <c r="D88" s="15">
        <f>COUNTIF(帮战总榜!A$1:O$150,$A88)</f>
        <v>0</v>
      </c>
      <c r="E88" s="15">
        <f>SUM(B88,C88,D88)</f>
        <v>0</v>
      </c>
      <c r="F88" s="15"/>
      <c r="G88" s="15">
        <f>IF($E88&gt;6,6,$E88)</f>
        <v>0</v>
      </c>
    </row>
    <row r="89" spans="1:7" ht="16.5" x14ac:dyDescent="0.35">
      <c r="A89" s="1" t="s">
        <v>551</v>
      </c>
      <c r="B89" s="5">
        <f>COUNTIF(掠夺总榜!A$1:S$150,$A89)</f>
        <v>0</v>
      </c>
      <c r="C89" s="15">
        <f>COUNTIF(盟会战!A$1:F$150,$A89)</f>
        <v>0</v>
      </c>
      <c r="D89" s="15">
        <f>COUNTIF(帮战总榜!A$1:O$150,$A89)</f>
        <v>0</v>
      </c>
      <c r="E89" s="15">
        <f>SUM(B89,C89,D89)</f>
        <v>0</v>
      </c>
      <c r="F89" s="15"/>
      <c r="G89" s="15">
        <f>IF($E89&gt;6,6,$E89)</f>
        <v>0</v>
      </c>
    </row>
    <row r="90" spans="1:7" ht="16.5" x14ac:dyDescent="0.35">
      <c r="A90" s="1" t="s">
        <v>552</v>
      </c>
      <c r="B90" s="5">
        <f>COUNTIF(掠夺总榜!A$1:S$150,$A90)</f>
        <v>0</v>
      </c>
      <c r="C90" s="15">
        <f>COUNTIF(盟会战!A$1:F$150,$A90)</f>
        <v>0</v>
      </c>
      <c r="D90" s="15">
        <f>COUNTIF(帮战总榜!A$1:O$150,$A90)</f>
        <v>0</v>
      </c>
      <c r="E90" s="15">
        <f>SUM(B90,C90,D90)</f>
        <v>0</v>
      </c>
      <c r="F90" s="15"/>
      <c r="G90" s="15">
        <f>IF($E90&gt;6,6,$E90)</f>
        <v>0</v>
      </c>
    </row>
    <row r="91" spans="1:7" ht="16.5" x14ac:dyDescent="0.35">
      <c r="A91" s="1" t="s">
        <v>553</v>
      </c>
      <c r="B91" s="5">
        <f>COUNTIF(掠夺总榜!A$1:S$150,$A91)</f>
        <v>0</v>
      </c>
      <c r="C91" s="15">
        <f>COUNTIF(盟会战!A$1:F$150,$A91)</f>
        <v>0</v>
      </c>
      <c r="D91" s="15">
        <f>COUNTIF(帮战总榜!A$1:O$150,$A91)</f>
        <v>0</v>
      </c>
      <c r="E91" s="15">
        <f>SUM(B91,C91,D91)</f>
        <v>0</v>
      </c>
      <c r="F91" s="15"/>
      <c r="G91" s="15">
        <f>IF($E91&gt;6,6,$E91)</f>
        <v>0</v>
      </c>
    </row>
    <row r="92" spans="1:7" ht="16.5" x14ac:dyDescent="0.35">
      <c r="A92" s="1" t="s">
        <v>554</v>
      </c>
      <c r="B92" s="5">
        <f>COUNTIF(掠夺总榜!A$1:S$150,$A92)</f>
        <v>0</v>
      </c>
      <c r="C92" s="15">
        <f>COUNTIF(盟会战!A$1:F$150,$A92)</f>
        <v>0</v>
      </c>
      <c r="D92" s="15">
        <f>COUNTIF(帮战总榜!A$1:O$150,$A92)</f>
        <v>0</v>
      </c>
      <c r="E92" s="15">
        <f>SUM(B92,C92,D92)</f>
        <v>0</v>
      </c>
      <c r="F92" s="15"/>
      <c r="G92" s="15">
        <f>IF($E92&gt;6,6,$E92)</f>
        <v>0</v>
      </c>
    </row>
    <row r="93" spans="1:7" ht="16.5" x14ac:dyDescent="0.35">
      <c r="A93" s="1" t="s">
        <v>555</v>
      </c>
      <c r="B93" s="5">
        <f>COUNTIF(掠夺总榜!A$1:S$150,$A93)</f>
        <v>0</v>
      </c>
      <c r="C93" s="15">
        <f>COUNTIF(盟会战!A$1:F$150,$A93)</f>
        <v>0</v>
      </c>
      <c r="D93" s="15">
        <f>COUNTIF(帮战总榜!A$1:O$150,$A93)</f>
        <v>0</v>
      </c>
      <c r="E93" s="15">
        <f>SUM(B93,C93,D93)</f>
        <v>0</v>
      </c>
      <c r="F93" s="15"/>
      <c r="G93" s="15">
        <f>IF($E93&gt;6,6,$E93)</f>
        <v>0</v>
      </c>
    </row>
    <row r="94" spans="1:7" ht="16.5" x14ac:dyDescent="0.35">
      <c r="A94" s="1" t="s">
        <v>556</v>
      </c>
      <c r="B94" s="5">
        <f>COUNTIF(掠夺总榜!A$1:S$150,$A94)</f>
        <v>0</v>
      </c>
      <c r="C94" s="15">
        <f>COUNTIF(盟会战!A$1:F$150,$A94)</f>
        <v>0</v>
      </c>
      <c r="D94" s="15">
        <f>COUNTIF(帮战总榜!A$1:O$150,$A94)</f>
        <v>0</v>
      </c>
      <c r="E94" s="15">
        <f>SUM(B94,C94,D94)</f>
        <v>0</v>
      </c>
      <c r="F94" s="15"/>
      <c r="G94" s="15">
        <f>IF($E94&gt;6,6,$E94)</f>
        <v>0</v>
      </c>
    </row>
    <row r="95" spans="1:7" ht="16.5" x14ac:dyDescent="0.35">
      <c r="A95" s="1" t="s">
        <v>557</v>
      </c>
      <c r="B95" s="5">
        <f>COUNTIF(掠夺总榜!A$1:S$150,$A95)</f>
        <v>0</v>
      </c>
      <c r="C95" s="15">
        <f>COUNTIF(盟会战!A$1:F$150,$A95)</f>
        <v>0</v>
      </c>
      <c r="D95" s="15">
        <f>COUNTIF(帮战总榜!A$1:O$150,$A95)</f>
        <v>0</v>
      </c>
      <c r="E95" s="15">
        <f>SUM(B95,C95,D95)</f>
        <v>0</v>
      </c>
      <c r="F95" s="15"/>
      <c r="G95" s="15">
        <f>IF($E95&gt;6,6,$E95)</f>
        <v>0</v>
      </c>
    </row>
    <row r="96" spans="1:7" ht="16.5" x14ac:dyDescent="0.35">
      <c r="A96" s="1" t="s">
        <v>558</v>
      </c>
      <c r="B96" s="5">
        <f>COUNTIF(掠夺总榜!A$1:S$150,$A96)</f>
        <v>0</v>
      </c>
      <c r="C96" s="15">
        <f>COUNTIF(盟会战!A$1:F$150,$A96)</f>
        <v>0</v>
      </c>
      <c r="D96" s="15">
        <f>COUNTIF(帮战总榜!A$1:O$150,$A96)</f>
        <v>0</v>
      </c>
      <c r="E96" s="15">
        <f>SUM(B96,C96,D96)</f>
        <v>0</v>
      </c>
      <c r="F96" s="15"/>
      <c r="G96" s="15">
        <f>IF($E96&gt;6,6,$E96)</f>
        <v>0</v>
      </c>
    </row>
    <row r="97" spans="1:7" ht="16.5" x14ac:dyDescent="0.35">
      <c r="A97" s="1" t="s">
        <v>560</v>
      </c>
      <c r="B97" s="5">
        <f>COUNTIF(掠夺总榜!A$1:S$150,$A97)</f>
        <v>0</v>
      </c>
      <c r="C97" s="15">
        <f>COUNTIF(盟会战!A$1:F$150,$A97)</f>
        <v>0</v>
      </c>
      <c r="D97" s="15">
        <f>COUNTIF(帮战总榜!A$1:O$150,$A97)</f>
        <v>0</v>
      </c>
      <c r="E97" s="15">
        <f>SUM(B97,C97,D97)</f>
        <v>0</v>
      </c>
      <c r="F97" s="15"/>
      <c r="G97" s="15">
        <f>IF($E97&gt;6,6,$E97)</f>
        <v>0</v>
      </c>
    </row>
    <row r="98" spans="1:7" ht="16.5" x14ac:dyDescent="0.35">
      <c r="A98" s="1" t="s">
        <v>561</v>
      </c>
      <c r="B98" s="5">
        <f>COUNTIF(掠夺总榜!A$1:S$150,$A98)</f>
        <v>0</v>
      </c>
      <c r="C98" s="15">
        <f>COUNTIF(盟会战!A$1:F$150,$A98)</f>
        <v>0</v>
      </c>
      <c r="D98" s="15">
        <f>COUNTIF(帮战总榜!A$1:O$150,$A98)</f>
        <v>0</v>
      </c>
      <c r="E98" s="15">
        <f>SUM(B98,C98,D98)</f>
        <v>0</v>
      </c>
      <c r="F98" s="15"/>
      <c r="G98" s="15">
        <f>IF($E98&gt;6,6,$E98)</f>
        <v>0</v>
      </c>
    </row>
    <row r="99" spans="1:7" ht="16.5" x14ac:dyDescent="0.35">
      <c r="A99" s="1" t="s">
        <v>562</v>
      </c>
      <c r="B99" s="5">
        <f>COUNTIF(掠夺总榜!A$1:S$150,$A99)</f>
        <v>0</v>
      </c>
      <c r="C99" s="15">
        <f>COUNTIF(盟会战!A$1:F$150,$A99)</f>
        <v>0</v>
      </c>
      <c r="D99" s="15">
        <f>COUNTIF(帮战总榜!A$1:O$150,$A99)</f>
        <v>0</v>
      </c>
      <c r="E99" s="15">
        <f>SUM(B99,C99,D99)</f>
        <v>0</v>
      </c>
      <c r="F99" s="15"/>
      <c r="G99" s="15">
        <f>IF($E99&gt;6,6,$E99)</f>
        <v>0</v>
      </c>
    </row>
    <row r="100" spans="1:7" ht="16.5" x14ac:dyDescent="0.35">
      <c r="A100" s="1" t="s">
        <v>563</v>
      </c>
      <c r="B100" s="5">
        <f>COUNTIF(掠夺总榜!A$1:S$150,$A100)</f>
        <v>0</v>
      </c>
      <c r="C100" s="15">
        <f>COUNTIF(盟会战!A$1:F$150,$A100)</f>
        <v>0</v>
      </c>
      <c r="D100" s="15">
        <f>COUNTIF(帮战总榜!A$1:O$150,$A100)</f>
        <v>0</v>
      </c>
      <c r="E100" s="15">
        <f>SUM(B100,C100,D100)</f>
        <v>0</v>
      </c>
      <c r="F100" s="15"/>
      <c r="G100" s="15">
        <f>IF($E100&gt;6,6,$E100)</f>
        <v>0</v>
      </c>
    </row>
    <row r="101" spans="1:7" ht="16.5" x14ac:dyDescent="0.35">
      <c r="A101" s="1" t="s">
        <v>564</v>
      </c>
      <c r="B101" s="5">
        <f>COUNTIF(掠夺总榜!A$1:S$150,$A101)</f>
        <v>0</v>
      </c>
      <c r="C101" s="15">
        <f>COUNTIF(盟会战!A$1:F$150,$A101)</f>
        <v>0</v>
      </c>
      <c r="D101" s="15">
        <f>COUNTIF(帮战总榜!A$1:O$150,$A101)</f>
        <v>0</v>
      </c>
      <c r="E101" s="15">
        <f>SUM(B101,C101,D101)</f>
        <v>0</v>
      </c>
      <c r="F101" s="15"/>
      <c r="G101" s="15">
        <f>IF($E101&gt;6,6,$E101)</f>
        <v>0</v>
      </c>
    </row>
    <row r="102" spans="1:7" ht="16.5" x14ac:dyDescent="0.35">
      <c r="A102" s="1" t="s">
        <v>565</v>
      </c>
      <c r="B102" s="5">
        <f>COUNTIF(掠夺总榜!A$1:S$150,$A102)</f>
        <v>0</v>
      </c>
      <c r="C102" s="15">
        <f>COUNTIF(盟会战!A$1:F$150,$A102)</f>
        <v>0</v>
      </c>
      <c r="D102" s="15">
        <f>COUNTIF(帮战总榜!A$1:O$150,$A102)</f>
        <v>0</v>
      </c>
      <c r="E102" s="15">
        <f>SUM(B102,C102,D102)</f>
        <v>0</v>
      </c>
      <c r="F102" s="15"/>
      <c r="G102" s="15">
        <f>IF($E102&gt;6,6,$E102)</f>
        <v>0</v>
      </c>
    </row>
    <row r="103" spans="1:7" ht="16.5" x14ac:dyDescent="0.35">
      <c r="A103" s="1" t="s">
        <v>566</v>
      </c>
      <c r="B103" s="5">
        <f>COUNTIF(掠夺总榜!A$1:S$150,$A103)</f>
        <v>0</v>
      </c>
      <c r="C103" s="15">
        <f>COUNTIF(盟会战!A$1:F$150,$A103)</f>
        <v>0</v>
      </c>
      <c r="D103" s="15">
        <f>COUNTIF(帮战总榜!A$1:O$150,$A103)</f>
        <v>0</v>
      </c>
      <c r="E103" s="15">
        <f>SUM(B103,C103,D103)</f>
        <v>0</v>
      </c>
      <c r="F103" s="15"/>
      <c r="G103" s="15">
        <f>IF($E103&gt;6,6,$E103)</f>
        <v>0</v>
      </c>
    </row>
    <row r="104" spans="1:7" ht="16.5" x14ac:dyDescent="0.35">
      <c r="A104" s="1" t="s">
        <v>567</v>
      </c>
      <c r="B104" s="5">
        <f>COUNTIF(掠夺总榜!A$1:S$150,$A104)</f>
        <v>0</v>
      </c>
      <c r="C104" s="15">
        <f>COUNTIF(盟会战!A$1:F$150,$A104)</f>
        <v>0</v>
      </c>
      <c r="D104" s="15">
        <f>COUNTIF(帮战总榜!A$1:O$150,$A104)</f>
        <v>0</v>
      </c>
      <c r="E104" s="15">
        <f>SUM(B104,C104,D104)</f>
        <v>0</v>
      </c>
      <c r="F104" s="15"/>
      <c r="G104" s="15">
        <f>IF($E104&gt;6,6,$E104)</f>
        <v>0</v>
      </c>
    </row>
    <row r="105" spans="1:7" ht="16.5" x14ac:dyDescent="0.35">
      <c r="A105" s="1" t="s">
        <v>568</v>
      </c>
      <c r="B105" s="5">
        <f>COUNTIF(掠夺总榜!A$1:S$150,$A105)</f>
        <v>0</v>
      </c>
      <c r="C105" s="15">
        <f>COUNTIF(盟会战!A$1:F$150,$A105)</f>
        <v>0</v>
      </c>
      <c r="D105" s="15">
        <f>COUNTIF(帮战总榜!A$1:O$150,$A105)</f>
        <v>0</v>
      </c>
      <c r="E105" s="15">
        <f>SUM(B105,C105,D105)</f>
        <v>0</v>
      </c>
      <c r="F105" s="15"/>
      <c r="G105" s="15">
        <f>IF($E105&gt;6,6,$E105)</f>
        <v>0</v>
      </c>
    </row>
    <row r="106" spans="1:7" ht="16.5" x14ac:dyDescent="0.35">
      <c r="A106" s="1" t="s">
        <v>569</v>
      </c>
      <c r="B106" s="5">
        <f>COUNTIF(掠夺总榜!A$1:S$150,$A106)</f>
        <v>0</v>
      </c>
      <c r="C106" s="15">
        <f>COUNTIF(盟会战!A$1:F$150,$A106)</f>
        <v>0</v>
      </c>
      <c r="D106" s="15">
        <f>COUNTIF(帮战总榜!A$1:O$150,$A106)</f>
        <v>0</v>
      </c>
      <c r="E106" s="15">
        <f>SUM(B106,C106,D106)</f>
        <v>0</v>
      </c>
      <c r="F106" s="15"/>
      <c r="G106" s="15">
        <f>IF($E106&gt;6,6,$E106)</f>
        <v>0</v>
      </c>
    </row>
    <row r="107" spans="1:7" ht="16.5" x14ac:dyDescent="0.35">
      <c r="A107" s="1" t="s">
        <v>570</v>
      </c>
      <c r="B107" s="5">
        <f>COUNTIF(掠夺总榜!A$1:S$150,$A107)</f>
        <v>0</v>
      </c>
      <c r="C107" s="15">
        <f>COUNTIF(盟会战!A$1:F$150,$A107)</f>
        <v>0</v>
      </c>
      <c r="D107" s="15">
        <f>COUNTIF(帮战总榜!A$1:O$150,$A107)</f>
        <v>0</v>
      </c>
      <c r="E107" s="15">
        <f>SUM(B107,C107,D107)</f>
        <v>0</v>
      </c>
      <c r="F107" s="15"/>
      <c r="G107" s="15">
        <f>IF($E107&gt;6,6,$E107)</f>
        <v>0</v>
      </c>
    </row>
    <row r="108" spans="1:7" ht="16.5" x14ac:dyDescent="0.35">
      <c r="A108" s="1" t="s">
        <v>571</v>
      </c>
      <c r="B108" s="5">
        <f>COUNTIF(掠夺总榜!A$1:S$150,$A108)</f>
        <v>0</v>
      </c>
      <c r="C108" s="15">
        <f>COUNTIF(盟会战!A$1:F$150,$A108)</f>
        <v>0</v>
      </c>
      <c r="D108" s="15">
        <f>COUNTIF(帮战总榜!A$1:O$150,$A108)</f>
        <v>0</v>
      </c>
      <c r="E108" s="15">
        <f>SUM(B108,C108,D108)</f>
        <v>0</v>
      </c>
      <c r="F108" s="15"/>
      <c r="G108" s="15">
        <f>IF($E108&gt;6,6,$E108)</f>
        <v>0</v>
      </c>
    </row>
    <row r="109" spans="1:7" ht="16.5" x14ac:dyDescent="0.35">
      <c r="A109" s="1" t="s">
        <v>572</v>
      </c>
      <c r="B109" s="5">
        <f>COUNTIF(掠夺总榜!A$1:S$150,$A109)</f>
        <v>0</v>
      </c>
      <c r="C109" s="15">
        <f>COUNTIF(盟会战!A$1:F$150,$A109)</f>
        <v>0</v>
      </c>
      <c r="D109" s="15">
        <f>COUNTIF(帮战总榜!A$1:O$150,$A109)</f>
        <v>0</v>
      </c>
      <c r="E109" s="15">
        <f>SUM(B109,C109,D109)</f>
        <v>0</v>
      </c>
      <c r="F109" s="15"/>
      <c r="G109" s="15">
        <f>IF($E109&gt;6,6,$E109)</f>
        <v>0</v>
      </c>
    </row>
    <row r="110" spans="1:7" ht="16.5" x14ac:dyDescent="0.35">
      <c r="A110" s="1" t="s">
        <v>573</v>
      </c>
      <c r="B110" s="5">
        <f>COUNTIF(掠夺总榜!A$1:S$150,$A110)</f>
        <v>0</v>
      </c>
      <c r="C110" s="15">
        <f>COUNTIF(盟会战!A$1:F$150,$A110)</f>
        <v>0</v>
      </c>
      <c r="D110" s="15">
        <f>COUNTIF(帮战总榜!A$1:O$150,$A110)</f>
        <v>0</v>
      </c>
      <c r="E110" s="15">
        <f>SUM(B110,C110,D110)</f>
        <v>0</v>
      </c>
      <c r="F110" s="15"/>
      <c r="G110" s="15">
        <f>IF($E110&gt;6,6,$E110)</f>
        <v>0</v>
      </c>
    </row>
    <row r="111" spans="1:7" ht="16.5" x14ac:dyDescent="0.35">
      <c r="A111" s="1" t="s">
        <v>574</v>
      </c>
      <c r="B111" s="5">
        <f>COUNTIF(掠夺总榜!A$1:S$150,$A111)</f>
        <v>0</v>
      </c>
      <c r="C111" s="15">
        <f>COUNTIF(盟会战!A$1:F$150,$A111)</f>
        <v>0</v>
      </c>
      <c r="D111" s="15">
        <f>COUNTIF(帮战总榜!A$1:O$150,$A111)</f>
        <v>0</v>
      </c>
      <c r="E111" s="15">
        <f>SUM(B111,C111,D111)</f>
        <v>0</v>
      </c>
      <c r="F111" s="15"/>
      <c r="G111" s="15">
        <f>IF($E111&gt;6,6,$E111)</f>
        <v>0</v>
      </c>
    </row>
    <row r="112" spans="1:7" ht="16.5" x14ac:dyDescent="0.35">
      <c r="A112" s="1" t="s">
        <v>575</v>
      </c>
      <c r="B112" s="5">
        <f>COUNTIF(掠夺总榜!A$1:S$150,$A112)</f>
        <v>0</v>
      </c>
      <c r="C112" s="15">
        <f>COUNTIF(盟会战!A$1:F$150,$A112)</f>
        <v>0</v>
      </c>
      <c r="D112" s="15">
        <f>COUNTIF(帮战总榜!A$1:O$150,$A112)</f>
        <v>0</v>
      </c>
      <c r="E112" s="15">
        <f>SUM(B112,C112,D112)</f>
        <v>0</v>
      </c>
      <c r="F112" s="15"/>
      <c r="G112" s="15">
        <f>IF($E112&gt;6,6,$E112)</f>
        <v>0</v>
      </c>
    </row>
    <row r="113" spans="1:7" ht="16.5" x14ac:dyDescent="0.35">
      <c r="A113" s="1" t="s">
        <v>576</v>
      </c>
      <c r="B113" s="5">
        <f>COUNTIF(掠夺总榜!A$1:S$150,$A113)</f>
        <v>0</v>
      </c>
      <c r="C113" s="15">
        <f>COUNTIF(盟会战!A$1:F$150,$A113)</f>
        <v>0</v>
      </c>
      <c r="D113" s="15">
        <f>COUNTIF(帮战总榜!A$1:O$150,$A113)</f>
        <v>0</v>
      </c>
      <c r="E113" s="15">
        <f>SUM(B113,C113,D113)</f>
        <v>0</v>
      </c>
      <c r="F113" s="15"/>
      <c r="G113" s="15">
        <f>IF($E113&gt;6,6,$E113)</f>
        <v>0</v>
      </c>
    </row>
    <row r="114" spans="1:7" ht="16.5" x14ac:dyDescent="0.35">
      <c r="A114" s="1" t="s">
        <v>577</v>
      </c>
      <c r="B114" s="5">
        <f>COUNTIF(掠夺总榜!A$1:S$150,$A114)</f>
        <v>0</v>
      </c>
      <c r="C114" s="15">
        <f>COUNTIF(盟会战!A$1:F$150,$A114)</f>
        <v>0</v>
      </c>
      <c r="D114" s="15">
        <f>COUNTIF(帮战总榜!A$1:O$150,$A114)</f>
        <v>0</v>
      </c>
      <c r="E114" s="15">
        <f>SUM(B114,C114,D114)</f>
        <v>0</v>
      </c>
      <c r="F114" s="15"/>
      <c r="G114" s="15">
        <f>IF($E114&gt;6,6,$E114)</f>
        <v>0</v>
      </c>
    </row>
    <row r="115" spans="1:7" ht="16.5" x14ac:dyDescent="0.35">
      <c r="A115" s="1" t="s">
        <v>578</v>
      </c>
      <c r="B115" s="5">
        <f>COUNTIF(掠夺总榜!A$1:S$150,$A115)</f>
        <v>0</v>
      </c>
      <c r="C115" s="15">
        <f>COUNTIF(盟会战!A$1:F$150,$A115)</f>
        <v>0</v>
      </c>
      <c r="D115" s="15">
        <f>COUNTIF(帮战总榜!A$1:O$150,$A115)</f>
        <v>0</v>
      </c>
      <c r="E115" s="15">
        <f>SUM(B115,C115,D115)</f>
        <v>0</v>
      </c>
      <c r="F115" s="15"/>
      <c r="G115" s="15">
        <f>IF($E115&gt;6,6,$E115)</f>
        <v>0</v>
      </c>
    </row>
    <row r="116" spans="1:7" ht="16.5" x14ac:dyDescent="0.35">
      <c r="A116" s="1" t="s">
        <v>579</v>
      </c>
      <c r="B116" s="5">
        <f>COUNTIF(掠夺总榜!A$1:S$150,$A116)</f>
        <v>0</v>
      </c>
      <c r="C116" s="15">
        <f>COUNTIF(盟会战!A$1:F$150,$A116)</f>
        <v>0</v>
      </c>
      <c r="D116" s="15">
        <f>COUNTIF(帮战总榜!A$1:O$150,$A116)</f>
        <v>0</v>
      </c>
      <c r="E116" s="15">
        <f>SUM(B116,C116,D116)</f>
        <v>0</v>
      </c>
      <c r="F116" s="15"/>
      <c r="G116" s="15">
        <f>IF($E116&gt;6,6,$E116)</f>
        <v>0</v>
      </c>
    </row>
    <row r="117" spans="1:7" ht="16.5" x14ac:dyDescent="0.35">
      <c r="A117" s="1" t="s">
        <v>580</v>
      </c>
      <c r="B117" s="5">
        <f>COUNTIF(掠夺总榜!A$1:S$150,$A117)</f>
        <v>0</v>
      </c>
      <c r="C117" s="15">
        <f>COUNTIF(盟会战!A$1:F$150,$A117)</f>
        <v>0</v>
      </c>
      <c r="D117" s="15">
        <f>COUNTIF(帮战总榜!A$1:O$150,$A117)</f>
        <v>0</v>
      </c>
      <c r="E117" s="15">
        <f>SUM(B117,C117,D117)</f>
        <v>0</v>
      </c>
      <c r="F117" s="15"/>
      <c r="G117" s="15">
        <f>IF($E117&gt;6,6,$E117)</f>
        <v>0</v>
      </c>
    </row>
    <row r="118" spans="1:7" ht="16.5" x14ac:dyDescent="0.35">
      <c r="A118" s="1" t="s">
        <v>581</v>
      </c>
      <c r="B118" s="5">
        <f>COUNTIF(掠夺总榜!A$1:S$150,$A118)</f>
        <v>0</v>
      </c>
      <c r="C118" s="15">
        <f>COUNTIF(盟会战!A$1:F$150,$A118)</f>
        <v>0</v>
      </c>
      <c r="D118" s="15">
        <f>COUNTIF(帮战总榜!A$1:O$150,$A118)</f>
        <v>0</v>
      </c>
      <c r="E118" s="15">
        <f>SUM(B118,C118,D118)</f>
        <v>0</v>
      </c>
      <c r="F118" s="15"/>
      <c r="G118" s="15">
        <f>IF($E118&gt;6,6,$E118)</f>
        <v>0</v>
      </c>
    </row>
    <row r="119" spans="1:7" ht="16.5" x14ac:dyDescent="0.35">
      <c r="A119" s="1" t="s">
        <v>582</v>
      </c>
      <c r="B119" s="5">
        <f>COUNTIF(掠夺总榜!A$1:S$150,$A119)</f>
        <v>0</v>
      </c>
      <c r="C119" s="15">
        <f>COUNTIF(盟会战!A$1:F$150,$A119)</f>
        <v>0</v>
      </c>
      <c r="D119" s="15">
        <f>COUNTIF(帮战总榜!A$1:O$150,$A119)</f>
        <v>0</v>
      </c>
      <c r="E119" s="15">
        <f>SUM(B119,C119,D119)</f>
        <v>0</v>
      </c>
      <c r="F119" s="15"/>
      <c r="G119" s="15">
        <f>IF($E119&gt;6,6,$E119)</f>
        <v>0</v>
      </c>
    </row>
    <row r="120" spans="1:7" ht="16.5" x14ac:dyDescent="0.35">
      <c r="A120" s="1" t="s">
        <v>583</v>
      </c>
      <c r="B120" s="5">
        <f>COUNTIF(掠夺总榜!A$1:S$150,$A120)</f>
        <v>0</v>
      </c>
      <c r="C120" s="15">
        <f>COUNTIF(盟会战!A$1:F$150,$A120)</f>
        <v>0</v>
      </c>
      <c r="D120" s="15">
        <f>COUNTIF(帮战总榜!A$1:O$150,$A120)</f>
        <v>0</v>
      </c>
      <c r="E120" s="15">
        <f>SUM(B120,C120,D120)</f>
        <v>0</v>
      </c>
      <c r="F120" s="15"/>
      <c r="G120" s="15">
        <f>IF($E120&gt;6,6,$E120)</f>
        <v>0</v>
      </c>
    </row>
    <row r="121" spans="1:7" ht="16.5" x14ac:dyDescent="0.35">
      <c r="A121" s="1" t="s">
        <v>584</v>
      </c>
      <c r="B121" s="5">
        <f>COUNTIF(掠夺总榜!A$1:S$150,$A121)</f>
        <v>0</v>
      </c>
      <c r="C121" s="15">
        <f>COUNTIF(盟会战!A$1:F$150,$A121)</f>
        <v>0</v>
      </c>
      <c r="D121" s="15">
        <f>COUNTIF(帮战总榜!A$1:O$150,$A121)</f>
        <v>0</v>
      </c>
      <c r="E121" s="15">
        <f>SUM(B121,C121,D121)</f>
        <v>0</v>
      </c>
      <c r="F121" s="15"/>
      <c r="G121" s="15">
        <f>IF($E121&gt;6,6,$E121)</f>
        <v>0</v>
      </c>
    </row>
    <row r="122" spans="1:7" ht="16.5" x14ac:dyDescent="0.35">
      <c r="A122" s="1" t="s">
        <v>585</v>
      </c>
      <c r="B122" s="5">
        <f>COUNTIF(掠夺总榜!A$1:S$150,$A122)</f>
        <v>0</v>
      </c>
      <c r="C122" s="15">
        <f>COUNTIF(盟会战!A$1:F$150,$A122)</f>
        <v>0</v>
      </c>
      <c r="D122" s="15">
        <f>COUNTIF(帮战总榜!A$1:O$150,$A122)</f>
        <v>0</v>
      </c>
      <c r="E122" s="15">
        <f>SUM(B122,C122,D122)</f>
        <v>0</v>
      </c>
      <c r="F122" s="15"/>
      <c r="G122" s="15">
        <f>IF($E122&gt;6,6,$E122)</f>
        <v>0</v>
      </c>
    </row>
    <row r="123" spans="1:7" ht="16.5" x14ac:dyDescent="0.35">
      <c r="A123" s="1" t="s">
        <v>586</v>
      </c>
      <c r="B123" s="5">
        <f>COUNTIF(掠夺总榜!A$1:S$150,$A123)</f>
        <v>0</v>
      </c>
      <c r="C123" s="15">
        <f>COUNTIF(盟会战!A$1:F$150,$A123)</f>
        <v>0</v>
      </c>
      <c r="D123" s="15">
        <f>COUNTIF(帮战总榜!A$1:O$150,$A123)</f>
        <v>0</v>
      </c>
      <c r="E123" s="15">
        <f>SUM(B123,C123,D123)</f>
        <v>0</v>
      </c>
      <c r="F123" s="15"/>
      <c r="G123" s="15">
        <f>IF($E123&gt;6,6,$E123)</f>
        <v>0</v>
      </c>
    </row>
    <row r="124" spans="1:7" ht="16.5" x14ac:dyDescent="0.35">
      <c r="A124" s="1" t="s">
        <v>587</v>
      </c>
      <c r="B124" s="5">
        <f>COUNTIF(掠夺总榜!A$1:S$150,$A124)</f>
        <v>0</v>
      </c>
      <c r="C124" s="15">
        <f>COUNTIF(盟会战!A$1:F$150,$A124)</f>
        <v>0</v>
      </c>
      <c r="D124" s="15">
        <f>COUNTIF(帮战总榜!A$1:O$150,$A124)</f>
        <v>0</v>
      </c>
      <c r="E124" s="15">
        <f>SUM(B124,C124,D124)</f>
        <v>0</v>
      </c>
      <c r="F124" s="15"/>
      <c r="G124" s="15">
        <f>IF($E124&gt;6,6,$E124)</f>
        <v>0</v>
      </c>
    </row>
    <row r="125" spans="1:7" ht="16.5" x14ac:dyDescent="0.35">
      <c r="A125" s="1" t="s">
        <v>588</v>
      </c>
      <c r="B125" s="5">
        <f>COUNTIF(掠夺总榜!A$1:S$150,$A125)</f>
        <v>0</v>
      </c>
      <c r="C125" s="15">
        <f>COUNTIF(盟会战!A$1:F$150,$A125)</f>
        <v>0</v>
      </c>
      <c r="D125" s="15">
        <f>COUNTIF(帮战总榜!A$1:O$150,$A125)</f>
        <v>0</v>
      </c>
      <c r="E125" s="15">
        <f>SUM(B125,C125,D125)</f>
        <v>0</v>
      </c>
      <c r="F125" s="15"/>
      <c r="G125" s="15">
        <f>IF($E125&gt;6,6,$E125)</f>
        <v>0</v>
      </c>
    </row>
    <row r="126" spans="1:7" ht="16.5" x14ac:dyDescent="0.35">
      <c r="A126" s="1" t="s">
        <v>589</v>
      </c>
      <c r="B126" s="5">
        <f>COUNTIF(掠夺总榜!A$1:S$150,$A126)</f>
        <v>0</v>
      </c>
      <c r="C126" s="15">
        <f>COUNTIF(盟会战!A$1:F$150,$A126)</f>
        <v>0</v>
      </c>
      <c r="D126" s="15">
        <f>COUNTIF(帮战总榜!A$1:O$150,$A126)</f>
        <v>0</v>
      </c>
      <c r="E126" s="15">
        <f>SUM(B126,C126,D126)</f>
        <v>0</v>
      </c>
      <c r="F126" s="15"/>
      <c r="G126" s="15">
        <f>IF($E126&gt;6,6,$E126)</f>
        <v>0</v>
      </c>
    </row>
    <row r="127" spans="1:7" ht="16.5" x14ac:dyDescent="0.35">
      <c r="A127" s="1" t="s">
        <v>590</v>
      </c>
      <c r="B127" s="5">
        <f>COUNTIF(掠夺总榜!A$1:S$150,$A127)</f>
        <v>0</v>
      </c>
      <c r="C127" s="15">
        <f>COUNTIF(盟会战!A$1:F$150,$A127)</f>
        <v>0</v>
      </c>
      <c r="D127" s="15">
        <f>COUNTIF(帮战总榜!A$1:O$150,$A127)</f>
        <v>0</v>
      </c>
      <c r="E127" s="15">
        <f>SUM(B127,C127,D127)</f>
        <v>0</v>
      </c>
      <c r="F127" s="15"/>
      <c r="G127" s="15">
        <f>IF($E127&gt;6,6,$E127)</f>
        <v>0</v>
      </c>
    </row>
    <row r="128" spans="1:7" ht="16.5" x14ac:dyDescent="0.35">
      <c r="A128" s="1" t="s">
        <v>591</v>
      </c>
      <c r="B128" s="5">
        <f>COUNTIF(掠夺总榜!A$1:S$150,$A128)</f>
        <v>0</v>
      </c>
      <c r="C128" s="15">
        <f>COUNTIF(盟会战!A$1:F$150,$A128)</f>
        <v>0</v>
      </c>
      <c r="D128" s="15">
        <f>COUNTIF(帮战总榜!A$1:O$150,$A128)</f>
        <v>0</v>
      </c>
      <c r="E128" s="15">
        <f>SUM(B128,C128,D128)</f>
        <v>0</v>
      </c>
      <c r="F128" s="15"/>
      <c r="G128" s="15">
        <f>IF($E128&gt;6,6,$E128)</f>
        <v>0</v>
      </c>
    </row>
    <row r="129" spans="1:7" ht="16.5" x14ac:dyDescent="0.35">
      <c r="A129" s="1" t="s">
        <v>592</v>
      </c>
      <c r="B129" s="5">
        <f>COUNTIF(掠夺总榜!A$1:S$150,$A129)</f>
        <v>0</v>
      </c>
      <c r="C129" s="15">
        <f>COUNTIF(盟会战!A$1:F$150,$A129)</f>
        <v>0</v>
      </c>
      <c r="D129" s="15">
        <f>COUNTIF(帮战总榜!A$1:O$150,$A129)</f>
        <v>0</v>
      </c>
      <c r="E129" s="15">
        <f>SUM(B129,C129,D129)</f>
        <v>0</v>
      </c>
      <c r="F129" s="15"/>
      <c r="G129" s="15">
        <f>IF($E129&gt;6,6,$E129)</f>
        <v>0</v>
      </c>
    </row>
    <row r="130" spans="1:7" ht="16.5" x14ac:dyDescent="0.35">
      <c r="A130" s="1" t="s">
        <v>593</v>
      </c>
      <c r="B130" s="5">
        <f>COUNTIF(掠夺总榜!A$1:S$150,$A130)</f>
        <v>0</v>
      </c>
      <c r="C130" s="15">
        <f>COUNTIF(盟会战!A$1:F$150,$A130)</f>
        <v>0</v>
      </c>
      <c r="D130" s="15">
        <f>COUNTIF(帮战总榜!A$1:O$150,$A130)</f>
        <v>0</v>
      </c>
      <c r="E130" s="15">
        <f>SUM(B130,C130,D130)</f>
        <v>0</v>
      </c>
      <c r="F130" s="15"/>
      <c r="G130" s="15">
        <f>IF($E130&gt;6,6,$E130)</f>
        <v>0</v>
      </c>
    </row>
    <row r="131" spans="1:7" ht="16.5" x14ac:dyDescent="0.35">
      <c r="A131" s="1" t="s">
        <v>594</v>
      </c>
      <c r="B131" s="5">
        <f>COUNTIF(掠夺总榜!A$1:S$150,$A131)</f>
        <v>0</v>
      </c>
      <c r="C131" s="15">
        <f>COUNTIF(盟会战!A$1:F$150,$A131)</f>
        <v>0</v>
      </c>
      <c r="D131" s="15">
        <f>COUNTIF(帮战总榜!A$1:O$150,$A131)</f>
        <v>0</v>
      </c>
      <c r="E131" s="15">
        <f>SUM(B131,C131,D131)</f>
        <v>0</v>
      </c>
      <c r="F131" s="15"/>
      <c r="G131" s="15">
        <f>IF($E131&gt;6,6,$E131)</f>
        <v>0</v>
      </c>
    </row>
    <row r="132" spans="1:7" ht="16.5" x14ac:dyDescent="0.35">
      <c r="A132" s="1" t="s">
        <v>595</v>
      </c>
      <c r="B132" s="5">
        <f>COUNTIF(掠夺总榜!A$1:S$150,$A132)</f>
        <v>0</v>
      </c>
      <c r="C132" s="15">
        <f>COUNTIF(盟会战!A$1:F$150,$A132)</f>
        <v>0</v>
      </c>
      <c r="D132" s="15">
        <f>COUNTIF(帮战总榜!A$1:O$150,$A132)</f>
        <v>0</v>
      </c>
      <c r="E132" s="15">
        <f>SUM(B132,C132,D132)</f>
        <v>0</v>
      </c>
      <c r="F132" s="15"/>
      <c r="G132" s="15">
        <f>IF($E132&gt;6,6,$E132)</f>
        <v>0</v>
      </c>
    </row>
    <row r="133" spans="1:7" ht="16.5" x14ac:dyDescent="0.35">
      <c r="A133" s="1" t="s">
        <v>596</v>
      </c>
      <c r="B133" s="5">
        <f>COUNTIF(掠夺总榜!A$1:S$150,$A133)</f>
        <v>0</v>
      </c>
      <c r="C133" s="15">
        <f>COUNTIF(盟会战!A$1:F$150,$A133)</f>
        <v>0</v>
      </c>
      <c r="D133" s="15">
        <f>COUNTIF(帮战总榜!A$1:O$150,$A133)</f>
        <v>0</v>
      </c>
      <c r="E133" s="15">
        <f>SUM(B133,C133,D133)</f>
        <v>0</v>
      </c>
      <c r="F133" s="15"/>
      <c r="G133" s="15">
        <f>IF($E133&gt;6,6,$E133)</f>
        <v>0</v>
      </c>
    </row>
    <row r="134" spans="1:7" ht="16.5" x14ac:dyDescent="0.35">
      <c r="A134" s="1" t="s">
        <v>597</v>
      </c>
      <c r="B134" s="5">
        <f>COUNTIF(掠夺总榜!A$1:S$150,$A134)</f>
        <v>0</v>
      </c>
      <c r="C134" s="15">
        <f>COUNTIF(盟会战!A$1:F$150,$A134)</f>
        <v>0</v>
      </c>
      <c r="D134" s="15">
        <f>COUNTIF(帮战总榜!A$1:O$150,$A134)</f>
        <v>0</v>
      </c>
      <c r="E134" s="15">
        <f>SUM(B134,C134,D134)</f>
        <v>0</v>
      </c>
      <c r="F134" s="15"/>
      <c r="G134" s="15">
        <f>IF($E134&gt;6,6,$E134)</f>
        <v>0</v>
      </c>
    </row>
    <row r="135" spans="1:7" ht="16.5" x14ac:dyDescent="0.35">
      <c r="A135" s="1" t="s">
        <v>598</v>
      </c>
      <c r="B135" s="5">
        <f>COUNTIF(掠夺总榜!A$1:S$150,$A135)</f>
        <v>0</v>
      </c>
      <c r="C135" s="15">
        <f>COUNTIF(盟会战!A$1:F$150,$A135)</f>
        <v>0</v>
      </c>
      <c r="D135" s="15">
        <f>COUNTIF(帮战总榜!A$1:O$150,$A135)</f>
        <v>0</v>
      </c>
      <c r="E135" s="15">
        <f>SUM(B135,C135,D135)</f>
        <v>0</v>
      </c>
      <c r="F135" s="15"/>
      <c r="G135" s="15">
        <f>IF($E135&gt;6,6,$E135)</f>
        <v>0</v>
      </c>
    </row>
    <row r="136" spans="1:7" ht="16.5" x14ac:dyDescent="0.35">
      <c r="A136" s="1" t="s">
        <v>599</v>
      </c>
      <c r="B136" s="5">
        <f>COUNTIF(掠夺总榜!A$1:S$150,$A136)</f>
        <v>0</v>
      </c>
      <c r="C136" s="15">
        <f>COUNTIF(盟会战!A$1:F$150,$A136)</f>
        <v>0</v>
      </c>
      <c r="D136" s="15">
        <f>COUNTIF(帮战总榜!A$1:O$150,$A136)</f>
        <v>0</v>
      </c>
      <c r="E136" s="15">
        <f>SUM(B136,C136,D136)</f>
        <v>0</v>
      </c>
      <c r="F136" s="15"/>
      <c r="G136" s="15">
        <f>IF($E136&gt;6,6,$E136)</f>
        <v>0</v>
      </c>
    </row>
    <row r="137" spans="1:7" ht="16.5" x14ac:dyDescent="0.35">
      <c r="A137" s="1" t="s">
        <v>600</v>
      </c>
      <c r="B137" s="5">
        <f>COUNTIF(掠夺总榜!A$1:S$150,$A137)</f>
        <v>0</v>
      </c>
      <c r="C137" s="15">
        <f>COUNTIF(盟会战!A$1:F$150,$A137)</f>
        <v>0</v>
      </c>
      <c r="D137" s="15">
        <f>COUNTIF(帮战总榜!A$1:O$150,$A137)</f>
        <v>0</v>
      </c>
      <c r="E137" s="15">
        <f>SUM(B137,C137,D137)</f>
        <v>0</v>
      </c>
      <c r="F137" s="15"/>
      <c r="G137" s="15">
        <f>IF($E137&gt;6,6,$E137)</f>
        <v>0</v>
      </c>
    </row>
    <row r="138" spans="1:7" ht="16.5" x14ac:dyDescent="0.35">
      <c r="A138" s="1" t="s">
        <v>601</v>
      </c>
      <c r="B138" s="5">
        <f>COUNTIF(掠夺总榜!A$1:S$150,$A138)</f>
        <v>0</v>
      </c>
      <c r="C138" s="15">
        <f>COUNTIF(盟会战!A$1:F$150,$A138)</f>
        <v>0</v>
      </c>
      <c r="D138" s="15">
        <f>COUNTIF(帮战总榜!A$1:O$150,$A138)</f>
        <v>0</v>
      </c>
      <c r="E138" s="15">
        <f>SUM(B138,C138,D138)</f>
        <v>0</v>
      </c>
      <c r="F138" s="15"/>
      <c r="G138" s="15">
        <f>IF($E138&gt;6,6,$E138)</f>
        <v>0</v>
      </c>
    </row>
    <row r="139" spans="1:7" ht="16.5" x14ac:dyDescent="0.35">
      <c r="A139" s="1" t="s">
        <v>602</v>
      </c>
      <c r="B139" s="5">
        <f>COUNTIF(掠夺总榜!A$1:S$150,$A139)</f>
        <v>0</v>
      </c>
      <c r="C139" s="15">
        <f>COUNTIF(盟会战!A$1:F$150,$A139)</f>
        <v>0</v>
      </c>
      <c r="D139" s="15">
        <f>COUNTIF(帮战总榜!A$1:O$150,$A139)</f>
        <v>0</v>
      </c>
      <c r="E139" s="15">
        <f>SUM(B139,C139,D139)</f>
        <v>0</v>
      </c>
      <c r="F139" s="15"/>
      <c r="G139" s="15">
        <f>IF($E139&gt;6,6,$E139)</f>
        <v>0</v>
      </c>
    </row>
    <row r="140" spans="1:7" ht="16.5" x14ac:dyDescent="0.35">
      <c r="A140" s="1" t="s">
        <v>603</v>
      </c>
      <c r="B140" s="5">
        <f>COUNTIF(掠夺总榜!A$1:S$150,$A140)</f>
        <v>0</v>
      </c>
      <c r="C140" s="15">
        <f>COUNTIF(盟会战!A$1:F$150,$A140)</f>
        <v>0</v>
      </c>
      <c r="D140" s="15">
        <f>COUNTIF(帮战总榜!A$1:O$150,$A140)</f>
        <v>0</v>
      </c>
      <c r="E140" s="15">
        <f>SUM(B140,C140,D140)</f>
        <v>0</v>
      </c>
      <c r="F140" s="15"/>
      <c r="G140" s="15">
        <f>IF($E140&gt;6,6,$E140)</f>
        <v>0</v>
      </c>
    </row>
    <row r="141" spans="1:7" ht="16.5" x14ac:dyDescent="0.35">
      <c r="A141" s="1" t="s">
        <v>604</v>
      </c>
      <c r="B141" s="5">
        <f>COUNTIF(掠夺总榜!A$1:S$150,$A141)</f>
        <v>0</v>
      </c>
      <c r="C141" s="15">
        <f>COUNTIF(盟会战!A$1:F$150,$A141)</f>
        <v>0</v>
      </c>
      <c r="D141" s="15">
        <f>COUNTIF(帮战总榜!A$1:O$150,$A141)</f>
        <v>0</v>
      </c>
      <c r="E141" s="15">
        <f>SUM(B141,C141,D141)</f>
        <v>0</v>
      </c>
      <c r="F141" s="15"/>
      <c r="G141" s="15">
        <f>IF($E141&gt;6,6,$E141)</f>
        <v>0</v>
      </c>
    </row>
    <row r="142" spans="1:7" ht="16.5" x14ac:dyDescent="0.35">
      <c r="A142" s="1" t="s">
        <v>605</v>
      </c>
      <c r="B142" s="5">
        <f>COUNTIF(掠夺总榜!A$1:S$150,$A142)</f>
        <v>0</v>
      </c>
      <c r="C142" s="15">
        <f>COUNTIF(盟会战!A$1:F$150,$A142)</f>
        <v>0</v>
      </c>
      <c r="D142" s="15">
        <f>COUNTIF(帮战总榜!A$1:O$150,$A142)</f>
        <v>0</v>
      </c>
      <c r="E142" s="15">
        <f>SUM(B142,C142,D142)</f>
        <v>0</v>
      </c>
      <c r="F142" s="15"/>
      <c r="G142" s="15">
        <f>IF($E142&gt;6,6,$E142)</f>
        <v>0</v>
      </c>
    </row>
    <row r="143" spans="1:7" ht="16.5" x14ac:dyDescent="0.35">
      <c r="A143" s="1" t="s">
        <v>606</v>
      </c>
      <c r="B143" s="5">
        <f>COUNTIF(掠夺总榜!A$1:S$150,$A143)</f>
        <v>0</v>
      </c>
      <c r="C143" s="15">
        <f>COUNTIF(盟会战!A$1:F$150,$A143)</f>
        <v>0</v>
      </c>
      <c r="D143" s="15">
        <f>COUNTIF(帮战总榜!A$1:O$150,$A143)</f>
        <v>0</v>
      </c>
      <c r="E143" s="15">
        <f>SUM(B143,C143,D143)</f>
        <v>0</v>
      </c>
      <c r="F143" s="15"/>
      <c r="G143" s="15">
        <f>IF($E143&gt;6,6,$E143)</f>
        <v>0</v>
      </c>
    </row>
  </sheetData>
  <sortState ref="A2:G143">
    <sortCondition descending="1" ref="E1"/>
  </sortState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workbookViewId="0">
      <selection activeCell="X9" sqref="X9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22</v>
      </c>
    </row>
    <row r="2" spans="1:5" x14ac:dyDescent="0.25">
      <c r="A2" s="2">
        <f>('逐梦-箱子'!$I$2)</f>
        <v>173</v>
      </c>
      <c r="B2" s="2">
        <f>('如梦-箱子'!$I$2)</f>
        <v>157</v>
      </c>
      <c r="C2" s="2">
        <f>('若梦-箱子'!$I$2)</f>
        <v>209</v>
      </c>
      <c r="D2" s="2">
        <f>('何梦-箱子'!$I$2)</f>
        <v>164</v>
      </c>
      <c r="E2" s="2">
        <f>SUM(A2:D2)</f>
        <v>703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</cp:lastModifiedBy>
  <dcterms:created xsi:type="dcterms:W3CDTF">2015-06-05T18:19:34Z</dcterms:created>
  <dcterms:modified xsi:type="dcterms:W3CDTF">2016-05-22T12:00:53Z</dcterms:modified>
</cp:coreProperties>
</file>