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filterPrivacy="1" codeName="ThisWorkbook" defaultThemeVersion="164011"/>
  <bookViews>
    <workbookView xWindow="0" yWindow="0" windowWidth="22260" windowHeight="12645" activeTab="9"/>
  </bookViews>
  <sheets>
    <sheet name="掠夺总榜" sheetId="1" r:id="rId1"/>
    <sheet name="盟会战" sheetId="8" r:id="rId2"/>
    <sheet name="四海+帮派" sheetId="16" r:id="rId3"/>
    <sheet name="帮战总榜" sheetId="7" r:id="rId4"/>
    <sheet name="逐梦-箱子" sheetId="11" r:id="rId5"/>
    <sheet name="如梦-箱子" sheetId="12" r:id="rId6"/>
    <sheet name="若梦-箱子" sheetId="13" r:id="rId7"/>
    <sheet name="何梦-箱子" sheetId="14" r:id="rId8"/>
    <sheet name="联盟总计" sheetId="15" r:id="rId9"/>
    <sheet name="MYSQL" sheetId="17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86" i="17" l="1"/>
  <c r="E586" i="17"/>
  <c r="D586" i="17"/>
  <c r="C586" i="17"/>
  <c r="G586" i="17" s="1"/>
  <c r="H586" i="17" s="1"/>
  <c r="F585" i="17"/>
  <c r="E585" i="17"/>
  <c r="D585" i="17"/>
  <c r="C585" i="17"/>
  <c r="F584" i="17"/>
  <c r="E584" i="17"/>
  <c r="D584" i="17"/>
  <c r="C584" i="17"/>
  <c r="G584" i="17" s="1"/>
  <c r="H584" i="17" s="1"/>
  <c r="F583" i="17"/>
  <c r="E583" i="17"/>
  <c r="D583" i="17"/>
  <c r="C583" i="17"/>
  <c r="F582" i="17"/>
  <c r="E582" i="17"/>
  <c r="D582" i="17"/>
  <c r="C582" i="17"/>
  <c r="G582" i="17" s="1"/>
  <c r="H582" i="17" s="1"/>
  <c r="F581" i="17"/>
  <c r="E581" i="17"/>
  <c r="D581" i="17"/>
  <c r="C581" i="17"/>
  <c r="F580" i="17"/>
  <c r="E580" i="17"/>
  <c r="D580" i="17"/>
  <c r="C580" i="17"/>
  <c r="G580" i="17" s="1"/>
  <c r="H580" i="17" s="1"/>
  <c r="F579" i="17"/>
  <c r="E579" i="17"/>
  <c r="D579" i="17"/>
  <c r="C579" i="17"/>
  <c r="F578" i="17"/>
  <c r="E578" i="17"/>
  <c r="D578" i="17"/>
  <c r="C578" i="17"/>
  <c r="F577" i="17"/>
  <c r="E577" i="17"/>
  <c r="D577" i="17"/>
  <c r="C577" i="17"/>
  <c r="G577" i="17" s="1"/>
  <c r="H577" i="17" s="1"/>
  <c r="F576" i="17"/>
  <c r="E576" i="17"/>
  <c r="D576" i="17"/>
  <c r="C576" i="17"/>
  <c r="G576" i="17" s="1"/>
  <c r="H576" i="17" s="1"/>
  <c r="F575" i="17"/>
  <c r="E575" i="17"/>
  <c r="D575" i="17"/>
  <c r="C575" i="17"/>
  <c r="F574" i="17"/>
  <c r="E574" i="17"/>
  <c r="D574" i="17"/>
  <c r="C574" i="17"/>
  <c r="F573" i="17"/>
  <c r="E573" i="17"/>
  <c r="D573" i="17"/>
  <c r="C573" i="17"/>
  <c r="F572" i="17"/>
  <c r="E572" i="17"/>
  <c r="G572" i="17" s="1"/>
  <c r="H572" i="17" s="1"/>
  <c r="D572" i="17"/>
  <c r="C572" i="17"/>
  <c r="F571" i="17"/>
  <c r="E571" i="17"/>
  <c r="D571" i="17"/>
  <c r="C571" i="17"/>
  <c r="F570" i="17"/>
  <c r="E570" i="17"/>
  <c r="D570" i="17"/>
  <c r="C570" i="17"/>
  <c r="F569" i="17"/>
  <c r="E569" i="17"/>
  <c r="D569" i="17"/>
  <c r="C569" i="17"/>
  <c r="G569" i="17" s="1"/>
  <c r="H569" i="17" s="1"/>
  <c r="G568" i="17"/>
  <c r="H568" i="17" s="1"/>
  <c r="F568" i="17"/>
  <c r="E568" i="17"/>
  <c r="D568" i="17"/>
  <c r="C568" i="17"/>
  <c r="F567" i="17"/>
  <c r="E567" i="17"/>
  <c r="D567" i="17"/>
  <c r="C567" i="17"/>
  <c r="F566" i="17"/>
  <c r="E566" i="17"/>
  <c r="D566" i="17"/>
  <c r="C566" i="17"/>
  <c r="F565" i="17"/>
  <c r="E565" i="17"/>
  <c r="D565" i="17"/>
  <c r="C565" i="17"/>
  <c r="G565" i="17" s="1"/>
  <c r="H565" i="17" s="1"/>
  <c r="G564" i="17"/>
  <c r="H564" i="17" s="1"/>
  <c r="F564" i="17"/>
  <c r="E564" i="17"/>
  <c r="D564" i="17"/>
  <c r="C564" i="17"/>
  <c r="F563" i="17"/>
  <c r="E563" i="17"/>
  <c r="D563" i="17"/>
  <c r="C563" i="17"/>
  <c r="F562" i="17"/>
  <c r="E562" i="17"/>
  <c r="D562" i="17"/>
  <c r="C562" i="17"/>
  <c r="G562" i="17" s="1"/>
  <c r="H562" i="17" s="1"/>
  <c r="F561" i="17"/>
  <c r="E561" i="17"/>
  <c r="D561" i="17"/>
  <c r="C561" i="17"/>
  <c r="F560" i="17"/>
  <c r="E560" i="17"/>
  <c r="D560" i="17"/>
  <c r="C560" i="17"/>
  <c r="G560" i="17" s="1"/>
  <c r="H560" i="17" s="1"/>
  <c r="F559" i="17"/>
  <c r="E559" i="17"/>
  <c r="G559" i="17" s="1"/>
  <c r="H559" i="17" s="1"/>
  <c r="D559" i="17"/>
  <c r="C559" i="17"/>
  <c r="F558" i="17"/>
  <c r="E558" i="17"/>
  <c r="D558" i="17"/>
  <c r="C558" i="17"/>
  <c r="F557" i="17"/>
  <c r="E557" i="17"/>
  <c r="D557" i="17"/>
  <c r="C557" i="17"/>
  <c r="F556" i="17"/>
  <c r="E556" i="17"/>
  <c r="D556" i="17"/>
  <c r="C556" i="17"/>
  <c r="G556" i="17" s="1"/>
  <c r="H556" i="17" s="1"/>
  <c r="F555" i="17"/>
  <c r="E555" i="17"/>
  <c r="D555" i="17"/>
  <c r="C555" i="17"/>
  <c r="F554" i="17"/>
  <c r="E554" i="17"/>
  <c r="D554" i="17"/>
  <c r="C554" i="17"/>
  <c r="G554" i="17" s="1"/>
  <c r="H554" i="17" s="1"/>
  <c r="F553" i="17"/>
  <c r="E553" i="17"/>
  <c r="D553" i="17"/>
  <c r="C553" i="17"/>
  <c r="F552" i="17"/>
  <c r="E552" i="17"/>
  <c r="D552" i="17"/>
  <c r="C552" i="17"/>
  <c r="G552" i="17" s="1"/>
  <c r="H552" i="17" s="1"/>
  <c r="F551" i="17"/>
  <c r="E551" i="17"/>
  <c r="D551" i="17"/>
  <c r="C551" i="17"/>
  <c r="F550" i="17"/>
  <c r="E550" i="17"/>
  <c r="D550" i="17"/>
  <c r="C550" i="17"/>
  <c r="G550" i="17" s="1"/>
  <c r="H550" i="17" s="1"/>
  <c r="F549" i="17"/>
  <c r="E549" i="17"/>
  <c r="D549" i="17"/>
  <c r="C549" i="17"/>
  <c r="F548" i="17"/>
  <c r="E548" i="17"/>
  <c r="D548" i="17"/>
  <c r="C548" i="17"/>
  <c r="G548" i="17" s="1"/>
  <c r="H548" i="17" s="1"/>
  <c r="F547" i="17"/>
  <c r="E547" i="17"/>
  <c r="D547" i="17"/>
  <c r="C547" i="17"/>
  <c r="F546" i="17"/>
  <c r="E546" i="17"/>
  <c r="D546" i="17"/>
  <c r="C546" i="17"/>
  <c r="F545" i="17"/>
  <c r="E545" i="17"/>
  <c r="D545" i="17"/>
  <c r="C545" i="17"/>
  <c r="G545" i="17" s="1"/>
  <c r="H545" i="17" s="1"/>
  <c r="F544" i="17"/>
  <c r="E544" i="17"/>
  <c r="D544" i="17"/>
  <c r="G544" i="17" s="1"/>
  <c r="H544" i="17" s="1"/>
  <c r="C544" i="17"/>
  <c r="F543" i="17"/>
  <c r="E543" i="17"/>
  <c r="D543" i="17"/>
  <c r="C543" i="17"/>
  <c r="F542" i="17"/>
  <c r="E542" i="17"/>
  <c r="D542" i="17"/>
  <c r="C542" i="17"/>
  <c r="F541" i="17"/>
  <c r="E541" i="17"/>
  <c r="D541" i="17"/>
  <c r="C541" i="17"/>
  <c r="F540" i="17"/>
  <c r="E540" i="17"/>
  <c r="G540" i="17" s="1"/>
  <c r="H540" i="17" s="1"/>
  <c r="D540" i="17"/>
  <c r="C540" i="17"/>
  <c r="F539" i="17"/>
  <c r="E539" i="17"/>
  <c r="D539" i="17"/>
  <c r="C539" i="17"/>
  <c r="F538" i="17"/>
  <c r="E538" i="17"/>
  <c r="D538" i="17"/>
  <c r="C538" i="17"/>
  <c r="F537" i="17"/>
  <c r="E537" i="17"/>
  <c r="D537" i="17"/>
  <c r="C537" i="17"/>
  <c r="G537" i="17" s="1"/>
  <c r="H537" i="17" s="1"/>
  <c r="G536" i="17"/>
  <c r="H536" i="17" s="1"/>
  <c r="F536" i="17"/>
  <c r="E536" i="17"/>
  <c r="D536" i="17"/>
  <c r="C536" i="17"/>
  <c r="F535" i="17"/>
  <c r="E535" i="17"/>
  <c r="D535" i="17"/>
  <c r="C535" i="17"/>
  <c r="F534" i="17"/>
  <c r="E534" i="17"/>
  <c r="D534" i="17"/>
  <c r="C534" i="17"/>
  <c r="F533" i="17"/>
  <c r="E533" i="17"/>
  <c r="D533" i="17"/>
  <c r="C533" i="17"/>
  <c r="G533" i="17" s="1"/>
  <c r="H533" i="17" s="1"/>
  <c r="G532" i="17"/>
  <c r="H532" i="17" s="1"/>
  <c r="F532" i="17"/>
  <c r="E532" i="17"/>
  <c r="D532" i="17"/>
  <c r="C532" i="17"/>
  <c r="F531" i="17"/>
  <c r="E531" i="17"/>
  <c r="D531" i="17"/>
  <c r="C531" i="17"/>
  <c r="F530" i="17"/>
  <c r="E530" i="17"/>
  <c r="D530" i="17"/>
  <c r="C530" i="17"/>
  <c r="G530" i="17" s="1"/>
  <c r="H530" i="17" s="1"/>
  <c r="F529" i="17"/>
  <c r="E529" i="17"/>
  <c r="D529" i="17"/>
  <c r="C529" i="17"/>
  <c r="F528" i="17"/>
  <c r="E528" i="17"/>
  <c r="D528" i="17"/>
  <c r="C528" i="17"/>
  <c r="G528" i="17" s="1"/>
  <c r="H528" i="17" s="1"/>
  <c r="F527" i="17"/>
  <c r="E527" i="17"/>
  <c r="G527" i="17" s="1"/>
  <c r="H527" i="17" s="1"/>
  <c r="D527" i="17"/>
  <c r="C527" i="17"/>
  <c r="F526" i="17"/>
  <c r="E526" i="17"/>
  <c r="D526" i="17"/>
  <c r="C526" i="17"/>
  <c r="F525" i="17"/>
  <c r="E525" i="17"/>
  <c r="D525" i="17"/>
  <c r="C525" i="17"/>
  <c r="F524" i="17"/>
  <c r="E524" i="17"/>
  <c r="D524" i="17"/>
  <c r="C524" i="17"/>
  <c r="G524" i="17" s="1"/>
  <c r="H524" i="17" s="1"/>
  <c r="F523" i="17"/>
  <c r="E523" i="17"/>
  <c r="D523" i="17"/>
  <c r="C523" i="17"/>
  <c r="F522" i="17"/>
  <c r="E522" i="17"/>
  <c r="D522" i="17"/>
  <c r="C522" i="17"/>
  <c r="G522" i="17" s="1"/>
  <c r="H522" i="17" s="1"/>
  <c r="F521" i="17"/>
  <c r="E521" i="17"/>
  <c r="D521" i="17"/>
  <c r="C521" i="17"/>
  <c r="F520" i="17"/>
  <c r="E520" i="17"/>
  <c r="D520" i="17"/>
  <c r="C520" i="17"/>
  <c r="G520" i="17" s="1"/>
  <c r="H520" i="17" s="1"/>
  <c r="F519" i="17"/>
  <c r="E519" i="17"/>
  <c r="D519" i="17"/>
  <c r="C519" i="17"/>
  <c r="F518" i="17"/>
  <c r="E518" i="17"/>
  <c r="D518" i="17"/>
  <c r="C518" i="17"/>
  <c r="G518" i="17" s="1"/>
  <c r="H518" i="17" s="1"/>
  <c r="F517" i="17"/>
  <c r="E517" i="17"/>
  <c r="D517" i="17"/>
  <c r="C517" i="17"/>
  <c r="F516" i="17"/>
  <c r="E516" i="17"/>
  <c r="D516" i="17"/>
  <c r="C516" i="17"/>
  <c r="G516" i="17" s="1"/>
  <c r="H516" i="17" s="1"/>
  <c r="F515" i="17"/>
  <c r="E515" i="17"/>
  <c r="D515" i="17"/>
  <c r="C515" i="17"/>
  <c r="F514" i="17"/>
  <c r="E514" i="17"/>
  <c r="D514" i="17"/>
  <c r="C514" i="17"/>
  <c r="F513" i="17"/>
  <c r="E513" i="17"/>
  <c r="D513" i="17"/>
  <c r="C513" i="17"/>
  <c r="G513" i="17" s="1"/>
  <c r="H513" i="17" s="1"/>
  <c r="F512" i="17"/>
  <c r="E512" i="17"/>
  <c r="D512" i="17"/>
  <c r="G512" i="17" s="1"/>
  <c r="H512" i="17" s="1"/>
  <c r="C512" i="17"/>
  <c r="F511" i="17"/>
  <c r="E511" i="17"/>
  <c r="D511" i="17"/>
  <c r="C511" i="17"/>
  <c r="F510" i="17"/>
  <c r="E510" i="17"/>
  <c r="D510" i="17"/>
  <c r="C510" i="17"/>
  <c r="F509" i="17"/>
  <c r="E509" i="17"/>
  <c r="D509" i="17"/>
  <c r="C509" i="17"/>
  <c r="F508" i="17"/>
  <c r="E508" i="17"/>
  <c r="G508" i="17" s="1"/>
  <c r="H508" i="17" s="1"/>
  <c r="D508" i="17"/>
  <c r="C508" i="17"/>
  <c r="F507" i="17"/>
  <c r="E507" i="17"/>
  <c r="D507" i="17"/>
  <c r="C507" i="17"/>
  <c r="F506" i="17"/>
  <c r="E506" i="17"/>
  <c r="D506" i="17"/>
  <c r="C506" i="17"/>
  <c r="F505" i="17"/>
  <c r="E505" i="17"/>
  <c r="D505" i="17"/>
  <c r="C505" i="17"/>
  <c r="G505" i="17" s="1"/>
  <c r="H505" i="17" s="1"/>
  <c r="G504" i="17"/>
  <c r="H504" i="17" s="1"/>
  <c r="F504" i="17"/>
  <c r="E504" i="17"/>
  <c r="D504" i="17"/>
  <c r="C504" i="17"/>
  <c r="F503" i="17"/>
  <c r="E503" i="17"/>
  <c r="D503" i="17"/>
  <c r="C503" i="17"/>
  <c r="F502" i="17"/>
  <c r="E502" i="17"/>
  <c r="D502" i="17"/>
  <c r="C502" i="17"/>
  <c r="F501" i="17"/>
  <c r="E501" i="17"/>
  <c r="D501" i="17"/>
  <c r="C501" i="17"/>
  <c r="G501" i="17" s="1"/>
  <c r="H501" i="17" s="1"/>
  <c r="G500" i="17"/>
  <c r="H500" i="17" s="1"/>
  <c r="F500" i="17"/>
  <c r="E500" i="17"/>
  <c r="D500" i="17"/>
  <c r="C500" i="17"/>
  <c r="F499" i="17"/>
  <c r="E499" i="17"/>
  <c r="D499" i="17"/>
  <c r="C499" i="17"/>
  <c r="F498" i="17"/>
  <c r="E498" i="17"/>
  <c r="D498" i="17"/>
  <c r="C498" i="17"/>
  <c r="G498" i="17" s="1"/>
  <c r="H498" i="17" s="1"/>
  <c r="F497" i="17"/>
  <c r="E497" i="17"/>
  <c r="D497" i="17"/>
  <c r="C497" i="17"/>
  <c r="F496" i="17"/>
  <c r="E496" i="17"/>
  <c r="D496" i="17"/>
  <c r="C496" i="17"/>
  <c r="G496" i="17" s="1"/>
  <c r="H496" i="17" s="1"/>
  <c r="F495" i="17"/>
  <c r="E495" i="17"/>
  <c r="G495" i="17" s="1"/>
  <c r="H495" i="17" s="1"/>
  <c r="D495" i="17"/>
  <c r="C495" i="17"/>
  <c r="F494" i="17"/>
  <c r="E494" i="17"/>
  <c r="D494" i="17"/>
  <c r="C494" i="17"/>
  <c r="F493" i="17"/>
  <c r="E493" i="17"/>
  <c r="D493" i="17"/>
  <c r="C493" i="17"/>
  <c r="F492" i="17"/>
  <c r="E492" i="17"/>
  <c r="D492" i="17"/>
  <c r="C492" i="17"/>
  <c r="G492" i="17" s="1"/>
  <c r="H492" i="17" s="1"/>
  <c r="F491" i="17"/>
  <c r="E491" i="17"/>
  <c r="D491" i="17"/>
  <c r="C491" i="17"/>
  <c r="F490" i="17"/>
  <c r="E490" i="17"/>
  <c r="D490" i="17"/>
  <c r="C490" i="17"/>
  <c r="G490" i="17" s="1"/>
  <c r="H490" i="17" s="1"/>
  <c r="F489" i="17"/>
  <c r="E489" i="17"/>
  <c r="D489" i="17"/>
  <c r="C489" i="17"/>
  <c r="F488" i="17"/>
  <c r="E488" i="17"/>
  <c r="D488" i="17"/>
  <c r="C488" i="17"/>
  <c r="G488" i="17" s="1"/>
  <c r="H488" i="17" s="1"/>
  <c r="F487" i="17"/>
  <c r="E487" i="17"/>
  <c r="D487" i="17"/>
  <c r="C487" i="17"/>
  <c r="F486" i="17"/>
  <c r="E486" i="17"/>
  <c r="D486" i="17"/>
  <c r="C486" i="17"/>
  <c r="G486" i="17" s="1"/>
  <c r="H486" i="17" s="1"/>
  <c r="F485" i="17"/>
  <c r="E485" i="17"/>
  <c r="D485" i="17"/>
  <c r="C485" i="17"/>
  <c r="F484" i="17"/>
  <c r="E484" i="17"/>
  <c r="D484" i="17"/>
  <c r="C484" i="17"/>
  <c r="G484" i="17" s="1"/>
  <c r="H484" i="17" s="1"/>
  <c r="F483" i="17"/>
  <c r="E483" i="17"/>
  <c r="D483" i="17"/>
  <c r="C483" i="17"/>
  <c r="F482" i="17"/>
  <c r="E482" i="17"/>
  <c r="D482" i="17"/>
  <c r="C482" i="17"/>
  <c r="F481" i="17"/>
  <c r="E481" i="17"/>
  <c r="D481" i="17"/>
  <c r="C481" i="17"/>
  <c r="G481" i="17" s="1"/>
  <c r="H481" i="17" s="1"/>
  <c r="F480" i="17"/>
  <c r="E480" i="17"/>
  <c r="D480" i="17"/>
  <c r="G480" i="17" s="1"/>
  <c r="H480" i="17" s="1"/>
  <c r="C480" i="17"/>
  <c r="F479" i="17"/>
  <c r="E479" i="17"/>
  <c r="D479" i="17"/>
  <c r="C479" i="17"/>
  <c r="F478" i="17"/>
  <c r="E478" i="17"/>
  <c r="D478" i="17"/>
  <c r="C478" i="17"/>
  <c r="F477" i="17"/>
  <c r="E477" i="17"/>
  <c r="D477" i="17"/>
  <c r="C477" i="17"/>
  <c r="F476" i="17"/>
  <c r="E476" i="17"/>
  <c r="G476" i="17" s="1"/>
  <c r="H476" i="17" s="1"/>
  <c r="D476" i="17"/>
  <c r="C476" i="17"/>
  <c r="F475" i="17"/>
  <c r="E475" i="17"/>
  <c r="D475" i="17"/>
  <c r="C475" i="17"/>
  <c r="F474" i="17"/>
  <c r="E474" i="17"/>
  <c r="D474" i="17"/>
  <c r="C474" i="17"/>
  <c r="F473" i="17"/>
  <c r="E473" i="17"/>
  <c r="D473" i="17"/>
  <c r="C473" i="17"/>
  <c r="G473" i="17" s="1"/>
  <c r="H473" i="17" s="1"/>
  <c r="G472" i="17"/>
  <c r="H472" i="17" s="1"/>
  <c r="F472" i="17"/>
  <c r="E472" i="17"/>
  <c r="D472" i="17"/>
  <c r="C472" i="17"/>
  <c r="F471" i="17"/>
  <c r="E471" i="17"/>
  <c r="D471" i="17"/>
  <c r="C471" i="17"/>
  <c r="F470" i="17"/>
  <c r="E470" i="17"/>
  <c r="D470" i="17"/>
  <c r="C470" i="17"/>
  <c r="F469" i="17"/>
  <c r="E469" i="17"/>
  <c r="D469" i="17"/>
  <c r="C469" i="17"/>
  <c r="G469" i="17" s="1"/>
  <c r="H469" i="17" s="1"/>
  <c r="G468" i="17"/>
  <c r="H468" i="17" s="1"/>
  <c r="F468" i="17"/>
  <c r="E468" i="17"/>
  <c r="D468" i="17"/>
  <c r="C468" i="17"/>
  <c r="F467" i="17"/>
  <c r="E467" i="17"/>
  <c r="D467" i="17"/>
  <c r="C467" i="17"/>
  <c r="F466" i="17"/>
  <c r="E466" i="17"/>
  <c r="D466" i="17"/>
  <c r="C466" i="17"/>
  <c r="G466" i="17" s="1"/>
  <c r="H466" i="17" s="1"/>
  <c r="F465" i="17"/>
  <c r="E465" i="17"/>
  <c r="D465" i="17"/>
  <c r="C465" i="17"/>
  <c r="F464" i="17"/>
  <c r="E464" i="17"/>
  <c r="D464" i="17"/>
  <c r="C464" i="17"/>
  <c r="G464" i="17" s="1"/>
  <c r="H464" i="17" s="1"/>
  <c r="F463" i="17"/>
  <c r="E463" i="17"/>
  <c r="G463" i="17" s="1"/>
  <c r="H463" i="17" s="1"/>
  <c r="D463" i="17"/>
  <c r="C463" i="17"/>
  <c r="F462" i="17"/>
  <c r="E462" i="17"/>
  <c r="D462" i="17"/>
  <c r="C462" i="17"/>
  <c r="F461" i="17"/>
  <c r="E461" i="17"/>
  <c r="D461" i="17"/>
  <c r="C461" i="17"/>
  <c r="F460" i="17"/>
  <c r="E460" i="17"/>
  <c r="D460" i="17"/>
  <c r="C460" i="17"/>
  <c r="G460" i="17" s="1"/>
  <c r="H460" i="17" s="1"/>
  <c r="F459" i="17"/>
  <c r="E459" i="17"/>
  <c r="D459" i="17"/>
  <c r="C459" i="17"/>
  <c r="F458" i="17"/>
  <c r="E458" i="17"/>
  <c r="D458" i="17"/>
  <c r="C458" i="17"/>
  <c r="G458" i="17" s="1"/>
  <c r="H458" i="17" s="1"/>
  <c r="F457" i="17"/>
  <c r="E457" i="17"/>
  <c r="D457" i="17"/>
  <c r="C457" i="17"/>
  <c r="F456" i="17"/>
  <c r="E456" i="17"/>
  <c r="D456" i="17"/>
  <c r="C456" i="17"/>
  <c r="G456" i="17" s="1"/>
  <c r="H456" i="17" s="1"/>
  <c r="F455" i="17"/>
  <c r="E455" i="17"/>
  <c r="D455" i="17"/>
  <c r="C455" i="17"/>
  <c r="F454" i="17"/>
  <c r="E454" i="17"/>
  <c r="D454" i="17"/>
  <c r="C454" i="17"/>
  <c r="G454" i="17" s="1"/>
  <c r="H454" i="17" s="1"/>
  <c r="F453" i="17"/>
  <c r="E453" i="17"/>
  <c r="D453" i="17"/>
  <c r="C453" i="17"/>
  <c r="F452" i="17"/>
  <c r="E452" i="17"/>
  <c r="D452" i="17"/>
  <c r="C452" i="17"/>
  <c r="G452" i="17" s="1"/>
  <c r="H452" i="17" s="1"/>
  <c r="F451" i="17"/>
  <c r="E451" i="17"/>
  <c r="D451" i="17"/>
  <c r="C451" i="17"/>
  <c r="F450" i="17"/>
  <c r="E450" i="17"/>
  <c r="D450" i="17"/>
  <c r="C450" i="17"/>
  <c r="F449" i="17"/>
  <c r="E449" i="17"/>
  <c r="D449" i="17"/>
  <c r="C449" i="17"/>
  <c r="G449" i="17" s="1"/>
  <c r="H449" i="17" s="1"/>
  <c r="F448" i="17"/>
  <c r="E448" i="17"/>
  <c r="D448" i="17"/>
  <c r="G448" i="17" s="1"/>
  <c r="H448" i="17" s="1"/>
  <c r="C448" i="17"/>
  <c r="F447" i="17"/>
  <c r="E447" i="17"/>
  <c r="D447" i="17"/>
  <c r="C447" i="17"/>
  <c r="F446" i="17"/>
  <c r="E446" i="17"/>
  <c r="D446" i="17"/>
  <c r="C446" i="17"/>
  <c r="F445" i="17"/>
  <c r="E445" i="17"/>
  <c r="D445" i="17"/>
  <c r="C445" i="17"/>
  <c r="F444" i="17"/>
  <c r="E444" i="17"/>
  <c r="G444" i="17" s="1"/>
  <c r="H444" i="17" s="1"/>
  <c r="D444" i="17"/>
  <c r="C444" i="17"/>
  <c r="F443" i="17"/>
  <c r="E443" i="17"/>
  <c r="D443" i="17"/>
  <c r="C443" i="17"/>
  <c r="F442" i="17"/>
  <c r="E442" i="17"/>
  <c r="D442" i="17"/>
  <c r="C442" i="17"/>
  <c r="F441" i="17"/>
  <c r="E441" i="17"/>
  <c r="D441" i="17"/>
  <c r="C441" i="17"/>
  <c r="G441" i="17" s="1"/>
  <c r="H441" i="17" s="1"/>
  <c r="G440" i="17"/>
  <c r="H440" i="17" s="1"/>
  <c r="F440" i="17"/>
  <c r="E440" i="17"/>
  <c r="D440" i="17"/>
  <c r="C440" i="17"/>
  <c r="F439" i="17"/>
  <c r="E439" i="17"/>
  <c r="D439" i="17"/>
  <c r="C439" i="17"/>
  <c r="F438" i="17"/>
  <c r="E438" i="17"/>
  <c r="D438" i="17"/>
  <c r="C438" i="17"/>
  <c r="F437" i="17"/>
  <c r="E437" i="17"/>
  <c r="D437" i="17"/>
  <c r="C437" i="17"/>
  <c r="G437" i="17" s="1"/>
  <c r="H437" i="17" s="1"/>
  <c r="G436" i="17"/>
  <c r="H436" i="17" s="1"/>
  <c r="F436" i="17"/>
  <c r="E436" i="17"/>
  <c r="D436" i="17"/>
  <c r="C436" i="17"/>
  <c r="F435" i="17"/>
  <c r="E435" i="17"/>
  <c r="D435" i="17"/>
  <c r="C435" i="17"/>
  <c r="F434" i="17"/>
  <c r="E434" i="17"/>
  <c r="D434" i="17"/>
  <c r="C434" i="17"/>
  <c r="G434" i="17" s="1"/>
  <c r="H434" i="17" s="1"/>
  <c r="F433" i="17"/>
  <c r="E433" i="17"/>
  <c r="D433" i="17"/>
  <c r="C433" i="17"/>
  <c r="F432" i="17"/>
  <c r="E432" i="17"/>
  <c r="D432" i="17"/>
  <c r="C432" i="17"/>
  <c r="G432" i="17" s="1"/>
  <c r="H432" i="17" s="1"/>
  <c r="F431" i="17"/>
  <c r="E431" i="17"/>
  <c r="G431" i="17" s="1"/>
  <c r="H431" i="17" s="1"/>
  <c r="D431" i="17"/>
  <c r="C431" i="17"/>
  <c r="F430" i="17"/>
  <c r="E430" i="17"/>
  <c r="D430" i="17"/>
  <c r="C430" i="17"/>
  <c r="F429" i="17"/>
  <c r="E429" i="17"/>
  <c r="D429" i="17"/>
  <c r="C429" i="17"/>
  <c r="F428" i="17"/>
  <c r="E428" i="17"/>
  <c r="D428" i="17"/>
  <c r="C428" i="17"/>
  <c r="G428" i="17" s="1"/>
  <c r="H428" i="17" s="1"/>
  <c r="F427" i="17"/>
  <c r="E427" i="17"/>
  <c r="D427" i="17"/>
  <c r="C427" i="17"/>
  <c r="F426" i="17"/>
  <c r="E426" i="17"/>
  <c r="D426" i="17"/>
  <c r="C426" i="17"/>
  <c r="G426" i="17" s="1"/>
  <c r="H426" i="17" s="1"/>
  <c r="F425" i="17"/>
  <c r="E425" i="17"/>
  <c r="D425" i="17"/>
  <c r="C425" i="17"/>
  <c r="F424" i="17"/>
  <c r="E424" i="17"/>
  <c r="D424" i="17"/>
  <c r="C424" i="17"/>
  <c r="G424" i="17" s="1"/>
  <c r="H424" i="17" s="1"/>
  <c r="F423" i="17"/>
  <c r="E423" i="17"/>
  <c r="D423" i="17"/>
  <c r="C423" i="17"/>
  <c r="F422" i="17"/>
  <c r="E422" i="17"/>
  <c r="D422" i="17"/>
  <c r="C422" i="17"/>
  <c r="G422" i="17" s="1"/>
  <c r="H422" i="17" s="1"/>
  <c r="F421" i="17"/>
  <c r="E421" i="17"/>
  <c r="D421" i="17"/>
  <c r="C421" i="17"/>
  <c r="F420" i="17"/>
  <c r="E420" i="17"/>
  <c r="D420" i="17"/>
  <c r="C420" i="17"/>
  <c r="G420" i="17" s="1"/>
  <c r="H420" i="17" s="1"/>
  <c r="F419" i="17"/>
  <c r="E419" i="17"/>
  <c r="D419" i="17"/>
  <c r="C419" i="17"/>
  <c r="F418" i="17"/>
  <c r="E418" i="17"/>
  <c r="D418" i="17"/>
  <c r="C418" i="17"/>
  <c r="F417" i="17"/>
  <c r="E417" i="17"/>
  <c r="D417" i="17"/>
  <c r="C417" i="17"/>
  <c r="F416" i="17"/>
  <c r="E416" i="17"/>
  <c r="D416" i="17"/>
  <c r="G416" i="17" s="1"/>
  <c r="H416" i="17" s="1"/>
  <c r="C416" i="17"/>
  <c r="F415" i="17"/>
  <c r="E415" i="17"/>
  <c r="G415" i="17" s="1"/>
  <c r="H415" i="17" s="1"/>
  <c r="D415" i="17"/>
  <c r="C415" i="17"/>
  <c r="F414" i="17"/>
  <c r="E414" i="17"/>
  <c r="D414" i="17"/>
  <c r="C414" i="17"/>
  <c r="F413" i="17"/>
  <c r="E413" i="17"/>
  <c r="D413" i="17"/>
  <c r="C413" i="17"/>
  <c r="F412" i="17"/>
  <c r="E412" i="17"/>
  <c r="G412" i="17" s="1"/>
  <c r="H412" i="17" s="1"/>
  <c r="D412" i="17"/>
  <c r="C412" i="17"/>
  <c r="F411" i="17"/>
  <c r="E411" i="17"/>
  <c r="D411" i="17"/>
  <c r="C411" i="17"/>
  <c r="F410" i="17"/>
  <c r="E410" i="17"/>
  <c r="D410" i="17"/>
  <c r="C410" i="17"/>
  <c r="F409" i="17"/>
  <c r="E409" i="17"/>
  <c r="D409" i="17"/>
  <c r="C409" i="17"/>
  <c r="G409" i="17" s="1"/>
  <c r="H409" i="17" s="1"/>
  <c r="G408" i="17"/>
  <c r="H408" i="17" s="1"/>
  <c r="F408" i="17"/>
  <c r="E408" i="17"/>
  <c r="D408" i="17"/>
  <c r="C408" i="17"/>
  <c r="F407" i="17"/>
  <c r="E407" i="17"/>
  <c r="D407" i="17"/>
  <c r="C407" i="17"/>
  <c r="F406" i="17"/>
  <c r="E406" i="17"/>
  <c r="D406" i="17"/>
  <c r="C406" i="17"/>
  <c r="F405" i="17"/>
  <c r="E405" i="17"/>
  <c r="D405" i="17"/>
  <c r="C405" i="17"/>
  <c r="G405" i="17" s="1"/>
  <c r="H405" i="17" s="1"/>
  <c r="G404" i="17"/>
  <c r="H404" i="17" s="1"/>
  <c r="F404" i="17"/>
  <c r="E404" i="17"/>
  <c r="D404" i="17"/>
  <c r="C404" i="17"/>
  <c r="F403" i="17"/>
  <c r="E403" i="17"/>
  <c r="D403" i="17"/>
  <c r="C403" i="17"/>
  <c r="F402" i="17"/>
  <c r="E402" i="17"/>
  <c r="D402" i="17"/>
  <c r="C402" i="17"/>
  <c r="F401" i="17"/>
  <c r="E401" i="17"/>
  <c r="D401" i="17"/>
  <c r="C401" i="17"/>
  <c r="F400" i="17"/>
  <c r="E400" i="17"/>
  <c r="D400" i="17"/>
  <c r="C400" i="17"/>
  <c r="G400" i="17" s="1"/>
  <c r="H400" i="17" s="1"/>
  <c r="F399" i="17"/>
  <c r="E399" i="17"/>
  <c r="G399" i="17" s="1"/>
  <c r="H399" i="17" s="1"/>
  <c r="D399" i="17"/>
  <c r="C399" i="17"/>
  <c r="F398" i="17"/>
  <c r="E398" i="17"/>
  <c r="D398" i="17"/>
  <c r="C398" i="17"/>
  <c r="F397" i="17"/>
  <c r="E397" i="17"/>
  <c r="D397" i="17"/>
  <c r="C397" i="17"/>
  <c r="F396" i="17"/>
  <c r="E396" i="17"/>
  <c r="D396" i="17"/>
  <c r="C396" i="17"/>
  <c r="G396" i="17" s="1"/>
  <c r="H396" i="17" s="1"/>
  <c r="F395" i="17"/>
  <c r="E395" i="17"/>
  <c r="D395" i="17"/>
  <c r="C395" i="17"/>
  <c r="F394" i="17"/>
  <c r="E394" i="17"/>
  <c r="D394" i="17"/>
  <c r="C394" i="17"/>
  <c r="G394" i="17" s="1"/>
  <c r="H394" i="17" s="1"/>
  <c r="F393" i="17"/>
  <c r="E393" i="17"/>
  <c r="D393" i="17"/>
  <c r="C393" i="17"/>
  <c r="F392" i="17"/>
  <c r="E392" i="17"/>
  <c r="D392" i="17"/>
  <c r="C392" i="17"/>
  <c r="G392" i="17" s="1"/>
  <c r="H392" i="17" s="1"/>
  <c r="F391" i="17"/>
  <c r="E391" i="17"/>
  <c r="D391" i="17"/>
  <c r="C391" i="17"/>
  <c r="F390" i="17"/>
  <c r="E390" i="17"/>
  <c r="D390" i="17"/>
  <c r="C390" i="17"/>
  <c r="G390" i="17" s="1"/>
  <c r="H390" i="17" s="1"/>
  <c r="F389" i="17"/>
  <c r="E389" i="17"/>
  <c r="D389" i="17"/>
  <c r="C389" i="17"/>
  <c r="F388" i="17"/>
  <c r="E388" i="17"/>
  <c r="D388" i="17"/>
  <c r="C388" i="17"/>
  <c r="G388" i="17" s="1"/>
  <c r="H388" i="17" s="1"/>
  <c r="F387" i="17"/>
  <c r="E387" i="17"/>
  <c r="D387" i="17"/>
  <c r="C387" i="17"/>
  <c r="F386" i="17"/>
  <c r="E386" i="17"/>
  <c r="D386" i="17"/>
  <c r="C386" i="17"/>
  <c r="F385" i="17"/>
  <c r="E385" i="17"/>
  <c r="D385" i="17"/>
  <c r="C385" i="17"/>
  <c r="F384" i="17"/>
  <c r="E384" i="17"/>
  <c r="D384" i="17"/>
  <c r="G384" i="17" s="1"/>
  <c r="H384" i="17" s="1"/>
  <c r="C384" i="17"/>
  <c r="F383" i="17"/>
  <c r="E383" i="17"/>
  <c r="G383" i="17" s="1"/>
  <c r="H383" i="17" s="1"/>
  <c r="D383" i="17"/>
  <c r="C383" i="17"/>
  <c r="F382" i="17"/>
  <c r="E382" i="17"/>
  <c r="D382" i="17"/>
  <c r="C382" i="17"/>
  <c r="F381" i="17"/>
  <c r="E381" i="17"/>
  <c r="D381" i="17"/>
  <c r="C381" i="17"/>
  <c r="F380" i="17"/>
  <c r="E380" i="17"/>
  <c r="G380" i="17" s="1"/>
  <c r="H380" i="17" s="1"/>
  <c r="D380" i="17"/>
  <c r="C380" i="17"/>
  <c r="F379" i="17"/>
  <c r="E379" i="17"/>
  <c r="D379" i="17"/>
  <c r="C379" i="17"/>
  <c r="F378" i="17"/>
  <c r="E378" i="17"/>
  <c r="D378" i="17"/>
  <c r="C378" i="17"/>
  <c r="F377" i="17"/>
  <c r="E377" i="17"/>
  <c r="D377" i="17"/>
  <c r="C377" i="17"/>
  <c r="G377" i="17" s="1"/>
  <c r="H377" i="17" s="1"/>
  <c r="G376" i="17"/>
  <c r="H376" i="17" s="1"/>
  <c r="F376" i="17"/>
  <c r="E376" i="17"/>
  <c r="D376" i="17"/>
  <c r="C376" i="17"/>
  <c r="F375" i="17"/>
  <c r="E375" i="17"/>
  <c r="D375" i="17"/>
  <c r="C375" i="17"/>
  <c r="F374" i="17"/>
  <c r="E374" i="17"/>
  <c r="D374" i="17"/>
  <c r="C374" i="17"/>
  <c r="F373" i="17"/>
  <c r="E373" i="17"/>
  <c r="D373" i="17"/>
  <c r="C373" i="17"/>
  <c r="G373" i="17" s="1"/>
  <c r="H373" i="17" s="1"/>
  <c r="G372" i="17"/>
  <c r="H372" i="17" s="1"/>
  <c r="F372" i="17"/>
  <c r="E372" i="17"/>
  <c r="D372" i="17"/>
  <c r="C372" i="17"/>
  <c r="F371" i="17"/>
  <c r="E371" i="17"/>
  <c r="D371" i="17"/>
  <c r="C371" i="17"/>
  <c r="F370" i="17"/>
  <c r="E370" i="17"/>
  <c r="D370" i="17"/>
  <c r="C370" i="17"/>
  <c r="F369" i="17"/>
  <c r="E369" i="17"/>
  <c r="D369" i="17"/>
  <c r="C369" i="17"/>
  <c r="F368" i="17"/>
  <c r="E368" i="17"/>
  <c r="D368" i="17"/>
  <c r="C368" i="17"/>
  <c r="G368" i="17" s="1"/>
  <c r="H368" i="17" s="1"/>
  <c r="F367" i="17"/>
  <c r="E367" i="17"/>
  <c r="G367" i="17" s="1"/>
  <c r="H367" i="17" s="1"/>
  <c r="D367" i="17"/>
  <c r="C367" i="17"/>
  <c r="F366" i="17"/>
  <c r="E366" i="17"/>
  <c r="D366" i="17"/>
  <c r="C366" i="17"/>
  <c r="F365" i="17"/>
  <c r="E365" i="17"/>
  <c r="D365" i="17"/>
  <c r="C365" i="17"/>
  <c r="F364" i="17"/>
  <c r="E364" i="17"/>
  <c r="D364" i="17"/>
  <c r="C364" i="17"/>
  <c r="G364" i="17" s="1"/>
  <c r="H364" i="17" s="1"/>
  <c r="F363" i="17"/>
  <c r="E363" i="17"/>
  <c r="D363" i="17"/>
  <c r="C363" i="17"/>
  <c r="F362" i="17"/>
  <c r="E362" i="17"/>
  <c r="D362" i="17"/>
  <c r="C362" i="17"/>
  <c r="G362" i="17" s="1"/>
  <c r="H362" i="17" s="1"/>
  <c r="F361" i="17"/>
  <c r="E361" i="17"/>
  <c r="D361" i="17"/>
  <c r="C361" i="17"/>
  <c r="F360" i="17"/>
  <c r="E360" i="17"/>
  <c r="D360" i="17"/>
  <c r="C360" i="17"/>
  <c r="G360" i="17" s="1"/>
  <c r="H360" i="17" s="1"/>
  <c r="F359" i="17"/>
  <c r="E359" i="17"/>
  <c r="D359" i="17"/>
  <c r="C359" i="17"/>
  <c r="F358" i="17"/>
  <c r="E358" i="17"/>
  <c r="D358" i="17"/>
  <c r="C358" i="17"/>
  <c r="G358" i="17" s="1"/>
  <c r="H358" i="17" s="1"/>
  <c r="F357" i="17"/>
  <c r="E357" i="17"/>
  <c r="D357" i="17"/>
  <c r="C357" i="17"/>
  <c r="F356" i="17"/>
  <c r="E356" i="17"/>
  <c r="D356" i="17"/>
  <c r="C356" i="17"/>
  <c r="G356" i="17" s="1"/>
  <c r="H356" i="17" s="1"/>
  <c r="F355" i="17"/>
  <c r="E355" i="17"/>
  <c r="D355" i="17"/>
  <c r="C355" i="17"/>
  <c r="F354" i="17"/>
  <c r="E354" i="17"/>
  <c r="D354" i="17"/>
  <c r="C354" i="17"/>
  <c r="F353" i="17"/>
  <c r="E353" i="17"/>
  <c r="D353" i="17"/>
  <c r="C353" i="17"/>
  <c r="F352" i="17"/>
  <c r="E352" i="17"/>
  <c r="D352" i="17"/>
  <c r="G352" i="17" s="1"/>
  <c r="H352" i="17" s="1"/>
  <c r="C352" i="17"/>
  <c r="F351" i="17"/>
  <c r="E351" i="17"/>
  <c r="G351" i="17" s="1"/>
  <c r="H351" i="17" s="1"/>
  <c r="D351" i="17"/>
  <c r="C351" i="17"/>
  <c r="F350" i="17"/>
  <c r="E350" i="17"/>
  <c r="D350" i="17"/>
  <c r="C350" i="17"/>
  <c r="F349" i="17"/>
  <c r="E349" i="17"/>
  <c r="D349" i="17"/>
  <c r="C349" i="17"/>
  <c r="F348" i="17"/>
  <c r="E348" i="17"/>
  <c r="D348" i="17"/>
  <c r="C348" i="17"/>
  <c r="F347" i="17"/>
  <c r="E347" i="17"/>
  <c r="D347" i="17"/>
  <c r="C347" i="17"/>
  <c r="F346" i="17"/>
  <c r="E346" i="17"/>
  <c r="D346" i="17"/>
  <c r="C346" i="17"/>
  <c r="F345" i="17"/>
  <c r="E345" i="17"/>
  <c r="D345" i="17"/>
  <c r="C345" i="17"/>
  <c r="G345" i="17" s="1"/>
  <c r="H345" i="17" s="1"/>
  <c r="G344" i="17"/>
  <c r="H344" i="17" s="1"/>
  <c r="F344" i="17"/>
  <c r="E344" i="17"/>
  <c r="D344" i="17"/>
  <c r="C344" i="17"/>
  <c r="F343" i="17"/>
  <c r="E343" i="17"/>
  <c r="D343" i="17"/>
  <c r="C343" i="17"/>
  <c r="F342" i="17"/>
  <c r="E342" i="17"/>
  <c r="D342" i="17"/>
  <c r="C342" i="17"/>
  <c r="F341" i="17"/>
  <c r="E341" i="17"/>
  <c r="D341" i="17"/>
  <c r="C341" i="17"/>
  <c r="G341" i="17" s="1"/>
  <c r="H341" i="17" s="1"/>
  <c r="G340" i="17"/>
  <c r="H340" i="17" s="1"/>
  <c r="F340" i="17"/>
  <c r="E340" i="17"/>
  <c r="D340" i="17"/>
  <c r="C340" i="17"/>
  <c r="F339" i="17"/>
  <c r="E339" i="17"/>
  <c r="D339" i="17"/>
  <c r="C339" i="17"/>
  <c r="F338" i="17"/>
  <c r="E338" i="17"/>
  <c r="D338" i="17"/>
  <c r="C338" i="17"/>
  <c r="F337" i="17"/>
  <c r="E337" i="17"/>
  <c r="D337" i="17"/>
  <c r="C337" i="17"/>
  <c r="F336" i="17"/>
  <c r="E336" i="17"/>
  <c r="D336" i="17"/>
  <c r="C336" i="17"/>
  <c r="G336" i="17" s="1"/>
  <c r="H336" i="17" s="1"/>
  <c r="F335" i="17"/>
  <c r="E335" i="17"/>
  <c r="D335" i="17"/>
  <c r="C335" i="17"/>
  <c r="F334" i="17"/>
  <c r="E334" i="17"/>
  <c r="D334" i="17"/>
  <c r="C334" i="17"/>
  <c r="F333" i="17"/>
  <c r="E333" i="17"/>
  <c r="D333" i="17"/>
  <c r="C333" i="17"/>
  <c r="F332" i="17"/>
  <c r="E332" i="17"/>
  <c r="D332" i="17"/>
  <c r="C332" i="17"/>
  <c r="G332" i="17" s="1"/>
  <c r="H332" i="17" s="1"/>
  <c r="F331" i="17"/>
  <c r="E331" i="17"/>
  <c r="D331" i="17"/>
  <c r="C331" i="17"/>
  <c r="F330" i="17"/>
  <c r="E330" i="17"/>
  <c r="D330" i="17"/>
  <c r="C330" i="17"/>
  <c r="G330" i="17" s="1"/>
  <c r="H330" i="17" s="1"/>
  <c r="F329" i="17"/>
  <c r="E329" i="17"/>
  <c r="D329" i="17"/>
  <c r="C329" i="17"/>
  <c r="F328" i="17"/>
  <c r="E328" i="17"/>
  <c r="D328" i="17"/>
  <c r="C328" i="17"/>
  <c r="G328" i="17" s="1"/>
  <c r="H328" i="17" s="1"/>
  <c r="F327" i="17"/>
  <c r="E327" i="17"/>
  <c r="D327" i="17"/>
  <c r="C327" i="17"/>
  <c r="F326" i="17"/>
  <c r="E326" i="17"/>
  <c r="D326" i="17"/>
  <c r="C326" i="17"/>
  <c r="G326" i="17" s="1"/>
  <c r="H326" i="17" s="1"/>
  <c r="F325" i="17"/>
  <c r="E325" i="17"/>
  <c r="D325" i="17"/>
  <c r="C325" i="17"/>
  <c r="F324" i="17"/>
  <c r="E324" i="17"/>
  <c r="D324" i="17"/>
  <c r="C324" i="17"/>
  <c r="G324" i="17" s="1"/>
  <c r="H324" i="17" s="1"/>
  <c r="F323" i="17"/>
  <c r="E323" i="17"/>
  <c r="D323" i="17"/>
  <c r="C323" i="17"/>
  <c r="F322" i="17"/>
  <c r="E322" i="17"/>
  <c r="D322" i="17"/>
  <c r="C322" i="17"/>
  <c r="G322" i="17" s="1"/>
  <c r="H322" i="17" s="1"/>
  <c r="F321" i="17"/>
  <c r="E321" i="17"/>
  <c r="D321" i="17"/>
  <c r="C321" i="17"/>
  <c r="F320" i="17"/>
  <c r="E320" i="17"/>
  <c r="D320" i="17"/>
  <c r="C320" i="17"/>
  <c r="F319" i="17"/>
  <c r="E319" i="17"/>
  <c r="G319" i="17" s="1"/>
  <c r="H319" i="17" s="1"/>
  <c r="D319" i="17"/>
  <c r="C319" i="17"/>
  <c r="F318" i="17"/>
  <c r="E318" i="17"/>
  <c r="D318" i="17"/>
  <c r="C318" i="17"/>
  <c r="F317" i="17"/>
  <c r="E317" i="17"/>
  <c r="D317" i="17"/>
  <c r="C317" i="17"/>
  <c r="F316" i="17"/>
  <c r="E316" i="17"/>
  <c r="G316" i="17" s="1"/>
  <c r="H316" i="17" s="1"/>
  <c r="D316" i="17"/>
  <c r="C316" i="17"/>
  <c r="F315" i="17"/>
  <c r="E315" i="17"/>
  <c r="D315" i="17"/>
  <c r="C315" i="17"/>
  <c r="F314" i="17"/>
  <c r="E314" i="17"/>
  <c r="D314" i="17"/>
  <c r="C314" i="17"/>
  <c r="F313" i="17"/>
  <c r="E313" i="17"/>
  <c r="D313" i="17"/>
  <c r="C313" i="17"/>
  <c r="G313" i="17" s="1"/>
  <c r="H313" i="17" s="1"/>
  <c r="F312" i="17"/>
  <c r="G312" i="17" s="1"/>
  <c r="H312" i="17" s="1"/>
  <c r="E312" i="17"/>
  <c r="D312" i="17"/>
  <c r="C312" i="17"/>
  <c r="F311" i="17"/>
  <c r="E311" i="17"/>
  <c r="D311" i="17"/>
  <c r="C311" i="17"/>
  <c r="F310" i="17"/>
  <c r="E310" i="17"/>
  <c r="D310" i="17"/>
  <c r="C310" i="17"/>
  <c r="F309" i="17"/>
  <c r="E309" i="17"/>
  <c r="D309" i="17"/>
  <c r="C309" i="17"/>
  <c r="G309" i="17" s="1"/>
  <c r="H309" i="17" s="1"/>
  <c r="G308" i="17"/>
  <c r="H308" i="17" s="1"/>
  <c r="F308" i="17"/>
  <c r="E308" i="17"/>
  <c r="D308" i="17"/>
  <c r="C308" i="17"/>
  <c r="F307" i="17"/>
  <c r="E307" i="17"/>
  <c r="D307" i="17"/>
  <c r="C307" i="17"/>
  <c r="F306" i="17"/>
  <c r="E306" i="17"/>
  <c r="D306" i="17"/>
  <c r="C306" i="17"/>
  <c r="F305" i="17"/>
  <c r="E305" i="17"/>
  <c r="D305" i="17"/>
  <c r="C305" i="17"/>
  <c r="G305" i="17" s="1"/>
  <c r="H305" i="17" s="1"/>
  <c r="F304" i="17"/>
  <c r="E304" i="17"/>
  <c r="D304" i="17"/>
  <c r="C304" i="17"/>
  <c r="G304" i="17" s="1"/>
  <c r="H304" i="17" s="1"/>
  <c r="F303" i="17"/>
  <c r="E303" i="17"/>
  <c r="D303" i="17"/>
  <c r="C303" i="17"/>
  <c r="F302" i="17"/>
  <c r="E302" i="17"/>
  <c r="D302" i="17"/>
  <c r="C302" i="17"/>
  <c r="F301" i="17"/>
  <c r="E301" i="17"/>
  <c r="D301" i="17"/>
  <c r="C301" i="17"/>
  <c r="F300" i="17"/>
  <c r="E300" i="17"/>
  <c r="D300" i="17"/>
  <c r="C300" i="17"/>
  <c r="G300" i="17" s="1"/>
  <c r="H300" i="17" s="1"/>
  <c r="F299" i="17"/>
  <c r="E299" i="17"/>
  <c r="D299" i="17"/>
  <c r="C299" i="17"/>
  <c r="F298" i="17"/>
  <c r="E298" i="17"/>
  <c r="D298" i="17"/>
  <c r="C298" i="17"/>
  <c r="G298" i="17" s="1"/>
  <c r="H298" i="17" s="1"/>
  <c r="F297" i="17"/>
  <c r="E297" i="17"/>
  <c r="D297" i="17"/>
  <c r="C297" i="17"/>
  <c r="F296" i="17"/>
  <c r="E296" i="17"/>
  <c r="D296" i="17"/>
  <c r="C296" i="17"/>
  <c r="G296" i="17" s="1"/>
  <c r="H296" i="17" s="1"/>
  <c r="F295" i="17"/>
  <c r="E295" i="17"/>
  <c r="D295" i="17"/>
  <c r="C295" i="17"/>
  <c r="F294" i="17"/>
  <c r="E294" i="17"/>
  <c r="D294" i="17"/>
  <c r="C294" i="17"/>
  <c r="G294" i="17" s="1"/>
  <c r="H294" i="17" s="1"/>
  <c r="G293" i="17"/>
  <c r="H293" i="17" s="1"/>
  <c r="F293" i="17"/>
  <c r="E293" i="17"/>
  <c r="D293" i="17"/>
  <c r="C293" i="17"/>
  <c r="F292" i="17"/>
  <c r="E292" i="17"/>
  <c r="D292" i="17"/>
  <c r="C292" i="17"/>
  <c r="F291" i="17"/>
  <c r="E291" i="17"/>
  <c r="D291" i="17"/>
  <c r="C291" i="17"/>
  <c r="G291" i="17" s="1"/>
  <c r="H291" i="17" s="1"/>
  <c r="F290" i="17"/>
  <c r="E290" i="17"/>
  <c r="D290" i="17"/>
  <c r="C290" i="17"/>
  <c r="G290" i="17" s="1"/>
  <c r="H290" i="17" s="1"/>
  <c r="F289" i="17"/>
  <c r="E289" i="17"/>
  <c r="D289" i="17"/>
  <c r="C289" i="17"/>
  <c r="G289" i="17" s="1"/>
  <c r="H289" i="17" s="1"/>
  <c r="F288" i="17"/>
  <c r="E288" i="17"/>
  <c r="D288" i="17"/>
  <c r="C288" i="17"/>
  <c r="F287" i="17"/>
  <c r="E287" i="17"/>
  <c r="D287" i="17"/>
  <c r="C287" i="17"/>
  <c r="G287" i="17" s="1"/>
  <c r="H287" i="17" s="1"/>
  <c r="F286" i="17"/>
  <c r="E286" i="17"/>
  <c r="D286" i="17"/>
  <c r="C286" i="17"/>
  <c r="F285" i="17"/>
  <c r="E285" i="17"/>
  <c r="D285" i="17"/>
  <c r="C285" i="17"/>
  <c r="G285" i="17" s="1"/>
  <c r="H285" i="17" s="1"/>
  <c r="F284" i="17"/>
  <c r="E284" i="17"/>
  <c r="D284" i="17"/>
  <c r="C284" i="17"/>
  <c r="F283" i="17"/>
  <c r="E283" i="17"/>
  <c r="D283" i="17"/>
  <c r="C283" i="17"/>
  <c r="G283" i="17" s="1"/>
  <c r="H283" i="17" s="1"/>
  <c r="F282" i="17"/>
  <c r="E282" i="17"/>
  <c r="D282" i="17"/>
  <c r="C282" i="17"/>
  <c r="F281" i="17"/>
  <c r="E281" i="17"/>
  <c r="D281" i="17"/>
  <c r="C281" i="17"/>
  <c r="G281" i="17" s="1"/>
  <c r="H281" i="17" s="1"/>
  <c r="F280" i="17"/>
  <c r="E280" i="17"/>
  <c r="D280" i="17"/>
  <c r="C280" i="17"/>
  <c r="F279" i="17"/>
  <c r="E279" i="17"/>
  <c r="D279" i="17"/>
  <c r="C279" i="17"/>
  <c r="G279" i="17" s="1"/>
  <c r="H279" i="17" s="1"/>
  <c r="F278" i="17"/>
  <c r="E278" i="17"/>
  <c r="D278" i="17"/>
  <c r="C278" i="17"/>
  <c r="F277" i="17"/>
  <c r="E277" i="17"/>
  <c r="D277" i="17"/>
  <c r="C277" i="17"/>
  <c r="F276" i="17"/>
  <c r="E276" i="17"/>
  <c r="D276" i="17"/>
  <c r="C276" i="17"/>
  <c r="F275" i="17"/>
  <c r="E275" i="17"/>
  <c r="D275" i="17"/>
  <c r="C275" i="17"/>
  <c r="F274" i="17"/>
  <c r="E274" i="17"/>
  <c r="D274" i="17"/>
  <c r="C274" i="17"/>
  <c r="G274" i="17" s="1"/>
  <c r="H274" i="17" s="1"/>
  <c r="F273" i="17"/>
  <c r="E273" i="17"/>
  <c r="D273" i="17"/>
  <c r="G273" i="17" s="1"/>
  <c r="H273" i="17" s="1"/>
  <c r="C273" i="17"/>
  <c r="F272" i="17"/>
  <c r="E272" i="17"/>
  <c r="D272" i="17"/>
  <c r="C272" i="17"/>
  <c r="F271" i="17"/>
  <c r="E271" i="17"/>
  <c r="D271" i="17"/>
  <c r="C271" i="17"/>
  <c r="F270" i="17"/>
  <c r="E270" i="17"/>
  <c r="D270" i="17"/>
  <c r="C270" i="17"/>
  <c r="F269" i="17"/>
  <c r="E269" i="17"/>
  <c r="D269" i="17"/>
  <c r="C269" i="17"/>
  <c r="F268" i="17"/>
  <c r="E268" i="17"/>
  <c r="D268" i="17"/>
  <c r="C268" i="17"/>
  <c r="F267" i="17"/>
  <c r="E267" i="17"/>
  <c r="D267" i="17"/>
  <c r="C267" i="17"/>
  <c r="F266" i="17"/>
  <c r="E266" i="17"/>
  <c r="D266" i="17"/>
  <c r="C266" i="17"/>
  <c r="G266" i="17" s="1"/>
  <c r="H266" i="17" s="1"/>
  <c r="F265" i="17"/>
  <c r="G265" i="17" s="1"/>
  <c r="H265" i="17" s="1"/>
  <c r="E265" i="17"/>
  <c r="D265" i="17"/>
  <c r="C265" i="17"/>
  <c r="F264" i="17"/>
  <c r="E264" i="17"/>
  <c r="D264" i="17"/>
  <c r="C264" i="17"/>
  <c r="F263" i="17"/>
  <c r="E263" i="17"/>
  <c r="D263" i="17"/>
  <c r="C263" i="17"/>
  <c r="F262" i="17"/>
  <c r="E262" i="17"/>
  <c r="D262" i="17"/>
  <c r="C262" i="17"/>
  <c r="G262" i="17" s="1"/>
  <c r="H262" i="17" s="1"/>
  <c r="G261" i="17"/>
  <c r="H261" i="17" s="1"/>
  <c r="F261" i="17"/>
  <c r="E261" i="17"/>
  <c r="D261" i="17"/>
  <c r="C261" i="17"/>
  <c r="F260" i="17"/>
  <c r="E260" i="17"/>
  <c r="D260" i="17"/>
  <c r="C260" i="17"/>
  <c r="F259" i="17"/>
  <c r="E259" i="17"/>
  <c r="D259" i="17"/>
  <c r="C259" i="17"/>
  <c r="G259" i="17" s="1"/>
  <c r="H259" i="17" s="1"/>
  <c r="F258" i="17"/>
  <c r="E258" i="17"/>
  <c r="D258" i="17"/>
  <c r="C258" i="17"/>
  <c r="G258" i="17" s="1"/>
  <c r="H258" i="17" s="1"/>
  <c r="F257" i="17"/>
  <c r="E257" i="17"/>
  <c r="D257" i="17"/>
  <c r="C257" i="17"/>
  <c r="G257" i="17" s="1"/>
  <c r="H257" i="17" s="1"/>
  <c r="F256" i="17"/>
  <c r="E256" i="17"/>
  <c r="G256" i="17" s="1"/>
  <c r="H256" i="17" s="1"/>
  <c r="D256" i="17"/>
  <c r="C256" i="17"/>
  <c r="F255" i="17"/>
  <c r="E255" i="17"/>
  <c r="D255" i="17"/>
  <c r="C255" i="17"/>
  <c r="F254" i="17"/>
  <c r="E254" i="17"/>
  <c r="D254" i="17"/>
  <c r="C254" i="17"/>
  <c r="F253" i="17"/>
  <c r="E253" i="17"/>
  <c r="D253" i="17"/>
  <c r="C253" i="17"/>
  <c r="G253" i="17" s="1"/>
  <c r="H253" i="17" s="1"/>
  <c r="F252" i="17"/>
  <c r="E252" i="17"/>
  <c r="G252" i="17" s="1"/>
  <c r="H252" i="17" s="1"/>
  <c r="D252" i="17"/>
  <c r="C252" i="17"/>
  <c r="F251" i="17"/>
  <c r="E251" i="17"/>
  <c r="D251" i="17"/>
  <c r="C251" i="17"/>
  <c r="G251" i="17" s="1"/>
  <c r="H251" i="17" s="1"/>
  <c r="F250" i="17"/>
  <c r="E250" i="17"/>
  <c r="D250" i="17"/>
  <c r="C250" i="17"/>
  <c r="F249" i="17"/>
  <c r="E249" i="17"/>
  <c r="D249" i="17"/>
  <c r="C249" i="17"/>
  <c r="G249" i="17" s="1"/>
  <c r="H249" i="17" s="1"/>
  <c r="F248" i="17"/>
  <c r="E248" i="17"/>
  <c r="D248" i="17"/>
  <c r="C248" i="17"/>
  <c r="F247" i="17"/>
  <c r="E247" i="17"/>
  <c r="D247" i="17"/>
  <c r="C247" i="17"/>
  <c r="G247" i="17" s="1"/>
  <c r="H247" i="17" s="1"/>
  <c r="F246" i="17"/>
  <c r="E246" i="17"/>
  <c r="D246" i="17"/>
  <c r="C246" i="17"/>
  <c r="F245" i="17"/>
  <c r="E245" i="17"/>
  <c r="D245" i="17"/>
  <c r="C245" i="17"/>
  <c r="G245" i="17" s="1"/>
  <c r="H245" i="17" s="1"/>
  <c r="F244" i="17"/>
  <c r="E244" i="17"/>
  <c r="D244" i="17"/>
  <c r="C244" i="17"/>
  <c r="F243" i="17"/>
  <c r="E243" i="17"/>
  <c r="D243" i="17"/>
  <c r="C243" i="17"/>
  <c r="G243" i="17" s="1"/>
  <c r="H243" i="17" s="1"/>
  <c r="F242" i="17"/>
  <c r="E242" i="17"/>
  <c r="D242" i="17"/>
  <c r="C242" i="17"/>
  <c r="G242" i="17" s="1"/>
  <c r="H242" i="17" s="1"/>
  <c r="F241" i="17"/>
  <c r="E241" i="17"/>
  <c r="D241" i="17"/>
  <c r="G241" i="17" s="1"/>
  <c r="H241" i="17" s="1"/>
  <c r="C241" i="17"/>
  <c r="F240" i="17"/>
  <c r="E240" i="17"/>
  <c r="D240" i="17"/>
  <c r="C240" i="17"/>
  <c r="F239" i="17"/>
  <c r="E239" i="17"/>
  <c r="D239" i="17"/>
  <c r="C239" i="17"/>
  <c r="F238" i="17"/>
  <c r="E238" i="17"/>
  <c r="D238" i="17"/>
  <c r="C238" i="17"/>
  <c r="F237" i="17"/>
  <c r="E237" i="17"/>
  <c r="D237" i="17"/>
  <c r="C237" i="17"/>
  <c r="F236" i="17"/>
  <c r="E236" i="17"/>
  <c r="D236" i="17"/>
  <c r="C236" i="17"/>
  <c r="F235" i="17"/>
  <c r="E235" i="17"/>
  <c r="D235" i="17"/>
  <c r="C235" i="17"/>
  <c r="F234" i="17"/>
  <c r="E234" i="17"/>
  <c r="D234" i="17"/>
  <c r="C234" i="17"/>
  <c r="G234" i="17" s="1"/>
  <c r="H234" i="17" s="1"/>
  <c r="G233" i="17"/>
  <c r="H233" i="17" s="1"/>
  <c r="F233" i="17"/>
  <c r="E233" i="17"/>
  <c r="D233" i="17"/>
  <c r="C233" i="17"/>
  <c r="F232" i="17"/>
  <c r="E232" i="17"/>
  <c r="D232" i="17"/>
  <c r="C232" i="17"/>
  <c r="F231" i="17"/>
  <c r="E231" i="17"/>
  <c r="D231" i="17"/>
  <c r="C231" i="17"/>
  <c r="F230" i="17"/>
  <c r="E230" i="17"/>
  <c r="D230" i="17"/>
  <c r="C230" i="17"/>
  <c r="G230" i="17" s="1"/>
  <c r="H230" i="17" s="1"/>
  <c r="G229" i="17"/>
  <c r="H229" i="17" s="1"/>
  <c r="F229" i="17"/>
  <c r="E229" i="17"/>
  <c r="D229" i="17"/>
  <c r="C229" i="17"/>
  <c r="F228" i="17"/>
  <c r="E228" i="17"/>
  <c r="D228" i="17"/>
  <c r="C228" i="17"/>
  <c r="F227" i="17"/>
  <c r="E227" i="17"/>
  <c r="D227" i="17"/>
  <c r="C227" i="17"/>
  <c r="G227" i="17" s="1"/>
  <c r="H227" i="17" s="1"/>
  <c r="F226" i="17"/>
  <c r="E226" i="17"/>
  <c r="D226" i="17"/>
  <c r="C226" i="17"/>
  <c r="F225" i="17"/>
  <c r="E225" i="17"/>
  <c r="D225" i="17"/>
  <c r="C225" i="17"/>
  <c r="G225" i="17" s="1"/>
  <c r="H225" i="17" s="1"/>
  <c r="F224" i="17"/>
  <c r="E224" i="17"/>
  <c r="D224" i="17"/>
  <c r="C224" i="17"/>
  <c r="F223" i="17"/>
  <c r="E223" i="17"/>
  <c r="D223" i="17"/>
  <c r="C223" i="17"/>
  <c r="F222" i="17"/>
  <c r="E222" i="17"/>
  <c r="D222" i="17"/>
  <c r="C222" i="17"/>
  <c r="F221" i="17"/>
  <c r="E221" i="17"/>
  <c r="D221" i="17"/>
  <c r="C221" i="17"/>
  <c r="G221" i="17" s="1"/>
  <c r="H221" i="17" s="1"/>
  <c r="F220" i="17"/>
  <c r="E220" i="17"/>
  <c r="D220" i="17"/>
  <c r="C220" i="17"/>
  <c r="F219" i="17"/>
  <c r="E219" i="17"/>
  <c r="D219" i="17"/>
  <c r="C219" i="17"/>
  <c r="G219" i="17" s="1"/>
  <c r="H219" i="17" s="1"/>
  <c r="F218" i="17"/>
  <c r="E218" i="17"/>
  <c r="D218" i="17"/>
  <c r="C218" i="17"/>
  <c r="F217" i="17"/>
  <c r="E217" i="17"/>
  <c r="D217" i="17"/>
  <c r="C217" i="17"/>
  <c r="G217" i="17" s="1"/>
  <c r="H217" i="17" s="1"/>
  <c r="F216" i="17"/>
  <c r="E216" i="17"/>
  <c r="D216" i="17"/>
  <c r="C216" i="17"/>
  <c r="F215" i="17"/>
  <c r="E215" i="17"/>
  <c r="D215" i="17"/>
  <c r="C215" i="17"/>
  <c r="G215" i="17" s="1"/>
  <c r="H215" i="17" s="1"/>
  <c r="F214" i="17"/>
  <c r="E214" i="17"/>
  <c r="D214" i="17"/>
  <c r="C214" i="17"/>
  <c r="F213" i="17"/>
  <c r="E213" i="17"/>
  <c r="D213" i="17"/>
  <c r="C213" i="17"/>
  <c r="G213" i="17" s="1"/>
  <c r="H213" i="17" s="1"/>
  <c r="F212" i="17"/>
  <c r="E212" i="17"/>
  <c r="D212" i="17"/>
  <c r="C212" i="17"/>
  <c r="F211" i="17"/>
  <c r="E211" i="17"/>
  <c r="D211" i="17"/>
  <c r="C211" i="17"/>
  <c r="G211" i="17" s="1"/>
  <c r="H211" i="17" s="1"/>
  <c r="F210" i="17"/>
  <c r="E210" i="17"/>
  <c r="D210" i="17"/>
  <c r="C210" i="17"/>
  <c r="G210" i="17" s="1"/>
  <c r="H210" i="17" s="1"/>
  <c r="F209" i="17"/>
  <c r="E209" i="17"/>
  <c r="D209" i="17"/>
  <c r="C209" i="17"/>
  <c r="F208" i="17"/>
  <c r="E208" i="17"/>
  <c r="D208" i="17"/>
  <c r="C208" i="17"/>
  <c r="F207" i="17"/>
  <c r="E207" i="17"/>
  <c r="D207" i="17"/>
  <c r="C207" i="17"/>
  <c r="F206" i="17"/>
  <c r="E206" i="17"/>
  <c r="D206" i="17"/>
  <c r="C206" i="17"/>
  <c r="F205" i="17"/>
  <c r="E205" i="17"/>
  <c r="G205" i="17" s="1"/>
  <c r="H205" i="17" s="1"/>
  <c r="D205" i="17"/>
  <c r="C205" i="17"/>
  <c r="F204" i="17"/>
  <c r="E204" i="17"/>
  <c r="D204" i="17"/>
  <c r="C204" i="17"/>
  <c r="F203" i="17"/>
  <c r="E203" i="17"/>
  <c r="D203" i="17"/>
  <c r="C203" i="17"/>
  <c r="F202" i="17"/>
  <c r="E202" i="17"/>
  <c r="D202" i="17"/>
  <c r="C202" i="17"/>
  <c r="G202" i="17" s="1"/>
  <c r="H202" i="17" s="1"/>
  <c r="F201" i="17"/>
  <c r="G201" i="17" s="1"/>
  <c r="H201" i="17" s="1"/>
  <c r="E201" i="17"/>
  <c r="D201" i="17"/>
  <c r="C201" i="17"/>
  <c r="F200" i="17"/>
  <c r="E200" i="17"/>
  <c r="D200" i="17"/>
  <c r="C200" i="17"/>
  <c r="F199" i="17"/>
  <c r="E199" i="17"/>
  <c r="D199" i="17"/>
  <c r="C199" i="17"/>
  <c r="F198" i="17"/>
  <c r="E198" i="17"/>
  <c r="D198" i="17"/>
  <c r="C198" i="17"/>
  <c r="G198" i="17" s="1"/>
  <c r="H198" i="17" s="1"/>
  <c r="G197" i="17"/>
  <c r="H197" i="17" s="1"/>
  <c r="F197" i="17"/>
  <c r="E197" i="17"/>
  <c r="D197" i="17"/>
  <c r="C197" i="17"/>
  <c r="F196" i="17"/>
  <c r="E196" i="17"/>
  <c r="D196" i="17"/>
  <c r="C196" i="17"/>
  <c r="F195" i="17"/>
  <c r="E195" i="17"/>
  <c r="D195" i="17"/>
  <c r="C195" i="17"/>
  <c r="G195" i="17" s="1"/>
  <c r="H195" i="17" s="1"/>
  <c r="F194" i="17"/>
  <c r="E194" i="17"/>
  <c r="D194" i="17"/>
  <c r="C194" i="17"/>
  <c r="G194" i="17" s="1"/>
  <c r="H194" i="17" s="1"/>
  <c r="F193" i="17"/>
  <c r="E193" i="17"/>
  <c r="D193" i="17"/>
  <c r="C193" i="17"/>
  <c r="G193" i="17" s="1"/>
  <c r="H193" i="17" s="1"/>
  <c r="F192" i="17"/>
  <c r="E192" i="17"/>
  <c r="D192" i="17"/>
  <c r="C192" i="17"/>
  <c r="F191" i="17"/>
  <c r="E191" i="17"/>
  <c r="D191" i="17"/>
  <c r="C191" i="17"/>
  <c r="F190" i="17"/>
  <c r="E190" i="17"/>
  <c r="D190" i="17"/>
  <c r="C190" i="17"/>
  <c r="F189" i="17"/>
  <c r="E189" i="17"/>
  <c r="D189" i="17"/>
  <c r="C189" i="17"/>
  <c r="G189" i="17" s="1"/>
  <c r="H189" i="17" s="1"/>
  <c r="F188" i="17"/>
  <c r="E188" i="17"/>
  <c r="D188" i="17"/>
  <c r="C188" i="17"/>
  <c r="F187" i="17"/>
  <c r="E187" i="17"/>
  <c r="D187" i="17"/>
  <c r="C187" i="17"/>
  <c r="G187" i="17" s="1"/>
  <c r="H187" i="17" s="1"/>
  <c r="F186" i="17"/>
  <c r="E186" i="17"/>
  <c r="D186" i="17"/>
  <c r="C186" i="17"/>
  <c r="F185" i="17"/>
  <c r="E185" i="17"/>
  <c r="D185" i="17"/>
  <c r="C185" i="17"/>
  <c r="G185" i="17" s="1"/>
  <c r="H185" i="17" s="1"/>
  <c r="F184" i="17"/>
  <c r="E184" i="17"/>
  <c r="D184" i="17"/>
  <c r="C184" i="17"/>
  <c r="F183" i="17"/>
  <c r="E183" i="17"/>
  <c r="D183" i="17"/>
  <c r="C183" i="17"/>
  <c r="G183" i="17" s="1"/>
  <c r="H183" i="17" s="1"/>
  <c r="F182" i="17"/>
  <c r="E182" i="17"/>
  <c r="D182" i="17"/>
  <c r="C182" i="17"/>
  <c r="F181" i="17"/>
  <c r="E181" i="17"/>
  <c r="D181" i="17"/>
  <c r="C181" i="17"/>
  <c r="G181" i="17" s="1"/>
  <c r="H181" i="17" s="1"/>
  <c r="F180" i="17"/>
  <c r="E180" i="17"/>
  <c r="D180" i="17"/>
  <c r="C180" i="17"/>
  <c r="F179" i="17"/>
  <c r="E179" i="17"/>
  <c r="D179" i="17"/>
  <c r="C179" i="17"/>
  <c r="G179" i="17" s="1"/>
  <c r="H179" i="17" s="1"/>
  <c r="F178" i="17"/>
  <c r="E178" i="17"/>
  <c r="D178" i="17"/>
  <c r="C178" i="17"/>
  <c r="G178" i="17" s="1"/>
  <c r="H178" i="17" s="1"/>
  <c r="F177" i="17"/>
  <c r="E177" i="17"/>
  <c r="D177" i="17"/>
  <c r="C177" i="17"/>
  <c r="F176" i="17"/>
  <c r="E176" i="17"/>
  <c r="D176" i="17"/>
  <c r="C176" i="17"/>
  <c r="F175" i="17"/>
  <c r="E175" i="17"/>
  <c r="D175" i="17"/>
  <c r="C175" i="17"/>
  <c r="F174" i="17"/>
  <c r="E174" i="17"/>
  <c r="D174" i="17"/>
  <c r="C174" i="17"/>
  <c r="F173" i="17"/>
  <c r="E173" i="17"/>
  <c r="G173" i="17" s="1"/>
  <c r="H173" i="17" s="1"/>
  <c r="D173" i="17"/>
  <c r="C173" i="17"/>
  <c r="F172" i="17"/>
  <c r="E172" i="17"/>
  <c r="D172" i="17"/>
  <c r="C172" i="17"/>
  <c r="F171" i="17"/>
  <c r="E171" i="17"/>
  <c r="D171" i="17"/>
  <c r="C171" i="17"/>
  <c r="F170" i="17"/>
  <c r="E170" i="17"/>
  <c r="D170" i="17"/>
  <c r="C170" i="17"/>
  <c r="G170" i="17" s="1"/>
  <c r="H170" i="17" s="1"/>
  <c r="G169" i="17"/>
  <c r="H169" i="17" s="1"/>
  <c r="F169" i="17"/>
  <c r="E169" i="17"/>
  <c r="D169" i="17"/>
  <c r="C169" i="17"/>
  <c r="F168" i="17"/>
  <c r="E168" i="17"/>
  <c r="D168" i="17"/>
  <c r="C168" i="17"/>
  <c r="F167" i="17"/>
  <c r="E167" i="17"/>
  <c r="D167" i="17"/>
  <c r="C167" i="17"/>
  <c r="G167" i="17" s="1"/>
  <c r="H167" i="17" s="1"/>
  <c r="F166" i="17"/>
  <c r="E166" i="17"/>
  <c r="D166" i="17"/>
  <c r="C166" i="17"/>
  <c r="G166" i="17" s="1"/>
  <c r="H166" i="17" s="1"/>
  <c r="F165" i="17"/>
  <c r="E165" i="17"/>
  <c r="D165" i="17"/>
  <c r="C165" i="17"/>
  <c r="G165" i="17" s="1"/>
  <c r="H165" i="17" s="1"/>
  <c r="F164" i="17"/>
  <c r="E164" i="17"/>
  <c r="D164" i="17"/>
  <c r="C164" i="17"/>
  <c r="F163" i="17"/>
  <c r="E163" i="17"/>
  <c r="D163" i="17"/>
  <c r="C163" i="17"/>
  <c r="G163" i="17" s="1"/>
  <c r="H163" i="17" s="1"/>
  <c r="F162" i="17"/>
  <c r="E162" i="17"/>
  <c r="D162" i="17"/>
  <c r="C162" i="17"/>
  <c r="F161" i="17"/>
  <c r="E161" i="17"/>
  <c r="D161" i="17"/>
  <c r="C161" i="17"/>
  <c r="G161" i="17" s="1"/>
  <c r="H161" i="17" s="1"/>
  <c r="F160" i="17"/>
  <c r="E160" i="17"/>
  <c r="G160" i="17" s="1"/>
  <c r="H160" i="17" s="1"/>
  <c r="D160" i="17"/>
  <c r="C160" i="17"/>
  <c r="F159" i="17"/>
  <c r="E159" i="17"/>
  <c r="D159" i="17"/>
  <c r="C159" i="17"/>
  <c r="G159" i="17" s="1"/>
  <c r="H159" i="17" s="1"/>
  <c r="F158" i="17"/>
  <c r="E158" i="17"/>
  <c r="D158" i="17"/>
  <c r="C158" i="17"/>
  <c r="F157" i="17"/>
  <c r="E157" i="17"/>
  <c r="D157" i="17"/>
  <c r="C157" i="17"/>
  <c r="F156" i="17"/>
  <c r="E156" i="17"/>
  <c r="D156" i="17"/>
  <c r="C156" i="17"/>
  <c r="F155" i="17"/>
  <c r="E155" i="17"/>
  <c r="D155" i="17"/>
  <c r="C155" i="17"/>
  <c r="G155" i="17" s="1"/>
  <c r="H155" i="17" s="1"/>
  <c r="F154" i="17"/>
  <c r="E154" i="17"/>
  <c r="D154" i="17"/>
  <c r="C154" i="17"/>
  <c r="F153" i="17"/>
  <c r="E153" i="17"/>
  <c r="D153" i="17"/>
  <c r="C153" i="17"/>
  <c r="G153" i="17" s="1"/>
  <c r="H153" i="17" s="1"/>
  <c r="F152" i="17"/>
  <c r="E152" i="17"/>
  <c r="D152" i="17"/>
  <c r="C152" i="17"/>
  <c r="F151" i="17"/>
  <c r="E151" i="17"/>
  <c r="D151" i="17"/>
  <c r="C151" i="17"/>
  <c r="G151" i="17" s="1"/>
  <c r="H151" i="17" s="1"/>
  <c r="F150" i="17"/>
  <c r="E150" i="17"/>
  <c r="D150" i="17"/>
  <c r="C150" i="17"/>
  <c r="G150" i="17" s="1"/>
  <c r="H150" i="17" s="1"/>
  <c r="F149" i="17"/>
  <c r="E149" i="17"/>
  <c r="D149" i="17"/>
  <c r="C149" i="17"/>
  <c r="F148" i="17"/>
  <c r="E148" i="17"/>
  <c r="D148" i="17"/>
  <c r="C148" i="17"/>
  <c r="F147" i="17"/>
  <c r="E147" i="17"/>
  <c r="D147" i="17"/>
  <c r="C147" i="17"/>
  <c r="F146" i="17"/>
  <c r="E146" i="17"/>
  <c r="D146" i="17"/>
  <c r="C146" i="17"/>
  <c r="F145" i="17"/>
  <c r="E145" i="17"/>
  <c r="D145" i="17"/>
  <c r="C145" i="17"/>
  <c r="F144" i="17"/>
  <c r="E144" i="17"/>
  <c r="D144" i="17"/>
  <c r="C144" i="17"/>
  <c r="G144" i="17" s="1"/>
  <c r="H144" i="17" s="1"/>
  <c r="F143" i="17"/>
  <c r="E143" i="17"/>
  <c r="G143" i="17" s="1"/>
  <c r="H143" i="17" s="1"/>
  <c r="D143" i="17"/>
  <c r="C143" i="17"/>
  <c r="F142" i="17"/>
  <c r="E142" i="17"/>
  <c r="D142" i="17"/>
  <c r="C142" i="17"/>
  <c r="F141" i="17"/>
  <c r="E141" i="17"/>
  <c r="D141" i="17"/>
  <c r="C141" i="17"/>
  <c r="F140" i="17"/>
  <c r="E140" i="17"/>
  <c r="D140" i="17"/>
  <c r="C140" i="17"/>
  <c r="G140" i="17" s="1"/>
  <c r="H140" i="17" s="1"/>
  <c r="G139" i="17"/>
  <c r="H139" i="17" s="1"/>
  <c r="F139" i="17"/>
  <c r="E139" i="17"/>
  <c r="D139" i="17"/>
  <c r="C139" i="17"/>
  <c r="F138" i="17"/>
  <c r="E138" i="17"/>
  <c r="D138" i="17"/>
  <c r="C138" i="17"/>
  <c r="F137" i="17"/>
  <c r="E137" i="17"/>
  <c r="D137" i="17"/>
  <c r="C137" i="17"/>
  <c r="F136" i="17"/>
  <c r="E136" i="17"/>
  <c r="D136" i="17"/>
  <c r="C136" i="17"/>
  <c r="G136" i="17" s="1"/>
  <c r="H136" i="17" s="1"/>
  <c r="G135" i="17"/>
  <c r="H135" i="17" s="1"/>
  <c r="F135" i="17"/>
  <c r="E135" i="17"/>
  <c r="D135" i="17"/>
  <c r="C135" i="17"/>
  <c r="F134" i="17"/>
  <c r="E134" i="17"/>
  <c r="D134" i="17"/>
  <c r="C134" i="17"/>
  <c r="F133" i="17"/>
  <c r="E133" i="17"/>
  <c r="D133" i="17"/>
  <c r="C133" i="17"/>
  <c r="G133" i="17" s="1"/>
  <c r="H133" i="17" s="1"/>
  <c r="F132" i="17"/>
  <c r="E132" i="17"/>
  <c r="D132" i="17"/>
  <c r="C132" i="17"/>
  <c r="F131" i="17"/>
  <c r="E131" i="17"/>
  <c r="D131" i="17"/>
  <c r="C131" i="17"/>
  <c r="G131" i="17" s="1"/>
  <c r="H131" i="17" s="1"/>
  <c r="F130" i="17"/>
  <c r="E130" i="17"/>
  <c r="D130" i="17"/>
  <c r="C130" i="17"/>
  <c r="F129" i="17"/>
  <c r="E129" i="17"/>
  <c r="D129" i="17"/>
  <c r="C129" i="17"/>
  <c r="G129" i="17" s="1"/>
  <c r="H129" i="17" s="1"/>
  <c r="F128" i="17"/>
  <c r="E128" i="17"/>
  <c r="D128" i="17"/>
  <c r="C128" i="17"/>
  <c r="F127" i="17"/>
  <c r="E127" i="17"/>
  <c r="D127" i="17"/>
  <c r="C127" i="17"/>
  <c r="F126" i="17"/>
  <c r="E126" i="17"/>
  <c r="D126" i="17"/>
  <c r="C126" i="17"/>
  <c r="F125" i="17"/>
  <c r="E125" i="17"/>
  <c r="D125" i="17"/>
  <c r="C125" i="17"/>
  <c r="F124" i="17"/>
  <c r="E124" i="17"/>
  <c r="D124" i="17"/>
  <c r="C124" i="17"/>
  <c r="F123" i="17"/>
  <c r="E123" i="17"/>
  <c r="D123" i="17"/>
  <c r="C123" i="17"/>
  <c r="F122" i="17"/>
  <c r="E122" i="17"/>
  <c r="D122" i="17"/>
  <c r="C122" i="17"/>
  <c r="F121" i="17"/>
  <c r="E121" i="17"/>
  <c r="D121" i="17"/>
  <c r="C121" i="17"/>
  <c r="F120" i="17"/>
  <c r="E120" i="17"/>
  <c r="D120" i="17"/>
  <c r="C120" i="17"/>
  <c r="F119" i="17"/>
  <c r="E119" i="17"/>
  <c r="D119" i="17"/>
  <c r="C119" i="17"/>
  <c r="F118" i="17"/>
  <c r="E118" i="17"/>
  <c r="D118" i="17"/>
  <c r="C118" i="17"/>
  <c r="F117" i="17"/>
  <c r="E117" i="17"/>
  <c r="D117" i="17"/>
  <c r="C117" i="17"/>
  <c r="F116" i="17"/>
  <c r="E116" i="17"/>
  <c r="D116" i="17"/>
  <c r="C116" i="17"/>
  <c r="G116" i="17" s="1"/>
  <c r="H116" i="17" s="1"/>
  <c r="G115" i="17"/>
  <c r="H115" i="17" s="1"/>
  <c r="F115" i="17"/>
  <c r="E115" i="17"/>
  <c r="D115" i="17"/>
  <c r="C115" i="17"/>
  <c r="F114" i="17"/>
  <c r="E114" i="17"/>
  <c r="D114" i="17"/>
  <c r="C114" i="17"/>
  <c r="F113" i="17"/>
  <c r="E113" i="17"/>
  <c r="D113" i="17"/>
  <c r="C113" i="17"/>
  <c r="F112" i="17"/>
  <c r="E112" i="17"/>
  <c r="D112" i="17"/>
  <c r="C112" i="17"/>
  <c r="G112" i="17" s="1"/>
  <c r="H112" i="17" s="1"/>
  <c r="F111" i="17"/>
  <c r="E111" i="17"/>
  <c r="G111" i="17" s="1"/>
  <c r="H111" i="17" s="1"/>
  <c r="D111" i="17"/>
  <c r="C111" i="17"/>
  <c r="F110" i="17"/>
  <c r="E110" i="17"/>
  <c r="D110" i="17"/>
  <c r="C110" i="17"/>
  <c r="F109" i="17"/>
  <c r="E109" i="17"/>
  <c r="D109" i="17"/>
  <c r="C109" i="17"/>
  <c r="F108" i="17"/>
  <c r="E108" i="17"/>
  <c r="D108" i="17"/>
  <c r="C108" i="17"/>
  <c r="F107" i="17"/>
  <c r="G107" i="17" s="1"/>
  <c r="H107" i="17" s="1"/>
  <c r="E107" i="17"/>
  <c r="D107" i="17"/>
  <c r="C107" i="17"/>
  <c r="F106" i="17"/>
  <c r="E106" i="17"/>
  <c r="G106" i="17" s="1"/>
  <c r="H106" i="17" s="1"/>
  <c r="D106" i="17"/>
  <c r="C106" i="17"/>
  <c r="F105" i="17"/>
  <c r="E105" i="17"/>
  <c r="D105" i="17"/>
  <c r="C105" i="17"/>
  <c r="F104" i="17"/>
  <c r="E104" i="17"/>
  <c r="D104" i="17"/>
  <c r="C104" i="17"/>
  <c r="G103" i="17"/>
  <c r="H103" i="17" s="1"/>
  <c r="F103" i="17"/>
  <c r="E103" i="17"/>
  <c r="D103" i="17"/>
  <c r="C103" i="17"/>
  <c r="F102" i="17"/>
  <c r="E102" i="17"/>
  <c r="D102" i="17"/>
  <c r="C102" i="17"/>
  <c r="F101" i="17"/>
  <c r="E101" i="17"/>
  <c r="D101" i="17"/>
  <c r="C101" i="17"/>
  <c r="G101" i="17" s="1"/>
  <c r="H101" i="17" s="1"/>
  <c r="F100" i="17"/>
  <c r="E100" i="17"/>
  <c r="D100" i="17"/>
  <c r="C100" i="17"/>
  <c r="F99" i="17"/>
  <c r="E99" i="17"/>
  <c r="D99" i="17"/>
  <c r="C99" i="17"/>
  <c r="G99" i="17" s="1"/>
  <c r="H99" i="17" s="1"/>
  <c r="F98" i="17"/>
  <c r="E98" i="17"/>
  <c r="D98" i="17"/>
  <c r="C98" i="17"/>
  <c r="F97" i="17"/>
  <c r="E97" i="17"/>
  <c r="D97" i="17"/>
  <c r="C97" i="17"/>
  <c r="G97" i="17" s="1"/>
  <c r="H97" i="17" s="1"/>
  <c r="F96" i="17"/>
  <c r="E96" i="17"/>
  <c r="D96" i="17"/>
  <c r="C96" i="17"/>
  <c r="F95" i="17"/>
  <c r="E95" i="17"/>
  <c r="D95" i="17"/>
  <c r="C95" i="17"/>
  <c r="G95" i="17" s="1"/>
  <c r="H95" i="17" s="1"/>
  <c r="F94" i="17"/>
  <c r="E94" i="17"/>
  <c r="D94" i="17"/>
  <c r="C94" i="17"/>
  <c r="F93" i="17"/>
  <c r="E93" i="17"/>
  <c r="D93" i="17"/>
  <c r="C93" i="17"/>
  <c r="G93" i="17" s="1"/>
  <c r="H93" i="17" s="1"/>
  <c r="F92" i="17"/>
  <c r="E92" i="17"/>
  <c r="D92" i="17"/>
  <c r="C92" i="17"/>
  <c r="F91" i="17"/>
  <c r="E91" i="17"/>
  <c r="D91" i="17"/>
  <c r="C91" i="17"/>
  <c r="G91" i="17" s="1"/>
  <c r="H91" i="17" s="1"/>
  <c r="F90" i="17"/>
  <c r="E90" i="17"/>
  <c r="D90" i="17"/>
  <c r="C90" i="17"/>
  <c r="F89" i="17"/>
  <c r="E89" i="17"/>
  <c r="D89" i="17"/>
  <c r="C89" i="17"/>
  <c r="G89" i="17" s="1"/>
  <c r="H89" i="17" s="1"/>
  <c r="F88" i="17"/>
  <c r="E88" i="17"/>
  <c r="D88" i="17"/>
  <c r="C88" i="17"/>
  <c r="F87" i="17"/>
  <c r="E87" i="17"/>
  <c r="D87" i="17"/>
  <c r="C87" i="17"/>
  <c r="G87" i="17" s="1"/>
  <c r="H87" i="17" s="1"/>
  <c r="F86" i="17"/>
  <c r="E86" i="17"/>
  <c r="D86" i="17"/>
  <c r="C86" i="17"/>
  <c r="F85" i="17"/>
  <c r="E85" i="17"/>
  <c r="D85" i="17"/>
  <c r="C85" i="17"/>
  <c r="G85" i="17" s="1"/>
  <c r="H85" i="17" s="1"/>
  <c r="F84" i="17"/>
  <c r="E84" i="17"/>
  <c r="D84" i="17"/>
  <c r="C84" i="17"/>
  <c r="G84" i="17" s="1"/>
  <c r="H84" i="17" s="1"/>
  <c r="F83" i="17"/>
  <c r="E83" i="17"/>
  <c r="D83" i="17"/>
  <c r="G83" i="17" s="1"/>
  <c r="H83" i="17" s="1"/>
  <c r="C83" i="17"/>
  <c r="F82" i="17"/>
  <c r="E82" i="17"/>
  <c r="D82" i="17"/>
  <c r="C82" i="17"/>
  <c r="F81" i="17"/>
  <c r="E81" i="17"/>
  <c r="D81" i="17"/>
  <c r="C81" i="17"/>
  <c r="F80" i="17"/>
  <c r="E80" i="17"/>
  <c r="D80" i="17"/>
  <c r="C80" i="17"/>
  <c r="F79" i="17"/>
  <c r="E79" i="17"/>
  <c r="G79" i="17" s="1"/>
  <c r="H79" i="17" s="1"/>
  <c r="D79" i="17"/>
  <c r="C79" i="17"/>
  <c r="F78" i="17"/>
  <c r="E78" i="17"/>
  <c r="G78" i="17" s="1"/>
  <c r="H78" i="17" s="1"/>
  <c r="D78" i="17"/>
  <c r="C78" i="17"/>
  <c r="F77" i="17"/>
  <c r="E77" i="17"/>
  <c r="D77" i="17"/>
  <c r="C77" i="17"/>
  <c r="F76" i="17"/>
  <c r="E76" i="17"/>
  <c r="D76" i="17"/>
  <c r="C76" i="17"/>
  <c r="F75" i="17"/>
  <c r="G75" i="17" s="1"/>
  <c r="H75" i="17" s="1"/>
  <c r="E75" i="17"/>
  <c r="D75" i="17"/>
  <c r="C75" i="17"/>
  <c r="F74" i="17"/>
  <c r="E74" i="17"/>
  <c r="D74" i="17"/>
  <c r="C74" i="17"/>
  <c r="F73" i="17"/>
  <c r="E73" i="17"/>
  <c r="D73" i="17"/>
  <c r="C73" i="17"/>
  <c r="F72" i="17"/>
  <c r="E72" i="17"/>
  <c r="D72" i="17"/>
  <c r="C72" i="17"/>
  <c r="G71" i="17"/>
  <c r="H71" i="17" s="1"/>
  <c r="F71" i="17"/>
  <c r="E71" i="17"/>
  <c r="D71" i="17"/>
  <c r="C71" i="17"/>
  <c r="F70" i="17"/>
  <c r="E70" i="17"/>
  <c r="D70" i="17"/>
  <c r="C70" i="17"/>
  <c r="F69" i="17"/>
  <c r="E69" i="17"/>
  <c r="D69" i="17"/>
  <c r="C69" i="17"/>
  <c r="G69" i="17" s="1"/>
  <c r="H69" i="17" s="1"/>
  <c r="F68" i="17"/>
  <c r="E68" i="17"/>
  <c r="D68" i="17"/>
  <c r="C68" i="17"/>
  <c r="G68" i="17" s="1"/>
  <c r="H68" i="17" s="1"/>
  <c r="F67" i="17"/>
  <c r="E67" i="17"/>
  <c r="D67" i="17"/>
  <c r="C67" i="17"/>
  <c r="G67" i="17" s="1"/>
  <c r="H67" i="17" s="1"/>
  <c r="F66" i="17"/>
  <c r="E66" i="17"/>
  <c r="D66" i="17"/>
  <c r="C66" i="17"/>
  <c r="F65" i="17"/>
  <c r="E65" i="17"/>
  <c r="D65" i="17"/>
  <c r="C65" i="17"/>
  <c r="G65" i="17" s="1"/>
  <c r="H65" i="17" s="1"/>
  <c r="F64" i="17"/>
  <c r="E64" i="17"/>
  <c r="D64" i="17"/>
  <c r="C64" i="17"/>
  <c r="F63" i="17"/>
  <c r="E63" i="17"/>
  <c r="D63" i="17"/>
  <c r="C63" i="17"/>
  <c r="G63" i="17" s="1"/>
  <c r="H63" i="17" s="1"/>
  <c r="F62" i="17"/>
  <c r="E62" i="17"/>
  <c r="D62" i="17"/>
  <c r="C62" i="17"/>
  <c r="F61" i="17"/>
  <c r="E61" i="17"/>
  <c r="D61" i="17"/>
  <c r="C61" i="17"/>
  <c r="G61" i="17" s="1"/>
  <c r="H61" i="17" s="1"/>
  <c r="F60" i="17"/>
  <c r="E60" i="17"/>
  <c r="D60" i="17"/>
  <c r="C60" i="17"/>
  <c r="F59" i="17"/>
  <c r="E59" i="17"/>
  <c r="D59" i="17"/>
  <c r="C59" i="17"/>
  <c r="G59" i="17" s="1"/>
  <c r="H59" i="17" s="1"/>
  <c r="F58" i="17"/>
  <c r="E58" i="17"/>
  <c r="D58" i="17"/>
  <c r="C58" i="17"/>
  <c r="F57" i="17"/>
  <c r="E57" i="17"/>
  <c r="D57" i="17"/>
  <c r="C57" i="17"/>
  <c r="G57" i="17" s="1"/>
  <c r="H57" i="17" s="1"/>
  <c r="F56" i="17"/>
  <c r="E56" i="17"/>
  <c r="D56" i="17"/>
  <c r="C56" i="17"/>
  <c r="F55" i="17"/>
  <c r="E55" i="17"/>
  <c r="D55" i="17"/>
  <c r="C55" i="17"/>
  <c r="G55" i="17" s="1"/>
  <c r="H55" i="17" s="1"/>
  <c r="F54" i="17"/>
  <c r="E54" i="17"/>
  <c r="D54" i="17"/>
  <c r="C54" i="17"/>
  <c r="F53" i="17"/>
  <c r="E53" i="17"/>
  <c r="D53" i="17"/>
  <c r="C53" i="17"/>
  <c r="F52" i="17"/>
  <c r="E52" i="17"/>
  <c r="D52" i="17"/>
  <c r="C52" i="17"/>
  <c r="G52" i="17" s="1"/>
  <c r="H52" i="17" s="1"/>
  <c r="F51" i="17"/>
  <c r="E51" i="17"/>
  <c r="D51" i="17"/>
  <c r="G51" i="17" s="1"/>
  <c r="H51" i="17" s="1"/>
  <c r="C51" i="17"/>
  <c r="F50" i="17"/>
  <c r="E50" i="17"/>
  <c r="D50" i="17"/>
  <c r="C50" i="17"/>
  <c r="F49" i="17"/>
  <c r="E49" i="17"/>
  <c r="D49" i="17"/>
  <c r="C49" i="17"/>
  <c r="F48" i="17"/>
  <c r="E48" i="17"/>
  <c r="D48" i="17"/>
  <c r="C48" i="17"/>
  <c r="F47" i="17"/>
  <c r="E47" i="17"/>
  <c r="G47" i="17" s="1"/>
  <c r="H47" i="17" s="1"/>
  <c r="D47" i="17"/>
  <c r="C47" i="17"/>
  <c r="F46" i="17"/>
  <c r="E46" i="17"/>
  <c r="G46" i="17" s="1"/>
  <c r="H46" i="17" s="1"/>
  <c r="D46" i="17"/>
  <c r="C46" i="17"/>
  <c r="F45" i="17"/>
  <c r="E45" i="17"/>
  <c r="D45" i="17"/>
  <c r="C45" i="17"/>
  <c r="F44" i="17"/>
  <c r="E44" i="17"/>
  <c r="D44" i="17"/>
  <c r="C44" i="17"/>
  <c r="G43" i="17"/>
  <c r="H43" i="17" s="1"/>
  <c r="F43" i="17"/>
  <c r="E43" i="17"/>
  <c r="D43" i="17"/>
  <c r="C43" i="17"/>
  <c r="F42" i="17"/>
  <c r="E42" i="17"/>
  <c r="D42" i="17"/>
  <c r="C42" i="17"/>
  <c r="F41" i="17"/>
  <c r="E41" i="17"/>
  <c r="D41" i="17"/>
  <c r="C41" i="17"/>
  <c r="F40" i="17"/>
  <c r="E40" i="17"/>
  <c r="D40" i="17"/>
  <c r="C40" i="17"/>
  <c r="G40" i="17" s="1"/>
  <c r="H40" i="17" s="1"/>
  <c r="G39" i="17"/>
  <c r="H39" i="17" s="1"/>
  <c r="F39" i="17"/>
  <c r="E39" i="17"/>
  <c r="D39" i="17"/>
  <c r="C39" i="17"/>
  <c r="F38" i="17"/>
  <c r="E38" i="17"/>
  <c r="D38" i="17"/>
  <c r="C38" i="17"/>
  <c r="F37" i="17"/>
  <c r="E37" i="17"/>
  <c r="D37" i="17"/>
  <c r="C37" i="17"/>
  <c r="G37" i="17" s="1"/>
  <c r="H37" i="17" s="1"/>
  <c r="F36" i="17"/>
  <c r="E36" i="17"/>
  <c r="D36" i="17"/>
  <c r="C36" i="17"/>
  <c r="G36" i="17" s="1"/>
  <c r="H36" i="17" s="1"/>
  <c r="F35" i="17"/>
  <c r="E35" i="17"/>
  <c r="D35" i="17"/>
  <c r="C35" i="17"/>
  <c r="F34" i="17"/>
  <c r="E34" i="17"/>
  <c r="D34" i="17"/>
  <c r="C34" i="17"/>
  <c r="F33" i="17"/>
  <c r="E33" i="17"/>
  <c r="D33" i="17"/>
  <c r="C33" i="17"/>
  <c r="G33" i="17" s="1"/>
  <c r="H33" i="17" s="1"/>
  <c r="F32" i="17"/>
  <c r="E32" i="17"/>
  <c r="D32" i="17"/>
  <c r="C32" i="17"/>
  <c r="F31" i="17"/>
  <c r="E31" i="17"/>
  <c r="D31" i="17"/>
  <c r="C31" i="17"/>
  <c r="G31" i="17" s="1"/>
  <c r="H31" i="17" s="1"/>
  <c r="F30" i="17"/>
  <c r="E30" i="17"/>
  <c r="G30" i="17" s="1"/>
  <c r="H30" i="17" s="1"/>
  <c r="D30" i="17"/>
  <c r="C30" i="17"/>
  <c r="F29" i="17"/>
  <c r="E29" i="17"/>
  <c r="D29" i="17"/>
  <c r="C29" i="17"/>
  <c r="G29" i="17" s="1"/>
  <c r="H29" i="17" s="1"/>
  <c r="F28" i="17"/>
  <c r="E28" i="17"/>
  <c r="D28" i="17"/>
  <c r="C28" i="17"/>
  <c r="F27" i="17"/>
  <c r="E27" i="17"/>
  <c r="D27" i="17"/>
  <c r="C27" i="17"/>
  <c r="G27" i="17" s="1"/>
  <c r="H27" i="17" s="1"/>
  <c r="F26" i="17"/>
  <c r="E26" i="17"/>
  <c r="D26" i="17"/>
  <c r="C26" i="17"/>
  <c r="F25" i="17"/>
  <c r="E25" i="17"/>
  <c r="D25" i="17"/>
  <c r="C25" i="17"/>
  <c r="G25" i="17" s="1"/>
  <c r="H25" i="17" s="1"/>
  <c r="F24" i="17"/>
  <c r="E24" i="17"/>
  <c r="D24" i="17"/>
  <c r="C24" i="17"/>
  <c r="F23" i="17"/>
  <c r="E23" i="17"/>
  <c r="D23" i="17"/>
  <c r="C23" i="17"/>
  <c r="G23" i="17" s="1"/>
  <c r="H23" i="17" s="1"/>
  <c r="F22" i="17"/>
  <c r="E22" i="17"/>
  <c r="D22" i="17"/>
  <c r="C22" i="17"/>
  <c r="F21" i="17"/>
  <c r="E21" i="17"/>
  <c r="D21" i="17"/>
  <c r="C21" i="17"/>
  <c r="F20" i="17"/>
  <c r="E20" i="17"/>
  <c r="D20" i="17"/>
  <c r="C20" i="17"/>
  <c r="G20" i="17" s="1"/>
  <c r="H20" i="17" s="1"/>
  <c r="F19" i="17"/>
  <c r="E19" i="17"/>
  <c r="D19" i="17"/>
  <c r="G19" i="17" s="1"/>
  <c r="H19" i="17" s="1"/>
  <c r="C19" i="17"/>
  <c r="F18" i="17"/>
  <c r="E18" i="17"/>
  <c r="D18" i="17"/>
  <c r="C18" i="17"/>
  <c r="F17" i="17"/>
  <c r="E17" i="17"/>
  <c r="D17" i="17"/>
  <c r="C17" i="17"/>
  <c r="F16" i="17"/>
  <c r="E16" i="17"/>
  <c r="D16" i="17"/>
  <c r="C16" i="17"/>
  <c r="G16" i="17" s="1"/>
  <c r="H16" i="17" s="1"/>
  <c r="F15" i="17"/>
  <c r="G15" i="17" s="1"/>
  <c r="H15" i="17" s="1"/>
  <c r="E15" i="17"/>
  <c r="D15" i="17"/>
  <c r="C15" i="17"/>
  <c r="F14" i="17"/>
  <c r="E14" i="17"/>
  <c r="D14" i="17"/>
  <c r="C14" i="17"/>
  <c r="F13" i="17"/>
  <c r="E13" i="17"/>
  <c r="D13" i="17"/>
  <c r="C13" i="17"/>
  <c r="F12" i="17"/>
  <c r="E12" i="17"/>
  <c r="D12" i="17"/>
  <c r="C12" i="17"/>
  <c r="G12" i="17" s="1"/>
  <c r="H12" i="17" s="1"/>
  <c r="G11" i="17"/>
  <c r="H11" i="17" s="1"/>
  <c r="F11" i="17"/>
  <c r="E11" i="17"/>
  <c r="D11" i="17"/>
  <c r="C11" i="17"/>
  <c r="F10" i="17"/>
  <c r="E10" i="17"/>
  <c r="D10" i="17"/>
  <c r="C10" i="17"/>
  <c r="F9" i="17"/>
  <c r="E9" i="17"/>
  <c r="D9" i="17"/>
  <c r="C9" i="17"/>
  <c r="F8" i="17"/>
  <c r="E8" i="17"/>
  <c r="D8" i="17"/>
  <c r="C8" i="17"/>
  <c r="G8" i="17" s="1"/>
  <c r="H8" i="17" s="1"/>
  <c r="G7" i="17"/>
  <c r="H7" i="17" s="1"/>
  <c r="F7" i="17"/>
  <c r="E7" i="17"/>
  <c r="D7" i="17"/>
  <c r="C7" i="17"/>
  <c r="F6" i="17"/>
  <c r="E6" i="17"/>
  <c r="D6" i="17"/>
  <c r="C6" i="17"/>
  <c r="F5" i="17"/>
  <c r="E5" i="17"/>
  <c r="D5" i="17"/>
  <c r="C5" i="17"/>
  <c r="G5" i="17" s="1"/>
  <c r="H5" i="17" s="1"/>
  <c r="F4" i="17"/>
  <c r="E4" i="17"/>
  <c r="D4" i="17"/>
  <c r="C4" i="17"/>
  <c r="F3" i="17"/>
  <c r="E3" i="17"/>
  <c r="D3" i="17"/>
  <c r="C3" i="17"/>
  <c r="F2" i="17"/>
  <c r="E2" i="17"/>
  <c r="D2" i="17"/>
  <c r="C2" i="17"/>
  <c r="F1" i="17"/>
  <c r="E1" i="17"/>
  <c r="D1" i="17"/>
  <c r="C1" i="17"/>
  <c r="G1" i="17" l="1"/>
  <c r="H1" i="17" s="1"/>
  <c r="G3" i="17"/>
  <c r="H3" i="17" s="1"/>
  <c r="G14" i="17"/>
  <c r="H14" i="17" s="1"/>
  <c r="G62" i="17"/>
  <c r="H62" i="17" s="1"/>
  <c r="G66" i="17"/>
  <c r="H66" i="17" s="1"/>
  <c r="G70" i="17"/>
  <c r="H70" i="17" s="1"/>
  <c r="G76" i="17"/>
  <c r="H76" i="17" s="1"/>
  <c r="G126" i="17"/>
  <c r="H126" i="17" s="1"/>
  <c r="G130" i="17"/>
  <c r="H130" i="17" s="1"/>
  <c r="G134" i="17"/>
  <c r="H134" i="17" s="1"/>
  <c r="G177" i="17"/>
  <c r="H177" i="17" s="1"/>
  <c r="G299" i="17"/>
  <c r="H299" i="17" s="1"/>
  <c r="G303" i="17"/>
  <c r="H303" i="17" s="1"/>
  <c r="G337" i="17"/>
  <c r="H337" i="17" s="1"/>
  <c r="G348" i="17"/>
  <c r="H348" i="17" s="1"/>
  <c r="G53" i="17"/>
  <c r="H53" i="17" s="1"/>
  <c r="G74" i="17"/>
  <c r="H74" i="17" s="1"/>
  <c r="G80" i="17"/>
  <c r="H80" i="17" s="1"/>
  <c r="G6" i="17"/>
  <c r="H6" i="17" s="1"/>
  <c r="G100" i="17"/>
  <c r="H100" i="17" s="1"/>
  <c r="G117" i="17"/>
  <c r="H117" i="17" s="1"/>
  <c r="G119" i="17"/>
  <c r="H119" i="17" s="1"/>
  <c r="G121" i="17"/>
  <c r="H121" i="17" s="1"/>
  <c r="G123" i="17"/>
  <c r="H123" i="17" s="1"/>
  <c r="G125" i="17"/>
  <c r="H125" i="17" s="1"/>
  <c r="G127" i="17"/>
  <c r="H127" i="17" s="1"/>
  <c r="G209" i="17"/>
  <c r="H209" i="17" s="1"/>
  <c r="G331" i="17"/>
  <c r="H331" i="17" s="1"/>
  <c r="G335" i="17"/>
  <c r="H335" i="17" s="1"/>
  <c r="G34" i="17"/>
  <c r="H34" i="17" s="1"/>
  <c r="G38" i="17"/>
  <c r="H38" i="17" s="1"/>
  <c r="G44" i="17"/>
  <c r="H44" i="17" s="1"/>
  <c r="G104" i="17"/>
  <c r="H104" i="17" s="1"/>
  <c r="G284" i="17"/>
  <c r="H284" i="17" s="1"/>
  <c r="G288" i="17"/>
  <c r="H288" i="17" s="1"/>
  <c r="G2" i="17"/>
  <c r="H2" i="17" s="1"/>
  <c r="G4" i="17"/>
  <c r="H4" i="17" s="1"/>
  <c r="G21" i="17"/>
  <c r="H21" i="17" s="1"/>
  <c r="G42" i="17"/>
  <c r="H42" i="17" s="1"/>
  <c r="G48" i="17"/>
  <c r="H48" i="17" s="1"/>
  <c r="G94" i="17"/>
  <c r="H94" i="17" s="1"/>
  <c r="G98" i="17"/>
  <c r="H98" i="17" s="1"/>
  <c r="G102" i="17"/>
  <c r="H102" i="17" s="1"/>
  <c r="G108" i="17"/>
  <c r="H108" i="17" s="1"/>
  <c r="G35" i="17"/>
  <c r="H35" i="17" s="1"/>
  <c r="G157" i="17"/>
  <c r="H157" i="17" s="1"/>
  <c r="G188" i="17"/>
  <c r="H188" i="17" s="1"/>
  <c r="G192" i="17"/>
  <c r="H192" i="17" s="1"/>
  <c r="G226" i="17"/>
  <c r="H226" i="17" s="1"/>
  <c r="G237" i="17"/>
  <c r="H237" i="17" s="1"/>
  <c r="G275" i="17"/>
  <c r="H275" i="17" s="1"/>
  <c r="G277" i="17"/>
  <c r="H277" i="17" s="1"/>
  <c r="G320" i="17"/>
  <c r="H320" i="17" s="1"/>
  <c r="G132" i="17"/>
  <c r="H132" i="17" s="1"/>
  <c r="G149" i="17"/>
  <c r="H149" i="17" s="1"/>
  <c r="G10" i="17"/>
  <c r="H10" i="17" s="1"/>
  <c r="G72" i="17"/>
  <c r="H72" i="17" s="1"/>
  <c r="G220" i="17"/>
  <c r="H220" i="17" s="1"/>
  <c r="G224" i="17"/>
  <c r="H224" i="17" s="1"/>
  <c r="G269" i="17"/>
  <c r="H269" i="17" s="1"/>
  <c r="G9" i="17"/>
  <c r="H9" i="17" s="1"/>
  <c r="G18" i="17"/>
  <c r="H18" i="17" s="1"/>
  <c r="G56" i="17"/>
  <c r="H56" i="17" s="1"/>
  <c r="G73" i="17"/>
  <c r="H73" i="17" s="1"/>
  <c r="G82" i="17"/>
  <c r="H82" i="17" s="1"/>
  <c r="G120" i="17"/>
  <c r="H120" i="17" s="1"/>
  <c r="G137" i="17"/>
  <c r="H137" i="17" s="1"/>
  <c r="G182" i="17"/>
  <c r="H182" i="17" s="1"/>
  <c r="G199" i="17"/>
  <c r="H199" i="17" s="1"/>
  <c r="G13" i="17"/>
  <c r="H13" i="17" s="1"/>
  <c r="G22" i="17"/>
  <c r="H22" i="17" s="1"/>
  <c r="G28" i="17"/>
  <c r="H28" i="17" s="1"/>
  <c r="G45" i="17"/>
  <c r="H45" i="17" s="1"/>
  <c r="G54" i="17"/>
  <c r="H54" i="17" s="1"/>
  <c r="G60" i="17"/>
  <c r="H60" i="17" s="1"/>
  <c r="G77" i="17"/>
  <c r="H77" i="17" s="1"/>
  <c r="G86" i="17"/>
  <c r="H86" i="17" s="1"/>
  <c r="G92" i="17"/>
  <c r="H92" i="17" s="1"/>
  <c r="G109" i="17"/>
  <c r="H109" i="17" s="1"/>
  <c r="G118" i="17"/>
  <c r="H118" i="17" s="1"/>
  <c r="G124" i="17"/>
  <c r="H124" i="17" s="1"/>
  <c r="G141" i="17"/>
  <c r="H141" i="17" s="1"/>
  <c r="G152" i="17"/>
  <c r="H152" i="17" s="1"/>
  <c r="G158" i="17"/>
  <c r="H158" i="17" s="1"/>
  <c r="G171" i="17"/>
  <c r="H171" i="17" s="1"/>
  <c r="G186" i="17"/>
  <c r="H186" i="17" s="1"/>
  <c r="G203" i="17"/>
  <c r="H203" i="17" s="1"/>
  <c r="G212" i="17"/>
  <c r="H212" i="17" s="1"/>
  <c r="G218" i="17"/>
  <c r="H218" i="17" s="1"/>
  <c r="G235" i="17"/>
  <c r="H235" i="17" s="1"/>
  <c r="G244" i="17"/>
  <c r="H244" i="17" s="1"/>
  <c r="G250" i="17"/>
  <c r="H250" i="17" s="1"/>
  <c r="G267" i="17"/>
  <c r="H267" i="17" s="1"/>
  <c r="G276" i="17"/>
  <c r="H276" i="17" s="1"/>
  <c r="G282" i="17"/>
  <c r="H282" i="17" s="1"/>
  <c r="G297" i="17"/>
  <c r="H297" i="17" s="1"/>
  <c r="G314" i="17"/>
  <c r="H314" i="17" s="1"/>
  <c r="G323" i="17"/>
  <c r="H323" i="17" s="1"/>
  <c r="G329" i="17"/>
  <c r="H329" i="17" s="1"/>
  <c r="G346" i="17"/>
  <c r="H346" i="17" s="1"/>
  <c r="G355" i="17"/>
  <c r="H355" i="17" s="1"/>
  <c r="G361" i="17"/>
  <c r="H361" i="17" s="1"/>
  <c r="G378" i="17"/>
  <c r="H378" i="17" s="1"/>
  <c r="G387" i="17"/>
  <c r="H387" i="17" s="1"/>
  <c r="G393" i="17"/>
  <c r="H393" i="17" s="1"/>
  <c r="G410" i="17"/>
  <c r="H410" i="17" s="1"/>
  <c r="G419" i="17"/>
  <c r="H419" i="17" s="1"/>
  <c r="G425" i="17"/>
  <c r="H425" i="17" s="1"/>
  <c r="G442" i="17"/>
  <c r="H442" i="17" s="1"/>
  <c r="G451" i="17"/>
  <c r="H451" i="17" s="1"/>
  <c r="G457" i="17"/>
  <c r="H457" i="17" s="1"/>
  <c r="G474" i="17"/>
  <c r="H474" i="17" s="1"/>
  <c r="G483" i="17"/>
  <c r="H483" i="17" s="1"/>
  <c r="G489" i="17"/>
  <c r="H489" i="17" s="1"/>
  <c r="G506" i="17"/>
  <c r="H506" i="17" s="1"/>
  <c r="G515" i="17"/>
  <c r="H515" i="17" s="1"/>
  <c r="G521" i="17"/>
  <c r="H521" i="17" s="1"/>
  <c r="G538" i="17"/>
  <c r="H538" i="17" s="1"/>
  <c r="G547" i="17"/>
  <c r="H547" i="17" s="1"/>
  <c r="G553" i="17"/>
  <c r="H553" i="17" s="1"/>
  <c r="G570" i="17"/>
  <c r="H570" i="17" s="1"/>
  <c r="G579" i="17"/>
  <c r="H579" i="17" s="1"/>
  <c r="G585" i="17"/>
  <c r="H585" i="17" s="1"/>
  <c r="G110" i="17"/>
  <c r="H110" i="17" s="1"/>
  <c r="G142" i="17"/>
  <c r="H142" i="17" s="1"/>
  <c r="G24" i="17"/>
  <c r="H24" i="17" s="1"/>
  <c r="G105" i="17"/>
  <c r="H105" i="17" s="1"/>
  <c r="G114" i="17"/>
  <c r="H114" i="17" s="1"/>
  <c r="G146" i="17"/>
  <c r="H146" i="17" s="1"/>
  <c r="G17" i="17"/>
  <c r="H17" i="17" s="1"/>
  <c r="G26" i="17"/>
  <c r="H26" i="17" s="1"/>
  <c r="G32" i="17"/>
  <c r="H32" i="17" s="1"/>
  <c r="G49" i="17"/>
  <c r="H49" i="17" s="1"/>
  <c r="G58" i="17"/>
  <c r="H58" i="17" s="1"/>
  <c r="G64" i="17"/>
  <c r="H64" i="17" s="1"/>
  <c r="G81" i="17"/>
  <c r="H81" i="17" s="1"/>
  <c r="G90" i="17"/>
  <c r="H90" i="17" s="1"/>
  <c r="G96" i="17"/>
  <c r="H96" i="17" s="1"/>
  <c r="G113" i="17"/>
  <c r="H113" i="17" s="1"/>
  <c r="G122" i="17"/>
  <c r="H122" i="17" s="1"/>
  <c r="G128" i="17"/>
  <c r="H128" i="17" s="1"/>
  <c r="G145" i="17"/>
  <c r="H145" i="17" s="1"/>
  <c r="G147" i="17"/>
  <c r="H147" i="17" s="1"/>
  <c r="G156" i="17"/>
  <c r="H156" i="17" s="1"/>
  <c r="G162" i="17"/>
  <c r="H162" i="17" s="1"/>
  <c r="G190" i="17"/>
  <c r="H190" i="17" s="1"/>
  <c r="G207" i="17"/>
  <c r="H207" i="17" s="1"/>
  <c r="G216" i="17"/>
  <c r="H216" i="17" s="1"/>
  <c r="G222" i="17"/>
  <c r="H222" i="17" s="1"/>
  <c r="G239" i="17"/>
  <c r="H239" i="17" s="1"/>
  <c r="G248" i="17"/>
  <c r="H248" i="17" s="1"/>
  <c r="G254" i="17"/>
  <c r="H254" i="17" s="1"/>
  <c r="G271" i="17"/>
  <c r="H271" i="17" s="1"/>
  <c r="G280" i="17"/>
  <c r="H280" i="17" s="1"/>
  <c r="G286" i="17"/>
  <c r="H286" i="17" s="1"/>
  <c r="G301" i="17"/>
  <c r="H301" i="17" s="1"/>
  <c r="G318" i="17"/>
  <c r="H318" i="17" s="1"/>
  <c r="G327" i="17"/>
  <c r="H327" i="17" s="1"/>
  <c r="G333" i="17"/>
  <c r="H333" i="17" s="1"/>
  <c r="G350" i="17"/>
  <c r="H350" i="17" s="1"/>
  <c r="G359" i="17"/>
  <c r="H359" i="17" s="1"/>
  <c r="G365" i="17"/>
  <c r="H365" i="17" s="1"/>
  <c r="G382" i="17"/>
  <c r="H382" i="17" s="1"/>
  <c r="G391" i="17"/>
  <c r="H391" i="17" s="1"/>
  <c r="G397" i="17"/>
  <c r="H397" i="17" s="1"/>
  <c r="G414" i="17"/>
  <c r="H414" i="17" s="1"/>
  <c r="G423" i="17"/>
  <c r="H423" i="17" s="1"/>
  <c r="G429" i="17"/>
  <c r="H429" i="17" s="1"/>
  <c r="G446" i="17"/>
  <c r="H446" i="17" s="1"/>
  <c r="G455" i="17"/>
  <c r="H455" i="17" s="1"/>
  <c r="G461" i="17"/>
  <c r="H461" i="17" s="1"/>
  <c r="G478" i="17"/>
  <c r="H478" i="17" s="1"/>
  <c r="G487" i="17"/>
  <c r="H487" i="17" s="1"/>
  <c r="G493" i="17"/>
  <c r="H493" i="17" s="1"/>
  <c r="G510" i="17"/>
  <c r="H510" i="17" s="1"/>
  <c r="G519" i="17"/>
  <c r="H519" i="17" s="1"/>
  <c r="G525" i="17"/>
  <c r="H525" i="17" s="1"/>
  <c r="G542" i="17"/>
  <c r="H542" i="17" s="1"/>
  <c r="G551" i="17"/>
  <c r="H551" i="17" s="1"/>
  <c r="G557" i="17"/>
  <c r="H557" i="17" s="1"/>
  <c r="G574" i="17"/>
  <c r="H574" i="17" s="1"/>
  <c r="G583" i="17"/>
  <c r="H583" i="17" s="1"/>
  <c r="G354" i="17"/>
  <c r="H354" i="17" s="1"/>
  <c r="G363" i="17"/>
  <c r="H363" i="17" s="1"/>
  <c r="G369" i="17"/>
  <c r="H369" i="17" s="1"/>
  <c r="G386" i="17"/>
  <c r="H386" i="17" s="1"/>
  <c r="G395" i="17"/>
  <c r="H395" i="17" s="1"/>
  <c r="G401" i="17"/>
  <c r="H401" i="17" s="1"/>
  <c r="G418" i="17"/>
  <c r="H418" i="17" s="1"/>
  <c r="G427" i="17"/>
  <c r="H427" i="17" s="1"/>
  <c r="G433" i="17"/>
  <c r="H433" i="17" s="1"/>
  <c r="G450" i="17"/>
  <c r="H450" i="17" s="1"/>
  <c r="G459" i="17"/>
  <c r="H459" i="17" s="1"/>
  <c r="G465" i="17"/>
  <c r="H465" i="17" s="1"/>
  <c r="G482" i="17"/>
  <c r="H482" i="17" s="1"/>
  <c r="G491" i="17"/>
  <c r="H491" i="17" s="1"/>
  <c r="G497" i="17"/>
  <c r="H497" i="17" s="1"/>
  <c r="G514" i="17"/>
  <c r="H514" i="17" s="1"/>
  <c r="G523" i="17"/>
  <c r="H523" i="17" s="1"/>
  <c r="G529" i="17"/>
  <c r="H529" i="17" s="1"/>
  <c r="G546" i="17"/>
  <c r="H546" i="17" s="1"/>
  <c r="G555" i="17"/>
  <c r="H555" i="17" s="1"/>
  <c r="G561" i="17"/>
  <c r="H561" i="17" s="1"/>
  <c r="G578" i="17"/>
  <c r="H578" i="17" s="1"/>
  <c r="G168" i="17"/>
  <c r="H168" i="17" s="1"/>
  <c r="G196" i="17"/>
  <c r="H196" i="17" s="1"/>
  <c r="G228" i="17"/>
  <c r="H228" i="17" s="1"/>
  <c r="G260" i="17"/>
  <c r="H260" i="17" s="1"/>
  <c r="G292" i="17"/>
  <c r="H292" i="17" s="1"/>
  <c r="G307" i="17"/>
  <c r="H307" i="17" s="1"/>
  <c r="G339" i="17"/>
  <c r="H339" i="17" s="1"/>
  <c r="G371" i="17"/>
  <c r="H371" i="17" s="1"/>
  <c r="G403" i="17"/>
  <c r="H403" i="17" s="1"/>
  <c r="G435" i="17"/>
  <c r="H435" i="17" s="1"/>
  <c r="G467" i="17"/>
  <c r="H467" i="17" s="1"/>
  <c r="G499" i="17"/>
  <c r="H499" i="17" s="1"/>
  <c r="G531" i="17"/>
  <c r="H531" i="17" s="1"/>
  <c r="G563" i="17"/>
  <c r="H563" i="17" s="1"/>
  <c r="G138" i="17"/>
  <c r="H138" i="17" s="1"/>
  <c r="G174" i="17"/>
  <c r="H174" i="17" s="1"/>
  <c r="G191" i="17"/>
  <c r="H191" i="17" s="1"/>
  <c r="G200" i="17"/>
  <c r="H200" i="17" s="1"/>
  <c r="G206" i="17"/>
  <c r="H206" i="17" s="1"/>
  <c r="G223" i="17"/>
  <c r="H223" i="17" s="1"/>
  <c r="G232" i="17"/>
  <c r="H232" i="17" s="1"/>
  <c r="G238" i="17"/>
  <c r="H238" i="17" s="1"/>
  <c r="G255" i="17"/>
  <c r="H255" i="17" s="1"/>
  <c r="G264" i="17"/>
  <c r="H264" i="17" s="1"/>
  <c r="G270" i="17"/>
  <c r="H270" i="17" s="1"/>
  <c r="G302" i="17"/>
  <c r="H302" i="17" s="1"/>
  <c r="G311" i="17"/>
  <c r="H311" i="17" s="1"/>
  <c r="G317" i="17"/>
  <c r="H317" i="17" s="1"/>
  <c r="G334" i="17"/>
  <c r="H334" i="17" s="1"/>
  <c r="G343" i="17"/>
  <c r="H343" i="17" s="1"/>
  <c r="G349" i="17"/>
  <c r="H349" i="17" s="1"/>
  <c r="G366" i="17"/>
  <c r="H366" i="17" s="1"/>
  <c r="G375" i="17"/>
  <c r="H375" i="17" s="1"/>
  <c r="G381" i="17"/>
  <c r="H381" i="17" s="1"/>
  <c r="G398" i="17"/>
  <c r="H398" i="17" s="1"/>
  <c r="G407" i="17"/>
  <c r="H407" i="17" s="1"/>
  <c r="G413" i="17"/>
  <c r="H413" i="17" s="1"/>
  <c r="G430" i="17"/>
  <c r="H430" i="17" s="1"/>
  <c r="G439" i="17"/>
  <c r="H439" i="17" s="1"/>
  <c r="G445" i="17"/>
  <c r="H445" i="17" s="1"/>
  <c r="G462" i="17"/>
  <c r="H462" i="17" s="1"/>
  <c r="G471" i="17"/>
  <c r="H471" i="17" s="1"/>
  <c r="G477" i="17"/>
  <c r="H477" i="17" s="1"/>
  <c r="G494" i="17"/>
  <c r="H494" i="17" s="1"/>
  <c r="G503" i="17"/>
  <c r="H503" i="17" s="1"/>
  <c r="G509" i="17"/>
  <c r="H509" i="17" s="1"/>
  <c r="G526" i="17"/>
  <c r="H526" i="17" s="1"/>
  <c r="G535" i="17"/>
  <c r="H535" i="17" s="1"/>
  <c r="G541" i="17"/>
  <c r="H541" i="17" s="1"/>
  <c r="G558" i="17"/>
  <c r="H558" i="17" s="1"/>
  <c r="G567" i="17"/>
  <c r="H567" i="17" s="1"/>
  <c r="G573" i="17"/>
  <c r="H573" i="17" s="1"/>
  <c r="G172" i="17"/>
  <c r="H172" i="17" s="1"/>
  <c r="G204" i="17"/>
  <c r="H204" i="17" s="1"/>
  <c r="G236" i="17"/>
  <c r="H236" i="17" s="1"/>
  <c r="G268" i="17"/>
  <c r="H268" i="17" s="1"/>
  <c r="G306" i="17"/>
  <c r="H306" i="17" s="1"/>
  <c r="G315" i="17"/>
  <c r="H315" i="17" s="1"/>
  <c r="G321" i="17"/>
  <c r="H321" i="17" s="1"/>
  <c r="G338" i="17"/>
  <c r="H338" i="17" s="1"/>
  <c r="G347" i="17"/>
  <c r="H347" i="17" s="1"/>
  <c r="G353" i="17"/>
  <c r="H353" i="17" s="1"/>
  <c r="G370" i="17"/>
  <c r="H370" i="17" s="1"/>
  <c r="G379" i="17"/>
  <c r="H379" i="17" s="1"/>
  <c r="G385" i="17"/>
  <c r="H385" i="17" s="1"/>
  <c r="G402" i="17"/>
  <c r="H402" i="17" s="1"/>
  <c r="G411" i="17"/>
  <c r="H411" i="17" s="1"/>
  <c r="G417" i="17"/>
  <c r="H417" i="17" s="1"/>
  <c r="G443" i="17"/>
  <c r="H443" i="17" s="1"/>
  <c r="G475" i="17"/>
  <c r="H475" i="17" s="1"/>
  <c r="G507" i="17"/>
  <c r="H507" i="17" s="1"/>
  <c r="G539" i="17"/>
  <c r="H539" i="17" s="1"/>
  <c r="G571" i="17"/>
  <c r="H571" i="17" s="1"/>
  <c r="G41" i="17"/>
  <c r="H41" i="17" s="1"/>
  <c r="G50" i="17"/>
  <c r="H50" i="17" s="1"/>
  <c r="G88" i="17"/>
  <c r="H88" i="17" s="1"/>
  <c r="G154" i="17"/>
  <c r="H154" i="17" s="1"/>
  <c r="G176" i="17"/>
  <c r="H176" i="17" s="1"/>
  <c r="G208" i="17"/>
  <c r="H208" i="17" s="1"/>
  <c r="G214" i="17"/>
  <c r="H214" i="17" s="1"/>
  <c r="G231" i="17"/>
  <c r="H231" i="17" s="1"/>
  <c r="G240" i="17"/>
  <c r="H240" i="17" s="1"/>
  <c r="G246" i="17"/>
  <c r="H246" i="17" s="1"/>
  <c r="G263" i="17"/>
  <c r="H263" i="17" s="1"/>
  <c r="G272" i="17"/>
  <c r="H272" i="17" s="1"/>
  <c r="G278" i="17"/>
  <c r="H278" i="17" s="1"/>
  <c r="G295" i="17"/>
  <c r="H295" i="17" s="1"/>
  <c r="G310" i="17"/>
  <c r="H310" i="17" s="1"/>
  <c r="G325" i="17"/>
  <c r="H325" i="17" s="1"/>
  <c r="G342" i="17"/>
  <c r="H342" i="17" s="1"/>
  <c r="G357" i="17"/>
  <c r="H357" i="17" s="1"/>
  <c r="G374" i="17"/>
  <c r="H374" i="17" s="1"/>
  <c r="G389" i="17"/>
  <c r="H389" i="17" s="1"/>
  <c r="G406" i="17"/>
  <c r="H406" i="17" s="1"/>
  <c r="G421" i="17"/>
  <c r="H421" i="17" s="1"/>
  <c r="G438" i="17"/>
  <c r="H438" i="17" s="1"/>
  <c r="G447" i="17"/>
  <c r="H447" i="17" s="1"/>
  <c r="G453" i="17"/>
  <c r="H453" i="17" s="1"/>
  <c r="G470" i="17"/>
  <c r="H470" i="17" s="1"/>
  <c r="G479" i="17"/>
  <c r="H479" i="17" s="1"/>
  <c r="G485" i="17"/>
  <c r="H485" i="17" s="1"/>
  <c r="G502" i="17"/>
  <c r="H502" i="17" s="1"/>
  <c r="G511" i="17"/>
  <c r="H511" i="17" s="1"/>
  <c r="G517" i="17"/>
  <c r="H517" i="17" s="1"/>
  <c r="G534" i="17"/>
  <c r="H534" i="17" s="1"/>
  <c r="G543" i="17"/>
  <c r="H543" i="17" s="1"/>
  <c r="G549" i="17"/>
  <c r="H549" i="17" s="1"/>
  <c r="G566" i="17"/>
  <c r="H566" i="17" s="1"/>
  <c r="G575" i="17"/>
  <c r="H575" i="17" s="1"/>
  <c r="G581" i="17"/>
  <c r="H581" i="17" s="1"/>
  <c r="G164" i="17"/>
  <c r="H164" i="17" s="1"/>
  <c r="G175" i="17"/>
  <c r="H175" i="17" s="1"/>
  <c r="G180" i="17"/>
  <c r="H180" i="17" s="1"/>
  <c r="G148" i="17"/>
  <c r="H148" i="17" s="1"/>
  <c r="G184" i="17"/>
  <c r="H184" i="17" s="1"/>
  <c r="B8" i="14"/>
  <c r="C8" i="14"/>
  <c r="D8" i="14"/>
  <c r="E8" i="14"/>
  <c r="B4" i="14"/>
  <c r="C4" i="14"/>
  <c r="D4" i="14"/>
  <c r="E4" i="14"/>
  <c r="B2" i="14"/>
  <c r="C2" i="14"/>
  <c r="D2" i="14"/>
  <c r="E2" i="14"/>
  <c r="B11" i="14"/>
  <c r="C11" i="14"/>
  <c r="D11" i="14"/>
  <c r="E11" i="14"/>
  <c r="B16" i="14"/>
  <c r="C16" i="14"/>
  <c r="D16" i="14"/>
  <c r="E16" i="14"/>
  <c r="F16" i="14" s="1"/>
  <c r="H16" i="14" s="1"/>
  <c r="B17" i="14"/>
  <c r="C17" i="14"/>
  <c r="D17" i="14"/>
  <c r="E17" i="14"/>
  <c r="B30" i="14"/>
  <c r="C30" i="14"/>
  <c r="D30" i="14"/>
  <c r="E30" i="14"/>
  <c r="B12" i="14"/>
  <c r="C12" i="14"/>
  <c r="D12" i="14"/>
  <c r="E12" i="14"/>
  <c r="B13" i="14"/>
  <c r="C13" i="14"/>
  <c r="D13" i="14"/>
  <c r="E13" i="14"/>
  <c r="B6" i="14"/>
  <c r="C6" i="14"/>
  <c r="D6" i="14"/>
  <c r="E6" i="14"/>
  <c r="B9" i="14"/>
  <c r="C9" i="14"/>
  <c r="D9" i="14"/>
  <c r="E9" i="14"/>
  <c r="B7" i="14"/>
  <c r="C7" i="14"/>
  <c r="D7" i="14"/>
  <c r="E7" i="14"/>
  <c r="B14" i="14"/>
  <c r="C14" i="14"/>
  <c r="D14" i="14"/>
  <c r="E14" i="14"/>
  <c r="B50" i="14"/>
  <c r="C50" i="14"/>
  <c r="D50" i="14"/>
  <c r="E50" i="14"/>
  <c r="B39" i="14"/>
  <c r="C39" i="14"/>
  <c r="D39" i="14"/>
  <c r="E39" i="14"/>
  <c r="B31" i="14"/>
  <c r="C31" i="14"/>
  <c r="D31" i="14"/>
  <c r="E31" i="14"/>
  <c r="B51" i="14"/>
  <c r="C51" i="14"/>
  <c r="D51" i="14"/>
  <c r="E51" i="14"/>
  <c r="B52" i="14"/>
  <c r="C52" i="14"/>
  <c r="D52" i="14"/>
  <c r="E52" i="14"/>
  <c r="B53" i="14"/>
  <c r="C53" i="14"/>
  <c r="D53" i="14"/>
  <c r="E53" i="14"/>
  <c r="B54" i="14"/>
  <c r="C54" i="14"/>
  <c r="D54" i="14"/>
  <c r="E54" i="14"/>
  <c r="B55" i="14"/>
  <c r="C55" i="14"/>
  <c r="D55" i="14"/>
  <c r="E55" i="14"/>
  <c r="B18" i="14"/>
  <c r="C18" i="14"/>
  <c r="D18" i="14"/>
  <c r="E18" i="14"/>
  <c r="B56" i="14"/>
  <c r="C56" i="14"/>
  <c r="D56" i="14"/>
  <c r="E56" i="14"/>
  <c r="B57" i="14"/>
  <c r="C57" i="14"/>
  <c r="D57" i="14"/>
  <c r="E57" i="14"/>
  <c r="B58" i="14"/>
  <c r="F58" i="14" s="1"/>
  <c r="H58" i="14" s="1"/>
  <c r="C58" i="14"/>
  <c r="D58" i="14"/>
  <c r="E58" i="14"/>
  <c r="B59" i="14"/>
  <c r="C59" i="14"/>
  <c r="D59" i="14"/>
  <c r="E59" i="14"/>
  <c r="B60" i="14"/>
  <c r="C60" i="14"/>
  <c r="D60" i="14"/>
  <c r="E60" i="14"/>
  <c r="B61" i="14"/>
  <c r="C61" i="14"/>
  <c r="D61" i="14"/>
  <c r="E61" i="14"/>
  <c r="B62" i="14"/>
  <c r="F62" i="14" s="1"/>
  <c r="H62" i="14" s="1"/>
  <c r="C62" i="14"/>
  <c r="D62" i="14"/>
  <c r="E62" i="14"/>
  <c r="B63" i="14"/>
  <c r="C63" i="14"/>
  <c r="D63" i="14"/>
  <c r="E63" i="14"/>
  <c r="B64" i="14"/>
  <c r="C64" i="14"/>
  <c r="D64" i="14"/>
  <c r="E64" i="14"/>
  <c r="B65" i="14"/>
  <c r="C65" i="14"/>
  <c r="D65" i="14"/>
  <c r="E65" i="14"/>
  <c r="B40" i="14"/>
  <c r="F40" i="14" s="1"/>
  <c r="H40" i="14" s="1"/>
  <c r="C40" i="14"/>
  <c r="D40" i="14"/>
  <c r="E40" i="14"/>
  <c r="B66" i="14"/>
  <c r="C66" i="14"/>
  <c r="D66" i="14"/>
  <c r="E66" i="14"/>
  <c r="B67" i="14"/>
  <c r="C67" i="14"/>
  <c r="D67" i="14"/>
  <c r="E67" i="14"/>
  <c r="B68" i="14"/>
  <c r="C68" i="14"/>
  <c r="D68" i="14"/>
  <c r="E68" i="14"/>
  <c r="B69" i="14"/>
  <c r="F69" i="14" s="1"/>
  <c r="H69" i="14" s="1"/>
  <c r="C69" i="14"/>
  <c r="D69" i="14"/>
  <c r="E69" i="14"/>
  <c r="B19" i="14"/>
  <c r="C19" i="14"/>
  <c r="D19" i="14"/>
  <c r="E19" i="14"/>
  <c r="B41" i="14"/>
  <c r="C41" i="14"/>
  <c r="D41" i="14"/>
  <c r="E41" i="14"/>
  <c r="B32" i="14"/>
  <c r="C32" i="14"/>
  <c r="D32" i="14"/>
  <c r="E32" i="14"/>
  <c r="B20" i="14"/>
  <c r="F20" i="14" s="1"/>
  <c r="H20" i="14" s="1"/>
  <c r="C20" i="14"/>
  <c r="D20" i="14"/>
  <c r="E20" i="14"/>
  <c r="B33" i="14"/>
  <c r="C33" i="14"/>
  <c r="D33" i="14"/>
  <c r="E33" i="14"/>
  <c r="B42" i="14"/>
  <c r="C42" i="14"/>
  <c r="D42" i="14"/>
  <c r="E42" i="14"/>
  <c r="B70" i="14"/>
  <c r="C70" i="14"/>
  <c r="D70" i="14"/>
  <c r="E70" i="14"/>
  <c r="B71" i="14"/>
  <c r="C71" i="14"/>
  <c r="D71" i="14"/>
  <c r="E71" i="14"/>
  <c r="B72" i="14"/>
  <c r="C72" i="14"/>
  <c r="D72" i="14"/>
  <c r="E72" i="14"/>
  <c r="B43" i="14"/>
  <c r="C43" i="14"/>
  <c r="D43" i="14"/>
  <c r="E43" i="14"/>
  <c r="B21" i="14"/>
  <c r="C21" i="14"/>
  <c r="D21" i="14"/>
  <c r="E21" i="14"/>
  <c r="B73" i="14"/>
  <c r="C73" i="14"/>
  <c r="D73" i="14"/>
  <c r="E73" i="14"/>
  <c r="B74" i="14"/>
  <c r="C74" i="14"/>
  <c r="D74" i="14"/>
  <c r="E74" i="14"/>
  <c r="B75" i="14"/>
  <c r="C75" i="14"/>
  <c r="D75" i="14"/>
  <c r="E75" i="14"/>
  <c r="B76" i="14"/>
  <c r="C76" i="14"/>
  <c r="D76" i="14"/>
  <c r="E76" i="14"/>
  <c r="B77" i="14"/>
  <c r="C77" i="14"/>
  <c r="F77" i="14" s="1"/>
  <c r="H77" i="14" s="1"/>
  <c r="D77" i="14"/>
  <c r="E77" i="14"/>
  <c r="B78" i="14"/>
  <c r="C78" i="14"/>
  <c r="D78" i="14"/>
  <c r="E78" i="14"/>
  <c r="B79" i="14"/>
  <c r="C79" i="14"/>
  <c r="D79" i="14"/>
  <c r="E79" i="14"/>
  <c r="B80" i="14"/>
  <c r="C80" i="14"/>
  <c r="D80" i="14"/>
  <c r="E80" i="14"/>
  <c r="B81" i="14"/>
  <c r="C81" i="14"/>
  <c r="D81" i="14"/>
  <c r="E81" i="14"/>
  <c r="F81" i="14"/>
  <c r="H81" i="14" s="1"/>
  <c r="B44" i="14"/>
  <c r="C44" i="14"/>
  <c r="D44" i="14"/>
  <c r="E44" i="14"/>
  <c r="B82" i="14"/>
  <c r="C82" i="14"/>
  <c r="D82" i="14"/>
  <c r="E82" i="14"/>
  <c r="B83" i="14"/>
  <c r="C83" i="14"/>
  <c r="D83" i="14"/>
  <c r="E83" i="14"/>
  <c r="B84" i="14"/>
  <c r="C84" i="14"/>
  <c r="D84" i="14"/>
  <c r="E84" i="14"/>
  <c r="B85" i="14"/>
  <c r="C85" i="14"/>
  <c r="D85" i="14"/>
  <c r="E85" i="14"/>
  <c r="B86" i="14"/>
  <c r="C86" i="14"/>
  <c r="D86" i="14"/>
  <c r="E86" i="14"/>
  <c r="B87" i="14"/>
  <c r="C87" i="14"/>
  <c r="D87" i="14"/>
  <c r="E87" i="14"/>
  <c r="B88" i="14"/>
  <c r="C88" i="14"/>
  <c r="D88" i="14"/>
  <c r="E88" i="14"/>
  <c r="B89" i="14"/>
  <c r="C89" i="14"/>
  <c r="D89" i="14"/>
  <c r="E89" i="14"/>
  <c r="B90" i="14"/>
  <c r="C90" i="14"/>
  <c r="D90" i="14"/>
  <c r="E90" i="14"/>
  <c r="B91" i="14"/>
  <c r="C91" i="14"/>
  <c r="D91" i="14"/>
  <c r="E91" i="14"/>
  <c r="B92" i="14"/>
  <c r="C92" i="14"/>
  <c r="D92" i="14"/>
  <c r="F92" i="14" s="1"/>
  <c r="H92" i="14" s="1"/>
  <c r="E92" i="14"/>
  <c r="B93" i="14"/>
  <c r="C93" i="14"/>
  <c r="D93" i="14"/>
  <c r="E93" i="14"/>
  <c r="B94" i="14"/>
  <c r="C94" i="14"/>
  <c r="D94" i="14"/>
  <c r="E94" i="14"/>
  <c r="B95" i="14"/>
  <c r="C95" i="14"/>
  <c r="D95" i="14"/>
  <c r="E95" i="14"/>
  <c r="B96" i="14"/>
  <c r="F96" i="14" s="1"/>
  <c r="H96" i="14" s="1"/>
  <c r="C96" i="14"/>
  <c r="D96" i="14"/>
  <c r="E96" i="14"/>
  <c r="B97" i="14"/>
  <c r="C97" i="14"/>
  <c r="D97" i="14"/>
  <c r="E97" i="14"/>
  <c r="B28" i="14"/>
  <c r="C28" i="14"/>
  <c r="D28" i="14"/>
  <c r="E28" i="14"/>
  <c r="B98" i="14"/>
  <c r="C98" i="14"/>
  <c r="D98" i="14"/>
  <c r="E98" i="14"/>
  <c r="B99" i="14"/>
  <c r="C99" i="14"/>
  <c r="F99" i="14" s="1"/>
  <c r="H99" i="14" s="1"/>
  <c r="D99" i="14"/>
  <c r="E99" i="14"/>
  <c r="B100" i="14"/>
  <c r="C100" i="14"/>
  <c r="D100" i="14"/>
  <c r="E100" i="14"/>
  <c r="B101" i="14"/>
  <c r="C101" i="14"/>
  <c r="D101" i="14"/>
  <c r="E101" i="14"/>
  <c r="B102" i="14"/>
  <c r="C102" i="14"/>
  <c r="D102" i="14"/>
  <c r="E102" i="14"/>
  <c r="B103" i="14"/>
  <c r="C103" i="14"/>
  <c r="D103" i="14"/>
  <c r="E103" i="14"/>
  <c r="B104" i="14"/>
  <c r="C104" i="14"/>
  <c r="D104" i="14"/>
  <c r="E104" i="14"/>
  <c r="B29" i="14"/>
  <c r="C29" i="14"/>
  <c r="D29" i="14"/>
  <c r="E29" i="14"/>
  <c r="B105" i="14"/>
  <c r="C105" i="14"/>
  <c r="D105" i="14"/>
  <c r="E105" i="14"/>
  <c r="B106" i="14"/>
  <c r="C106" i="14"/>
  <c r="D106" i="14"/>
  <c r="E106" i="14"/>
  <c r="B107" i="14"/>
  <c r="C107" i="14"/>
  <c r="D107" i="14"/>
  <c r="E107" i="14"/>
  <c r="B108" i="14"/>
  <c r="F108" i="14" s="1"/>
  <c r="H108" i="14" s="1"/>
  <c r="C108" i="14"/>
  <c r="D108" i="14"/>
  <c r="E108" i="14"/>
  <c r="B109" i="14"/>
  <c r="C109" i="14"/>
  <c r="D109" i="14"/>
  <c r="E109" i="14"/>
  <c r="B15" i="14"/>
  <c r="F15" i="14" s="1"/>
  <c r="H15" i="14" s="1"/>
  <c r="C15" i="14"/>
  <c r="D15" i="14"/>
  <c r="E15" i="14"/>
  <c r="B34" i="14"/>
  <c r="C34" i="14"/>
  <c r="D34" i="14"/>
  <c r="E34" i="14"/>
  <c r="B110" i="14"/>
  <c r="C110" i="14"/>
  <c r="D110" i="14"/>
  <c r="E110" i="14"/>
  <c r="B111" i="14"/>
  <c r="C111" i="14"/>
  <c r="D111" i="14"/>
  <c r="E111" i="14"/>
  <c r="B112" i="14"/>
  <c r="F112" i="14" s="1"/>
  <c r="H112" i="14" s="1"/>
  <c r="C112" i="14"/>
  <c r="D112" i="14"/>
  <c r="E112" i="14"/>
  <c r="B113" i="14"/>
  <c r="C113" i="14"/>
  <c r="D113" i="14"/>
  <c r="E113" i="14"/>
  <c r="B114" i="14"/>
  <c r="C114" i="14"/>
  <c r="D114" i="14"/>
  <c r="E114" i="14"/>
  <c r="B22" i="14"/>
  <c r="C22" i="14"/>
  <c r="D22" i="14"/>
  <c r="E22" i="14"/>
  <c r="B115" i="14"/>
  <c r="C115" i="14"/>
  <c r="F115" i="14" s="1"/>
  <c r="H115" i="14" s="1"/>
  <c r="D115" i="14"/>
  <c r="E115" i="14"/>
  <c r="B116" i="14"/>
  <c r="C116" i="14"/>
  <c r="D116" i="14"/>
  <c r="E116" i="14"/>
  <c r="B117" i="14"/>
  <c r="C117" i="14"/>
  <c r="D117" i="14"/>
  <c r="E117" i="14"/>
  <c r="B118" i="14"/>
  <c r="C118" i="14"/>
  <c r="D118" i="14"/>
  <c r="E118" i="14"/>
  <c r="B119" i="14"/>
  <c r="F119" i="14" s="1"/>
  <c r="H119" i="14" s="1"/>
  <c r="C119" i="14"/>
  <c r="D119" i="14"/>
  <c r="E119" i="14"/>
  <c r="B35" i="14"/>
  <c r="C35" i="14"/>
  <c r="D35" i="14"/>
  <c r="E35" i="14"/>
  <c r="B120" i="14"/>
  <c r="C120" i="14"/>
  <c r="D120" i="14"/>
  <c r="E120" i="14"/>
  <c r="B121" i="14"/>
  <c r="C121" i="14"/>
  <c r="D121" i="14"/>
  <c r="E121" i="14"/>
  <c r="B36" i="14"/>
  <c r="C36" i="14"/>
  <c r="D36" i="14"/>
  <c r="E36" i="14"/>
  <c r="B122" i="14"/>
  <c r="C122" i="14"/>
  <c r="D122" i="14"/>
  <c r="E122" i="14"/>
  <c r="B123" i="14"/>
  <c r="F123" i="14" s="1"/>
  <c r="H123" i="14" s="1"/>
  <c r="C123" i="14"/>
  <c r="D123" i="14"/>
  <c r="E123" i="14"/>
  <c r="B124" i="14"/>
  <c r="C124" i="14"/>
  <c r="D124" i="14"/>
  <c r="E124" i="14"/>
  <c r="B23" i="14"/>
  <c r="F23" i="14" s="1"/>
  <c r="H23" i="14" s="1"/>
  <c r="C23" i="14"/>
  <c r="D23" i="14"/>
  <c r="E23" i="14"/>
  <c r="B45" i="14"/>
  <c r="C45" i="14"/>
  <c r="D45" i="14"/>
  <c r="E45" i="14"/>
  <c r="B46" i="14"/>
  <c r="C46" i="14"/>
  <c r="D46" i="14"/>
  <c r="E46" i="14"/>
  <c r="B125" i="14"/>
  <c r="C125" i="14"/>
  <c r="D125" i="14"/>
  <c r="E125" i="14"/>
  <c r="B126" i="14"/>
  <c r="C126" i="14"/>
  <c r="D126" i="14"/>
  <c r="E126" i="14"/>
  <c r="B127" i="14"/>
  <c r="C127" i="14"/>
  <c r="D127" i="14"/>
  <c r="E127" i="14"/>
  <c r="B24" i="14"/>
  <c r="C24" i="14"/>
  <c r="D24" i="14"/>
  <c r="E24" i="14"/>
  <c r="B128" i="14"/>
  <c r="C128" i="14"/>
  <c r="D128" i="14"/>
  <c r="E128" i="14"/>
  <c r="B129" i="14"/>
  <c r="C129" i="14"/>
  <c r="D129" i="14"/>
  <c r="E129" i="14"/>
  <c r="B37" i="14"/>
  <c r="C37" i="14"/>
  <c r="D37" i="14"/>
  <c r="E37" i="14"/>
  <c r="B130" i="14"/>
  <c r="C130" i="14"/>
  <c r="D130" i="14"/>
  <c r="E130" i="14"/>
  <c r="B131" i="14"/>
  <c r="C131" i="14"/>
  <c r="D131" i="14"/>
  <c r="E131" i="14"/>
  <c r="B132" i="14"/>
  <c r="C132" i="14"/>
  <c r="D132" i="14"/>
  <c r="E132" i="14"/>
  <c r="F132" i="14"/>
  <c r="H132" i="14" s="1"/>
  <c r="B133" i="14"/>
  <c r="C133" i="14"/>
  <c r="D133" i="14"/>
  <c r="E133" i="14"/>
  <c r="B134" i="14"/>
  <c r="C134" i="14"/>
  <c r="D134" i="14"/>
  <c r="E134" i="14"/>
  <c r="B135" i="14"/>
  <c r="C135" i="14"/>
  <c r="D135" i="14"/>
  <c r="E135" i="14"/>
  <c r="B25" i="14"/>
  <c r="C25" i="14"/>
  <c r="D25" i="14"/>
  <c r="E25" i="14"/>
  <c r="B26" i="14"/>
  <c r="C26" i="14"/>
  <c r="D26" i="14"/>
  <c r="E26" i="14"/>
  <c r="B10" i="14"/>
  <c r="C10" i="14"/>
  <c r="D10" i="14"/>
  <c r="E10" i="14"/>
  <c r="B136" i="14"/>
  <c r="C136" i="14"/>
  <c r="D136" i="14"/>
  <c r="E136" i="14"/>
  <c r="B137" i="14"/>
  <c r="C137" i="14"/>
  <c r="D137" i="14"/>
  <c r="E137" i="14"/>
  <c r="B27" i="14"/>
  <c r="C27" i="14"/>
  <c r="D27" i="14"/>
  <c r="E27" i="14"/>
  <c r="B138" i="14"/>
  <c r="C138" i="14"/>
  <c r="D138" i="14"/>
  <c r="E138" i="14"/>
  <c r="B139" i="14"/>
  <c r="C139" i="14"/>
  <c r="D139" i="14"/>
  <c r="E139" i="14"/>
  <c r="B140" i="14"/>
  <c r="F140" i="14" s="1"/>
  <c r="H140" i="14" s="1"/>
  <c r="C140" i="14"/>
  <c r="D140" i="14"/>
  <c r="E140" i="14"/>
  <c r="B141" i="14"/>
  <c r="C141" i="14"/>
  <c r="D141" i="14"/>
  <c r="E141" i="14"/>
  <c r="B38" i="14"/>
  <c r="C38" i="14"/>
  <c r="D38" i="14"/>
  <c r="E38" i="14"/>
  <c r="B47" i="14"/>
  <c r="C47" i="14"/>
  <c r="D47" i="14"/>
  <c r="E47" i="14"/>
  <c r="B142" i="14"/>
  <c r="C142" i="14"/>
  <c r="D142" i="14"/>
  <c r="E142" i="14"/>
  <c r="B5" i="14"/>
  <c r="C5" i="14"/>
  <c r="D5" i="14"/>
  <c r="E5" i="14"/>
  <c r="B143" i="14"/>
  <c r="C143" i="14"/>
  <c r="D143" i="14"/>
  <c r="E143" i="14"/>
  <c r="B144" i="14"/>
  <c r="C144" i="14"/>
  <c r="D144" i="14"/>
  <c r="E144" i="14"/>
  <c r="B48" i="14"/>
  <c r="C48" i="14"/>
  <c r="D48" i="14"/>
  <c r="F48" i="14" s="1"/>
  <c r="H48" i="14" s="1"/>
  <c r="E48" i="14"/>
  <c r="B145" i="14"/>
  <c r="C145" i="14"/>
  <c r="D145" i="14"/>
  <c r="E145" i="14"/>
  <c r="B146" i="14"/>
  <c r="C146" i="14"/>
  <c r="D146" i="14"/>
  <c r="E146" i="14"/>
  <c r="B147" i="14"/>
  <c r="C147" i="14"/>
  <c r="D147" i="14"/>
  <c r="E147" i="14"/>
  <c r="B148" i="14"/>
  <c r="C148" i="14"/>
  <c r="D148" i="14"/>
  <c r="E148" i="14"/>
  <c r="B149" i="14"/>
  <c r="C149" i="14"/>
  <c r="D149" i="14"/>
  <c r="E149" i="14"/>
  <c r="B49" i="14"/>
  <c r="C49" i="14"/>
  <c r="D49" i="14"/>
  <c r="E49" i="14"/>
  <c r="B17" i="13"/>
  <c r="C17" i="13"/>
  <c r="D17" i="13"/>
  <c r="E17" i="13"/>
  <c r="B7" i="13"/>
  <c r="C7" i="13"/>
  <c r="D7" i="13"/>
  <c r="E7" i="13"/>
  <c r="B10" i="13"/>
  <c r="C10" i="13"/>
  <c r="D10" i="13"/>
  <c r="E10" i="13"/>
  <c r="B18" i="13"/>
  <c r="C18" i="13"/>
  <c r="D18" i="13"/>
  <c r="E18" i="13"/>
  <c r="F18" i="13" s="1"/>
  <c r="H18" i="13" s="1"/>
  <c r="B11" i="13"/>
  <c r="C11" i="13"/>
  <c r="D11" i="13"/>
  <c r="E11" i="13"/>
  <c r="B26" i="13"/>
  <c r="C26" i="13"/>
  <c r="D26" i="13"/>
  <c r="E26" i="13"/>
  <c r="B2" i="13"/>
  <c r="C2" i="13"/>
  <c r="D2" i="13"/>
  <c r="E2" i="13"/>
  <c r="B27" i="13"/>
  <c r="C27" i="13"/>
  <c r="D27" i="13"/>
  <c r="E27" i="13"/>
  <c r="F27" i="13" s="1"/>
  <c r="H27" i="13" s="1"/>
  <c r="B21" i="13"/>
  <c r="C21" i="13"/>
  <c r="D21" i="13"/>
  <c r="E21" i="13"/>
  <c r="B32" i="13"/>
  <c r="C32" i="13"/>
  <c r="D32" i="13"/>
  <c r="E32" i="13"/>
  <c r="B19" i="13"/>
  <c r="C19" i="13"/>
  <c r="D19" i="13"/>
  <c r="E19" i="13"/>
  <c r="B8" i="13"/>
  <c r="C8" i="13"/>
  <c r="D8" i="13"/>
  <c r="E8" i="13"/>
  <c r="F8" i="13" s="1"/>
  <c r="H8" i="13" s="1"/>
  <c r="B5" i="13"/>
  <c r="C5" i="13"/>
  <c r="D5" i="13"/>
  <c r="E5" i="13"/>
  <c r="B28" i="13"/>
  <c r="C28" i="13"/>
  <c r="D28" i="13"/>
  <c r="E28" i="13"/>
  <c r="B6" i="13"/>
  <c r="C6" i="13"/>
  <c r="D6" i="13"/>
  <c r="E6" i="13"/>
  <c r="B3" i="13"/>
  <c r="C3" i="13"/>
  <c r="D3" i="13"/>
  <c r="E3" i="13"/>
  <c r="F3" i="13" s="1"/>
  <c r="H3" i="13" s="1"/>
  <c r="B22" i="13"/>
  <c r="C22" i="13"/>
  <c r="D22" i="13"/>
  <c r="E22" i="13"/>
  <c r="B9" i="13"/>
  <c r="C9" i="13"/>
  <c r="D9" i="13"/>
  <c r="E9" i="13"/>
  <c r="B12" i="13"/>
  <c r="C12" i="13"/>
  <c r="D12" i="13"/>
  <c r="E12" i="13"/>
  <c r="B20" i="13"/>
  <c r="C20" i="13"/>
  <c r="D20" i="13"/>
  <c r="E20" i="13"/>
  <c r="F20" i="13" s="1"/>
  <c r="H20" i="13" s="1"/>
  <c r="B54" i="13"/>
  <c r="C54" i="13"/>
  <c r="D54" i="13"/>
  <c r="E54" i="13"/>
  <c r="B44" i="13"/>
  <c r="C44" i="13"/>
  <c r="D44" i="13"/>
  <c r="E44" i="13"/>
  <c r="B55" i="13"/>
  <c r="C55" i="13"/>
  <c r="D55" i="13"/>
  <c r="E55" i="13"/>
  <c r="B56" i="13"/>
  <c r="C56" i="13"/>
  <c r="D56" i="13"/>
  <c r="E56" i="13"/>
  <c r="F56" i="13" s="1"/>
  <c r="H56" i="13" s="1"/>
  <c r="B57" i="13"/>
  <c r="C57" i="13"/>
  <c r="D57" i="13"/>
  <c r="E57" i="13"/>
  <c r="B58" i="13"/>
  <c r="C58" i="13"/>
  <c r="D58" i="13"/>
  <c r="E58" i="13"/>
  <c r="B59" i="13"/>
  <c r="C59" i="13"/>
  <c r="D59" i="13"/>
  <c r="E59" i="13"/>
  <c r="B60" i="13"/>
  <c r="C60" i="13"/>
  <c r="D60" i="13"/>
  <c r="E60" i="13"/>
  <c r="F60" i="13" s="1"/>
  <c r="H60" i="13" s="1"/>
  <c r="B33" i="13"/>
  <c r="C33" i="13"/>
  <c r="D33" i="13"/>
  <c r="E33" i="13"/>
  <c r="B61" i="13"/>
  <c r="C61" i="13"/>
  <c r="D61" i="13"/>
  <c r="E61" i="13"/>
  <c r="B62" i="13"/>
  <c r="C62" i="13"/>
  <c r="D62" i="13"/>
  <c r="E62" i="13"/>
  <c r="B63" i="13"/>
  <c r="C63" i="13"/>
  <c r="D63" i="13"/>
  <c r="E63" i="13"/>
  <c r="F63" i="13" s="1"/>
  <c r="H63" i="13" s="1"/>
  <c r="B13" i="13"/>
  <c r="C13" i="13"/>
  <c r="D13" i="13"/>
  <c r="E13" i="13"/>
  <c r="B45" i="13"/>
  <c r="C45" i="13"/>
  <c r="D45" i="13"/>
  <c r="E45" i="13"/>
  <c r="B64" i="13"/>
  <c r="C64" i="13"/>
  <c r="D64" i="13"/>
  <c r="E64" i="13"/>
  <c r="B65" i="13"/>
  <c r="F65" i="13" s="1"/>
  <c r="H65" i="13" s="1"/>
  <c r="C65" i="13"/>
  <c r="D65" i="13"/>
  <c r="E65" i="13"/>
  <c r="B66" i="13"/>
  <c r="C66" i="13"/>
  <c r="D66" i="13"/>
  <c r="F66" i="13" s="1"/>
  <c r="H66" i="13" s="1"/>
  <c r="E66" i="13"/>
  <c r="B67" i="13"/>
  <c r="C67" i="13"/>
  <c r="D67" i="13"/>
  <c r="E67" i="13"/>
  <c r="B68" i="13"/>
  <c r="C68" i="13"/>
  <c r="D68" i="13"/>
  <c r="E68" i="13"/>
  <c r="B69" i="13"/>
  <c r="F69" i="13" s="1"/>
  <c r="H69" i="13" s="1"/>
  <c r="C69" i="13"/>
  <c r="D69" i="13"/>
  <c r="E69" i="13"/>
  <c r="B46" i="13"/>
  <c r="C46" i="13"/>
  <c r="D46" i="13"/>
  <c r="E46" i="13"/>
  <c r="B29" i="13"/>
  <c r="C29" i="13"/>
  <c r="D29" i="13"/>
  <c r="E29" i="13"/>
  <c r="B70" i="13"/>
  <c r="C70" i="13"/>
  <c r="D70" i="13"/>
  <c r="E70" i="13"/>
  <c r="B71" i="13"/>
  <c r="C71" i="13"/>
  <c r="F71" i="13" s="1"/>
  <c r="H71" i="13" s="1"/>
  <c r="D71" i="13"/>
  <c r="E71" i="13"/>
  <c r="B72" i="13"/>
  <c r="C72" i="13"/>
  <c r="D72" i="13"/>
  <c r="E72" i="13"/>
  <c r="B34" i="13"/>
  <c r="C34" i="13"/>
  <c r="D34" i="13"/>
  <c r="E34" i="13"/>
  <c r="B73" i="13"/>
  <c r="C73" i="13"/>
  <c r="D73" i="13"/>
  <c r="E73" i="13"/>
  <c r="B74" i="13"/>
  <c r="C74" i="13"/>
  <c r="D74" i="13"/>
  <c r="F74" i="13" s="1"/>
  <c r="H74" i="13" s="1"/>
  <c r="E74" i="13"/>
  <c r="B75" i="13"/>
  <c r="C75" i="13"/>
  <c r="D75" i="13"/>
  <c r="E75" i="13"/>
  <c r="B23" i="13"/>
  <c r="C23" i="13"/>
  <c r="D23" i="13"/>
  <c r="E23" i="13"/>
  <c r="B76" i="13"/>
  <c r="C76" i="13"/>
  <c r="D76" i="13"/>
  <c r="E76" i="13"/>
  <c r="B77" i="13"/>
  <c r="C77" i="13"/>
  <c r="D77" i="13"/>
  <c r="E77" i="13"/>
  <c r="F77" i="13" s="1"/>
  <c r="H77" i="13" s="1"/>
  <c r="B35" i="13"/>
  <c r="C35" i="13"/>
  <c r="D35" i="13"/>
  <c r="F35" i="13" s="1"/>
  <c r="H35" i="13" s="1"/>
  <c r="E35" i="13"/>
  <c r="B78" i="13"/>
  <c r="C78" i="13"/>
  <c r="D78" i="13"/>
  <c r="E78" i="13"/>
  <c r="B79" i="13"/>
  <c r="C79" i="13"/>
  <c r="D79" i="13"/>
  <c r="E79" i="13"/>
  <c r="B36" i="13"/>
  <c r="F36" i="13" s="1"/>
  <c r="H36" i="13" s="1"/>
  <c r="C36" i="13"/>
  <c r="D36" i="13"/>
  <c r="E36" i="13"/>
  <c r="B80" i="13"/>
  <c r="C80" i="13"/>
  <c r="D80" i="13"/>
  <c r="E80" i="13"/>
  <c r="B81" i="13"/>
  <c r="C81" i="13"/>
  <c r="D81" i="13"/>
  <c r="E81" i="13"/>
  <c r="B82" i="13"/>
  <c r="C82" i="13"/>
  <c r="D82" i="13"/>
  <c r="E82" i="13"/>
  <c r="B83" i="13"/>
  <c r="F83" i="13" s="1"/>
  <c r="H83" i="13" s="1"/>
  <c r="C83" i="13"/>
  <c r="D83" i="13"/>
  <c r="E83" i="13"/>
  <c r="B84" i="13"/>
  <c r="C84" i="13"/>
  <c r="D84" i="13"/>
  <c r="E84" i="13"/>
  <c r="B85" i="13"/>
  <c r="C85" i="13"/>
  <c r="D85" i="13"/>
  <c r="E85" i="13"/>
  <c r="B86" i="13"/>
  <c r="C86" i="13"/>
  <c r="D86" i="13"/>
  <c r="E86" i="13"/>
  <c r="B37" i="13"/>
  <c r="C37" i="13"/>
  <c r="D37" i="13"/>
  <c r="F37" i="13" s="1"/>
  <c r="H37" i="13" s="1"/>
  <c r="E37" i="13"/>
  <c r="B87" i="13"/>
  <c r="C87" i="13"/>
  <c r="D87" i="13"/>
  <c r="E87" i="13"/>
  <c r="B88" i="13"/>
  <c r="C88" i="13"/>
  <c r="D88" i="13"/>
  <c r="E88" i="13"/>
  <c r="B89" i="13"/>
  <c r="C89" i="13"/>
  <c r="D89" i="13"/>
  <c r="E89" i="13"/>
  <c r="B90" i="13"/>
  <c r="C90" i="13"/>
  <c r="D90" i="13"/>
  <c r="E90" i="13"/>
  <c r="F90" i="13" s="1"/>
  <c r="H90" i="13" s="1"/>
  <c r="B91" i="13"/>
  <c r="C91" i="13"/>
  <c r="D91" i="13"/>
  <c r="F91" i="13" s="1"/>
  <c r="H91" i="13" s="1"/>
  <c r="E91" i="13"/>
  <c r="B92" i="13"/>
  <c r="C92" i="13"/>
  <c r="D92" i="13"/>
  <c r="E92" i="13"/>
  <c r="B38" i="13"/>
  <c r="C38" i="13"/>
  <c r="D38" i="13"/>
  <c r="E38" i="13"/>
  <c r="B93" i="13"/>
  <c r="F93" i="13" s="1"/>
  <c r="H93" i="13" s="1"/>
  <c r="C93" i="13"/>
  <c r="D93" i="13"/>
  <c r="E93" i="13"/>
  <c r="B94" i="13"/>
  <c r="C94" i="13"/>
  <c r="D94" i="13"/>
  <c r="E94" i="13"/>
  <c r="B95" i="13"/>
  <c r="C95" i="13"/>
  <c r="D95" i="13"/>
  <c r="E95" i="13"/>
  <c r="B30" i="13"/>
  <c r="C30" i="13"/>
  <c r="D30" i="13"/>
  <c r="E30" i="13"/>
  <c r="B14" i="13"/>
  <c r="F14" i="13" s="1"/>
  <c r="H14" i="13" s="1"/>
  <c r="C14" i="13"/>
  <c r="D14" i="13"/>
  <c r="E14" i="13"/>
  <c r="B96" i="13"/>
  <c r="C96" i="13"/>
  <c r="D96" i="13"/>
  <c r="E96" i="13"/>
  <c r="B47" i="13"/>
  <c r="C47" i="13"/>
  <c r="D47" i="13"/>
  <c r="E47" i="13"/>
  <c r="B39" i="13"/>
  <c r="C39" i="13"/>
  <c r="D39" i="13"/>
  <c r="E39" i="13"/>
  <c r="B97" i="13"/>
  <c r="C97" i="13"/>
  <c r="D97" i="13"/>
  <c r="E97" i="13"/>
  <c r="F97" i="13"/>
  <c r="H97" i="13"/>
  <c r="B98" i="13"/>
  <c r="C98" i="13"/>
  <c r="D98" i="13"/>
  <c r="E98" i="13"/>
  <c r="B99" i="13"/>
  <c r="C99" i="13"/>
  <c r="D99" i="13"/>
  <c r="E99" i="13"/>
  <c r="B100" i="13"/>
  <c r="C100" i="13"/>
  <c r="D100" i="13"/>
  <c r="E100" i="13"/>
  <c r="B101" i="13"/>
  <c r="C101" i="13"/>
  <c r="D101" i="13"/>
  <c r="E101" i="13"/>
  <c r="F101" i="13" s="1"/>
  <c r="H101" i="13" s="1"/>
  <c r="B40" i="13"/>
  <c r="C40" i="13"/>
  <c r="D40" i="13"/>
  <c r="F40" i="13" s="1"/>
  <c r="H40" i="13" s="1"/>
  <c r="E40" i="13"/>
  <c r="B48" i="13"/>
  <c r="C48" i="13"/>
  <c r="D48" i="13"/>
  <c r="E48" i="13"/>
  <c r="B102" i="13"/>
  <c r="C102" i="13"/>
  <c r="D102" i="13"/>
  <c r="E102" i="13"/>
  <c r="B103" i="13"/>
  <c r="F103" i="13" s="1"/>
  <c r="H103" i="13" s="1"/>
  <c r="C103" i="13"/>
  <c r="D103" i="13"/>
  <c r="E103" i="13"/>
  <c r="B104" i="13"/>
  <c r="C104" i="13"/>
  <c r="D104" i="13"/>
  <c r="E104" i="13"/>
  <c r="B105" i="13"/>
  <c r="C105" i="13"/>
  <c r="D105" i="13"/>
  <c r="E105" i="13"/>
  <c r="B106" i="13"/>
  <c r="C106" i="13"/>
  <c r="D106" i="13"/>
  <c r="E106" i="13"/>
  <c r="B107" i="13"/>
  <c r="F107" i="13" s="1"/>
  <c r="H107" i="13" s="1"/>
  <c r="C107" i="13"/>
  <c r="D107" i="13"/>
  <c r="E107" i="13"/>
  <c r="B108" i="13"/>
  <c r="F108" i="13" s="1"/>
  <c r="H108" i="13" s="1"/>
  <c r="C108" i="13"/>
  <c r="D108" i="13"/>
  <c r="E108" i="13"/>
  <c r="B24" i="13"/>
  <c r="C24" i="13"/>
  <c r="D24" i="13"/>
  <c r="E24" i="13"/>
  <c r="B109" i="13"/>
  <c r="C109" i="13"/>
  <c r="D109" i="13"/>
  <c r="E109" i="13"/>
  <c r="B110" i="13"/>
  <c r="C110" i="13"/>
  <c r="D110" i="13"/>
  <c r="E110" i="13"/>
  <c r="F110" i="13" s="1"/>
  <c r="H110" i="13" s="1"/>
  <c r="B49" i="13"/>
  <c r="C49" i="13"/>
  <c r="D49" i="13"/>
  <c r="E49" i="13"/>
  <c r="F49" i="13"/>
  <c r="H49" i="13"/>
  <c r="B111" i="13"/>
  <c r="C111" i="13"/>
  <c r="D111" i="13"/>
  <c r="E111" i="13"/>
  <c r="B15" i="13"/>
  <c r="C15" i="13"/>
  <c r="D15" i="13"/>
  <c r="E15" i="13"/>
  <c r="B112" i="13"/>
  <c r="F112" i="13" s="1"/>
  <c r="H112" i="13" s="1"/>
  <c r="C112" i="13"/>
  <c r="D112" i="13"/>
  <c r="E112" i="13"/>
  <c r="B113" i="13"/>
  <c r="F113" i="13" s="1"/>
  <c r="H113" i="13" s="1"/>
  <c r="C113" i="13"/>
  <c r="D113" i="13"/>
  <c r="E113" i="13"/>
  <c r="B114" i="13"/>
  <c r="C114" i="13"/>
  <c r="D114" i="13"/>
  <c r="E114" i="13"/>
  <c r="B115" i="13"/>
  <c r="C115" i="13"/>
  <c r="D115" i="13"/>
  <c r="E115" i="13"/>
  <c r="B41" i="13"/>
  <c r="C41" i="13"/>
  <c r="D41" i="13"/>
  <c r="E41" i="13"/>
  <c r="F41" i="13" s="1"/>
  <c r="H41" i="13" s="1"/>
  <c r="B116" i="13"/>
  <c r="C116" i="13"/>
  <c r="D116" i="13"/>
  <c r="E116" i="13"/>
  <c r="F116" i="13"/>
  <c r="H116" i="13"/>
  <c r="B50" i="13"/>
  <c r="C50" i="13"/>
  <c r="D50" i="13"/>
  <c r="E50" i="13"/>
  <c r="B117" i="13"/>
  <c r="C117" i="13"/>
  <c r="D117" i="13"/>
  <c r="E117" i="13"/>
  <c r="B51" i="13"/>
  <c r="F51" i="13" s="1"/>
  <c r="H51" i="13" s="1"/>
  <c r="C51" i="13"/>
  <c r="D51" i="13"/>
  <c r="E51" i="13"/>
  <c r="B118" i="13"/>
  <c r="F118" i="13" s="1"/>
  <c r="H118" i="13" s="1"/>
  <c r="C118" i="13"/>
  <c r="D118" i="13"/>
  <c r="E118" i="13"/>
  <c r="B119" i="13"/>
  <c r="C119" i="13"/>
  <c r="D119" i="13"/>
  <c r="E119" i="13"/>
  <c r="B120" i="13"/>
  <c r="C120" i="13"/>
  <c r="D120" i="13"/>
  <c r="E120" i="13"/>
  <c r="B121" i="13"/>
  <c r="C121" i="13"/>
  <c r="D121" i="13"/>
  <c r="E121" i="13"/>
  <c r="F121" i="13" s="1"/>
  <c r="H121" i="13" s="1"/>
  <c r="B122" i="13"/>
  <c r="C122" i="13"/>
  <c r="D122" i="13"/>
  <c r="E122" i="13"/>
  <c r="F122" i="13"/>
  <c r="H122" i="13"/>
  <c r="B123" i="13"/>
  <c r="C123" i="13"/>
  <c r="D123" i="13"/>
  <c r="E123" i="13"/>
  <c r="B124" i="13"/>
  <c r="C124" i="13"/>
  <c r="D124" i="13"/>
  <c r="E124" i="13"/>
  <c r="B125" i="13"/>
  <c r="F125" i="13" s="1"/>
  <c r="H125" i="13" s="1"/>
  <c r="C125" i="13"/>
  <c r="D125" i="13"/>
  <c r="E125" i="13"/>
  <c r="B126" i="13"/>
  <c r="F126" i="13" s="1"/>
  <c r="H126" i="13" s="1"/>
  <c r="C126" i="13"/>
  <c r="D126" i="13"/>
  <c r="E126" i="13"/>
  <c r="B127" i="13"/>
  <c r="C127" i="13"/>
  <c r="D127" i="13"/>
  <c r="E127" i="13"/>
  <c r="B52" i="13"/>
  <c r="C52" i="13"/>
  <c r="D52" i="13"/>
  <c r="E52" i="13"/>
  <c r="B128" i="13"/>
  <c r="C128" i="13"/>
  <c r="D128" i="13"/>
  <c r="E128" i="13"/>
  <c r="F128" i="13"/>
  <c r="H128" i="13"/>
  <c r="B129" i="13"/>
  <c r="C129" i="13"/>
  <c r="D129" i="13"/>
  <c r="E129" i="13"/>
  <c r="F129" i="13"/>
  <c r="H129" i="13"/>
  <c r="B130" i="13"/>
  <c r="C130" i="13"/>
  <c r="D130" i="13"/>
  <c r="E130" i="13"/>
  <c r="B131" i="13"/>
  <c r="C131" i="13"/>
  <c r="D131" i="13"/>
  <c r="E131" i="13"/>
  <c r="B132" i="13"/>
  <c r="F132" i="13" s="1"/>
  <c r="H132" i="13" s="1"/>
  <c r="C132" i="13"/>
  <c r="D132" i="13"/>
  <c r="E132" i="13"/>
  <c r="B133" i="13"/>
  <c r="F133" i="13" s="1"/>
  <c r="H133" i="13" s="1"/>
  <c r="C133" i="13"/>
  <c r="D133" i="13"/>
  <c r="E133" i="13"/>
  <c r="B134" i="13"/>
  <c r="C134" i="13"/>
  <c r="D134" i="13"/>
  <c r="E134" i="13"/>
  <c r="B31" i="13"/>
  <c r="C31" i="13"/>
  <c r="D31" i="13"/>
  <c r="E31" i="13"/>
  <c r="B16" i="13"/>
  <c r="C16" i="13"/>
  <c r="D16" i="13"/>
  <c r="E16" i="13"/>
  <c r="F16" i="13"/>
  <c r="H16" i="13"/>
  <c r="B135" i="13"/>
  <c r="C135" i="13"/>
  <c r="D135" i="13"/>
  <c r="E135" i="13"/>
  <c r="F135" i="13"/>
  <c r="H135" i="13"/>
  <c r="B136" i="13"/>
  <c r="C136" i="13"/>
  <c r="D136" i="13"/>
  <c r="E136" i="13"/>
  <c r="B137" i="13"/>
  <c r="C137" i="13"/>
  <c r="D137" i="13"/>
  <c r="E137" i="13"/>
  <c r="B138" i="13"/>
  <c r="F138" i="13" s="1"/>
  <c r="H138" i="13" s="1"/>
  <c r="C138" i="13"/>
  <c r="D138" i="13"/>
  <c r="E138" i="13"/>
  <c r="B42" i="13"/>
  <c r="F42" i="13" s="1"/>
  <c r="H42" i="13" s="1"/>
  <c r="C42" i="13"/>
  <c r="D42" i="13"/>
  <c r="E42" i="13"/>
  <c r="B53" i="13"/>
  <c r="C53" i="13"/>
  <c r="D53" i="13"/>
  <c r="E53" i="13"/>
  <c r="B139" i="13"/>
  <c r="C139" i="13"/>
  <c r="D139" i="13"/>
  <c r="E139" i="13"/>
  <c r="B43" i="13"/>
  <c r="C43" i="13"/>
  <c r="D43" i="13"/>
  <c r="E43" i="13"/>
  <c r="F43" i="13"/>
  <c r="H43" i="13"/>
  <c r="B140" i="13"/>
  <c r="C140" i="13"/>
  <c r="D140" i="13"/>
  <c r="E140" i="13"/>
  <c r="F140" i="13"/>
  <c r="H140" i="13"/>
  <c r="B141" i="13"/>
  <c r="C141" i="13"/>
  <c r="D141" i="13"/>
  <c r="E141" i="13"/>
  <c r="B25" i="13"/>
  <c r="C25" i="13"/>
  <c r="D25" i="13"/>
  <c r="E25" i="13"/>
  <c r="B142" i="13"/>
  <c r="F142" i="13" s="1"/>
  <c r="H142" i="13" s="1"/>
  <c r="C142" i="13"/>
  <c r="D142" i="13"/>
  <c r="E142" i="13"/>
  <c r="B143" i="13"/>
  <c r="F143" i="13" s="1"/>
  <c r="H143" i="13" s="1"/>
  <c r="C143" i="13"/>
  <c r="D143" i="13"/>
  <c r="E143" i="13"/>
  <c r="B144" i="13"/>
  <c r="C144" i="13"/>
  <c r="D144" i="13"/>
  <c r="E144" i="13"/>
  <c r="B3" i="12"/>
  <c r="F3" i="12" s="1"/>
  <c r="H3" i="12" s="1"/>
  <c r="C3" i="12"/>
  <c r="D3" i="12"/>
  <c r="E3" i="12"/>
  <c r="B4" i="12"/>
  <c r="C4" i="12"/>
  <c r="D4" i="12"/>
  <c r="E4" i="12"/>
  <c r="B5" i="12"/>
  <c r="C5" i="12"/>
  <c r="D5" i="12"/>
  <c r="E5" i="12"/>
  <c r="B10" i="12"/>
  <c r="C10" i="12"/>
  <c r="D10" i="12"/>
  <c r="E10" i="12"/>
  <c r="B15" i="12"/>
  <c r="C15" i="12"/>
  <c r="D15" i="12"/>
  <c r="E15" i="12"/>
  <c r="F15" i="12"/>
  <c r="H15" i="12"/>
  <c r="B22" i="12"/>
  <c r="C22" i="12"/>
  <c r="D22" i="12"/>
  <c r="E22" i="12"/>
  <c r="B11" i="12"/>
  <c r="C11" i="12"/>
  <c r="D11" i="12"/>
  <c r="E11" i="12"/>
  <c r="B16" i="12"/>
  <c r="C16" i="12"/>
  <c r="F16" i="12" s="1"/>
  <c r="H16" i="12" s="1"/>
  <c r="D16" i="12"/>
  <c r="E16" i="12"/>
  <c r="B40" i="12"/>
  <c r="C40" i="12"/>
  <c r="D40" i="12"/>
  <c r="E40" i="12"/>
  <c r="F40" i="12"/>
  <c r="H40" i="12"/>
  <c r="B41" i="12"/>
  <c r="C41" i="12"/>
  <c r="D41" i="12"/>
  <c r="E41" i="12"/>
  <c r="B23" i="12"/>
  <c r="C23" i="12"/>
  <c r="D23" i="12"/>
  <c r="E23" i="12"/>
  <c r="B42" i="12"/>
  <c r="C42" i="12"/>
  <c r="D42" i="12"/>
  <c r="E42" i="12"/>
  <c r="B30" i="12"/>
  <c r="F30" i="12" s="1"/>
  <c r="H30" i="12" s="1"/>
  <c r="C30" i="12"/>
  <c r="D30" i="12"/>
  <c r="E30" i="12"/>
  <c r="B43" i="12"/>
  <c r="C43" i="12"/>
  <c r="D43" i="12"/>
  <c r="E43" i="12"/>
  <c r="B44" i="12"/>
  <c r="C44" i="12"/>
  <c r="D44" i="12"/>
  <c r="E44" i="12"/>
  <c r="B45" i="12"/>
  <c r="C45" i="12"/>
  <c r="D45" i="12"/>
  <c r="E45" i="12"/>
  <c r="B31" i="12"/>
  <c r="F31" i="12" s="1"/>
  <c r="H31" i="12" s="1"/>
  <c r="C31" i="12"/>
  <c r="D31" i="12"/>
  <c r="E31" i="12"/>
  <c r="B46" i="12"/>
  <c r="C46" i="12"/>
  <c r="D46" i="12"/>
  <c r="E46" i="12"/>
  <c r="B47" i="12"/>
  <c r="C47" i="12"/>
  <c r="D47" i="12"/>
  <c r="E47" i="12"/>
  <c r="B48" i="12"/>
  <c r="C48" i="12"/>
  <c r="D48" i="12"/>
  <c r="E48" i="12"/>
  <c r="B49" i="12"/>
  <c r="C49" i="12"/>
  <c r="D49" i="12"/>
  <c r="E49" i="12"/>
  <c r="F49" i="12"/>
  <c r="H49" i="12"/>
  <c r="B50" i="12"/>
  <c r="C50" i="12"/>
  <c r="D50" i="12"/>
  <c r="E50" i="12"/>
  <c r="B51" i="12"/>
  <c r="C51" i="12"/>
  <c r="D51" i="12"/>
  <c r="E51" i="12"/>
  <c r="B52" i="12"/>
  <c r="C52" i="12"/>
  <c r="F52" i="12" s="1"/>
  <c r="H52" i="12" s="1"/>
  <c r="D52" i="12"/>
  <c r="E52" i="12"/>
  <c r="B32" i="12"/>
  <c r="C32" i="12"/>
  <c r="D32" i="12"/>
  <c r="E32" i="12"/>
  <c r="F32" i="12"/>
  <c r="H32" i="12"/>
  <c r="B7" i="12"/>
  <c r="C7" i="12"/>
  <c r="D7" i="12"/>
  <c r="E7" i="12"/>
  <c r="B53" i="12"/>
  <c r="C53" i="12"/>
  <c r="D53" i="12"/>
  <c r="E53" i="12"/>
  <c r="B54" i="12"/>
  <c r="C54" i="12"/>
  <c r="D54" i="12"/>
  <c r="E54" i="12"/>
  <c r="B55" i="12"/>
  <c r="F55" i="12" s="1"/>
  <c r="H55" i="12" s="1"/>
  <c r="C55" i="12"/>
  <c r="D55" i="12"/>
  <c r="E55" i="12"/>
  <c r="B56" i="12"/>
  <c r="C56" i="12"/>
  <c r="D56" i="12"/>
  <c r="E56" i="12"/>
  <c r="B57" i="12"/>
  <c r="C57" i="12"/>
  <c r="D57" i="12"/>
  <c r="E57" i="12"/>
  <c r="B58" i="12"/>
  <c r="C58" i="12"/>
  <c r="D58" i="12"/>
  <c r="E58" i="12"/>
  <c r="B33" i="12"/>
  <c r="F33" i="12" s="1"/>
  <c r="H33" i="12" s="1"/>
  <c r="C33" i="12"/>
  <c r="D33" i="12"/>
  <c r="E33" i="12"/>
  <c r="B59" i="12"/>
  <c r="C59" i="12"/>
  <c r="D59" i="12"/>
  <c r="E59" i="12"/>
  <c r="B60" i="12"/>
  <c r="C60" i="12"/>
  <c r="D60" i="12"/>
  <c r="E60" i="12"/>
  <c r="B61" i="12"/>
  <c r="C61" i="12"/>
  <c r="D61" i="12"/>
  <c r="E61" i="12"/>
  <c r="B62" i="12"/>
  <c r="C62" i="12"/>
  <c r="D62" i="12"/>
  <c r="E62" i="12"/>
  <c r="F62" i="12"/>
  <c r="H62" i="12"/>
  <c r="B14" i="12"/>
  <c r="C14" i="12"/>
  <c r="D14" i="12"/>
  <c r="E14" i="12"/>
  <c r="B63" i="12"/>
  <c r="C63" i="12"/>
  <c r="D63" i="12"/>
  <c r="E63" i="12"/>
  <c r="B64" i="12"/>
  <c r="C64" i="12"/>
  <c r="F64" i="12" s="1"/>
  <c r="H64" i="12" s="1"/>
  <c r="D64" i="12"/>
  <c r="E64" i="12"/>
  <c r="B65" i="12"/>
  <c r="C65" i="12"/>
  <c r="D65" i="12"/>
  <c r="E65" i="12"/>
  <c r="F65" i="12"/>
  <c r="H65" i="12"/>
  <c r="B34" i="12"/>
  <c r="C34" i="12"/>
  <c r="D34" i="12"/>
  <c r="E34" i="12"/>
  <c r="B24" i="12"/>
  <c r="C24" i="12"/>
  <c r="D24" i="12"/>
  <c r="E24" i="12"/>
  <c r="B17" i="12"/>
  <c r="C17" i="12"/>
  <c r="D17" i="12"/>
  <c r="E17" i="12"/>
  <c r="B35" i="12"/>
  <c r="F35" i="12" s="1"/>
  <c r="H35" i="12" s="1"/>
  <c r="C35" i="12"/>
  <c r="D35" i="12"/>
  <c r="E35" i="12"/>
  <c r="B66" i="12"/>
  <c r="C66" i="12"/>
  <c r="D66" i="12"/>
  <c r="E66" i="12"/>
  <c r="B67" i="12"/>
  <c r="C67" i="12"/>
  <c r="D67" i="12"/>
  <c r="E67" i="12"/>
  <c r="B68" i="12"/>
  <c r="C68" i="12"/>
  <c r="D68" i="12"/>
  <c r="E68" i="12"/>
  <c r="B69" i="12"/>
  <c r="F69" i="12" s="1"/>
  <c r="H69" i="12" s="1"/>
  <c r="C69" i="12"/>
  <c r="D69" i="12"/>
  <c r="E69" i="12"/>
  <c r="B70" i="12"/>
  <c r="C70" i="12"/>
  <c r="D70" i="12"/>
  <c r="E70" i="12"/>
  <c r="B71" i="12"/>
  <c r="C71" i="12"/>
  <c r="D71" i="12"/>
  <c r="E71" i="12"/>
  <c r="B72" i="12"/>
  <c r="C72" i="12"/>
  <c r="D72" i="12"/>
  <c r="E72" i="12"/>
  <c r="B25" i="12"/>
  <c r="C25" i="12"/>
  <c r="D25" i="12"/>
  <c r="E25" i="12"/>
  <c r="F25" i="12"/>
  <c r="H25" i="12"/>
  <c r="B73" i="12"/>
  <c r="C73" i="12"/>
  <c r="D73" i="12"/>
  <c r="E73" i="12"/>
  <c r="B74" i="12"/>
  <c r="C74" i="12"/>
  <c r="D74" i="12"/>
  <c r="E74" i="12"/>
  <c r="B19" i="12"/>
  <c r="C19" i="12"/>
  <c r="F19" i="12" s="1"/>
  <c r="H19" i="12" s="1"/>
  <c r="D19" i="12"/>
  <c r="E19" i="12"/>
  <c r="B75" i="12"/>
  <c r="C75" i="12"/>
  <c r="D75" i="12"/>
  <c r="E75" i="12"/>
  <c r="F75" i="12"/>
  <c r="H75" i="12"/>
  <c r="B76" i="12"/>
  <c r="C76" i="12"/>
  <c r="D76" i="12"/>
  <c r="E76" i="12"/>
  <c r="B77" i="12"/>
  <c r="C77" i="12"/>
  <c r="D77" i="12"/>
  <c r="E77" i="12"/>
  <c r="B78" i="12"/>
  <c r="C78" i="12"/>
  <c r="D78" i="12"/>
  <c r="E78" i="12"/>
  <c r="B26" i="12"/>
  <c r="C26" i="12"/>
  <c r="D26" i="12"/>
  <c r="E26" i="12"/>
  <c r="F26" i="12" s="1"/>
  <c r="H26" i="12" s="1"/>
  <c r="B79" i="12"/>
  <c r="C79" i="12"/>
  <c r="D79" i="12"/>
  <c r="E79" i="12"/>
  <c r="B36" i="12"/>
  <c r="C36" i="12"/>
  <c r="D36" i="12"/>
  <c r="E36" i="12"/>
  <c r="B80" i="12"/>
  <c r="C80" i="12"/>
  <c r="D80" i="12"/>
  <c r="E80" i="12"/>
  <c r="B81" i="12"/>
  <c r="F81" i="12" s="1"/>
  <c r="H81" i="12" s="1"/>
  <c r="C81" i="12"/>
  <c r="D81" i="12"/>
  <c r="E81" i="12"/>
  <c r="B82" i="12"/>
  <c r="C82" i="12"/>
  <c r="D82" i="12"/>
  <c r="E82" i="12"/>
  <c r="B8" i="12"/>
  <c r="C8" i="12"/>
  <c r="D8" i="12"/>
  <c r="E8" i="12"/>
  <c r="B83" i="12"/>
  <c r="C83" i="12"/>
  <c r="D83" i="12"/>
  <c r="E83" i="12"/>
  <c r="B84" i="12"/>
  <c r="F84" i="12" s="1"/>
  <c r="H84" i="12" s="1"/>
  <c r="C84" i="12"/>
  <c r="D84" i="12"/>
  <c r="E84" i="12"/>
  <c r="B85" i="12"/>
  <c r="C85" i="12"/>
  <c r="D85" i="12"/>
  <c r="E85" i="12"/>
  <c r="B86" i="12"/>
  <c r="C86" i="12"/>
  <c r="D86" i="12"/>
  <c r="E86" i="12"/>
  <c r="B87" i="12"/>
  <c r="C87" i="12"/>
  <c r="D87" i="12"/>
  <c r="E87" i="12"/>
  <c r="B88" i="12"/>
  <c r="C88" i="12"/>
  <c r="D88" i="12"/>
  <c r="E88" i="12"/>
  <c r="F88" i="12"/>
  <c r="H88" i="12"/>
  <c r="B89" i="12"/>
  <c r="C89" i="12"/>
  <c r="D89" i="12"/>
  <c r="E89" i="12"/>
  <c r="B90" i="12"/>
  <c r="C90" i="12"/>
  <c r="D90" i="12"/>
  <c r="E90" i="12"/>
  <c r="B91" i="12"/>
  <c r="C91" i="12"/>
  <c r="F91" i="12" s="1"/>
  <c r="H91" i="12" s="1"/>
  <c r="D91" i="12"/>
  <c r="E91" i="12"/>
  <c r="B92" i="12"/>
  <c r="C92" i="12"/>
  <c r="D92" i="12"/>
  <c r="E92" i="12"/>
  <c r="F92" i="12"/>
  <c r="H92" i="12"/>
  <c r="B93" i="12"/>
  <c r="C93" i="12"/>
  <c r="D93" i="12"/>
  <c r="E93" i="12"/>
  <c r="B94" i="12"/>
  <c r="C94" i="12"/>
  <c r="D94" i="12"/>
  <c r="E94" i="12"/>
  <c r="B95" i="12"/>
  <c r="C95" i="12"/>
  <c r="D95" i="12"/>
  <c r="E95" i="12"/>
  <c r="B96" i="12"/>
  <c r="F96" i="12" s="1"/>
  <c r="H96" i="12" s="1"/>
  <c r="C96" i="12"/>
  <c r="D96" i="12"/>
  <c r="E96" i="12"/>
  <c r="B97" i="12"/>
  <c r="C97" i="12"/>
  <c r="D97" i="12"/>
  <c r="E97" i="12"/>
  <c r="B98" i="12"/>
  <c r="C98" i="12"/>
  <c r="D98" i="12"/>
  <c r="E98" i="12"/>
  <c r="B99" i="12"/>
  <c r="C99" i="12"/>
  <c r="D99" i="12"/>
  <c r="E99" i="12"/>
  <c r="B100" i="12"/>
  <c r="F100" i="12" s="1"/>
  <c r="H100" i="12" s="1"/>
  <c r="C100" i="12"/>
  <c r="D100" i="12"/>
  <c r="E100" i="12"/>
  <c r="B20" i="12"/>
  <c r="C20" i="12"/>
  <c r="D20" i="12"/>
  <c r="E20" i="12"/>
  <c r="B27" i="12"/>
  <c r="C27" i="12"/>
  <c r="D27" i="12"/>
  <c r="E27" i="12"/>
  <c r="B101" i="12"/>
  <c r="C101" i="12"/>
  <c r="D101" i="12"/>
  <c r="E101" i="12"/>
  <c r="B102" i="12"/>
  <c r="C102" i="12"/>
  <c r="D102" i="12"/>
  <c r="E102" i="12"/>
  <c r="F102" i="12"/>
  <c r="H102" i="12"/>
  <c r="B103" i="12"/>
  <c r="C103" i="12"/>
  <c r="D103" i="12"/>
  <c r="E103" i="12"/>
  <c r="B104" i="12"/>
  <c r="C104" i="12"/>
  <c r="D104" i="12"/>
  <c r="E104" i="12"/>
  <c r="B105" i="12"/>
  <c r="C105" i="12"/>
  <c r="F105" i="12" s="1"/>
  <c r="H105" i="12" s="1"/>
  <c r="D105" i="12"/>
  <c r="E105" i="12"/>
  <c r="B106" i="12"/>
  <c r="C106" i="12"/>
  <c r="D106" i="12"/>
  <c r="E106" i="12"/>
  <c r="F106" i="12"/>
  <c r="H106" i="12"/>
  <c r="B107" i="12"/>
  <c r="C107" i="12"/>
  <c r="D107" i="12"/>
  <c r="E107" i="12"/>
  <c r="B18" i="12"/>
  <c r="C18" i="12"/>
  <c r="D18" i="12"/>
  <c r="E18" i="12"/>
  <c r="B108" i="12"/>
  <c r="C108" i="12"/>
  <c r="D108" i="12"/>
  <c r="E108" i="12"/>
  <c r="B109" i="12"/>
  <c r="F109" i="12" s="1"/>
  <c r="H109" i="12" s="1"/>
  <c r="C109" i="12"/>
  <c r="D109" i="12"/>
  <c r="E109" i="12"/>
  <c r="B110" i="12"/>
  <c r="C110" i="12"/>
  <c r="D110" i="12"/>
  <c r="E110" i="12"/>
  <c r="B111" i="12"/>
  <c r="C111" i="12"/>
  <c r="D111" i="12"/>
  <c r="E111" i="12"/>
  <c r="B112" i="12"/>
  <c r="C112" i="12"/>
  <c r="D112" i="12"/>
  <c r="E112" i="12"/>
  <c r="B113" i="12"/>
  <c r="F113" i="12" s="1"/>
  <c r="H113" i="12" s="1"/>
  <c r="C113" i="12"/>
  <c r="D113" i="12"/>
  <c r="E113" i="12"/>
  <c r="B114" i="12"/>
  <c r="C114" i="12"/>
  <c r="D114" i="12"/>
  <c r="E114" i="12"/>
  <c r="B115" i="12"/>
  <c r="C115" i="12"/>
  <c r="D115" i="12"/>
  <c r="E115" i="12"/>
  <c r="B116" i="12"/>
  <c r="C116" i="12"/>
  <c r="D116" i="12"/>
  <c r="E116" i="12"/>
  <c r="B2" i="12"/>
  <c r="C2" i="12"/>
  <c r="D2" i="12"/>
  <c r="E2" i="12"/>
  <c r="F2" i="12"/>
  <c r="H2" i="12"/>
  <c r="B117" i="12"/>
  <c r="C117" i="12"/>
  <c r="D117" i="12"/>
  <c r="E117" i="12"/>
  <c r="B118" i="12"/>
  <c r="C118" i="12"/>
  <c r="D118" i="12"/>
  <c r="E118" i="12"/>
  <c r="B37" i="12"/>
  <c r="C37" i="12"/>
  <c r="F37" i="12" s="1"/>
  <c r="H37" i="12" s="1"/>
  <c r="D37" i="12"/>
  <c r="E37" i="12"/>
  <c r="B119" i="12"/>
  <c r="C119" i="12"/>
  <c r="D119" i="12"/>
  <c r="E119" i="12"/>
  <c r="F119" i="12"/>
  <c r="H119" i="12"/>
  <c r="B120" i="12"/>
  <c r="C120" i="12"/>
  <c r="D120" i="12"/>
  <c r="E120" i="12"/>
  <c r="B121" i="12"/>
  <c r="C121" i="12"/>
  <c r="D121" i="12"/>
  <c r="E121" i="12"/>
  <c r="B122" i="12"/>
  <c r="C122" i="12"/>
  <c r="D122" i="12"/>
  <c r="E122" i="12"/>
  <c r="B123" i="12"/>
  <c r="F123" i="12" s="1"/>
  <c r="H123" i="12" s="1"/>
  <c r="C123" i="12"/>
  <c r="D123" i="12"/>
  <c r="E123" i="12"/>
  <c r="B124" i="12"/>
  <c r="C124" i="12"/>
  <c r="D124" i="12"/>
  <c r="E124" i="12"/>
  <c r="B125" i="12"/>
  <c r="C125" i="12"/>
  <c r="D125" i="12"/>
  <c r="E125" i="12"/>
  <c r="B28" i="12"/>
  <c r="C28" i="12"/>
  <c r="D28" i="12"/>
  <c r="E28" i="12"/>
  <c r="B126" i="12"/>
  <c r="F126" i="12" s="1"/>
  <c r="H126" i="12" s="1"/>
  <c r="C126" i="12"/>
  <c r="D126" i="12"/>
  <c r="E126" i="12"/>
  <c r="B127" i="12"/>
  <c r="C127" i="12"/>
  <c r="D127" i="12"/>
  <c r="E127" i="12"/>
  <c r="B128" i="12"/>
  <c r="C128" i="12"/>
  <c r="D128" i="12"/>
  <c r="E128" i="12"/>
  <c r="B9" i="12"/>
  <c r="C9" i="12"/>
  <c r="D9" i="12"/>
  <c r="E9" i="12"/>
  <c r="B129" i="12"/>
  <c r="C129" i="12"/>
  <c r="D129" i="12"/>
  <c r="E129" i="12"/>
  <c r="F129" i="12"/>
  <c r="H129" i="12"/>
  <c r="B130" i="12"/>
  <c r="C130" i="12"/>
  <c r="D130" i="12"/>
  <c r="E130" i="12"/>
  <c r="B12" i="12"/>
  <c r="C12" i="12"/>
  <c r="D12" i="12"/>
  <c r="E12" i="12"/>
  <c r="B131" i="12"/>
  <c r="C131" i="12"/>
  <c r="F131" i="12" s="1"/>
  <c r="H131" i="12" s="1"/>
  <c r="D131" i="12"/>
  <c r="E131" i="12"/>
  <c r="B132" i="12"/>
  <c r="C132" i="12"/>
  <c r="D132" i="12"/>
  <c r="E132" i="12"/>
  <c r="F132" i="12"/>
  <c r="H132" i="12"/>
  <c r="B38" i="12"/>
  <c r="C38" i="12"/>
  <c r="D38" i="12"/>
  <c r="E38" i="12"/>
  <c r="B133" i="12"/>
  <c r="C133" i="12"/>
  <c r="D133" i="12"/>
  <c r="E133" i="12"/>
  <c r="B134" i="12"/>
  <c r="C134" i="12"/>
  <c r="D134" i="12"/>
  <c r="E134" i="12"/>
  <c r="B135" i="12"/>
  <c r="F135" i="12" s="1"/>
  <c r="H135" i="12" s="1"/>
  <c r="C135" i="12"/>
  <c r="D135" i="12"/>
  <c r="E135" i="12"/>
  <c r="B29" i="12"/>
  <c r="C29" i="12"/>
  <c r="D29" i="12"/>
  <c r="E29" i="12"/>
  <c r="B136" i="12"/>
  <c r="C136" i="12"/>
  <c r="D136" i="12"/>
  <c r="E136" i="12"/>
  <c r="B137" i="12"/>
  <c r="C137" i="12"/>
  <c r="D137" i="12"/>
  <c r="E137" i="12"/>
  <c r="B138" i="12"/>
  <c r="F138" i="12" s="1"/>
  <c r="H138" i="12" s="1"/>
  <c r="C138" i="12"/>
  <c r="D138" i="12"/>
  <c r="E138" i="12"/>
  <c r="B139" i="12"/>
  <c r="C139" i="12"/>
  <c r="D139" i="12"/>
  <c r="E139" i="12"/>
  <c r="B21" i="12"/>
  <c r="C21" i="12"/>
  <c r="D21" i="12"/>
  <c r="E21" i="12"/>
  <c r="B140" i="12"/>
  <c r="C140" i="12"/>
  <c r="D140" i="12"/>
  <c r="E140" i="12"/>
  <c r="B141" i="12"/>
  <c r="C141" i="12"/>
  <c r="D141" i="12"/>
  <c r="E141" i="12"/>
  <c r="F141" i="12"/>
  <c r="H141" i="12"/>
  <c r="B13" i="12"/>
  <c r="C13" i="12"/>
  <c r="D13" i="12"/>
  <c r="E13" i="12"/>
  <c r="B39" i="12"/>
  <c r="C39" i="12"/>
  <c r="D39" i="12"/>
  <c r="E39" i="12"/>
  <c r="B142" i="12"/>
  <c r="C142" i="12"/>
  <c r="F142" i="12" s="1"/>
  <c r="H142" i="12" s="1"/>
  <c r="D142" i="12"/>
  <c r="E142" i="12"/>
  <c r="B143" i="12"/>
  <c r="C143" i="12"/>
  <c r="D143" i="12"/>
  <c r="E143" i="12"/>
  <c r="F143" i="12"/>
  <c r="H143" i="12"/>
  <c r="B144" i="12"/>
  <c r="C144" i="12"/>
  <c r="D144" i="12"/>
  <c r="E144" i="12"/>
  <c r="B145" i="12"/>
  <c r="C145" i="12"/>
  <c r="D145" i="12"/>
  <c r="E145" i="12"/>
  <c r="B146" i="12"/>
  <c r="C146" i="12"/>
  <c r="D146" i="12"/>
  <c r="E146" i="12"/>
  <c r="B147" i="12"/>
  <c r="F147" i="12" s="1"/>
  <c r="H147" i="12" s="1"/>
  <c r="C147" i="12"/>
  <c r="D147" i="12"/>
  <c r="E147" i="12"/>
  <c r="B148" i="12"/>
  <c r="C148" i="12"/>
  <c r="D148" i="12"/>
  <c r="E148" i="12"/>
  <c r="B149" i="12"/>
  <c r="C149" i="12"/>
  <c r="D149" i="12"/>
  <c r="E149" i="12"/>
  <c r="B150" i="12"/>
  <c r="C150" i="12"/>
  <c r="D150" i="12"/>
  <c r="E150" i="12"/>
  <c r="B23" i="11"/>
  <c r="C23" i="11"/>
  <c r="D23" i="11"/>
  <c r="E23" i="11"/>
  <c r="F23" i="11" s="1"/>
  <c r="H23" i="11" s="1"/>
  <c r="B2" i="11"/>
  <c r="C2" i="11"/>
  <c r="D2" i="11"/>
  <c r="E2" i="11"/>
  <c r="B10" i="11"/>
  <c r="C10" i="11"/>
  <c r="D10" i="11"/>
  <c r="E10" i="11"/>
  <c r="B17" i="11"/>
  <c r="F17" i="11" s="1"/>
  <c r="H17" i="11" s="1"/>
  <c r="C17" i="11"/>
  <c r="D17" i="11"/>
  <c r="E17" i="11"/>
  <c r="B11" i="11"/>
  <c r="F11" i="11" s="1"/>
  <c r="H11" i="11" s="1"/>
  <c r="C11" i="11"/>
  <c r="D11" i="11"/>
  <c r="E11" i="11"/>
  <c r="B5" i="11"/>
  <c r="C5" i="11"/>
  <c r="D5" i="11"/>
  <c r="E5" i="11"/>
  <c r="B12" i="11"/>
  <c r="C12" i="11"/>
  <c r="D12" i="11"/>
  <c r="E12" i="11"/>
  <c r="B13" i="11"/>
  <c r="C13" i="11"/>
  <c r="F13" i="11" s="1"/>
  <c r="H13" i="11" s="1"/>
  <c r="D13" i="11"/>
  <c r="E13" i="11"/>
  <c r="B18" i="11"/>
  <c r="C18" i="11"/>
  <c r="D18" i="11"/>
  <c r="E18" i="11"/>
  <c r="F18" i="11" s="1"/>
  <c r="H18" i="11" s="1"/>
  <c r="B19" i="11"/>
  <c r="C19" i="11"/>
  <c r="D19" i="11"/>
  <c r="E19" i="11"/>
  <c r="B3" i="11"/>
  <c r="C3" i="11"/>
  <c r="D3" i="11"/>
  <c r="E3" i="11"/>
  <c r="B14" i="11"/>
  <c r="F14" i="11" s="1"/>
  <c r="H14" i="11" s="1"/>
  <c r="C14" i="11"/>
  <c r="D14" i="11"/>
  <c r="E14" i="11"/>
  <c r="B29" i="11"/>
  <c r="F29" i="11" s="1"/>
  <c r="H29" i="11" s="1"/>
  <c r="C29" i="11"/>
  <c r="D29" i="11"/>
  <c r="E29" i="11"/>
  <c r="B6" i="11"/>
  <c r="C6" i="11"/>
  <c r="D6" i="11"/>
  <c r="E6" i="11"/>
  <c r="B24" i="11"/>
  <c r="C24" i="11"/>
  <c r="D24" i="11"/>
  <c r="E24" i="11"/>
  <c r="B20" i="11"/>
  <c r="C20" i="11"/>
  <c r="F20" i="11" s="1"/>
  <c r="H20" i="11" s="1"/>
  <c r="D20" i="11"/>
  <c r="E20" i="11"/>
  <c r="B40" i="11"/>
  <c r="C40" i="11"/>
  <c r="D40" i="11"/>
  <c r="E40" i="11"/>
  <c r="F40" i="11" s="1"/>
  <c r="H40" i="11" s="1"/>
  <c r="B15" i="11"/>
  <c r="C15" i="11"/>
  <c r="D15" i="11"/>
  <c r="E15" i="11"/>
  <c r="B41" i="11"/>
  <c r="C41" i="11"/>
  <c r="D41" i="11"/>
  <c r="E41" i="11"/>
  <c r="B42" i="11"/>
  <c r="F42" i="11" s="1"/>
  <c r="H42" i="11" s="1"/>
  <c r="C42" i="11"/>
  <c r="D42" i="11"/>
  <c r="E42" i="11"/>
  <c r="B7" i="11"/>
  <c r="F7" i="11" s="1"/>
  <c r="H7" i="11" s="1"/>
  <c r="C7" i="11"/>
  <c r="D7" i="11"/>
  <c r="E7" i="11"/>
  <c r="B43" i="11"/>
  <c r="C43" i="11"/>
  <c r="D43" i="11"/>
  <c r="E43" i="11"/>
  <c r="B44" i="11"/>
  <c r="C44" i="11"/>
  <c r="D44" i="11"/>
  <c r="E44" i="11"/>
  <c r="B45" i="11"/>
  <c r="C45" i="11"/>
  <c r="F45" i="11" s="1"/>
  <c r="H45" i="11" s="1"/>
  <c r="D45" i="11"/>
  <c r="E45" i="11"/>
  <c r="B46" i="11"/>
  <c r="C46" i="11"/>
  <c r="D46" i="11"/>
  <c r="E46" i="11"/>
  <c r="F46" i="11" s="1"/>
  <c r="H46" i="11" s="1"/>
  <c r="B47" i="11"/>
  <c r="C47" i="11"/>
  <c r="D47" i="11"/>
  <c r="E47" i="11"/>
  <c r="B48" i="11"/>
  <c r="C48" i="11"/>
  <c r="D48" i="11"/>
  <c r="E48" i="11"/>
  <c r="B49" i="11"/>
  <c r="F49" i="11" s="1"/>
  <c r="H49" i="11" s="1"/>
  <c r="C49" i="11"/>
  <c r="D49" i="11"/>
  <c r="E49" i="11"/>
  <c r="B50" i="11"/>
  <c r="F50" i="11" s="1"/>
  <c r="H50" i="11" s="1"/>
  <c r="C50" i="11"/>
  <c r="D50" i="11"/>
  <c r="E50" i="11"/>
  <c r="B51" i="11"/>
  <c r="C51" i="11"/>
  <c r="D51" i="11"/>
  <c r="E51" i="11"/>
  <c r="B30" i="11"/>
  <c r="C30" i="11"/>
  <c r="D30" i="11"/>
  <c r="E30" i="11"/>
  <c r="B52" i="11"/>
  <c r="C52" i="11"/>
  <c r="F52" i="11" s="1"/>
  <c r="H52" i="11" s="1"/>
  <c r="D52" i="11"/>
  <c r="E52" i="11"/>
  <c r="B25" i="11"/>
  <c r="C25" i="11"/>
  <c r="D25" i="11"/>
  <c r="E25" i="11"/>
  <c r="F25" i="11" s="1"/>
  <c r="H25" i="11" s="1"/>
  <c r="B53" i="11"/>
  <c r="C53" i="11"/>
  <c r="D53" i="11"/>
  <c r="E53" i="11"/>
  <c r="B33" i="11"/>
  <c r="C33" i="11"/>
  <c r="D33" i="11"/>
  <c r="E33" i="11"/>
  <c r="B31" i="11"/>
  <c r="F31" i="11" s="1"/>
  <c r="H31" i="11" s="1"/>
  <c r="C31" i="11"/>
  <c r="D31" i="11"/>
  <c r="E31" i="11"/>
  <c r="B34" i="11"/>
  <c r="F34" i="11" s="1"/>
  <c r="H34" i="11" s="1"/>
  <c r="C34" i="11"/>
  <c r="D34" i="11"/>
  <c r="E34" i="11"/>
  <c r="B54" i="11"/>
  <c r="C54" i="11"/>
  <c r="D54" i="11"/>
  <c r="E54" i="11"/>
  <c r="B55" i="11"/>
  <c r="C55" i="11"/>
  <c r="D55" i="11"/>
  <c r="E55" i="11"/>
  <c r="B56" i="11"/>
  <c r="C56" i="11"/>
  <c r="F56" i="11" s="1"/>
  <c r="H56" i="11" s="1"/>
  <c r="D56" i="11"/>
  <c r="E56" i="11"/>
  <c r="B57" i="11"/>
  <c r="C57" i="11"/>
  <c r="D57" i="11"/>
  <c r="E57" i="11"/>
  <c r="F57" i="11" s="1"/>
  <c r="H57" i="11" s="1"/>
  <c r="B58" i="11"/>
  <c r="C58" i="11"/>
  <c r="D58" i="11"/>
  <c r="E58" i="11"/>
  <c r="B59" i="11"/>
  <c r="C59" i="11"/>
  <c r="D59" i="11"/>
  <c r="E59" i="11"/>
  <c r="B60" i="11"/>
  <c r="F60" i="11" s="1"/>
  <c r="H60" i="11" s="1"/>
  <c r="C60" i="11"/>
  <c r="D60" i="11"/>
  <c r="E60" i="11"/>
  <c r="B61" i="11"/>
  <c r="F61" i="11" s="1"/>
  <c r="H61" i="11" s="1"/>
  <c r="C61" i="11"/>
  <c r="D61" i="11"/>
  <c r="E61" i="11"/>
  <c r="B62" i="11"/>
  <c r="C62" i="11"/>
  <c r="D62" i="11"/>
  <c r="E62" i="11"/>
  <c r="B63" i="11"/>
  <c r="C63" i="11"/>
  <c r="D63" i="11"/>
  <c r="E63" i="11"/>
  <c r="B64" i="11"/>
  <c r="C64" i="11"/>
  <c r="F64" i="11" s="1"/>
  <c r="H64" i="11" s="1"/>
  <c r="D64" i="11"/>
  <c r="E64" i="11"/>
  <c r="B65" i="11"/>
  <c r="C65" i="11"/>
  <c r="D65" i="11"/>
  <c r="E65" i="11"/>
  <c r="F65" i="11" s="1"/>
  <c r="H65" i="11" s="1"/>
  <c r="B8" i="11"/>
  <c r="C8" i="11"/>
  <c r="D8" i="11"/>
  <c r="E8" i="11"/>
  <c r="B66" i="11"/>
  <c r="C66" i="11"/>
  <c r="D66" i="11"/>
  <c r="E66" i="11"/>
  <c r="B67" i="11"/>
  <c r="F67" i="11" s="1"/>
  <c r="H67" i="11" s="1"/>
  <c r="C67" i="11"/>
  <c r="D67" i="11"/>
  <c r="E67" i="11"/>
  <c r="B68" i="11"/>
  <c r="F68" i="11" s="1"/>
  <c r="H68" i="11" s="1"/>
  <c r="C68" i="11"/>
  <c r="D68" i="11"/>
  <c r="E68" i="11"/>
  <c r="B69" i="11"/>
  <c r="C69" i="11"/>
  <c r="D69" i="11"/>
  <c r="E69" i="11"/>
  <c r="B70" i="11"/>
  <c r="C70" i="11"/>
  <c r="D70" i="11"/>
  <c r="E70" i="11"/>
  <c r="B71" i="11"/>
  <c r="C71" i="11"/>
  <c r="F71" i="11" s="1"/>
  <c r="H71" i="11" s="1"/>
  <c r="D71" i="11"/>
  <c r="E71" i="11"/>
  <c r="B72" i="11"/>
  <c r="C72" i="11"/>
  <c r="D72" i="11"/>
  <c r="E72" i="11"/>
  <c r="F72" i="11" s="1"/>
  <c r="H72" i="11" s="1"/>
  <c r="B73" i="11"/>
  <c r="C73" i="11"/>
  <c r="D73" i="11"/>
  <c r="E73" i="11"/>
  <c r="B35" i="11"/>
  <c r="C35" i="11"/>
  <c r="D35" i="11"/>
  <c r="E35" i="11"/>
  <c r="B36" i="11"/>
  <c r="F36" i="11" s="1"/>
  <c r="H36" i="11" s="1"/>
  <c r="C36" i="11"/>
  <c r="D36" i="11"/>
  <c r="E36" i="11"/>
  <c r="B74" i="11"/>
  <c r="F74" i="11" s="1"/>
  <c r="H74" i="11" s="1"/>
  <c r="C74" i="11"/>
  <c r="D74" i="11"/>
  <c r="E74" i="11"/>
  <c r="B75" i="11"/>
  <c r="C75" i="11"/>
  <c r="D75" i="11"/>
  <c r="E75" i="11"/>
  <c r="B76" i="11"/>
  <c r="C76" i="11"/>
  <c r="D76" i="11"/>
  <c r="E76" i="11"/>
  <c r="B77" i="11"/>
  <c r="C77" i="11"/>
  <c r="F77" i="11" s="1"/>
  <c r="H77" i="11" s="1"/>
  <c r="D77" i="11"/>
  <c r="E77" i="11"/>
  <c r="B78" i="11"/>
  <c r="C78" i="11"/>
  <c r="D78" i="11"/>
  <c r="E78" i="11"/>
  <c r="F78" i="11" s="1"/>
  <c r="H78" i="11" s="1"/>
  <c r="B26" i="11"/>
  <c r="C26" i="11"/>
  <c r="D26" i="11"/>
  <c r="E26" i="11"/>
  <c r="B79" i="11"/>
  <c r="C79" i="11"/>
  <c r="D79" i="11"/>
  <c r="E79" i="11"/>
  <c r="B32" i="11"/>
  <c r="F32" i="11" s="1"/>
  <c r="H32" i="11" s="1"/>
  <c r="C32" i="11"/>
  <c r="D32" i="11"/>
  <c r="E32" i="11"/>
  <c r="B80" i="11"/>
  <c r="F80" i="11" s="1"/>
  <c r="H80" i="11" s="1"/>
  <c r="C80" i="11"/>
  <c r="D80" i="11"/>
  <c r="E80" i="11"/>
  <c r="B81" i="11"/>
  <c r="C81" i="11"/>
  <c r="D81" i="11"/>
  <c r="E81" i="11"/>
  <c r="B82" i="11"/>
  <c r="C82" i="11"/>
  <c r="D82" i="11"/>
  <c r="E82" i="11"/>
  <c r="B37" i="11"/>
  <c r="C37" i="11"/>
  <c r="F37" i="11" s="1"/>
  <c r="H37" i="11" s="1"/>
  <c r="D37" i="11"/>
  <c r="E37" i="11"/>
  <c r="B83" i="11"/>
  <c r="C83" i="11"/>
  <c r="D83" i="11"/>
  <c r="E83" i="11"/>
  <c r="F83" i="11" s="1"/>
  <c r="H83" i="11" s="1"/>
  <c r="B21" i="11"/>
  <c r="C21" i="11"/>
  <c r="D21" i="11"/>
  <c r="E21" i="11"/>
  <c r="B84" i="11"/>
  <c r="C84" i="11"/>
  <c r="D84" i="11"/>
  <c r="E84" i="11"/>
  <c r="B85" i="11"/>
  <c r="F85" i="11" s="1"/>
  <c r="H85" i="11" s="1"/>
  <c r="C85" i="11"/>
  <c r="D85" i="11"/>
  <c r="E85" i="11"/>
  <c r="B86" i="11"/>
  <c r="F86" i="11" s="1"/>
  <c r="H86" i="11" s="1"/>
  <c r="C86" i="11"/>
  <c r="D86" i="11"/>
  <c r="E86" i="11"/>
  <c r="B87" i="11"/>
  <c r="C87" i="11"/>
  <c r="D87" i="11"/>
  <c r="E87" i="11"/>
  <c r="B88" i="11"/>
  <c r="C88" i="11"/>
  <c r="D88" i="11"/>
  <c r="E88" i="11"/>
  <c r="B89" i="11"/>
  <c r="C89" i="11"/>
  <c r="F89" i="11" s="1"/>
  <c r="H89" i="11" s="1"/>
  <c r="D89" i="11"/>
  <c r="E89" i="11"/>
  <c r="B90" i="11"/>
  <c r="C90" i="11"/>
  <c r="D90" i="11"/>
  <c r="E90" i="11"/>
  <c r="F90" i="11" s="1"/>
  <c r="H90" i="11" s="1"/>
  <c r="B91" i="11"/>
  <c r="C91" i="11"/>
  <c r="D91" i="11"/>
  <c r="E91" i="11"/>
  <c r="B92" i="11"/>
  <c r="C92" i="11"/>
  <c r="D92" i="11"/>
  <c r="E92" i="11"/>
  <c r="B93" i="11"/>
  <c r="F93" i="11" s="1"/>
  <c r="H93" i="11" s="1"/>
  <c r="C93" i="11"/>
  <c r="D93" i="11"/>
  <c r="E93" i="11"/>
  <c r="B94" i="11"/>
  <c r="F94" i="11" s="1"/>
  <c r="H94" i="11" s="1"/>
  <c r="C94" i="11"/>
  <c r="D94" i="11"/>
  <c r="E94" i="11"/>
  <c r="B95" i="11"/>
  <c r="C95" i="11"/>
  <c r="D95" i="11"/>
  <c r="E95" i="11"/>
  <c r="B96" i="11"/>
  <c r="C96" i="11"/>
  <c r="D96" i="11"/>
  <c r="E96" i="11"/>
  <c r="B97" i="11"/>
  <c r="C97" i="11"/>
  <c r="F97" i="11" s="1"/>
  <c r="H97" i="11" s="1"/>
  <c r="D97" i="11"/>
  <c r="E97" i="11"/>
  <c r="B98" i="11"/>
  <c r="C98" i="11"/>
  <c r="D98" i="11"/>
  <c r="E98" i="11"/>
  <c r="F98" i="11"/>
  <c r="H98" i="11" s="1"/>
  <c r="B99" i="11"/>
  <c r="C99" i="11"/>
  <c r="D99" i="11"/>
  <c r="E99" i="11"/>
  <c r="B100" i="11"/>
  <c r="C100" i="11"/>
  <c r="D100" i="11"/>
  <c r="E100" i="11"/>
  <c r="B101" i="11"/>
  <c r="F101" i="11" s="1"/>
  <c r="H101" i="11" s="1"/>
  <c r="C101" i="11"/>
  <c r="D101" i="11"/>
  <c r="E101" i="11"/>
  <c r="B102" i="11"/>
  <c r="F102" i="11" s="1"/>
  <c r="H102" i="11" s="1"/>
  <c r="C102" i="11"/>
  <c r="D102" i="11"/>
  <c r="E102" i="11"/>
  <c r="B103" i="11"/>
  <c r="C103" i="11"/>
  <c r="D103" i="11"/>
  <c r="E103" i="11"/>
  <c r="B104" i="11"/>
  <c r="C104" i="11"/>
  <c r="D104" i="11"/>
  <c r="E104" i="11"/>
  <c r="B105" i="11"/>
  <c r="C105" i="11"/>
  <c r="D105" i="11"/>
  <c r="F105" i="11" s="1"/>
  <c r="H105" i="11" s="1"/>
  <c r="E105" i="11"/>
  <c r="B106" i="11"/>
  <c r="C106" i="11"/>
  <c r="D106" i="11"/>
  <c r="E106" i="11"/>
  <c r="F106" i="11"/>
  <c r="H106" i="11" s="1"/>
  <c r="B107" i="11"/>
  <c r="C107" i="11"/>
  <c r="D107" i="11"/>
  <c r="E107" i="11"/>
  <c r="B108" i="11"/>
  <c r="C108" i="11"/>
  <c r="D108" i="11"/>
  <c r="E108" i="11"/>
  <c r="B109" i="11"/>
  <c r="F109" i="11" s="1"/>
  <c r="H109" i="11" s="1"/>
  <c r="C109" i="11"/>
  <c r="D109" i="11"/>
  <c r="E109" i="11"/>
  <c r="B110" i="11"/>
  <c r="F110" i="11" s="1"/>
  <c r="H110" i="11" s="1"/>
  <c r="C110" i="11"/>
  <c r="D110" i="11"/>
  <c r="E110" i="11"/>
  <c r="B111" i="11"/>
  <c r="C111" i="11"/>
  <c r="D111" i="11"/>
  <c r="E111" i="11"/>
  <c r="B112" i="11"/>
  <c r="C112" i="11"/>
  <c r="D112" i="11"/>
  <c r="E112" i="11"/>
  <c r="B113" i="11"/>
  <c r="C113" i="11"/>
  <c r="D113" i="11"/>
  <c r="E113" i="11"/>
  <c r="F113" i="11"/>
  <c r="H113" i="11"/>
  <c r="B4" i="11"/>
  <c r="C4" i="11"/>
  <c r="D4" i="11"/>
  <c r="E4" i="11"/>
  <c r="F4" i="11"/>
  <c r="H4" i="11" s="1"/>
  <c r="B16" i="11"/>
  <c r="C16" i="11"/>
  <c r="D16" i="11"/>
  <c r="E16" i="11"/>
  <c r="B114" i="11"/>
  <c r="C114" i="11"/>
  <c r="D114" i="11"/>
  <c r="E114" i="11"/>
  <c r="B115" i="11"/>
  <c r="F115" i="11" s="1"/>
  <c r="H115" i="11" s="1"/>
  <c r="C115" i="11"/>
  <c r="D115" i="11"/>
  <c r="E115" i="11"/>
  <c r="B116" i="11"/>
  <c r="F116" i="11" s="1"/>
  <c r="H116" i="11" s="1"/>
  <c r="C116" i="11"/>
  <c r="D116" i="11"/>
  <c r="E116" i="11"/>
  <c r="B117" i="11"/>
  <c r="C117" i="11"/>
  <c r="D117" i="11"/>
  <c r="E117" i="11"/>
  <c r="B118" i="11"/>
  <c r="C118" i="11"/>
  <c r="D118" i="11"/>
  <c r="E118" i="11"/>
  <c r="B119" i="11"/>
  <c r="C119" i="11"/>
  <c r="D119" i="11"/>
  <c r="E119" i="11"/>
  <c r="F119" i="11"/>
  <c r="H119" i="11"/>
  <c r="B120" i="11"/>
  <c r="C120" i="11"/>
  <c r="D120" i="11"/>
  <c r="E120" i="11"/>
  <c r="F120" i="11"/>
  <c r="H120" i="11" s="1"/>
  <c r="B27" i="11"/>
  <c r="C27" i="11"/>
  <c r="D27" i="11"/>
  <c r="E27" i="11"/>
  <c r="B121" i="11"/>
  <c r="C121" i="11"/>
  <c r="D121" i="11"/>
  <c r="E121" i="11"/>
  <c r="B122" i="11"/>
  <c r="F122" i="11" s="1"/>
  <c r="H122" i="11" s="1"/>
  <c r="C122" i="11"/>
  <c r="D122" i="11"/>
  <c r="E122" i="11"/>
  <c r="B123" i="11"/>
  <c r="F123" i="11" s="1"/>
  <c r="H123" i="11" s="1"/>
  <c r="C123" i="11"/>
  <c r="D123" i="11"/>
  <c r="E123" i="11"/>
  <c r="B124" i="11"/>
  <c r="C124" i="11"/>
  <c r="D124" i="11"/>
  <c r="E124" i="11"/>
  <c r="B125" i="11"/>
  <c r="C125" i="11"/>
  <c r="D125" i="11"/>
  <c r="E125" i="11"/>
  <c r="B126" i="11"/>
  <c r="C126" i="11"/>
  <c r="D126" i="11"/>
  <c r="E126" i="11"/>
  <c r="F126" i="11"/>
  <c r="H126" i="11"/>
  <c r="B127" i="11"/>
  <c r="C127" i="11"/>
  <c r="D127" i="11"/>
  <c r="E127" i="11"/>
  <c r="F127" i="11"/>
  <c r="H127" i="11" s="1"/>
  <c r="B128" i="11"/>
  <c r="C128" i="11"/>
  <c r="D128" i="11"/>
  <c r="E128" i="11"/>
  <c r="B129" i="11"/>
  <c r="C129" i="11"/>
  <c r="D129" i="11"/>
  <c r="E129" i="11"/>
  <c r="B130" i="11"/>
  <c r="F130" i="11" s="1"/>
  <c r="H130" i="11" s="1"/>
  <c r="C130" i="11"/>
  <c r="D130" i="11"/>
  <c r="E130" i="11"/>
  <c r="B9" i="11"/>
  <c r="F9" i="11" s="1"/>
  <c r="H9" i="11" s="1"/>
  <c r="C9" i="11"/>
  <c r="D9" i="11"/>
  <c r="E9" i="11"/>
  <c r="B131" i="11"/>
  <c r="C131" i="11"/>
  <c r="D131" i="11"/>
  <c r="E131" i="11"/>
  <c r="B38" i="11"/>
  <c r="C38" i="11"/>
  <c r="D38" i="11"/>
  <c r="E38" i="11"/>
  <c r="B132" i="11"/>
  <c r="C132" i="11"/>
  <c r="D132" i="11"/>
  <c r="E132" i="11"/>
  <c r="F132" i="11"/>
  <c r="H132" i="11"/>
  <c r="B39" i="11"/>
  <c r="C39" i="11"/>
  <c r="D39" i="11"/>
  <c r="E39" i="11"/>
  <c r="F39" i="11"/>
  <c r="H39" i="11" s="1"/>
  <c r="B133" i="11"/>
  <c r="C133" i="11"/>
  <c r="D133" i="11"/>
  <c r="E133" i="11"/>
  <c r="B134" i="11"/>
  <c r="C134" i="11"/>
  <c r="D134" i="11"/>
  <c r="E134" i="11"/>
  <c r="B135" i="11"/>
  <c r="F135" i="11" s="1"/>
  <c r="H135" i="11" s="1"/>
  <c r="C135" i="11"/>
  <c r="D135" i="11"/>
  <c r="E135" i="11"/>
  <c r="B136" i="11"/>
  <c r="F136" i="11" s="1"/>
  <c r="H136" i="11" s="1"/>
  <c r="C136" i="11"/>
  <c r="D136" i="11"/>
  <c r="E136" i="11"/>
  <c r="B137" i="11"/>
  <c r="C137" i="11"/>
  <c r="D137" i="11"/>
  <c r="E137" i="11"/>
  <c r="B138" i="11"/>
  <c r="C138" i="11"/>
  <c r="D138" i="11"/>
  <c r="E138" i="11"/>
  <c r="B139" i="11"/>
  <c r="C139" i="11"/>
  <c r="D139" i="11"/>
  <c r="E139" i="11"/>
  <c r="F139" i="11"/>
  <c r="H139" i="11"/>
  <c r="B140" i="11"/>
  <c r="C140" i="11"/>
  <c r="D140" i="11"/>
  <c r="E140" i="11"/>
  <c r="F140" i="11"/>
  <c r="H140" i="11" s="1"/>
  <c r="B141" i="11"/>
  <c r="C141" i="11"/>
  <c r="D141" i="11"/>
  <c r="E141" i="11"/>
  <c r="B142" i="11"/>
  <c r="C142" i="11"/>
  <c r="D142" i="11"/>
  <c r="E142" i="11"/>
  <c r="B143" i="11"/>
  <c r="F143" i="11" s="1"/>
  <c r="H143" i="11" s="1"/>
  <c r="C143" i="11"/>
  <c r="D143" i="11"/>
  <c r="E143" i="11"/>
  <c r="B22" i="11"/>
  <c r="F22" i="11" s="1"/>
  <c r="H22" i="11" s="1"/>
  <c r="C22" i="11"/>
  <c r="D22" i="11"/>
  <c r="E22" i="11"/>
  <c r="B144" i="11"/>
  <c r="C144" i="11"/>
  <c r="D144" i="11"/>
  <c r="E144" i="11"/>
  <c r="B145" i="11"/>
  <c r="C145" i="11"/>
  <c r="D145" i="11"/>
  <c r="E145" i="11"/>
  <c r="B146" i="11"/>
  <c r="C146" i="11"/>
  <c r="D146" i="11"/>
  <c r="E146" i="11"/>
  <c r="F146" i="11"/>
  <c r="H146" i="11"/>
  <c r="B147" i="11"/>
  <c r="C147" i="11"/>
  <c r="D147" i="11"/>
  <c r="E147" i="11"/>
  <c r="F147" i="11"/>
  <c r="H147" i="11" s="1"/>
  <c r="F5" i="14" l="1"/>
  <c r="H5" i="14" s="1"/>
  <c r="F141" i="14"/>
  <c r="H141" i="14" s="1"/>
  <c r="F73" i="14"/>
  <c r="H73" i="14" s="1"/>
  <c r="F71" i="14"/>
  <c r="H71" i="14" s="1"/>
  <c r="F31" i="14"/>
  <c r="H31" i="14" s="1"/>
  <c r="F6" i="14"/>
  <c r="H6" i="14" s="1"/>
  <c r="F17" i="14"/>
  <c r="H17" i="14" s="1"/>
  <c r="F55" i="14"/>
  <c r="H55" i="14" s="1"/>
  <c r="F51" i="14"/>
  <c r="H51" i="14" s="1"/>
  <c r="F142" i="14"/>
  <c r="H142" i="14" s="1"/>
  <c r="F37" i="14"/>
  <c r="H37" i="14" s="1"/>
  <c r="F78" i="14"/>
  <c r="H78" i="14" s="1"/>
  <c r="F14" i="14"/>
  <c r="H14" i="14" s="1"/>
  <c r="F13" i="14"/>
  <c r="H13" i="14" s="1"/>
  <c r="F88" i="14"/>
  <c r="H88" i="14" s="1"/>
  <c r="F84" i="14"/>
  <c r="H84" i="14" s="1"/>
  <c r="F148" i="14"/>
  <c r="H148" i="14" s="1"/>
  <c r="F129" i="14"/>
  <c r="H129" i="14" s="1"/>
  <c r="F126" i="14"/>
  <c r="H126" i="14" s="1"/>
  <c r="F137" i="14"/>
  <c r="H137" i="14" s="1"/>
  <c r="F25" i="14"/>
  <c r="H25" i="14" s="1"/>
  <c r="F130" i="13"/>
  <c r="H130" i="13" s="1"/>
  <c r="F52" i="13"/>
  <c r="H52" i="13" s="1"/>
  <c r="F123" i="13"/>
  <c r="H123" i="13" s="1"/>
  <c r="F120" i="13"/>
  <c r="H120" i="13" s="1"/>
  <c r="F50" i="13"/>
  <c r="H50" i="13" s="1"/>
  <c r="F115" i="13"/>
  <c r="H115" i="13" s="1"/>
  <c r="F111" i="13"/>
  <c r="H111" i="13" s="1"/>
  <c r="F109" i="13"/>
  <c r="H109" i="13" s="1"/>
  <c r="F105" i="13"/>
  <c r="H105" i="13" s="1"/>
  <c r="F100" i="13"/>
  <c r="H100" i="13" s="1"/>
  <c r="F96" i="13"/>
  <c r="H96" i="13" s="1"/>
  <c r="F95" i="13"/>
  <c r="H95" i="13" s="1"/>
  <c r="F89" i="13"/>
  <c r="H89" i="13" s="1"/>
  <c r="F84" i="13"/>
  <c r="H84" i="13" s="1"/>
  <c r="F81" i="13"/>
  <c r="H81" i="13" s="1"/>
  <c r="F76" i="13"/>
  <c r="H76" i="13" s="1"/>
  <c r="F72" i="13"/>
  <c r="H72" i="13" s="1"/>
  <c r="F29" i="13"/>
  <c r="H29" i="13" s="1"/>
  <c r="F64" i="13"/>
  <c r="H64" i="13" s="1"/>
  <c r="F62" i="13"/>
  <c r="H62" i="13" s="1"/>
  <c r="F59" i="13"/>
  <c r="H59" i="13" s="1"/>
  <c r="F55" i="13"/>
  <c r="H55" i="13" s="1"/>
  <c r="F12" i="13"/>
  <c r="H12" i="13" s="1"/>
  <c r="F6" i="13"/>
  <c r="H6" i="13" s="1"/>
  <c r="F19" i="13"/>
  <c r="H19" i="13" s="1"/>
  <c r="F2" i="13"/>
  <c r="H2" i="13" s="1"/>
  <c r="F10" i="13"/>
  <c r="H10" i="13" s="1"/>
  <c r="F31" i="13"/>
  <c r="H31" i="13" s="1"/>
  <c r="F104" i="13"/>
  <c r="H104" i="13" s="1"/>
  <c r="F48" i="13"/>
  <c r="H48" i="13" s="1"/>
  <c r="F39" i="13"/>
  <c r="H39" i="13" s="1"/>
  <c r="F94" i="13"/>
  <c r="H94" i="13" s="1"/>
  <c r="F92" i="13"/>
  <c r="H92" i="13" s="1"/>
  <c r="F86" i="13"/>
  <c r="H86" i="13" s="1"/>
  <c r="F80" i="13"/>
  <c r="H80" i="13" s="1"/>
  <c r="F78" i="13"/>
  <c r="H78" i="13" s="1"/>
  <c r="F73" i="13"/>
  <c r="H73" i="13" s="1"/>
  <c r="F46" i="13"/>
  <c r="H46" i="13" s="1"/>
  <c r="F67" i="13"/>
  <c r="H67" i="13" s="1"/>
  <c r="F139" i="13"/>
  <c r="H139" i="13" s="1"/>
  <c r="F144" i="13"/>
  <c r="H144" i="13" s="1"/>
  <c r="F137" i="13"/>
  <c r="H137" i="13" s="1"/>
  <c r="F134" i="13"/>
  <c r="H134" i="13" s="1"/>
  <c r="F124" i="13"/>
  <c r="H124" i="13" s="1"/>
  <c r="F119" i="13"/>
  <c r="H119" i="13" s="1"/>
  <c r="F15" i="13"/>
  <c r="H15" i="13" s="1"/>
  <c r="F106" i="13"/>
  <c r="H106" i="13" s="1"/>
  <c r="F99" i="13"/>
  <c r="H99" i="13" s="1"/>
  <c r="F82" i="13"/>
  <c r="H82" i="13" s="1"/>
  <c r="F70" i="13"/>
  <c r="H70" i="13" s="1"/>
  <c r="F9" i="13"/>
  <c r="H9" i="13" s="1"/>
  <c r="F28" i="13"/>
  <c r="H28" i="13" s="1"/>
  <c r="F32" i="13"/>
  <c r="H32" i="13" s="1"/>
  <c r="F26" i="13"/>
  <c r="H26" i="13" s="1"/>
  <c r="F7" i="13"/>
  <c r="H7" i="13" s="1"/>
  <c r="F141" i="13"/>
  <c r="H141" i="13" s="1"/>
  <c r="F136" i="13"/>
  <c r="H136" i="13" s="1"/>
  <c r="F25" i="13"/>
  <c r="H25" i="13" s="1"/>
  <c r="F53" i="13"/>
  <c r="H53" i="13" s="1"/>
  <c r="F131" i="13"/>
  <c r="H131" i="13" s="1"/>
  <c r="F127" i="13"/>
  <c r="H127" i="13" s="1"/>
  <c r="F117" i="13"/>
  <c r="H117" i="13" s="1"/>
  <c r="F114" i="13"/>
  <c r="H114" i="13" s="1"/>
  <c r="F24" i="13"/>
  <c r="H24" i="13" s="1"/>
  <c r="F30" i="13"/>
  <c r="H30" i="13" s="1"/>
  <c r="F88" i="13"/>
  <c r="H88" i="13" s="1"/>
  <c r="F23" i="13"/>
  <c r="H23" i="13" s="1"/>
  <c r="F45" i="13"/>
  <c r="H45" i="13" s="1"/>
  <c r="F61" i="13"/>
  <c r="H61" i="13" s="1"/>
  <c r="F58" i="13"/>
  <c r="H58" i="13" s="1"/>
  <c r="F44" i="13"/>
  <c r="H44" i="13" s="1"/>
  <c r="F102" i="13"/>
  <c r="H102" i="13" s="1"/>
  <c r="F98" i="13"/>
  <c r="H98" i="13" s="1"/>
  <c r="F47" i="13"/>
  <c r="H47" i="13" s="1"/>
  <c r="F38" i="13"/>
  <c r="H38" i="13" s="1"/>
  <c r="F87" i="13"/>
  <c r="H87" i="13" s="1"/>
  <c r="F85" i="13"/>
  <c r="H85" i="13" s="1"/>
  <c r="F79" i="13"/>
  <c r="H79" i="13" s="1"/>
  <c r="F75" i="13"/>
  <c r="H75" i="13" s="1"/>
  <c r="F34" i="13"/>
  <c r="H34" i="13" s="1"/>
  <c r="F68" i="13"/>
  <c r="H68" i="13" s="1"/>
  <c r="F13" i="13"/>
  <c r="H13" i="13" s="1"/>
  <c r="F33" i="13"/>
  <c r="H33" i="13" s="1"/>
  <c r="F57" i="13"/>
  <c r="H57" i="13" s="1"/>
  <c r="F54" i="13"/>
  <c r="H54" i="13" s="1"/>
  <c r="F22" i="13"/>
  <c r="H22" i="13" s="1"/>
  <c r="F5" i="13"/>
  <c r="H5" i="13" s="1"/>
  <c r="F21" i="13"/>
  <c r="H21" i="13" s="1"/>
  <c r="F11" i="13"/>
  <c r="H11" i="13" s="1"/>
  <c r="F17" i="13"/>
  <c r="H17" i="13" s="1"/>
  <c r="F117" i="12"/>
  <c r="H117" i="12" s="1"/>
  <c r="F103" i="12"/>
  <c r="H103" i="12" s="1"/>
  <c r="F89" i="12"/>
  <c r="H89" i="12" s="1"/>
  <c r="F73" i="12"/>
  <c r="H73" i="12" s="1"/>
  <c r="F14" i="12"/>
  <c r="H14" i="12" s="1"/>
  <c r="F48" i="12"/>
  <c r="H48" i="12" s="1"/>
  <c r="F10" i="12"/>
  <c r="H10" i="12" s="1"/>
  <c r="F133" i="12"/>
  <c r="H133" i="12" s="1"/>
  <c r="F18" i="12"/>
  <c r="H18" i="12" s="1"/>
  <c r="F20" i="12"/>
  <c r="H20" i="12" s="1"/>
  <c r="F94" i="12"/>
  <c r="H94" i="12" s="1"/>
  <c r="F85" i="12"/>
  <c r="H85" i="12" s="1"/>
  <c r="F36" i="12"/>
  <c r="H36" i="12" s="1"/>
  <c r="F77" i="12"/>
  <c r="H77" i="12" s="1"/>
  <c r="F70" i="12"/>
  <c r="H70" i="12" s="1"/>
  <c r="F24" i="12"/>
  <c r="H24" i="12" s="1"/>
  <c r="F59" i="12"/>
  <c r="H59" i="12" s="1"/>
  <c r="F53" i="12"/>
  <c r="H53" i="12" s="1"/>
  <c r="F46" i="12"/>
  <c r="H46" i="12" s="1"/>
  <c r="F23" i="12"/>
  <c r="H23" i="12" s="1"/>
  <c r="F4" i="12"/>
  <c r="H4" i="12" s="1"/>
  <c r="F150" i="12"/>
  <c r="H150" i="12" s="1"/>
  <c r="F137" i="12"/>
  <c r="H137" i="12" s="1"/>
  <c r="F28" i="12"/>
  <c r="H28" i="12" s="1"/>
  <c r="F112" i="12"/>
  <c r="H112" i="12" s="1"/>
  <c r="F99" i="12"/>
  <c r="H99" i="12" s="1"/>
  <c r="F83" i="12"/>
  <c r="H83" i="12" s="1"/>
  <c r="F68" i="12"/>
  <c r="H68" i="12" s="1"/>
  <c r="F58" i="12"/>
  <c r="H58" i="12" s="1"/>
  <c r="F45" i="12"/>
  <c r="H45" i="12" s="1"/>
  <c r="F149" i="12"/>
  <c r="H149" i="12" s="1"/>
  <c r="F136" i="12"/>
  <c r="H136" i="12" s="1"/>
  <c r="F125" i="12"/>
  <c r="H125" i="12" s="1"/>
  <c r="F57" i="12"/>
  <c r="H57" i="12" s="1"/>
  <c r="F50" i="12"/>
  <c r="H50" i="12" s="1"/>
  <c r="F140" i="12"/>
  <c r="H140" i="12" s="1"/>
  <c r="F9" i="12"/>
  <c r="H9" i="12" s="1"/>
  <c r="F116" i="12"/>
  <c r="H116" i="12" s="1"/>
  <c r="F101" i="12"/>
  <c r="H101" i="12" s="1"/>
  <c r="F87" i="12"/>
  <c r="H87" i="12" s="1"/>
  <c r="F72" i="12"/>
  <c r="H72" i="12" s="1"/>
  <c r="F61" i="12"/>
  <c r="H61" i="12" s="1"/>
  <c r="F145" i="12"/>
  <c r="H145" i="12" s="1"/>
  <c r="F114" i="12"/>
  <c r="H114" i="12" s="1"/>
  <c r="F148" i="12"/>
  <c r="H148" i="12" s="1"/>
  <c r="F39" i="12"/>
  <c r="H39" i="12" s="1"/>
  <c r="F29" i="12"/>
  <c r="H29" i="12" s="1"/>
  <c r="F104" i="12"/>
  <c r="H104" i="12" s="1"/>
  <c r="F13" i="12"/>
  <c r="H13" i="12" s="1"/>
  <c r="F130" i="12"/>
  <c r="H130" i="12" s="1"/>
  <c r="F8" i="12"/>
  <c r="H8" i="12" s="1"/>
  <c r="F67" i="12"/>
  <c r="H67" i="12" s="1"/>
  <c r="F44" i="12"/>
  <c r="H44" i="12" s="1"/>
  <c r="F22" i="12"/>
  <c r="H22" i="12" s="1"/>
  <c r="F139" i="12"/>
  <c r="H139" i="12" s="1"/>
  <c r="F121" i="12"/>
  <c r="H121" i="12" s="1"/>
  <c r="F12" i="12"/>
  <c r="H12" i="12" s="1"/>
  <c r="F124" i="12"/>
  <c r="H124" i="12" s="1"/>
  <c r="F118" i="12"/>
  <c r="H118" i="12" s="1"/>
  <c r="F110" i="12"/>
  <c r="H110" i="12" s="1"/>
  <c r="F97" i="12"/>
  <c r="H97" i="12" s="1"/>
  <c r="F90" i="12"/>
  <c r="H90" i="12" s="1"/>
  <c r="F82" i="12"/>
  <c r="H82" i="12" s="1"/>
  <c r="F74" i="12"/>
  <c r="H74" i="12" s="1"/>
  <c r="F66" i="12"/>
  <c r="H66" i="12" s="1"/>
  <c r="F63" i="12"/>
  <c r="H63" i="12" s="1"/>
  <c r="F56" i="12"/>
  <c r="H56" i="12" s="1"/>
  <c r="F51" i="12"/>
  <c r="H51" i="12" s="1"/>
  <c r="F43" i="12"/>
  <c r="H43" i="12" s="1"/>
  <c r="F11" i="12"/>
  <c r="H11" i="12" s="1"/>
  <c r="F146" i="12"/>
  <c r="H146" i="12" s="1"/>
  <c r="F134" i="12"/>
  <c r="H134" i="12" s="1"/>
  <c r="F122" i="12"/>
  <c r="H122" i="12" s="1"/>
  <c r="F108" i="12"/>
  <c r="H108" i="12" s="1"/>
  <c r="F95" i="12"/>
  <c r="H95" i="12" s="1"/>
  <c r="F80" i="12"/>
  <c r="H80" i="12" s="1"/>
  <c r="F78" i="12"/>
  <c r="H78" i="12" s="1"/>
  <c r="F17" i="12"/>
  <c r="H17" i="12" s="1"/>
  <c r="F54" i="12"/>
  <c r="H54" i="12" s="1"/>
  <c r="F42" i="12"/>
  <c r="H42" i="12" s="1"/>
  <c r="F111" i="12"/>
  <c r="H111" i="12" s="1"/>
  <c r="F98" i="12"/>
  <c r="H98" i="12" s="1"/>
  <c r="F127" i="12"/>
  <c r="H127" i="12" s="1"/>
  <c r="F144" i="12"/>
  <c r="H144" i="12" s="1"/>
  <c r="F21" i="12"/>
  <c r="H21" i="12" s="1"/>
  <c r="F38" i="12"/>
  <c r="H38" i="12" s="1"/>
  <c r="F128" i="12"/>
  <c r="H128" i="12" s="1"/>
  <c r="F120" i="12"/>
  <c r="H120" i="12" s="1"/>
  <c r="F115" i="12"/>
  <c r="H115" i="12" s="1"/>
  <c r="F107" i="12"/>
  <c r="H107" i="12" s="1"/>
  <c r="F27" i="12"/>
  <c r="H27" i="12" s="1"/>
  <c r="F93" i="12"/>
  <c r="H93" i="12" s="1"/>
  <c r="F86" i="12"/>
  <c r="H86" i="12" s="1"/>
  <c r="F79" i="12"/>
  <c r="H79" i="12" s="1"/>
  <c r="F76" i="12"/>
  <c r="H76" i="12" s="1"/>
  <c r="F71" i="12"/>
  <c r="H71" i="12" s="1"/>
  <c r="F34" i="12"/>
  <c r="H34" i="12" s="1"/>
  <c r="F60" i="12"/>
  <c r="H60" i="12" s="1"/>
  <c r="F7" i="12"/>
  <c r="H7" i="12" s="1"/>
  <c r="F47" i="12"/>
  <c r="H47" i="12" s="1"/>
  <c r="F41" i="12"/>
  <c r="H41" i="12" s="1"/>
  <c r="F5" i="12"/>
  <c r="H5" i="12" s="1"/>
  <c r="F128" i="11"/>
  <c r="H128" i="11" s="1"/>
  <c r="F118" i="11"/>
  <c r="H118" i="11" s="1"/>
  <c r="F145" i="11"/>
  <c r="H145" i="11" s="1"/>
  <c r="F138" i="11"/>
  <c r="H138" i="11" s="1"/>
  <c r="F27" i="11"/>
  <c r="H27" i="11" s="1"/>
  <c r="F16" i="11"/>
  <c r="H16" i="11" s="1"/>
  <c r="F112" i="11"/>
  <c r="H112" i="11" s="1"/>
  <c r="F107" i="11"/>
  <c r="H107" i="11" s="1"/>
  <c r="F104" i="11"/>
  <c r="H104" i="11" s="1"/>
  <c r="F99" i="11"/>
  <c r="H99" i="11" s="1"/>
  <c r="F96" i="11"/>
  <c r="H96" i="11" s="1"/>
  <c r="F91" i="11"/>
  <c r="H91" i="11" s="1"/>
  <c r="F88" i="11"/>
  <c r="H88" i="11" s="1"/>
  <c r="F21" i="11"/>
  <c r="H21" i="11" s="1"/>
  <c r="F82" i="11"/>
  <c r="H82" i="11" s="1"/>
  <c r="F26" i="11"/>
  <c r="H26" i="11" s="1"/>
  <c r="F76" i="11"/>
  <c r="H76" i="11" s="1"/>
  <c r="F73" i="11"/>
  <c r="H73" i="11" s="1"/>
  <c r="F70" i="11"/>
  <c r="H70" i="11" s="1"/>
  <c r="F8" i="11"/>
  <c r="H8" i="11" s="1"/>
  <c r="F63" i="11"/>
  <c r="H63" i="11" s="1"/>
  <c r="F58" i="11"/>
  <c r="H58" i="11" s="1"/>
  <c r="F55" i="11"/>
  <c r="H55" i="11" s="1"/>
  <c r="F53" i="11"/>
  <c r="H53" i="11" s="1"/>
  <c r="F30" i="11"/>
  <c r="H30" i="11" s="1"/>
  <c r="F47" i="11"/>
  <c r="H47" i="11" s="1"/>
  <c r="F44" i="11"/>
  <c r="H44" i="11" s="1"/>
  <c r="F15" i="11"/>
  <c r="H15" i="11" s="1"/>
  <c r="F24" i="11"/>
  <c r="H24" i="11" s="1"/>
  <c r="F19" i="11"/>
  <c r="H19" i="11" s="1"/>
  <c r="F12" i="11"/>
  <c r="H12" i="11" s="1"/>
  <c r="F2" i="11"/>
  <c r="H2" i="11" s="1"/>
  <c r="F141" i="11"/>
  <c r="H141" i="11" s="1"/>
  <c r="F38" i="11"/>
  <c r="H38" i="11" s="1"/>
  <c r="F133" i="11"/>
  <c r="H133" i="11" s="1"/>
  <c r="F125" i="11"/>
  <c r="H125" i="11" s="1"/>
  <c r="F144" i="11"/>
  <c r="H144" i="11" s="1"/>
  <c r="F142" i="11"/>
  <c r="H142" i="11" s="1"/>
  <c r="F137" i="11"/>
  <c r="H137" i="11" s="1"/>
  <c r="F134" i="11"/>
  <c r="H134" i="11" s="1"/>
  <c r="F131" i="11"/>
  <c r="H131" i="11" s="1"/>
  <c r="F129" i="11"/>
  <c r="H129" i="11" s="1"/>
  <c r="F124" i="11"/>
  <c r="H124" i="11" s="1"/>
  <c r="F121" i="11"/>
  <c r="H121" i="11" s="1"/>
  <c r="F117" i="11"/>
  <c r="H117" i="11" s="1"/>
  <c r="F114" i="11"/>
  <c r="H114" i="11" s="1"/>
  <c r="F111" i="11"/>
  <c r="H111" i="11" s="1"/>
  <c r="F108" i="11"/>
  <c r="H108" i="11" s="1"/>
  <c r="F103" i="11"/>
  <c r="H103" i="11" s="1"/>
  <c r="F100" i="11"/>
  <c r="H100" i="11" s="1"/>
  <c r="F95" i="11"/>
  <c r="H95" i="11" s="1"/>
  <c r="F92" i="11"/>
  <c r="H92" i="11" s="1"/>
  <c r="F87" i="11"/>
  <c r="H87" i="11" s="1"/>
  <c r="F84" i="11"/>
  <c r="H84" i="11" s="1"/>
  <c r="F81" i="11"/>
  <c r="H81" i="11" s="1"/>
  <c r="F79" i="11"/>
  <c r="H79" i="11" s="1"/>
  <c r="F75" i="11"/>
  <c r="H75" i="11" s="1"/>
  <c r="F35" i="11"/>
  <c r="H35" i="11" s="1"/>
  <c r="F69" i="11"/>
  <c r="H69" i="11" s="1"/>
  <c r="F66" i="11"/>
  <c r="H66" i="11" s="1"/>
  <c r="F62" i="11"/>
  <c r="H62" i="11" s="1"/>
  <c r="F59" i="11"/>
  <c r="H59" i="11" s="1"/>
  <c r="F54" i="11"/>
  <c r="H54" i="11" s="1"/>
  <c r="F33" i="11"/>
  <c r="H33" i="11" s="1"/>
  <c r="F51" i="11"/>
  <c r="H51" i="11" s="1"/>
  <c r="F48" i="11"/>
  <c r="H48" i="11" s="1"/>
  <c r="F43" i="11"/>
  <c r="H43" i="11" s="1"/>
  <c r="F41" i="11"/>
  <c r="H41" i="11" s="1"/>
  <c r="F6" i="11"/>
  <c r="H6" i="11" s="1"/>
  <c r="F3" i="11"/>
  <c r="H3" i="11" s="1"/>
  <c r="F5" i="11"/>
  <c r="H5" i="11" s="1"/>
  <c r="F10" i="11"/>
  <c r="H10" i="11" s="1"/>
  <c r="F34" i="14"/>
  <c r="H34" i="14" s="1"/>
  <c r="F74" i="14"/>
  <c r="H74" i="14" s="1"/>
  <c r="F42" i="14"/>
  <c r="H42" i="14" s="1"/>
  <c r="F91" i="14"/>
  <c r="H91" i="14" s="1"/>
  <c r="F82" i="14"/>
  <c r="H82" i="14" s="1"/>
  <c r="F72" i="14"/>
  <c r="H72" i="14" s="1"/>
  <c r="F63" i="14"/>
  <c r="H63" i="14" s="1"/>
  <c r="F149" i="14"/>
  <c r="H149" i="14" s="1"/>
  <c r="F143" i="14"/>
  <c r="H143" i="14" s="1"/>
  <c r="F26" i="14"/>
  <c r="H26" i="14" s="1"/>
  <c r="F130" i="14"/>
  <c r="H130" i="14" s="1"/>
  <c r="F122" i="14"/>
  <c r="H122" i="14" s="1"/>
  <c r="F35" i="14"/>
  <c r="H35" i="14" s="1"/>
  <c r="F107" i="14"/>
  <c r="H107" i="14" s="1"/>
  <c r="F28" i="14"/>
  <c r="H28" i="14" s="1"/>
  <c r="F85" i="14"/>
  <c r="H85" i="14" s="1"/>
  <c r="F65" i="14"/>
  <c r="H65" i="14" s="1"/>
  <c r="F53" i="14"/>
  <c r="H53" i="14" s="1"/>
  <c r="F8" i="14"/>
  <c r="H8" i="14" s="1"/>
  <c r="F113" i="14"/>
  <c r="H113" i="14" s="1"/>
  <c r="F47" i="14"/>
  <c r="H47" i="14" s="1"/>
  <c r="F127" i="14"/>
  <c r="H127" i="14" s="1"/>
  <c r="F45" i="14"/>
  <c r="H45" i="14" s="1"/>
  <c r="F29" i="14"/>
  <c r="H29" i="14" s="1"/>
  <c r="F93" i="14"/>
  <c r="H93" i="14" s="1"/>
  <c r="F66" i="14"/>
  <c r="H66" i="14" s="1"/>
  <c r="F4" i="14"/>
  <c r="H4" i="14" s="1"/>
  <c r="F11" i="14"/>
  <c r="H11" i="14" s="1"/>
  <c r="F145" i="14"/>
  <c r="H145" i="14" s="1"/>
  <c r="F27" i="14"/>
  <c r="H27" i="14" s="1"/>
  <c r="F60" i="14"/>
  <c r="H60" i="14" s="1"/>
  <c r="F133" i="14"/>
  <c r="H133" i="14" s="1"/>
  <c r="F116" i="14"/>
  <c r="H116" i="14" s="1"/>
  <c r="F104" i="14"/>
  <c r="H104" i="14" s="1"/>
  <c r="F100" i="14"/>
  <c r="H100" i="14" s="1"/>
  <c r="F36" i="14"/>
  <c r="H36" i="14" s="1"/>
  <c r="F44" i="14"/>
  <c r="H44" i="14" s="1"/>
  <c r="F7" i="14"/>
  <c r="H7" i="14" s="1"/>
  <c r="F111" i="14"/>
  <c r="H111" i="14" s="1"/>
  <c r="F89" i="14"/>
  <c r="H89" i="14" s="1"/>
  <c r="F76" i="14"/>
  <c r="H76" i="14" s="1"/>
  <c r="F68" i="14"/>
  <c r="H68" i="14" s="1"/>
  <c r="F24" i="14"/>
  <c r="H24" i="14" s="1"/>
  <c r="F121" i="14"/>
  <c r="H121" i="14" s="1"/>
  <c r="F33" i="14"/>
  <c r="H33" i="14" s="1"/>
  <c r="F59" i="14"/>
  <c r="H59" i="14" s="1"/>
  <c r="F135" i="14"/>
  <c r="H135" i="14" s="1"/>
  <c r="F106" i="14"/>
  <c r="H106" i="14" s="1"/>
  <c r="F103" i="14"/>
  <c r="H103" i="14" s="1"/>
  <c r="F97" i="14"/>
  <c r="H97" i="14" s="1"/>
  <c r="F19" i="14"/>
  <c r="H19" i="14" s="1"/>
  <c r="F18" i="14"/>
  <c r="H18" i="14" s="1"/>
  <c r="F52" i="14"/>
  <c r="H52" i="14" s="1"/>
  <c r="F50" i="14"/>
  <c r="H50" i="14" s="1"/>
  <c r="F49" i="14"/>
  <c r="H49" i="14" s="1"/>
  <c r="F147" i="14"/>
  <c r="H147" i="14" s="1"/>
  <c r="F10" i="14"/>
  <c r="H10" i="14" s="1"/>
  <c r="F125" i="14"/>
  <c r="H125" i="14" s="1"/>
  <c r="F114" i="14"/>
  <c r="H114" i="14" s="1"/>
  <c r="F102" i="14"/>
  <c r="H102" i="14" s="1"/>
  <c r="F94" i="14"/>
  <c r="H94" i="14" s="1"/>
  <c r="F87" i="14"/>
  <c r="H87" i="14" s="1"/>
  <c r="F79" i="14"/>
  <c r="H79" i="14" s="1"/>
  <c r="F21" i="14"/>
  <c r="H21" i="14" s="1"/>
  <c r="F41" i="14"/>
  <c r="H41" i="14" s="1"/>
  <c r="F56" i="14"/>
  <c r="H56" i="14" s="1"/>
  <c r="F12" i="14"/>
  <c r="H12" i="14" s="1"/>
  <c r="F120" i="14"/>
  <c r="H120" i="14" s="1"/>
  <c r="F98" i="14"/>
  <c r="H98" i="14" s="1"/>
  <c r="F75" i="14"/>
  <c r="H75" i="14" s="1"/>
  <c r="F70" i="14"/>
  <c r="H70" i="14" s="1"/>
  <c r="F67" i="14"/>
  <c r="H67" i="14" s="1"/>
  <c r="F61" i="14"/>
  <c r="H61" i="14" s="1"/>
  <c r="F144" i="14"/>
  <c r="H144" i="14" s="1"/>
  <c r="F110" i="14"/>
  <c r="H110" i="14" s="1"/>
  <c r="F9" i="14"/>
  <c r="H9" i="14" s="1"/>
  <c r="F136" i="14"/>
  <c r="H136" i="14" s="1"/>
  <c r="F46" i="14"/>
  <c r="H46" i="14" s="1"/>
  <c r="F22" i="14"/>
  <c r="H22" i="14" s="1"/>
  <c r="F101" i="14"/>
  <c r="H101" i="14" s="1"/>
  <c r="F95" i="14"/>
  <c r="H95" i="14" s="1"/>
  <c r="F86" i="14"/>
  <c r="H86" i="14" s="1"/>
  <c r="F80" i="14"/>
  <c r="H80" i="14" s="1"/>
  <c r="F43" i="14"/>
  <c r="H43" i="14" s="1"/>
  <c r="F32" i="14"/>
  <c r="H32" i="14" s="1"/>
  <c r="F64" i="14"/>
  <c r="H64" i="14" s="1"/>
  <c r="F57" i="14"/>
  <c r="H57" i="14" s="1"/>
  <c r="F30" i="14"/>
  <c r="H30" i="14" s="1"/>
  <c r="F118" i="14"/>
  <c r="H118" i="14" s="1"/>
  <c r="F38" i="14"/>
  <c r="H38" i="14" s="1"/>
  <c r="F131" i="14"/>
  <c r="H131" i="14" s="1"/>
  <c r="F109" i="14"/>
  <c r="H109" i="14" s="1"/>
  <c r="F90" i="14"/>
  <c r="H90" i="14" s="1"/>
  <c r="F83" i="14"/>
  <c r="H83" i="14" s="1"/>
  <c r="F39" i="14"/>
  <c r="H39" i="14" s="1"/>
  <c r="F134" i="14"/>
  <c r="H134" i="14" s="1"/>
  <c r="F124" i="14"/>
  <c r="H124" i="14" s="1"/>
  <c r="F146" i="14"/>
  <c r="H146" i="14" s="1"/>
  <c r="F138" i="14"/>
  <c r="H138" i="14" s="1"/>
  <c r="F128" i="14"/>
  <c r="H128" i="14" s="1"/>
  <c r="F117" i="14"/>
  <c r="H117" i="14" s="1"/>
  <c r="F105" i="14"/>
  <c r="H105" i="14" s="1"/>
  <c r="F54" i="14"/>
  <c r="H54" i="14" s="1"/>
  <c r="F2" i="14"/>
  <c r="H2" i="14" s="1"/>
  <c r="F139" i="14"/>
  <c r="H139" i="14" s="1"/>
  <c r="B28" i="11"/>
  <c r="C28" i="11"/>
  <c r="D28" i="11"/>
  <c r="E28" i="11"/>
  <c r="F28" i="11" l="1"/>
  <c r="H28" i="11" s="1"/>
  <c r="C4" i="13"/>
  <c r="D4" i="13"/>
  <c r="E4" i="13"/>
  <c r="C3" i="14"/>
  <c r="D3" i="14"/>
  <c r="E3" i="14"/>
  <c r="C6" i="12"/>
  <c r="D6" i="12"/>
  <c r="E6" i="12"/>
  <c r="B3" i="14" l="1"/>
  <c r="F3" i="14" s="1"/>
  <c r="H3" i="14" s="1"/>
  <c r="B4" i="13"/>
  <c r="F4" i="13" s="1"/>
  <c r="H4" i="13" s="1"/>
  <c r="B6" i="12"/>
  <c r="F6" i="12" s="1"/>
  <c r="H6" i="12" s="1"/>
  <c r="B11" i="15"/>
  <c r="B12" i="15"/>
  <c r="B13" i="15"/>
  <c r="B14" i="15"/>
  <c r="E14" i="15"/>
  <c r="D14" i="15"/>
  <c r="C14" i="15"/>
  <c r="E13" i="15"/>
  <c r="D13" i="15"/>
  <c r="C13" i="15"/>
  <c r="E12" i="15"/>
  <c r="D12" i="15"/>
  <c r="C12" i="15"/>
  <c r="E11" i="15"/>
  <c r="D11" i="15"/>
  <c r="C11" i="15"/>
  <c r="E10" i="15"/>
  <c r="D10" i="15"/>
  <c r="C10" i="15"/>
  <c r="B10" i="15"/>
  <c r="F12" i="15" l="1"/>
  <c r="F14" i="15"/>
  <c r="F13" i="15"/>
  <c r="F11" i="15"/>
  <c r="F10" i="15"/>
  <c r="M2" i="11" l="1"/>
  <c r="J2" i="11"/>
  <c r="B3" i="15" s="1"/>
  <c r="M2" i="14"/>
  <c r="J2" i="14"/>
  <c r="E3" i="15" s="1"/>
  <c r="J2" i="12"/>
  <c r="C3" i="15" s="1"/>
  <c r="M2" i="12"/>
  <c r="M2" i="13"/>
  <c r="J2" i="13"/>
  <c r="D3" i="15" s="1"/>
  <c r="H2" i="15" l="1"/>
  <c r="K2" i="14"/>
  <c r="L2" i="14" s="1"/>
  <c r="E2" i="15" s="1"/>
  <c r="K2" i="13"/>
  <c r="L2" i="13" s="1"/>
  <c r="D2" i="15" s="1"/>
  <c r="K2" i="12"/>
  <c r="L2" i="12" s="1"/>
  <c r="C2" i="15" s="1"/>
  <c r="F3" i="15"/>
  <c r="K2" i="11"/>
  <c r="L2" i="11" s="1"/>
  <c r="B2" i="15" s="1"/>
  <c r="F2" i="15" l="1"/>
</calcChain>
</file>

<file path=xl/sharedStrings.xml><?xml version="1.0" encoding="utf-8"?>
<sst xmlns="http://schemas.openxmlformats.org/spreadsheetml/2006/main" count="3065" uniqueCount="630">
  <si>
    <t>ID</t>
  </si>
  <si>
    <t>逐梦</t>
  </si>
  <si>
    <t>如梦</t>
  </si>
  <si>
    <t>若梦</t>
  </si>
  <si>
    <t>何梦</t>
  </si>
  <si>
    <t>ID</t>
    <phoneticPr fontId="0" type="noConversion"/>
  </si>
  <si>
    <t>掠夺</t>
    <phoneticPr fontId="0" type="noConversion"/>
  </si>
  <si>
    <t xml:space="preserve">合计 </t>
    <phoneticPr fontId="0" type="noConversion"/>
  </si>
  <si>
    <t>备注</t>
    <phoneticPr fontId="0" type="noConversion"/>
  </si>
  <si>
    <t>KILL</t>
  </si>
  <si>
    <t>ASS</t>
  </si>
  <si>
    <t>总计</t>
  </si>
  <si>
    <t>实际发放</t>
  </si>
  <si>
    <t>盟会战</t>
  </si>
  <si>
    <t>四海+帮派</t>
  </si>
  <si>
    <t>帮战</t>
  </si>
  <si>
    <t>理论箱子</t>
  </si>
  <si>
    <t>实际应发</t>
  </si>
  <si>
    <t>溢出箱子</t>
  </si>
  <si>
    <t>超六人数</t>
  </si>
  <si>
    <t>掠夺活跃度</t>
  </si>
  <si>
    <t>Mon</t>
  </si>
  <si>
    <t>Tue</t>
  </si>
  <si>
    <t>Wed</t>
  </si>
  <si>
    <t>Thu</t>
  </si>
  <si>
    <t>Fri</t>
  </si>
  <si>
    <t>\</t>
  </si>
  <si>
    <t>超六总计</t>
  </si>
  <si>
    <t>墨韵轩华</t>
  </si>
  <si>
    <t>与尔同销萬古愁</t>
  </si>
  <si>
    <t>GAME</t>
  </si>
  <si>
    <t>YY</t>
  </si>
  <si>
    <t>夜冥雪</t>
  </si>
  <si>
    <t>救火</t>
  </si>
  <si>
    <t>砍树</t>
  </si>
  <si>
    <t>HONOR</t>
  </si>
  <si>
    <t>OTHER</t>
  </si>
  <si>
    <t>SAT</t>
  </si>
  <si>
    <t>SUN</t>
  </si>
  <si>
    <t>渡亡</t>
  </si>
  <si>
    <t>a逼c迪e诶扶鸡</t>
  </si>
  <si>
    <t>大眼睛秋秋</t>
  </si>
  <si>
    <t>墨河</t>
  </si>
  <si>
    <t>霖ゝ苏幕遮</t>
  </si>
  <si>
    <t>机智勇敢的小珞</t>
  </si>
  <si>
    <t>小阿淮呀</t>
  </si>
  <si>
    <t>唐门王俊凯</t>
  </si>
  <si>
    <t>除了帅还有酷</t>
  </si>
  <si>
    <t>Mn丶猫猫君</t>
  </si>
  <si>
    <t>折扇浪漫</t>
  </si>
  <si>
    <t>晓晨晨晨</t>
  </si>
  <si>
    <t>古巷烟雨断桥殇</t>
  </si>
  <si>
    <t>转身泪雨倾城</t>
  </si>
  <si>
    <t>浪迹小秦</t>
  </si>
  <si>
    <t>迟歌</t>
  </si>
  <si>
    <t>鬼符三清</t>
  </si>
  <si>
    <t>阴萤儿</t>
  </si>
  <si>
    <t>ヅ醉晴空</t>
  </si>
  <si>
    <t>太极至尊</t>
  </si>
  <si>
    <t>楪夢</t>
  </si>
  <si>
    <t>凌渃尘</t>
  </si>
  <si>
    <t>蛋蛋疍</t>
  </si>
  <si>
    <t>俱利摩</t>
  </si>
  <si>
    <t>余子乔丶</t>
  </si>
  <si>
    <t>天韵、</t>
  </si>
  <si>
    <t>仁剑震音扬</t>
  </si>
  <si>
    <t>众人皆醒我独醉</t>
  </si>
  <si>
    <t>三千世界鴉杀尽</t>
  </si>
  <si>
    <t>离渊不破笑道人</t>
  </si>
  <si>
    <t>如酒如笙歌ゎ</t>
  </si>
  <si>
    <t>白马落叶总相依</t>
  </si>
  <si>
    <t>倾舞情儿</t>
  </si>
  <si>
    <t>醉夜玲珑</t>
  </si>
  <si>
    <t>潇洒仗剑天下</t>
  </si>
  <si>
    <t>紫雨幽雲</t>
  </si>
  <si>
    <t>荡荡</t>
  </si>
  <si>
    <t>东风路三狗蛋</t>
  </si>
  <si>
    <t>午时已到小叨叨</t>
  </si>
  <si>
    <t>墨炽</t>
  </si>
  <si>
    <t>踏马清月夜</t>
  </si>
  <si>
    <t>冷晓汐丶</t>
  </si>
  <si>
    <t>东瀛浪人展梦魂</t>
  </si>
  <si>
    <t>套套嗷呜</t>
  </si>
  <si>
    <t>二狗娃</t>
  </si>
  <si>
    <t>等我出轻语</t>
  </si>
  <si>
    <t>冷清语</t>
  </si>
  <si>
    <t>框框</t>
  </si>
  <si>
    <t>七情剑伶慕容英</t>
  </si>
  <si>
    <t>魔仙堡小公举</t>
  </si>
  <si>
    <t>奶小牛丶</t>
  </si>
  <si>
    <t>冷语情</t>
  </si>
  <si>
    <t>煌煌</t>
  </si>
  <si>
    <t>青骢绝骑塑天荒</t>
  </si>
  <si>
    <t>五六柒</t>
  </si>
  <si>
    <t>九袋丐</t>
  </si>
  <si>
    <t>小心有诈哦</t>
  </si>
  <si>
    <t>薏苡。</t>
  </si>
  <si>
    <t>如酒如清歌ゎ</t>
  </si>
  <si>
    <t>如狂如啸歌ゎ</t>
  </si>
  <si>
    <t>执劍小书生</t>
  </si>
  <si>
    <t>如清如影歌ゎ</t>
  </si>
  <si>
    <t>如殇如暮歌ゎ</t>
  </si>
  <si>
    <t>茴香。</t>
  </si>
  <si>
    <t>树儿高高长</t>
  </si>
  <si>
    <t>鱼香</t>
  </si>
  <si>
    <t>时光不矜持</t>
  </si>
  <si>
    <t>倔强的小屁股</t>
  </si>
  <si>
    <t>超人不会飞〃</t>
  </si>
  <si>
    <t>黑泽丶纱重</t>
  </si>
  <si>
    <t>丐帮汪剑通</t>
  </si>
  <si>
    <t>零拾</t>
  </si>
  <si>
    <t>梦觞丶</t>
  </si>
  <si>
    <t>这游戏真得难呀</t>
  </si>
  <si>
    <t>八块腹肌小官人</t>
  </si>
  <si>
    <t>シ流氓帅哥ジ</t>
  </si>
  <si>
    <t>若以梦熙わ</t>
  </si>
  <si>
    <t>诸天花雨</t>
  </si>
  <si>
    <t>那年今若、</t>
  </si>
  <si>
    <t>训练大师森三白</t>
  </si>
  <si>
    <t>之绵</t>
  </si>
  <si>
    <t>徐婧懿</t>
  </si>
  <si>
    <t>胡大力</t>
  </si>
  <si>
    <t>〆连翘</t>
  </si>
  <si>
    <t>丨梦里寻她丶丨</t>
  </si>
  <si>
    <t>喝脉动割动脉</t>
  </si>
  <si>
    <t>帝喾</t>
  </si>
  <si>
    <t>雪の下八幡</t>
  </si>
  <si>
    <t>苍镜</t>
  </si>
  <si>
    <t>异逍遥</t>
  </si>
  <si>
    <t>天下芒果</t>
  </si>
  <si>
    <t>青羽墨染云</t>
  </si>
  <si>
    <t>呆の暖心</t>
  </si>
  <si>
    <t>天使去要饭丶</t>
  </si>
  <si>
    <t>兮颜洛水</t>
  </si>
  <si>
    <t>跟寂寞再和好丶</t>
  </si>
  <si>
    <t>小菜鸟的夏天</t>
  </si>
  <si>
    <t>百里蕾姆</t>
  </si>
  <si>
    <t>￣放空</t>
  </si>
  <si>
    <t>＂清歌若月＊</t>
  </si>
  <si>
    <t>友善的大夫</t>
  </si>
  <si>
    <t>荼薇与澈</t>
  </si>
  <si>
    <t>水影悠兰</t>
  </si>
  <si>
    <t>素手绾青丝임</t>
  </si>
  <si>
    <t>太子彬</t>
  </si>
  <si>
    <t>东越雪纳瑞</t>
  </si>
  <si>
    <t>花炮炮炮炮</t>
  </si>
  <si>
    <t>白天敏</t>
  </si>
  <si>
    <t>李心雨</t>
  </si>
  <si>
    <t>襄州牛头梗</t>
  </si>
  <si>
    <t>FateLibra</t>
  </si>
  <si>
    <t>ヅ伴烟萝</t>
  </si>
  <si>
    <t>黑泽丶八重</t>
  </si>
  <si>
    <t>丶神楽</t>
  </si>
  <si>
    <t>FateScorpio</t>
  </si>
  <si>
    <t>犄角旮旯偷你人</t>
  </si>
  <si>
    <t>纯洁友善的暮夏</t>
  </si>
  <si>
    <t>剑惜玉</t>
  </si>
  <si>
    <t>丶吴宇森</t>
  </si>
  <si>
    <t>之锦</t>
  </si>
  <si>
    <t>那年红颜</t>
  </si>
  <si>
    <t>任离流</t>
  </si>
  <si>
    <t>友善的若云</t>
  </si>
  <si>
    <t>魔法少女杜芸松</t>
  </si>
  <si>
    <t>在下唐言</t>
  </si>
  <si>
    <t>晓月梦澈</t>
  </si>
  <si>
    <t>半日丶浮生</t>
  </si>
  <si>
    <t>猫不语</t>
  </si>
  <si>
    <t>云海小明</t>
  </si>
  <si>
    <t>拉轰小女子</t>
  </si>
  <si>
    <t>伊贰叁</t>
  </si>
  <si>
    <t>空虚公子萧四无</t>
  </si>
  <si>
    <t>再见是否红着脸</t>
  </si>
  <si>
    <t>唐舞桐灬</t>
  </si>
  <si>
    <t>荆轲已逝高渐离</t>
  </si>
  <si>
    <t>浩浩丶浩</t>
  </si>
  <si>
    <t>kingdan</t>
  </si>
  <si>
    <t>神锤开山大梵天</t>
  </si>
  <si>
    <t>陌路莫回</t>
  </si>
  <si>
    <t>太子龍</t>
  </si>
  <si>
    <t>艾莉亞史塔克</t>
  </si>
  <si>
    <t>冬眠的团子</t>
  </si>
  <si>
    <t>薛无衡</t>
  </si>
  <si>
    <t>尛尛唐猫咪</t>
  </si>
  <si>
    <t>青城爱未恋</t>
  </si>
  <si>
    <t>口味太怪</t>
  </si>
  <si>
    <t>牛奶奶奶奶</t>
  </si>
  <si>
    <t>守护锋</t>
  </si>
  <si>
    <t>凛柒っ</t>
  </si>
  <si>
    <t>墨萧炎</t>
  </si>
  <si>
    <t>如风如雅歌ゎ</t>
  </si>
  <si>
    <t>此情珂待</t>
  </si>
  <si>
    <t>ޓ一梦换须臾</t>
  </si>
  <si>
    <t>萧劲城</t>
  </si>
  <si>
    <t>南宫絮语</t>
  </si>
  <si>
    <t>花兮兮兮兮</t>
  </si>
  <si>
    <t>浮生半日</t>
  </si>
  <si>
    <t>濯清莲而不妖</t>
  </si>
  <si>
    <t>樱夢</t>
  </si>
  <si>
    <t>丿慕容晚枫</t>
  </si>
  <si>
    <t>狄万钧</t>
  </si>
  <si>
    <t>时钟轻摇孤独</t>
  </si>
  <si>
    <t>苏幕清</t>
  </si>
  <si>
    <t>夕阳如月</t>
  </si>
  <si>
    <t>汪映雪</t>
  </si>
  <si>
    <t>蝶舞旧梦</t>
  </si>
  <si>
    <t>梨花黛雨</t>
  </si>
  <si>
    <t>刀之芳华</t>
  </si>
  <si>
    <t>怒怒怒怒火</t>
  </si>
  <si>
    <t>馨歆</t>
  </si>
  <si>
    <t>可爱琳</t>
  </si>
  <si>
    <t>与山歌。</t>
  </si>
  <si>
    <t>巴蜀萨摩耶</t>
  </si>
  <si>
    <t>酒倾轻竹影</t>
  </si>
  <si>
    <t>林峰。</t>
  </si>
  <si>
    <t>㏑ゞ初心ノ</t>
  </si>
  <si>
    <t>淺笙</t>
  </si>
  <si>
    <t>叶企鹅</t>
  </si>
  <si>
    <t>天语灬幻影</t>
  </si>
  <si>
    <t>帅气无敌康爸爸</t>
  </si>
  <si>
    <t>栖零刻</t>
  </si>
  <si>
    <t>倦岫风眠</t>
  </si>
  <si>
    <t>沉珠</t>
  </si>
  <si>
    <t>花儿盛盛开</t>
  </si>
  <si>
    <t>关翔予</t>
  </si>
  <si>
    <t>絮絮叨叨的刀</t>
  </si>
  <si>
    <t>神威小枪将</t>
  </si>
  <si>
    <t>顾寻清</t>
  </si>
  <si>
    <t>慕容诗情</t>
  </si>
  <si>
    <t>娜迦海妖</t>
  </si>
  <si>
    <t>春困的团子</t>
  </si>
  <si>
    <t>一时春色</t>
  </si>
  <si>
    <t>仼小三</t>
  </si>
  <si>
    <t>醉侠</t>
  </si>
  <si>
    <t>棠棠</t>
  </si>
  <si>
    <t>昊帝丶</t>
  </si>
  <si>
    <t>青丝如沫</t>
  </si>
  <si>
    <t>些许</t>
  </si>
  <si>
    <t>武藏野剑太</t>
  </si>
  <si>
    <t>凉城薇梦</t>
  </si>
  <si>
    <t>慕榕月</t>
  </si>
  <si>
    <t>暮雪醉逍遥</t>
  </si>
  <si>
    <t>银月丶星瞳</t>
  </si>
  <si>
    <t>飒爽的专家</t>
  </si>
  <si>
    <t>工口字幕组</t>
  </si>
  <si>
    <t>澪澪</t>
  </si>
  <si>
    <t>冷殘心</t>
  </si>
  <si>
    <t>唐门仐少</t>
  </si>
  <si>
    <t>QQ绿钻</t>
  </si>
  <si>
    <t>若问闲情都几许</t>
  </si>
  <si>
    <t>慕落弦</t>
  </si>
  <si>
    <t>北溟有渔曰萌</t>
  </si>
  <si>
    <t>满分丶离渊</t>
  </si>
  <si>
    <t>箫布吉</t>
  </si>
  <si>
    <t>劳资好萌好可爱</t>
  </si>
  <si>
    <t>秋叶微寒</t>
  </si>
  <si>
    <t>丶海棠丶</t>
  </si>
  <si>
    <t>素蝶</t>
  </si>
  <si>
    <t>耐侀</t>
  </si>
  <si>
    <t>水纹衫丶</t>
  </si>
  <si>
    <t>老娘是人来疯</t>
  </si>
  <si>
    <t>比逗是念着反</t>
  </si>
  <si>
    <t>可夏南栀</t>
  </si>
  <si>
    <t>牧西城</t>
  </si>
  <si>
    <t>凰荼歌</t>
  </si>
  <si>
    <t>巡山的人</t>
  </si>
  <si>
    <t>吕小栋</t>
  </si>
  <si>
    <t>超能英雄</t>
  </si>
  <si>
    <t>蜜桃君</t>
  </si>
  <si>
    <t>承受我得狂或野</t>
  </si>
  <si>
    <t>丶若芷</t>
  </si>
  <si>
    <t>农奴翻身当地主</t>
  </si>
  <si>
    <t>君玉心</t>
  </si>
  <si>
    <t>薛涛笺</t>
  </si>
  <si>
    <t>秋末黑白</t>
  </si>
  <si>
    <t>安九岁</t>
  </si>
  <si>
    <t>独孤沐白</t>
  </si>
  <si>
    <t>我是你狼叔啊</t>
  </si>
  <si>
    <t>√蓝莓巧克力丶</t>
  </si>
  <si>
    <t>神荼夜</t>
  </si>
  <si>
    <t>墨如渊</t>
  </si>
  <si>
    <t>太极神尊</t>
  </si>
  <si>
    <t>ޓ俱是梦中人</t>
  </si>
  <si>
    <t>我是萝卜啊</t>
  </si>
  <si>
    <t>ジSunshineづ</t>
  </si>
  <si>
    <t>奥利奥。巧轻脆</t>
  </si>
  <si>
    <t>白素。</t>
  </si>
  <si>
    <t>练武风化</t>
  </si>
  <si>
    <t>袅袅余音灬</t>
  </si>
  <si>
    <t>墨泓</t>
  </si>
  <si>
    <t>赵昊昌</t>
  </si>
  <si>
    <t>〃北梦木兮</t>
  </si>
  <si>
    <t>一叶纸鸢、千念</t>
  </si>
  <si>
    <t>鸣鸿刀丶</t>
  </si>
  <si>
    <t>丶樱桃酱</t>
  </si>
  <si>
    <t>牧羊﹣</t>
  </si>
  <si>
    <t>阮沐林</t>
  </si>
  <si>
    <t>破穿</t>
  </si>
  <si>
    <t>陈日阳</t>
  </si>
  <si>
    <t>寻梦翎</t>
  </si>
  <si>
    <t>丶古力豆</t>
  </si>
  <si>
    <t>提刀独立荡八荒</t>
  </si>
  <si>
    <t>兰陵唐九霄</t>
  </si>
  <si>
    <t>青丶玄</t>
  </si>
  <si>
    <t>浪琴</t>
  </si>
  <si>
    <t>逐凌</t>
  </si>
  <si>
    <t>唐钰名</t>
  </si>
  <si>
    <t>拳脚相向1</t>
  </si>
  <si>
    <t>清新荷语</t>
  </si>
  <si>
    <t>神刀丶天降</t>
  </si>
  <si>
    <t>孟孟孟孟孟</t>
  </si>
  <si>
    <t>钟离听音丶</t>
  </si>
  <si>
    <t>浮生半日哦</t>
  </si>
  <si>
    <t>峰卷残云</t>
  </si>
  <si>
    <t>长亭外</t>
  </si>
  <si>
    <t>刺灰灰</t>
  </si>
  <si>
    <t>辛晗</t>
  </si>
  <si>
    <t>阎罗笑面佛</t>
  </si>
  <si>
    <t>天香国际</t>
  </si>
  <si>
    <t>梦回路人甲</t>
  </si>
  <si>
    <t>神异诀</t>
  </si>
  <si>
    <t>乌龙擦汗</t>
  </si>
  <si>
    <t>颓废老男人</t>
  </si>
  <si>
    <t>剑老白</t>
  </si>
  <si>
    <t>贺兰丶宁儿</t>
  </si>
  <si>
    <t>留恋兰香</t>
  </si>
  <si>
    <t>白轻寒</t>
  </si>
  <si>
    <t>青丝枫凌</t>
  </si>
  <si>
    <t>张灵风</t>
  </si>
  <si>
    <t>能杀便杀</t>
  </si>
  <si>
    <t>代璟瑗</t>
  </si>
  <si>
    <t>慕容紫诺</t>
  </si>
  <si>
    <t>老滚</t>
  </si>
  <si>
    <t>我是天香的啊</t>
  </si>
  <si>
    <t>蕾拉宝宝</t>
  </si>
  <si>
    <t>叨叨</t>
  </si>
  <si>
    <t>雪丶无忆</t>
  </si>
  <si>
    <t>肖君言</t>
  </si>
  <si>
    <t>凤鸣秋</t>
  </si>
  <si>
    <t>剑舞天涯</t>
  </si>
  <si>
    <t>跑调的张学友</t>
  </si>
  <si>
    <t>沐伯乾</t>
  </si>
  <si>
    <t>右逝</t>
  </si>
  <si>
    <t>尼古拉丁猪</t>
  </si>
  <si>
    <t>转移你的心</t>
  </si>
  <si>
    <t>陈凌风</t>
  </si>
  <si>
    <t>眉间一点白</t>
  </si>
  <si>
    <t>碧眼狐狸、赵四</t>
  </si>
  <si>
    <t>笑崖</t>
  </si>
  <si>
    <t>蓝白喵</t>
  </si>
  <si>
    <t>大光明里凤凰现</t>
  </si>
  <si>
    <t>孤影惊残梦</t>
  </si>
  <si>
    <t>惬兮</t>
  </si>
  <si>
    <t>锦綉繁华空城梦</t>
  </si>
  <si>
    <t>裴述</t>
  </si>
  <si>
    <t>卖萌的麦兜</t>
  </si>
  <si>
    <t>蓝云青飞</t>
  </si>
  <si>
    <t>与君共枕到天明</t>
  </si>
  <si>
    <t>宁似</t>
  </si>
  <si>
    <t>折影凤栖弦i</t>
  </si>
  <si>
    <t>雪域星空</t>
  </si>
  <si>
    <t>咲冭陽</t>
  </si>
  <si>
    <t>仪一兮</t>
  </si>
  <si>
    <t>花丶妃</t>
  </si>
  <si>
    <t>君无亦</t>
  </si>
  <si>
    <t>凱蒂喵</t>
  </si>
  <si>
    <t>千虚羽</t>
  </si>
  <si>
    <t>姬如影</t>
  </si>
  <si>
    <t>太阳骑士炮灰</t>
  </si>
  <si>
    <t>回忆不曾悲伤</t>
  </si>
  <si>
    <t>圈圈</t>
  </si>
  <si>
    <t>约翰丨兰博</t>
  </si>
  <si>
    <t>幽影涧</t>
  </si>
  <si>
    <t>轻狂惊羽</t>
  </si>
  <si>
    <t>红毛</t>
  </si>
  <si>
    <t>梦中、有你</t>
  </si>
  <si>
    <t>北城初夏</t>
  </si>
  <si>
    <t>小雪妖</t>
  </si>
  <si>
    <t>青笺画卿颜.ζ</t>
  </si>
  <si>
    <t>永恒永远十八岁</t>
  </si>
  <si>
    <t>叶楠楠</t>
  </si>
  <si>
    <t>电车丶痴汉</t>
  </si>
  <si>
    <t>坤哥的私宠</t>
  </si>
  <si>
    <t>我讨厌用名字</t>
  </si>
  <si>
    <t>丿别送丶就是怂</t>
  </si>
  <si>
    <t>丿别怂丶就是送</t>
  </si>
  <si>
    <t>不想昵称</t>
  </si>
  <si>
    <t>请叫欧巴丶</t>
  </si>
  <si>
    <t>闻素问</t>
  </si>
  <si>
    <t>廉念菡</t>
  </si>
  <si>
    <t>岑绿兰</t>
  </si>
  <si>
    <t>就要呵呵哒丶</t>
  </si>
  <si>
    <t>清喉丶</t>
  </si>
  <si>
    <t>落落清歡丶</t>
  </si>
  <si>
    <t>老阎爱小然</t>
  </si>
  <si>
    <t>丶羽墨灬</t>
  </si>
  <si>
    <t>詹翠曼</t>
  </si>
  <si>
    <t>陈耶比</t>
  </si>
  <si>
    <t>刁起奶嘴闯天下</t>
  </si>
  <si>
    <t>刀灵媛</t>
  </si>
  <si>
    <t>樱滿集丶</t>
  </si>
  <si>
    <t>鑫鑫仔</t>
  </si>
  <si>
    <t>世无休</t>
  </si>
  <si>
    <t>暖意醉花荫</t>
  </si>
  <si>
    <t>阿锟猫</t>
  </si>
  <si>
    <t>一个有内涵的人</t>
  </si>
  <si>
    <t>董汉卿</t>
  </si>
  <si>
    <t>火之鸟</t>
  </si>
  <si>
    <t>蛮殇魂</t>
  </si>
  <si>
    <t>帅的惊天惊地</t>
  </si>
  <si>
    <t>啊耘哥丶</t>
  </si>
  <si>
    <t>椛灯</t>
  </si>
  <si>
    <t>糖糖哒</t>
  </si>
  <si>
    <t>吾寄愁心与明月</t>
  </si>
  <si>
    <t>红尘落雪月无痕</t>
  </si>
  <si>
    <t>ZzEvi11qRuxi</t>
  </si>
  <si>
    <t>持剑戦情场</t>
  </si>
  <si>
    <t>自古多得红颜泪</t>
  </si>
  <si>
    <t>唐糖～</t>
  </si>
  <si>
    <t>澄汁</t>
  </si>
  <si>
    <t>闭月羞</t>
  </si>
  <si>
    <t>魅丿无情</t>
  </si>
  <si>
    <t>轻笑忘</t>
  </si>
  <si>
    <t>浮生一梦醉半生</t>
  </si>
  <si>
    <t>谁家娇妻守空房</t>
  </si>
  <si>
    <t>李心武</t>
  </si>
  <si>
    <t>红颜痴情笑</t>
  </si>
  <si>
    <t>石锅先生</t>
  </si>
  <si>
    <t>罗晓辑</t>
  </si>
  <si>
    <t>唐霁丶</t>
  </si>
  <si>
    <t>就叫玫瑰吧</t>
  </si>
  <si>
    <t>绑定小蜜的</t>
  </si>
  <si>
    <t>刃歌</t>
  </si>
  <si>
    <t>童话话</t>
  </si>
  <si>
    <t>月影粟</t>
  </si>
  <si>
    <t>凡哥的父亲</t>
  </si>
  <si>
    <t>晗刈</t>
  </si>
  <si>
    <t>长孙阿凝</t>
  </si>
  <si>
    <t>叶舫庭</t>
  </si>
  <si>
    <t>冠希忘带摄影机</t>
  </si>
  <si>
    <t>水手丶卓爷</t>
  </si>
  <si>
    <t>Actors丶纤旧</t>
  </si>
  <si>
    <t>倾国不倾城</t>
  </si>
  <si>
    <t>言白衣</t>
  </si>
  <si>
    <t>手中玫瑰赠予谁</t>
  </si>
  <si>
    <t>染琴</t>
  </si>
  <si>
    <t>纳加法</t>
  </si>
  <si>
    <t>星雷</t>
  </si>
  <si>
    <t>飘羽湟</t>
  </si>
  <si>
    <t>猫笑夏花红衣香</t>
  </si>
  <si>
    <t>翰帝丶</t>
  </si>
  <si>
    <t>彼眸</t>
  </si>
  <si>
    <t>伐青</t>
  </si>
  <si>
    <t>最可爱的师姐</t>
  </si>
  <si>
    <t>莫倾城灬</t>
  </si>
  <si>
    <t>乏乏</t>
  </si>
  <si>
    <t>剣殊雨寒丶</t>
  </si>
  <si>
    <t>蠢小椰丶</t>
  </si>
  <si>
    <t>神奇宝贝杨尼玛</t>
  </si>
  <si>
    <t>木易丶凝烟</t>
  </si>
  <si>
    <t>山高丶木易</t>
  </si>
  <si>
    <t>好想告诉伱</t>
  </si>
  <si>
    <t>落花丶醉</t>
  </si>
  <si>
    <t>墨水冰心</t>
  </si>
  <si>
    <t>顾里丶</t>
  </si>
  <si>
    <t>雨落、伤</t>
  </si>
  <si>
    <t>赤月染红尘</t>
  </si>
  <si>
    <t>小兔兔几</t>
  </si>
  <si>
    <t>迷茫中徘徊</t>
  </si>
  <si>
    <t>二瞳</t>
  </si>
  <si>
    <t>风暖伤</t>
  </si>
  <si>
    <t>转身落尽空城泪</t>
  </si>
  <si>
    <t>叶枫刃</t>
  </si>
  <si>
    <t>马来西亚的咪咪</t>
  </si>
  <si>
    <t>Yada丶leo</t>
  </si>
  <si>
    <t>龙灬泉</t>
  </si>
  <si>
    <t>素衣点梅妆</t>
  </si>
  <si>
    <t>萝卜土豆丝</t>
  </si>
  <si>
    <t>追风少年鹰老七</t>
  </si>
  <si>
    <t>强力推土机</t>
  </si>
  <si>
    <t>琴小蓝</t>
  </si>
  <si>
    <t>伊似君心</t>
  </si>
  <si>
    <t>魔眼</t>
  </si>
  <si>
    <t>酱油酱紫</t>
  </si>
  <si>
    <t>祠下</t>
  </si>
  <si>
    <t>翩翩少年灬析</t>
  </si>
  <si>
    <t>夜雨流年</t>
  </si>
  <si>
    <t>一丿登</t>
  </si>
  <si>
    <t>志方</t>
  </si>
  <si>
    <t>微澜〃</t>
  </si>
  <si>
    <t>白衣卿卿</t>
  </si>
  <si>
    <t>凋零之光</t>
  </si>
  <si>
    <t>轩辕疯疯</t>
  </si>
  <si>
    <t>月牙冲天</t>
  </si>
  <si>
    <t>入梦落樱满熏香</t>
  </si>
  <si>
    <t>白析</t>
  </si>
  <si>
    <t>伱的酒窝没有酒</t>
  </si>
  <si>
    <t>宫离嫣</t>
  </si>
  <si>
    <t>友善的小内衣</t>
  </si>
  <si>
    <t>琉璃千雪</t>
  </si>
  <si>
    <t>歌风路丶三狗蛋</t>
  </si>
  <si>
    <t>冉灬子墨</t>
  </si>
  <si>
    <t>琴瑟以歌</t>
  </si>
  <si>
    <t>柒果果</t>
  </si>
  <si>
    <t>纯洁友善的殇</t>
  </si>
  <si>
    <t>其实是句号</t>
  </si>
  <si>
    <t>洪时雪</t>
  </si>
  <si>
    <t>Yennefer</t>
  </si>
  <si>
    <t>茶凉言尽丶</t>
  </si>
  <si>
    <t>瑶君</t>
  </si>
  <si>
    <t>司寇听雨</t>
  </si>
  <si>
    <t>妄于</t>
  </si>
  <si>
    <t>阿翔翔</t>
  </si>
  <si>
    <t>纯情少妇马芳玲</t>
  </si>
  <si>
    <t>恶酒。</t>
  </si>
  <si>
    <t>彡电竞丿柯南乄</t>
  </si>
  <si>
    <t>徐耶比</t>
  </si>
  <si>
    <t>水红芍</t>
  </si>
  <si>
    <t>紫舞流年</t>
  </si>
  <si>
    <t>凉情负</t>
  </si>
  <si>
    <t>冬瓜小荞</t>
  </si>
  <si>
    <t>青春亮丽欣妈妈</t>
  </si>
  <si>
    <t>丶大航母</t>
  </si>
  <si>
    <t>东风路大狗蛋</t>
  </si>
  <si>
    <t>嚜韵轩華</t>
  </si>
  <si>
    <t>青絮丶</t>
  </si>
  <si>
    <t>卑鄙的熊猫</t>
  </si>
  <si>
    <t>燕雨莲</t>
  </si>
  <si>
    <t>项辰帝</t>
  </si>
  <si>
    <t>锦衣卫知秋</t>
  </si>
  <si>
    <t>碧蝶拉朽</t>
  </si>
  <si>
    <t>一息衍一</t>
  </si>
  <si>
    <t>叶菡</t>
  </si>
  <si>
    <t>橘子汁丶</t>
  </si>
  <si>
    <t>储舜</t>
  </si>
  <si>
    <t>Sunnyboy丶桔子</t>
  </si>
  <si>
    <t>冉灬子灬墨</t>
  </si>
  <si>
    <t>教堂里听丿情歌</t>
  </si>
  <si>
    <t>与川饮。</t>
  </si>
  <si>
    <t>冷烂人灬</t>
  </si>
  <si>
    <t>冷凝香。</t>
  </si>
  <si>
    <t>希希希丶汐</t>
  </si>
  <si>
    <t>大大大大西瓜丶</t>
  </si>
  <si>
    <t>咸鱼天香</t>
  </si>
  <si>
    <t>回头我就在身后</t>
  </si>
  <si>
    <t>雪遥</t>
  </si>
  <si>
    <t>笑看浮华红尘事</t>
  </si>
  <si>
    <t>明婕</t>
  </si>
  <si>
    <t>慕瑾遥</t>
  </si>
  <si>
    <t>颂碑寒</t>
  </si>
  <si>
    <t>、陌上看花</t>
  </si>
  <si>
    <t>柠小檬丶</t>
  </si>
  <si>
    <t>邱少</t>
  </si>
  <si>
    <t>真爱一定有颜色</t>
  </si>
  <si>
    <t>冷沐瞳</t>
  </si>
  <si>
    <t>无爱别演</t>
  </si>
  <si>
    <t>钟离三昧</t>
  </si>
  <si>
    <t>冷汐宇</t>
  </si>
  <si>
    <t>千雪冰鳳</t>
  </si>
  <si>
    <t>秋风飘零花海</t>
  </si>
  <si>
    <t>慕城雪</t>
  </si>
  <si>
    <t>无所不能小奇葩</t>
  </si>
  <si>
    <t>一叶知秋づ</t>
  </si>
  <si>
    <t>逍遥芙蕖</t>
  </si>
  <si>
    <t>榕月</t>
  </si>
  <si>
    <t>月夜凉</t>
  </si>
  <si>
    <t>丶天蓝色</t>
  </si>
  <si>
    <t>红丶雪</t>
  </si>
  <si>
    <t>夏又離</t>
  </si>
  <si>
    <t>淡然置之</t>
  </si>
  <si>
    <t>浪哩个浪</t>
  </si>
  <si>
    <t>F丨小乖</t>
  </si>
  <si>
    <t>烈凝风</t>
  </si>
  <si>
    <t>秦友善。</t>
  </si>
  <si>
    <t>唐卿凝</t>
  </si>
  <si>
    <t>余夜阑珊</t>
  </si>
  <si>
    <t>易小川</t>
  </si>
  <si>
    <t>五毒小师妹丶凤</t>
  </si>
  <si>
    <t>凉山伯</t>
  </si>
  <si>
    <t>语丶殇</t>
  </si>
  <si>
    <t>偌米粥丶</t>
  </si>
  <si>
    <t>贴心哒小棉鞋</t>
  </si>
  <si>
    <t>樱桃さま</t>
  </si>
  <si>
    <t>葉窕</t>
  </si>
  <si>
    <t>琉璎</t>
  </si>
  <si>
    <t>辉辉辉辉丶輝</t>
  </si>
  <si>
    <t>太极魔尊</t>
  </si>
  <si>
    <t>雪糕失望</t>
  </si>
  <si>
    <t>鱼爸爸</t>
  </si>
  <si>
    <t>琴韵红衣丶心</t>
  </si>
  <si>
    <t>企及</t>
  </si>
  <si>
    <t>神威司空阿龙</t>
  </si>
  <si>
    <t>黛眉妖娆</t>
  </si>
  <si>
    <t>务必叫我欧皇</t>
  </si>
  <si>
    <t>檀羽冲</t>
  </si>
  <si>
    <t>Jocelyn</t>
  </si>
  <si>
    <t>素以折扇</t>
  </si>
  <si>
    <t>潇潇暮雨</t>
  </si>
  <si>
    <t>墨語丶</t>
  </si>
  <si>
    <t>辛风夕</t>
  </si>
  <si>
    <t>叶天簌</t>
  </si>
  <si>
    <t>丶薛日天</t>
  </si>
  <si>
    <t>千怀</t>
  </si>
  <si>
    <t>落叶秋雨</t>
  </si>
  <si>
    <t>别碰我的葫芦</t>
  </si>
  <si>
    <t>辉煌PT</t>
  </si>
  <si>
    <t>墨韵玄风</t>
  </si>
  <si>
    <t>宋画蝶</t>
  </si>
  <si>
    <t>安好晴天</t>
  </si>
  <si>
    <t>sad自行车</t>
  </si>
  <si>
    <t>暮小曦丶</t>
  </si>
  <si>
    <t>神威再见</t>
  </si>
  <si>
    <t>万年孤独</t>
  </si>
  <si>
    <t>壬生京大郎</t>
  </si>
  <si>
    <t>维桢</t>
  </si>
  <si>
    <t>丶忍野咩咩</t>
  </si>
  <si>
    <t>上官妙玥</t>
  </si>
  <si>
    <t>君i陌离</t>
  </si>
  <si>
    <t>从前玩真武</t>
  </si>
  <si>
    <t>惜玉挽轻裳</t>
  </si>
  <si>
    <t>太白洗衣液</t>
  </si>
  <si>
    <t>丐帮金鹏长老</t>
  </si>
  <si>
    <t>皈依奶小牛丶</t>
  </si>
  <si>
    <t>鹅几</t>
  </si>
  <si>
    <t>曲终无意</t>
  </si>
  <si>
    <t>柒苍术的小傀儡</t>
  </si>
  <si>
    <t>泪忆寒、</t>
  </si>
  <si>
    <t>遇之则感。</t>
  </si>
  <si>
    <t>超懒的阿元呀</t>
  </si>
  <si>
    <t>容子欢</t>
  </si>
  <si>
    <t>2016-09-23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</si>
</sst>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1"/>
      <color theme="1"/>
      <name val="Calibri"/>
      <family val="2"/>
      <scheme val="minor"/>
    </font>
    <font>
      <sz val="10"/>
      <color rgb="FF000000"/>
      <name val="微软雅黑"/>
      <family val="2"/>
      <charset val="134"/>
    </font>
    <font>
      <sz val="12"/>
      <name val="宋体"/>
      <charset val="134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">
    <xf numFmtId="0" fontId="0" fillId="0" borderId="0"/>
    <xf numFmtId="0" fontId="2" fillId="0" borderId="0"/>
    <xf numFmtId="0" fontId="3" fillId="0" borderId="0">
      <alignment vertical="center"/>
    </xf>
    <xf numFmtId="0" fontId="5" fillId="2" borderId="0" applyNumberFormat="0" applyBorder="0" applyAlignment="0" applyProtection="0"/>
    <xf numFmtId="0" fontId="4" fillId="3" borderId="1" applyNumberFormat="0" applyFont="0" applyAlignment="0" applyProtection="0"/>
  </cellStyleXfs>
  <cellXfs count="42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 applyAlignment="1">
      <alignment horizontal="left"/>
    </xf>
    <xf numFmtId="0" fontId="5" fillId="2" borderId="0" xfId="3"/>
    <xf numFmtId="0" fontId="6" fillId="3" borderId="1" xfId="4" applyFont="1" applyAlignment="1">
      <alignment horizontal="left"/>
    </xf>
    <xf numFmtId="0" fontId="6" fillId="3" borderId="1" xfId="4" applyFont="1" applyAlignment="1">
      <alignment horizontal="center"/>
    </xf>
    <xf numFmtId="0" fontId="5" fillId="2" borderId="0" xfId="3" applyAlignment="1"/>
    <xf numFmtId="0" fontId="6" fillId="3" borderId="1" xfId="4" applyFont="1"/>
    <xf numFmtId="0" fontId="5" fillId="2" borderId="0" xfId="3" applyAlignment="1">
      <alignment horizontal="left" vertical="center"/>
    </xf>
    <xf numFmtId="0" fontId="5" fillId="2" borderId="0" xfId="3" applyAlignment="1">
      <alignment horizontal="center" vertical="center"/>
    </xf>
    <xf numFmtId="0" fontId="0" fillId="3" borderId="1" xfId="4" applyFont="1" applyAlignment="1">
      <alignment horizontal="left"/>
    </xf>
    <xf numFmtId="0" fontId="0" fillId="3" borderId="1" xfId="4" applyNumberFormat="1" applyFont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5" fillId="2" borderId="0" xfId="3" applyAlignment="1">
      <alignment horizontal="center"/>
    </xf>
    <xf numFmtId="0" fontId="5" fillId="2" borderId="0" xfId="3" applyAlignment="1">
      <alignment horizontal="left"/>
    </xf>
    <xf numFmtId="0" fontId="0" fillId="0" borderId="0" xfId="0" applyAlignment="1">
      <alignment horizontal="center"/>
    </xf>
    <xf numFmtId="49" fontId="0" fillId="0" borderId="0" xfId="0" applyNumberFormat="1"/>
  </cellXfs>
  <cellStyles count="5">
    <cellStyle name="好" xfId="3" builtinId="26"/>
    <cellStyle name="常规" xfId="0" builtinId="0"/>
    <cellStyle name="常规 2" xfId="1"/>
    <cellStyle name="常规 3" xfId="2"/>
    <cellStyle name="注释" xfId="4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联盟总计!$B$9</c:f>
              <c:strCache>
                <c:ptCount val="1"/>
                <c:pt idx="0">
                  <c:v>逐梦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联盟总计!$A$10:$A$14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联盟总计!$B$10:$B$14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25-4ECD-B309-F4A02D933E50}"/>
            </c:ext>
          </c:extLst>
        </c:ser>
        <c:ser>
          <c:idx val="1"/>
          <c:order val="1"/>
          <c:tx>
            <c:strRef>
              <c:f>联盟总计!$C$9</c:f>
              <c:strCache>
                <c:ptCount val="1"/>
                <c:pt idx="0">
                  <c:v>如梦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联盟总计!$A$10:$A$14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联盟总计!$C$10:$C$14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25-4ECD-B309-F4A02D933E50}"/>
            </c:ext>
          </c:extLst>
        </c:ser>
        <c:ser>
          <c:idx val="2"/>
          <c:order val="2"/>
          <c:tx>
            <c:strRef>
              <c:f>联盟总计!$D$9</c:f>
              <c:strCache>
                <c:ptCount val="1"/>
                <c:pt idx="0">
                  <c:v>若梦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联盟总计!$A$10:$A$14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联盟总计!$D$10:$D$14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725-4ECD-B309-F4A02D933E50}"/>
            </c:ext>
          </c:extLst>
        </c:ser>
        <c:ser>
          <c:idx val="3"/>
          <c:order val="3"/>
          <c:tx>
            <c:strRef>
              <c:f>联盟总计!$E$9</c:f>
              <c:strCache>
                <c:ptCount val="1"/>
                <c:pt idx="0">
                  <c:v>何梦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联盟总计!$A$10:$A$14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联盟总计!$E$10:$E$14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725-4ECD-B309-F4A02D933E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391232"/>
        <c:axId val="559392480"/>
      </c:barChart>
      <c:lineChart>
        <c:grouping val="standard"/>
        <c:varyColors val="0"/>
        <c:ser>
          <c:idx val="4"/>
          <c:order val="4"/>
          <c:tx>
            <c:strRef>
              <c:f>联盟总计!$F$9</c:f>
              <c:strCache>
                <c:ptCount val="1"/>
                <c:pt idx="0">
                  <c:v>总计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联盟总计!$A$10:$A$14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联盟总计!$F$10:$F$14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725-4ECD-B309-F4A02D933E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9391232"/>
        <c:axId val="559392480"/>
      </c:lineChart>
      <c:catAx>
        <c:axId val="559391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392480"/>
        <c:crosses val="autoZero"/>
        <c:auto val="1"/>
        <c:lblAlgn val="ctr"/>
        <c:lblOffset val="100"/>
        <c:noMultiLvlLbl val="0"/>
      </c:catAx>
      <c:valAx>
        <c:axId val="55939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391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7937</xdr:colOff>
      <xdr:row>14</xdr:row>
      <xdr:rowOff>11112</xdr:rowOff>
    </xdr:from>
    <xdr:to>
      <xdr:col>6</xdr:col>
      <xdr:colOff>0</xdr:colOff>
      <xdr:row>27</xdr:row>
      <xdr:rowOff>55563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P145"/>
  <sheetViews>
    <sheetView zoomScaleNormal="100" workbookViewId="0">
      <selection activeCell="C2" sqref="C2"/>
    </sheetView>
  </sheetViews>
  <sheetFormatPr defaultRowHeight="15"/>
  <cols>
    <col min="1" max="1" width="16.5703125" bestFit="1" customWidth="1"/>
    <col min="2" max="2" width="16.5703125" style="17" bestFit="1" customWidth="1"/>
    <col min="3" max="3" width="9.140625" style="24"/>
    <col min="4" max="4" width="16.5703125" bestFit="1" customWidth="1"/>
    <col min="5" max="5" width="16.5703125" style="17" bestFit="1" customWidth="1"/>
    <col min="6" max="6" width="9.140625" style="24"/>
    <col min="7" max="7" width="16.5703125" bestFit="1" customWidth="1"/>
    <col min="8" max="8" width="16.5703125" style="17" bestFit="1" customWidth="1"/>
    <col min="9" max="9" width="9.140625" style="24"/>
    <col min="10" max="10" width="16.5703125" bestFit="1" customWidth="1"/>
    <col min="11" max="11" width="16.5703125" style="17" bestFit="1" customWidth="1"/>
    <col min="12" max="12" width="9.140625" style="24"/>
    <col min="13" max="13" width="16.5703125" bestFit="1" customWidth="1"/>
    <col min="14" max="14" width="16.5703125" style="17" bestFit="1" customWidth="1"/>
  </cols>
  <sheetData>
    <row r="1" spans="1:16">
      <c r="A1" s="38" t="s">
        <v>21</v>
      </c>
      <c r="B1" s="38"/>
      <c r="D1" s="38" t="s">
        <v>22</v>
      </c>
      <c r="E1" s="38"/>
      <c r="G1" s="38" t="s">
        <v>23</v>
      </c>
      <c r="H1" s="38"/>
      <c r="J1" s="38" t="s">
        <v>24</v>
      </c>
      <c r="K1" s="38"/>
      <c r="M1" s="38" t="s">
        <v>25</v>
      </c>
      <c r="N1" s="38"/>
    </row>
    <row r="2" spans="1:16">
      <c r="A2" s="31" t="s">
        <v>30</v>
      </c>
      <c r="B2" s="31" t="s">
        <v>31</v>
      </c>
      <c r="D2" s="31" t="s">
        <v>30</v>
      </c>
      <c r="E2" s="31" t="s">
        <v>31</v>
      </c>
      <c r="G2" s="31" t="s">
        <v>30</v>
      </c>
      <c r="H2" s="31" t="s">
        <v>31</v>
      </c>
      <c r="J2" s="31" t="s">
        <v>30</v>
      </c>
      <c r="K2" s="31" t="s">
        <v>31</v>
      </c>
      <c r="M2" s="31" t="s">
        <v>30</v>
      </c>
      <c r="N2" s="31" t="s">
        <v>31</v>
      </c>
      <c r="P2" s="17"/>
    </row>
    <row r="3" spans="1:16">
      <c r="A3" s="24" t="s">
        <v>97</v>
      </c>
      <c r="B3" s="24"/>
      <c r="D3" s="24" t="s">
        <v>222</v>
      </c>
      <c r="E3" s="24" t="s">
        <v>222</v>
      </c>
      <c r="G3" s="24" t="s">
        <v>143</v>
      </c>
      <c r="H3" s="24"/>
      <c r="J3" s="24" t="s">
        <v>101</v>
      </c>
      <c r="K3" s="24" t="s">
        <v>222</v>
      </c>
      <c r="M3" s="24" t="s">
        <v>101</v>
      </c>
      <c r="N3" s="24" t="s">
        <v>222</v>
      </c>
      <c r="P3" s="17"/>
    </row>
    <row r="4" spans="1:16">
      <c r="A4" s="24" t="s">
        <v>122</v>
      </c>
      <c r="B4" s="24"/>
      <c r="D4" s="24" t="s">
        <v>119</v>
      </c>
      <c r="E4" s="24" t="s">
        <v>119</v>
      </c>
      <c r="G4" s="24" t="s">
        <v>64</v>
      </c>
      <c r="H4" s="24"/>
      <c r="J4" s="24" t="s">
        <v>74</v>
      </c>
      <c r="K4" s="24" t="s">
        <v>119</v>
      </c>
      <c r="M4" s="24" t="s">
        <v>74</v>
      </c>
      <c r="N4" s="24" t="s">
        <v>117</v>
      </c>
      <c r="P4" s="17"/>
    </row>
    <row r="5" spans="1:16">
      <c r="A5" s="24" t="s">
        <v>123</v>
      </c>
      <c r="B5" s="24"/>
      <c r="D5" s="24" t="s">
        <v>73</v>
      </c>
      <c r="E5" s="24" t="s">
        <v>73</v>
      </c>
      <c r="G5" s="24" t="s">
        <v>77</v>
      </c>
      <c r="H5" s="24"/>
      <c r="J5" s="24" t="s">
        <v>86</v>
      </c>
      <c r="K5" s="24" t="s">
        <v>73</v>
      </c>
      <c r="M5" s="24" t="s">
        <v>86</v>
      </c>
      <c r="N5" s="24" t="s">
        <v>91</v>
      </c>
      <c r="P5" s="17"/>
    </row>
    <row r="6" spans="1:16">
      <c r="A6" s="24" t="s">
        <v>102</v>
      </c>
      <c r="B6" s="24"/>
      <c r="D6" s="24" t="s">
        <v>214</v>
      </c>
      <c r="E6" s="24" t="s">
        <v>214</v>
      </c>
      <c r="G6" s="24" t="s">
        <v>106</v>
      </c>
      <c r="H6" s="24"/>
      <c r="J6" s="24" t="s">
        <v>110</v>
      </c>
      <c r="K6" s="24" t="s">
        <v>40</v>
      </c>
      <c r="M6" s="24" t="s">
        <v>110</v>
      </c>
      <c r="N6" s="24" t="s">
        <v>86</v>
      </c>
      <c r="P6" s="17"/>
    </row>
    <row r="7" spans="1:16">
      <c r="A7" s="24" t="s">
        <v>124</v>
      </c>
      <c r="B7" s="24"/>
      <c r="D7" s="24" t="s">
        <v>76</v>
      </c>
      <c r="E7" s="24" t="s">
        <v>76</v>
      </c>
      <c r="G7" s="24" t="s">
        <v>29</v>
      </c>
      <c r="H7" s="24"/>
      <c r="J7" s="24" t="s">
        <v>40</v>
      </c>
      <c r="K7" s="24" t="s">
        <v>223</v>
      </c>
      <c r="M7" s="24" t="s">
        <v>40</v>
      </c>
      <c r="N7" s="24" t="s">
        <v>141</v>
      </c>
    </row>
    <row r="8" spans="1:16">
      <c r="A8" s="24" t="s">
        <v>125</v>
      </c>
      <c r="B8" s="24"/>
      <c r="D8" s="24" t="s">
        <v>224</v>
      </c>
      <c r="E8" s="24" t="s">
        <v>224</v>
      </c>
      <c r="G8" s="24" t="s">
        <v>74</v>
      </c>
      <c r="H8" s="24"/>
      <c r="J8" s="24" t="s">
        <v>102</v>
      </c>
      <c r="K8" s="24" t="s">
        <v>85</v>
      </c>
      <c r="M8" s="24" t="s">
        <v>102</v>
      </c>
      <c r="N8" s="24" t="s">
        <v>204</v>
      </c>
    </row>
    <row r="9" spans="1:16">
      <c r="A9" s="24" t="s">
        <v>96</v>
      </c>
      <c r="B9" s="24"/>
      <c r="D9" s="24" t="s">
        <v>169</v>
      </c>
      <c r="E9" s="24" t="s">
        <v>169</v>
      </c>
      <c r="G9" s="24" t="s">
        <v>48</v>
      </c>
      <c r="H9" s="24"/>
      <c r="J9" s="24" t="s">
        <v>80</v>
      </c>
      <c r="K9" s="24" t="s">
        <v>158</v>
      </c>
      <c r="M9" s="24" t="s">
        <v>80</v>
      </c>
      <c r="N9" s="24" t="s">
        <v>95</v>
      </c>
    </row>
    <row r="10" spans="1:16">
      <c r="A10" s="24" t="s">
        <v>44</v>
      </c>
      <c r="B10" s="24"/>
      <c r="D10" s="24" t="s">
        <v>223</v>
      </c>
      <c r="E10" s="24" t="s">
        <v>223</v>
      </c>
      <c r="G10" s="24" t="s">
        <v>169</v>
      </c>
      <c r="H10" s="24"/>
      <c r="J10" s="24" t="s">
        <v>45</v>
      </c>
      <c r="K10" s="24" t="s">
        <v>76</v>
      </c>
      <c r="M10" s="24" t="s">
        <v>45</v>
      </c>
      <c r="N10" s="24" t="s">
        <v>117</v>
      </c>
    </row>
    <row r="11" spans="1:16">
      <c r="A11" s="24" t="s">
        <v>126</v>
      </c>
      <c r="B11" s="24"/>
      <c r="D11" s="24" t="s">
        <v>91</v>
      </c>
      <c r="E11" s="24" t="s">
        <v>91</v>
      </c>
      <c r="G11" s="24" t="s">
        <v>125</v>
      </c>
      <c r="H11" s="24"/>
      <c r="J11" s="24" t="s">
        <v>153</v>
      </c>
      <c r="K11" s="24" t="s">
        <v>86</v>
      </c>
      <c r="M11" s="24" t="s">
        <v>153</v>
      </c>
      <c r="N11" s="24" t="s">
        <v>179</v>
      </c>
    </row>
    <row r="12" spans="1:16">
      <c r="A12" s="24" t="s">
        <v>127</v>
      </c>
      <c r="B12" s="24"/>
      <c r="D12" s="24" t="s">
        <v>86</v>
      </c>
      <c r="E12" s="24" t="s">
        <v>86</v>
      </c>
      <c r="G12" s="24" t="s">
        <v>49</v>
      </c>
      <c r="H12" s="24"/>
      <c r="J12" s="24" t="s">
        <v>104</v>
      </c>
      <c r="K12" s="24" t="s">
        <v>190</v>
      </c>
      <c r="M12" s="24" t="s">
        <v>104</v>
      </c>
      <c r="N12" s="24" t="s">
        <v>84</v>
      </c>
    </row>
    <row r="13" spans="1:16">
      <c r="A13" s="24" t="s">
        <v>119</v>
      </c>
      <c r="B13" s="24"/>
      <c r="D13" s="24" t="s">
        <v>141</v>
      </c>
      <c r="E13" s="24" t="s">
        <v>141</v>
      </c>
      <c r="G13" s="24" t="s">
        <v>91</v>
      </c>
      <c r="H13" s="24"/>
      <c r="J13" s="24" t="s">
        <v>207</v>
      </c>
      <c r="K13" s="24" t="s">
        <v>78</v>
      </c>
      <c r="M13" s="24" t="s">
        <v>207</v>
      </c>
      <c r="N13" s="24" t="s">
        <v>142</v>
      </c>
    </row>
    <row r="14" spans="1:16">
      <c r="A14" s="24" t="s">
        <v>101</v>
      </c>
      <c r="B14" s="24"/>
      <c r="D14" s="24" t="s">
        <v>190</v>
      </c>
      <c r="E14" s="24" t="s">
        <v>190</v>
      </c>
      <c r="G14" s="24" t="s">
        <v>119</v>
      </c>
      <c r="H14" s="24"/>
      <c r="J14" s="24" t="s">
        <v>53</v>
      </c>
      <c r="K14" s="24" t="s">
        <v>95</v>
      </c>
      <c r="M14" s="24" t="s">
        <v>53</v>
      </c>
      <c r="N14" s="24" t="s">
        <v>74</v>
      </c>
    </row>
    <row r="15" spans="1:16">
      <c r="A15" s="24" t="s">
        <v>61</v>
      </c>
      <c r="B15" s="24"/>
      <c r="D15" s="24" t="s">
        <v>78</v>
      </c>
      <c r="E15" s="24" t="s">
        <v>78</v>
      </c>
      <c r="G15" s="24" t="s">
        <v>40</v>
      </c>
      <c r="H15" s="24"/>
      <c r="J15" s="24" t="s">
        <v>67</v>
      </c>
      <c r="K15" s="24" t="s">
        <v>141</v>
      </c>
      <c r="M15" s="24" t="s">
        <v>67</v>
      </c>
      <c r="N15" s="24" t="s">
        <v>63</v>
      </c>
    </row>
    <row r="16" spans="1:16">
      <c r="A16" s="24" t="s">
        <v>128</v>
      </c>
      <c r="B16" s="24"/>
      <c r="D16" s="24" t="s">
        <v>82</v>
      </c>
      <c r="E16" s="24" t="s">
        <v>82</v>
      </c>
      <c r="G16" s="24" t="s">
        <v>187</v>
      </c>
      <c r="H16" s="24"/>
      <c r="J16" s="24" t="s">
        <v>57</v>
      </c>
      <c r="K16" s="24" t="s">
        <v>89</v>
      </c>
      <c r="M16" s="24" t="s">
        <v>57</v>
      </c>
      <c r="N16" s="24" t="s">
        <v>175</v>
      </c>
    </row>
    <row r="17" spans="1:14">
      <c r="A17" s="24" t="s">
        <v>49</v>
      </c>
      <c r="B17" s="24"/>
      <c r="D17" s="24" t="s">
        <v>89</v>
      </c>
      <c r="E17" s="24" t="s">
        <v>89</v>
      </c>
      <c r="G17" s="24" t="s">
        <v>115</v>
      </c>
      <c r="H17" s="24"/>
      <c r="J17" s="24" t="s">
        <v>208</v>
      </c>
      <c r="K17" s="24" t="s">
        <v>224</v>
      </c>
      <c r="M17" s="24" t="s">
        <v>208</v>
      </c>
      <c r="N17" s="24" t="s">
        <v>71</v>
      </c>
    </row>
    <row r="18" spans="1:14">
      <c r="A18" s="24" t="s">
        <v>64</v>
      </c>
      <c r="B18" s="24"/>
      <c r="D18" s="24" t="s">
        <v>92</v>
      </c>
      <c r="E18" s="24" t="s">
        <v>92</v>
      </c>
      <c r="G18" s="24" t="s">
        <v>140</v>
      </c>
      <c r="H18" s="24"/>
      <c r="J18" s="24" t="s">
        <v>87</v>
      </c>
      <c r="K18" s="24" t="s">
        <v>216</v>
      </c>
      <c r="M18" s="24" t="s">
        <v>87</v>
      </c>
      <c r="N18" s="24" t="s">
        <v>88</v>
      </c>
    </row>
    <row r="19" spans="1:14">
      <c r="A19" s="24" t="s">
        <v>28</v>
      </c>
      <c r="B19" s="24"/>
      <c r="D19" s="24" t="s">
        <v>172</v>
      </c>
      <c r="E19" s="24" t="s">
        <v>172</v>
      </c>
      <c r="G19" s="24" t="s">
        <v>177</v>
      </c>
      <c r="H19" s="24"/>
      <c r="J19" s="24" t="s">
        <v>29</v>
      </c>
      <c r="K19" s="24" t="s">
        <v>32</v>
      </c>
      <c r="M19" s="24" t="s">
        <v>29</v>
      </c>
      <c r="N19" s="24" t="s">
        <v>60</v>
      </c>
    </row>
    <row r="20" spans="1:14">
      <c r="A20" s="24" t="s">
        <v>129</v>
      </c>
      <c r="B20" s="24"/>
      <c r="D20" s="24" t="s">
        <v>41</v>
      </c>
      <c r="E20" s="24" t="s">
        <v>41</v>
      </c>
      <c r="G20" s="24" t="s">
        <v>85</v>
      </c>
      <c r="H20" s="24"/>
      <c r="J20" s="24" t="s">
        <v>51</v>
      </c>
      <c r="K20" s="24" t="s">
        <v>92</v>
      </c>
      <c r="M20" s="24" t="s">
        <v>51</v>
      </c>
      <c r="N20" s="24" t="s">
        <v>226</v>
      </c>
    </row>
    <row r="21" spans="1:14">
      <c r="A21" s="24" t="s">
        <v>40</v>
      </c>
      <c r="B21" s="24"/>
      <c r="D21" s="24" t="s">
        <v>63</v>
      </c>
      <c r="E21" s="24" t="s">
        <v>63</v>
      </c>
      <c r="G21" s="24" t="s">
        <v>73</v>
      </c>
      <c r="H21" s="24"/>
      <c r="J21" s="24" t="s">
        <v>108</v>
      </c>
      <c r="K21" s="24" t="s">
        <v>204</v>
      </c>
      <c r="M21" s="24" t="s">
        <v>108</v>
      </c>
      <c r="N21" s="24" t="s">
        <v>159</v>
      </c>
    </row>
    <row r="22" spans="1:14">
      <c r="A22" s="24" t="s">
        <v>53</v>
      </c>
      <c r="B22" s="24"/>
      <c r="D22" s="24" t="s">
        <v>175</v>
      </c>
      <c r="E22" s="24" t="s">
        <v>175</v>
      </c>
      <c r="G22" s="24" t="s">
        <v>88</v>
      </c>
      <c r="H22" s="24"/>
      <c r="J22" s="24" t="s">
        <v>49</v>
      </c>
      <c r="K22" s="24" t="s">
        <v>91</v>
      </c>
      <c r="M22" s="24" t="s">
        <v>49</v>
      </c>
      <c r="N22" s="24" t="s">
        <v>62</v>
      </c>
    </row>
    <row r="23" spans="1:14">
      <c r="A23" s="24" t="s">
        <v>130</v>
      </c>
      <c r="B23" s="24"/>
      <c r="D23" s="24" t="s">
        <v>155</v>
      </c>
      <c r="E23" s="24" t="s">
        <v>155</v>
      </c>
      <c r="G23" s="24" t="s">
        <v>105</v>
      </c>
      <c r="H23" s="24"/>
      <c r="J23" s="24" t="s">
        <v>115</v>
      </c>
      <c r="K23" s="24" t="s">
        <v>117</v>
      </c>
      <c r="M23" s="24" t="s">
        <v>115</v>
      </c>
      <c r="N23" s="24" t="s">
        <v>67</v>
      </c>
    </row>
    <row r="24" spans="1:14">
      <c r="A24" s="24" t="s">
        <v>46</v>
      </c>
      <c r="B24" s="24"/>
      <c r="D24" s="24" t="s">
        <v>75</v>
      </c>
      <c r="E24" s="24" t="s">
        <v>75</v>
      </c>
      <c r="G24" s="24" t="s">
        <v>96</v>
      </c>
      <c r="H24" s="24"/>
      <c r="J24" s="24" t="s">
        <v>81</v>
      </c>
      <c r="K24" s="24" t="s">
        <v>75</v>
      </c>
      <c r="M24" s="24" t="s">
        <v>81</v>
      </c>
      <c r="N24" s="24" t="s">
        <v>65</v>
      </c>
    </row>
    <row r="25" spans="1:14">
      <c r="A25" s="24" t="s">
        <v>73</v>
      </c>
      <c r="B25" s="24"/>
      <c r="D25" s="24" t="s">
        <v>179</v>
      </c>
      <c r="E25" s="24" t="s">
        <v>179</v>
      </c>
      <c r="G25" s="24" t="s">
        <v>66</v>
      </c>
      <c r="H25" s="24"/>
      <c r="J25" s="24" t="s">
        <v>48</v>
      </c>
      <c r="K25" s="24" t="s">
        <v>142</v>
      </c>
      <c r="M25" s="24" t="s">
        <v>48</v>
      </c>
      <c r="N25" s="24" t="s">
        <v>70</v>
      </c>
    </row>
    <row r="26" spans="1:14">
      <c r="A26" s="24" t="s">
        <v>131</v>
      </c>
      <c r="B26" s="24"/>
      <c r="D26" s="24" t="s">
        <v>84</v>
      </c>
      <c r="E26" s="24" t="s">
        <v>84</v>
      </c>
      <c r="G26" s="24" t="s">
        <v>61</v>
      </c>
      <c r="H26" s="24"/>
      <c r="J26" s="24" t="s">
        <v>111</v>
      </c>
      <c r="K26" s="24" t="s">
        <v>84</v>
      </c>
      <c r="M26" s="24" t="s">
        <v>111</v>
      </c>
      <c r="N26" s="24" t="s">
        <v>207</v>
      </c>
    </row>
    <row r="27" spans="1:14">
      <c r="A27" s="24" t="s">
        <v>45</v>
      </c>
      <c r="B27" s="24"/>
      <c r="D27" s="24" t="s">
        <v>183</v>
      </c>
      <c r="E27" s="24" t="s">
        <v>183</v>
      </c>
      <c r="G27" s="24" t="s">
        <v>69</v>
      </c>
      <c r="H27" s="24"/>
      <c r="J27" s="24" t="s">
        <v>71</v>
      </c>
      <c r="K27" s="24" t="s">
        <v>159</v>
      </c>
      <c r="M27" s="24" t="s">
        <v>71</v>
      </c>
      <c r="N27" s="24" t="s">
        <v>227</v>
      </c>
    </row>
    <row r="28" spans="1:14">
      <c r="A28" s="24" t="s">
        <v>132</v>
      </c>
      <c r="B28" s="24"/>
      <c r="D28" s="24" t="s">
        <v>142</v>
      </c>
      <c r="E28" s="24" t="s">
        <v>142</v>
      </c>
      <c r="G28" s="24" t="s">
        <v>141</v>
      </c>
      <c r="H28" s="24"/>
      <c r="J28" s="24" t="s">
        <v>85</v>
      </c>
      <c r="K28" s="24" t="s">
        <v>179</v>
      </c>
      <c r="M28" s="24" t="s">
        <v>85</v>
      </c>
      <c r="N28" s="24" t="s">
        <v>64</v>
      </c>
    </row>
    <row r="29" spans="1:14">
      <c r="A29" s="24" t="s">
        <v>92</v>
      </c>
      <c r="B29" s="24"/>
      <c r="D29" s="24" t="s">
        <v>74</v>
      </c>
      <c r="E29" s="24" t="s">
        <v>74</v>
      </c>
      <c r="G29" s="24" t="s">
        <v>41</v>
      </c>
      <c r="H29" s="24"/>
      <c r="J29" s="24" t="s">
        <v>106</v>
      </c>
      <c r="K29" s="24" t="s">
        <v>74</v>
      </c>
      <c r="M29" s="24" t="s">
        <v>106</v>
      </c>
      <c r="N29" s="24" t="s">
        <v>58</v>
      </c>
    </row>
    <row r="30" spans="1:14">
      <c r="A30" s="24" t="s">
        <v>133</v>
      </c>
      <c r="B30" s="24"/>
      <c r="D30" s="24" t="s">
        <v>226</v>
      </c>
      <c r="E30" s="24" t="s">
        <v>226</v>
      </c>
      <c r="G30" s="24" t="s">
        <v>92</v>
      </c>
      <c r="H30" s="24"/>
      <c r="J30" s="24" t="s">
        <v>84</v>
      </c>
      <c r="K30" s="24" t="s">
        <v>63</v>
      </c>
      <c r="M30" s="24" t="s">
        <v>84</v>
      </c>
      <c r="N30" s="24" t="s">
        <v>69</v>
      </c>
    </row>
    <row r="31" spans="1:14">
      <c r="A31" s="24" t="s">
        <v>104</v>
      </c>
      <c r="B31" s="24"/>
      <c r="D31" s="24" t="s">
        <v>207</v>
      </c>
      <c r="E31" s="24" t="s">
        <v>207</v>
      </c>
      <c r="G31" s="24" t="s">
        <v>175</v>
      </c>
      <c r="H31" s="24"/>
      <c r="J31" s="24" t="s">
        <v>119</v>
      </c>
      <c r="K31" s="24" t="s">
        <v>175</v>
      </c>
      <c r="M31" s="24" t="s">
        <v>119</v>
      </c>
      <c r="N31" s="24" t="s">
        <v>197</v>
      </c>
    </row>
    <row r="32" spans="1:14">
      <c r="A32" s="24" t="s">
        <v>42</v>
      </c>
      <c r="B32" s="24"/>
      <c r="D32" s="24" t="s">
        <v>64</v>
      </c>
      <c r="E32" s="24" t="s">
        <v>64</v>
      </c>
      <c r="G32" s="24" t="s">
        <v>188</v>
      </c>
      <c r="H32" s="24"/>
      <c r="J32" s="24" t="s">
        <v>75</v>
      </c>
      <c r="K32" s="24" t="s">
        <v>71</v>
      </c>
      <c r="M32" s="24" t="s">
        <v>75</v>
      </c>
      <c r="N32" s="24" t="s">
        <v>215</v>
      </c>
    </row>
    <row r="33" spans="1:14">
      <c r="A33" s="24" t="s">
        <v>134</v>
      </c>
      <c r="B33" s="24"/>
      <c r="D33" s="24" t="s">
        <v>114</v>
      </c>
      <c r="E33" s="24" t="s">
        <v>114</v>
      </c>
      <c r="G33" s="24" t="s">
        <v>128</v>
      </c>
      <c r="H33" s="24"/>
      <c r="J33" s="24" t="s">
        <v>209</v>
      </c>
      <c r="K33" s="24" t="s">
        <v>67</v>
      </c>
      <c r="M33" s="24" t="s">
        <v>209</v>
      </c>
      <c r="N33" s="24" t="s">
        <v>59</v>
      </c>
    </row>
    <row r="34" spans="1:14">
      <c r="A34" s="24" t="s">
        <v>135</v>
      </c>
      <c r="B34" s="24"/>
      <c r="D34" s="24" t="s">
        <v>59</v>
      </c>
      <c r="E34" s="24" t="s">
        <v>59</v>
      </c>
      <c r="G34" s="24" t="s">
        <v>189</v>
      </c>
      <c r="H34" s="24"/>
      <c r="J34" s="24" t="s">
        <v>47</v>
      </c>
      <c r="K34" s="24" t="s">
        <v>160</v>
      </c>
      <c r="M34" s="24" t="s">
        <v>47</v>
      </c>
      <c r="N34" s="24" t="s">
        <v>61</v>
      </c>
    </row>
    <row r="35" spans="1:14">
      <c r="A35" s="24" t="s">
        <v>54</v>
      </c>
      <c r="B35" s="24"/>
      <c r="D35" s="24" t="s">
        <v>60</v>
      </c>
      <c r="E35" s="24" t="s">
        <v>60</v>
      </c>
      <c r="G35" s="24" t="s">
        <v>183</v>
      </c>
      <c r="H35" s="24"/>
      <c r="J35" s="24" t="s">
        <v>193</v>
      </c>
      <c r="K35" s="24" t="s">
        <v>183</v>
      </c>
      <c r="M35" s="24" t="s">
        <v>193</v>
      </c>
      <c r="N35" s="24" t="s">
        <v>180</v>
      </c>
    </row>
    <row r="36" spans="1:14">
      <c r="A36" s="24" t="s">
        <v>29</v>
      </c>
      <c r="B36" s="24"/>
      <c r="D36" s="24" t="s">
        <v>58</v>
      </c>
      <c r="E36" s="24" t="s">
        <v>58</v>
      </c>
      <c r="G36" s="24" t="s">
        <v>190</v>
      </c>
      <c r="H36" s="24"/>
      <c r="J36" s="24" t="s">
        <v>210</v>
      </c>
      <c r="K36" s="24" t="s">
        <v>225</v>
      </c>
      <c r="M36" s="24" t="s">
        <v>210</v>
      </c>
      <c r="N36" s="24" t="s">
        <v>70</v>
      </c>
    </row>
    <row r="37" spans="1:14">
      <c r="A37" s="24" t="s">
        <v>136</v>
      </c>
      <c r="B37" s="24"/>
      <c r="D37" s="24" t="s">
        <v>69</v>
      </c>
      <c r="E37" s="24" t="s">
        <v>69</v>
      </c>
      <c r="G37" s="24" t="s">
        <v>138</v>
      </c>
      <c r="H37" s="24"/>
      <c r="J37" s="24" t="s">
        <v>125</v>
      </c>
      <c r="K37" s="24" t="s">
        <v>88</v>
      </c>
      <c r="M37" s="24" t="s">
        <v>125</v>
      </c>
      <c r="N37" s="24" t="s">
        <v>72</v>
      </c>
    </row>
    <row r="38" spans="1:14">
      <c r="A38" s="24" t="s">
        <v>63</v>
      </c>
      <c r="B38" s="24"/>
      <c r="D38" s="24" t="s">
        <v>135</v>
      </c>
      <c r="E38" s="24" t="s">
        <v>135</v>
      </c>
      <c r="G38" s="24" t="s">
        <v>184</v>
      </c>
      <c r="H38" s="24"/>
      <c r="J38" s="24" t="s">
        <v>44</v>
      </c>
      <c r="K38" s="24" t="s">
        <v>226</v>
      </c>
      <c r="M38" s="24" t="s">
        <v>44</v>
      </c>
      <c r="N38" s="24" t="s">
        <v>126</v>
      </c>
    </row>
    <row r="39" spans="1:14">
      <c r="A39" s="24" t="s">
        <v>41</v>
      </c>
      <c r="B39" s="24"/>
      <c r="D39" s="24" t="s">
        <v>197</v>
      </c>
      <c r="E39" s="24" t="s">
        <v>197</v>
      </c>
      <c r="G39" s="24" t="s">
        <v>28</v>
      </c>
      <c r="H39" s="24"/>
      <c r="J39" s="24" t="s">
        <v>28</v>
      </c>
      <c r="K39" s="24" t="s">
        <v>64</v>
      </c>
      <c r="M39" s="24" t="s">
        <v>28</v>
      </c>
      <c r="N39" s="24" t="s">
        <v>156</v>
      </c>
    </row>
    <row r="40" spans="1:14">
      <c r="A40" s="24" t="s">
        <v>137</v>
      </c>
      <c r="B40" s="24"/>
      <c r="D40" s="24" t="s">
        <v>61</v>
      </c>
      <c r="E40" s="24" t="s">
        <v>61</v>
      </c>
      <c r="G40" s="24" t="s">
        <v>47</v>
      </c>
      <c r="H40" s="24"/>
      <c r="J40" s="24" t="s">
        <v>78</v>
      </c>
      <c r="K40" s="24" t="s">
        <v>207</v>
      </c>
      <c r="M40" s="24" t="s">
        <v>78</v>
      </c>
      <c r="N40" s="24" t="s">
        <v>136</v>
      </c>
    </row>
    <row r="41" spans="1:14">
      <c r="A41" s="24" t="s">
        <v>138</v>
      </c>
      <c r="B41" s="24"/>
      <c r="D41" s="24" t="s">
        <v>114</v>
      </c>
      <c r="E41" s="24" t="s">
        <v>114</v>
      </c>
      <c r="G41" s="24" t="s">
        <v>126</v>
      </c>
      <c r="H41" s="24"/>
      <c r="J41" s="24" t="s">
        <v>76</v>
      </c>
      <c r="K41" s="24" t="s">
        <v>28</v>
      </c>
      <c r="M41" s="24" t="s">
        <v>76</v>
      </c>
      <c r="N41" s="24" t="s">
        <v>189</v>
      </c>
    </row>
    <row r="42" spans="1:14">
      <c r="A42" s="24" t="s">
        <v>114</v>
      </c>
      <c r="B42" s="24"/>
      <c r="D42" s="24" t="s">
        <v>180</v>
      </c>
      <c r="E42" s="24" t="s">
        <v>180</v>
      </c>
      <c r="G42" s="24" t="s">
        <v>53</v>
      </c>
      <c r="H42" s="24"/>
      <c r="J42" s="24" t="s">
        <v>120</v>
      </c>
      <c r="K42" s="24" t="s">
        <v>227</v>
      </c>
      <c r="M42" s="24" t="s">
        <v>120</v>
      </c>
      <c r="N42" s="24" t="s">
        <v>143</v>
      </c>
    </row>
    <row r="43" spans="1:14">
      <c r="A43" s="24" t="s">
        <v>110</v>
      </c>
      <c r="B43" s="24"/>
      <c r="D43" s="24" t="s">
        <v>115</v>
      </c>
      <c r="E43" s="24" t="s">
        <v>115</v>
      </c>
      <c r="G43" s="24" t="s">
        <v>43</v>
      </c>
      <c r="H43" s="24"/>
      <c r="J43" s="24" t="s">
        <v>132</v>
      </c>
      <c r="K43" s="24" t="s">
        <v>69</v>
      </c>
      <c r="M43" s="24" t="s">
        <v>132</v>
      </c>
      <c r="N43" s="24" t="s">
        <v>188</v>
      </c>
    </row>
    <row r="44" spans="1:14">
      <c r="A44" s="24" t="s">
        <v>139</v>
      </c>
      <c r="B44" s="24"/>
      <c r="D44" s="24" t="s">
        <v>126</v>
      </c>
      <c r="E44" s="24" t="s">
        <v>126</v>
      </c>
      <c r="G44" s="24" t="s">
        <v>114</v>
      </c>
      <c r="H44" s="24"/>
      <c r="J44" s="24" t="s">
        <v>163</v>
      </c>
      <c r="K44" s="24" t="s">
        <v>135</v>
      </c>
      <c r="M44" s="24" t="s">
        <v>163</v>
      </c>
      <c r="N44" s="24" t="s">
        <v>97</v>
      </c>
    </row>
    <row r="45" spans="1:14">
      <c r="A45" s="24" t="s">
        <v>140</v>
      </c>
      <c r="B45" s="24"/>
      <c r="D45" s="24" t="s">
        <v>153</v>
      </c>
      <c r="E45" s="24" t="s">
        <v>153</v>
      </c>
      <c r="G45" s="24" t="s">
        <v>135</v>
      </c>
      <c r="H45" s="24"/>
      <c r="J45" s="24" t="s">
        <v>91</v>
      </c>
      <c r="K45" s="24" t="s">
        <v>59</v>
      </c>
      <c r="M45" s="24" t="s">
        <v>91</v>
      </c>
      <c r="N45" s="24" t="s">
        <v>101</v>
      </c>
    </row>
    <row r="46" spans="1:14">
      <c r="A46" s="24" t="s">
        <v>141</v>
      </c>
      <c r="B46" s="24"/>
      <c r="D46" s="24" t="s">
        <v>156</v>
      </c>
      <c r="E46" s="24" t="s">
        <v>156</v>
      </c>
      <c r="G46" s="24" t="s">
        <v>142</v>
      </c>
      <c r="H46" s="24"/>
      <c r="J46" s="24" t="s">
        <v>187</v>
      </c>
      <c r="K46" s="24" t="s">
        <v>58</v>
      </c>
      <c r="M46" s="24" t="s">
        <v>187</v>
      </c>
      <c r="N46" s="24" t="s">
        <v>100</v>
      </c>
    </row>
    <row r="47" spans="1:14">
      <c r="A47" s="24" t="s">
        <v>76</v>
      </c>
      <c r="B47" s="24"/>
      <c r="D47" s="24" t="s">
        <v>184</v>
      </c>
      <c r="E47" s="24" t="s">
        <v>184</v>
      </c>
      <c r="G47" s="24" t="s">
        <v>191</v>
      </c>
      <c r="H47" s="24"/>
      <c r="J47" s="24" t="s">
        <v>159</v>
      </c>
      <c r="K47" s="24" t="s">
        <v>197</v>
      </c>
      <c r="M47" s="24" t="s">
        <v>159</v>
      </c>
      <c r="N47" s="24" t="s">
        <v>217</v>
      </c>
    </row>
    <row r="48" spans="1:14">
      <c r="A48" s="24" t="s">
        <v>142</v>
      </c>
      <c r="B48" s="24"/>
      <c r="D48" s="24" t="s">
        <v>136</v>
      </c>
      <c r="E48" s="24" t="s">
        <v>136</v>
      </c>
      <c r="G48" s="24" t="s">
        <v>45</v>
      </c>
      <c r="H48" s="24"/>
      <c r="J48" s="24" t="s">
        <v>103</v>
      </c>
      <c r="K48" s="24" t="s">
        <v>215</v>
      </c>
      <c r="M48" s="24" t="s">
        <v>103</v>
      </c>
      <c r="N48" s="24" t="s">
        <v>98</v>
      </c>
    </row>
    <row r="49" spans="1:14">
      <c r="A49" s="24" t="s">
        <v>50</v>
      </c>
      <c r="B49" s="24"/>
      <c r="D49" s="24" t="s">
        <v>189</v>
      </c>
      <c r="E49" s="24" t="s">
        <v>189</v>
      </c>
      <c r="G49" s="24" t="s">
        <v>172</v>
      </c>
      <c r="H49" s="24"/>
      <c r="J49" s="24" t="s">
        <v>211</v>
      </c>
      <c r="K49" s="24" t="s">
        <v>61</v>
      </c>
      <c r="M49" s="24" t="s">
        <v>211</v>
      </c>
      <c r="N49" s="24" t="s">
        <v>163</v>
      </c>
    </row>
    <row r="50" spans="1:14">
      <c r="A50" s="24" t="s">
        <v>143</v>
      </c>
      <c r="B50" s="24"/>
      <c r="D50" s="24" t="s">
        <v>143</v>
      </c>
      <c r="E50" s="24" t="s">
        <v>143</v>
      </c>
      <c r="G50" s="24" t="s">
        <v>102</v>
      </c>
      <c r="H50" s="24"/>
      <c r="J50" s="24" t="s">
        <v>77</v>
      </c>
      <c r="K50" s="24" t="s">
        <v>70</v>
      </c>
      <c r="M50" s="24" t="s">
        <v>77</v>
      </c>
      <c r="N50" s="24" t="s">
        <v>184</v>
      </c>
    </row>
    <row r="51" spans="1:14">
      <c r="A51" s="24" t="s">
        <v>144</v>
      </c>
      <c r="B51" s="24"/>
      <c r="D51" s="24" t="s">
        <v>102</v>
      </c>
      <c r="E51" s="24" t="s">
        <v>102</v>
      </c>
      <c r="G51" s="24" t="s">
        <v>120</v>
      </c>
      <c r="H51" s="24"/>
      <c r="J51" s="24" t="s">
        <v>88</v>
      </c>
      <c r="K51" s="24" t="s">
        <v>192</v>
      </c>
      <c r="M51" s="24" t="s">
        <v>88</v>
      </c>
      <c r="N51" s="24" t="s">
        <v>151</v>
      </c>
    </row>
    <row r="52" spans="1:14">
      <c r="A52" s="24" t="s">
        <v>145</v>
      </c>
      <c r="B52" s="24"/>
      <c r="D52" s="24" t="s">
        <v>211</v>
      </c>
      <c r="E52" s="24" t="s">
        <v>211</v>
      </c>
      <c r="G52" s="24" t="s">
        <v>80</v>
      </c>
      <c r="H52" s="24"/>
      <c r="J52" s="24" t="s">
        <v>212</v>
      </c>
      <c r="K52" s="24" t="s">
        <v>115</v>
      </c>
      <c r="M52" s="24" t="s">
        <v>212</v>
      </c>
      <c r="N52" s="24" t="s">
        <v>104</v>
      </c>
    </row>
    <row r="53" spans="1:14">
      <c r="A53" s="24" t="s">
        <v>108</v>
      </c>
      <c r="B53" s="24"/>
      <c r="D53" s="24" t="s">
        <v>121</v>
      </c>
      <c r="E53" s="24" t="s">
        <v>121</v>
      </c>
      <c r="G53" s="24" t="s">
        <v>192</v>
      </c>
      <c r="H53" s="24"/>
      <c r="J53" s="24" t="s">
        <v>32</v>
      </c>
      <c r="K53" s="24" t="s">
        <v>72</v>
      </c>
      <c r="M53" s="24" t="s">
        <v>32</v>
      </c>
      <c r="N53" s="24" t="s">
        <v>102</v>
      </c>
    </row>
    <row r="54" spans="1:14">
      <c r="A54" s="24" t="s">
        <v>47</v>
      </c>
      <c r="B54" s="24"/>
      <c r="D54" s="24" t="s">
        <v>103</v>
      </c>
      <c r="E54" s="24" t="s">
        <v>103</v>
      </c>
      <c r="G54" s="24" t="s">
        <v>156</v>
      </c>
      <c r="H54" s="24"/>
      <c r="J54" s="24" t="s">
        <v>73</v>
      </c>
      <c r="K54" s="24" t="s">
        <v>153</v>
      </c>
      <c r="M54" s="24" t="s">
        <v>73</v>
      </c>
      <c r="N54" s="24" t="s">
        <v>108</v>
      </c>
    </row>
    <row r="55" spans="1:14">
      <c r="A55" s="24" t="s">
        <v>146</v>
      </c>
      <c r="B55" s="24"/>
      <c r="D55" s="24" t="s">
        <v>229</v>
      </c>
      <c r="E55" s="24" t="s">
        <v>229</v>
      </c>
      <c r="G55" s="24" t="s">
        <v>130</v>
      </c>
      <c r="H55" s="24"/>
      <c r="J55" s="24" t="s">
        <v>118</v>
      </c>
      <c r="K55" s="24" t="s">
        <v>126</v>
      </c>
      <c r="M55" s="24" t="s">
        <v>118</v>
      </c>
      <c r="N55" s="24" t="s">
        <v>99</v>
      </c>
    </row>
    <row r="56" spans="1:14">
      <c r="A56" s="24" t="s">
        <v>91</v>
      </c>
      <c r="B56" s="24"/>
      <c r="D56" s="24" t="s">
        <v>164</v>
      </c>
      <c r="E56" s="24" t="s">
        <v>164</v>
      </c>
      <c r="G56" s="24" t="s">
        <v>193</v>
      </c>
      <c r="H56" s="24"/>
      <c r="J56" s="24" t="s">
        <v>162</v>
      </c>
      <c r="K56" s="24" t="s">
        <v>136</v>
      </c>
      <c r="M56" s="24" t="s">
        <v>162</v>
      </c>
      <c r="N56" s="24" t="s">
        <v>103</v>
      </c>
    </row>
    <row r="57" spans="1:14">
      <c r="A57" s="24" t="s">
        <v>147</v>
      </c>
      <c r="B57" s="24"/>
      <c r="D57" s="24" t="s">
        <v>188</v>
      </c>
      <c r="E57" s="24" t="s">
        <v>188</v>
      </c>
      <c r="G57" s="24" t="s">
        <v>194</v>
      </c>
      <c r="H57" s="24"/>
      <c r="J57" s="24" t="s">
        <v>200</v>
      </c>
      <c r="K57" s="24" t="s">
        <v>210</v>
      </c>
      <c r="M57" s="24" t="s">
        <v>200</v>
      </c>
      <c r="N57" s="24" t="s">
        <v>177</v>
      </c>
    </row>
    <row r="58" spans="1:14">
      <c r="A58" s="24" t="s">
        <v>148</v>
      </c>
      <c r="B58" s="24"/>
      <c r="D58" s="24" t="s">
        <v>102</v>
      </c>
      <c r="E58" s="24" t="s">
        <v>102</v>
      </c>
      <c r="G58" s="24" t="s">
        <v>57</v>
      </c>
      <c r="H58" s="24"/>
      <c r="J58" s="24" t="s">
        <v>213</v>
      </c>
      <c r="K58" s="24" t="s">
        <v>143</v>
      </c>
      <c r="M58" s="24" t="s">
        <v>213</v>
      </c>
      <c r="N58" s="24" t="s">
        <v>171</v>
      </c>
    </row>
    <row r="59" spans="1:14">
      <c r="A59" s="24" t="s">
        <v>149</v>
      </c>
      <c r="B59" s="24"/>
      <c r="D59" s="24" t="s">
        <v>230</v>
      </c>
      <c r="E59" s="24" t="s">
        <v>230</v>
      </c>
      <c r="G59" s="24" t="s">
        <v>51</v>
      </c>
      <c r="H59" s="24"/>
      <c r="J59" s="24" t="s">
        <v>164</v>
      </c>
      <c r="K59" s="24" t="s">
        <v>180</v>
      </c>
      <c r="M59" s="24" t="s">
        <v>164</v>
      </c>
      <c r="N59" s="24" t="s">
        <v>105</v>
      </c>
    </row>
    <row r="60" spans="1:14">
      <c r="A60" s="24" t="s">
        <v>150</v>
      </c>
      <c r="B60" s="24"/>
      <c r="D60" s="24" t="s">
        <v>108</v>
      </c>
      <c r="E60" s="24" t="s">
        <v>108</v>
      </c>
      <c r="G60" s="24" t="s">
        <v>168</v>
      </c>
      <c r="H60" s="24"/>
      <c r="J60" s="24" t="s">
        <v>188</v>
      </c>
      <c r="K60" s="24" t="s">
        <v>101</v>
      </c>
      <c r="M60" s="24" t="s">
        <v>188</v>
      </c>
      <c r="N60" s="24" t="s">
        <v>57</v>
      </c>
    </row>
    <row r="61" spans="1:14">
      <c r="A61" s="24" t="s">
        <v>151</v>
      </c>
      <c r="B61" s="24"/>
      <c r="D61" s="24" t="s">
        <v>48</v>
      </c>
      <c r="E61" s="24" t="s">
        <v>48</v>
      </c>
      <c r="G61" s="24" t="s">
        <v>147</v>
      </c>
      <c r="H61" s="24"/>
      <c r="J61" s="24" t="s">
        <v>171</v>
      </c>
      <c r="K61" s="24" t="s">
        <v>217</v>
      </c>
      <c r="M61" s="24" t="s">
        <v>171</v>
      </c>
      <c r="N61" s="24" t="s">
        <v>193</v>
      </c>
    </row>
    <row r="62" spans="1:14">
      <c r="A62" s="24" t="s">
        <v>152</v>
      </c>
      <c r="B62" s="24"/>
      <c r="D62" s="24" t="s">
        <v>231</v>
      </c>
      <c r="E62" s="24" t="s">
        <v>231</v>
      </c>
      <c r="G62" s="24" t="s">
        <v>111</v>
      </c>
      <c r="H62" s="24"/>
      <c r="J62" s="24" t="s">
        <v>60</v>
      </c>
      <c r="K62" s="24" t="s">
        <v>220</v>
      </c>
      <c r="M62" s="24" t="s">
        <v>60</v>
      </c>
      <c r="N62" s="24" t="s">
        <v>48</v>
      </c>
    </row>
    <row r="63" spans="1:14">
      <c r="A63" s="24" t="s">
        <v>153</v>
      </c>
      <c r="B63" s="24"/>
      <c r="D63" s="24" t="s">
        <v>29</v>
      </c>
      <c r="E63" s="24" t="s">
        <v>29</v>
      </c>
      <c r="G63" s="24" t="s">
        <v>112</v>
      </c>
      <c r="H63" s="24"/>
      <c r="J63" s="24" t="s">
        <v>95</v>
      </c>
      <c r="K63" s="24" t="s">
        <v>184</v>
      </c>
      <c r="M63" s="24" t="s">
        <v>95</v>
      </c>
      <c r="N63" s="24" t="s">
        <v>49</v>
      </c>
    </row>
    <row r="64" spans="1:14">
      <c r="A64" s="24" t="s">
        <v>154</v>
      </c>
      <c r="B64" s="24"/>
      <c r="D64" s="24" t="s">
        <v>57</v>
      </c>
      <c r="E64" s="24" t="s">
        <v>57</v>
      </c>
      <c r="G64" s="24" t="s">
        <v>163</v>
      </c>
      <c r="H64" s="24"/>
      <c r="J64" s="24" t="s">
        <v>64</v>
      </c>
      <c r="K64" s="24" t="s">
        <v>163</v>
      </c>
      <c r="M64" s="24" t="s">
        <v>64</v>
      </c>
      <c r="N64" s="24" t="s">
        <v>41</v>
      </c>
    </row>
    <row r="65" spans="1:14">
      <c r="A65" s="24" t="s">
        <v>155</v>
      </c>
      <c r="B65" s="24"/>
      <c r="D65" s="24" t="s">
        <v>173</v>
      </c>
      <c r="E65" s="24" t="s">
        <v>173</v>
      </c>
      <c r="G65" s="24" t="s">
        <v>195</v>
      </c>
      <c r="H65" s="24"/>
      <c r="J65" s="24" t="s">
        <v>97</v>
      </c>
      <c r="K65" s="24" t="s">
        <v>188</v>
      </c>
      <c r="M65" s="24" t="s">
        <v>97</v>
      </c>
      <c r="N65" s="24" t="s">
        <v>50</v>
      </c>
    </row>
    <row r="66" spans="1:14">
      <c r="A66" s="24" t="s">
        <v>156</v>
      </c>
      <c r="B66" s="24"/>
      <c r="D66" s="24" t="s">
        <v>111</v>
      </c>
      <c r="E66" s="24" t="s">
        <v>111</v>
      </c>
      <c r="G66" s="24" t="s">
        <v>196</v>
      </c>
      <c r="H66" s="24"/>
      <c r="J66" s="24" t="s">
        <v>99</v>
      </c>
      <c r="K66" s="24" t="s">
        <v>156</v>
      </c>
      <c r="M66" s="24" t="s">
        <v>99</v>
      </c>
      <c r="N66" s="24" t="s">
        <v>178</v>
      </c>
    </row>
    <row r="67" spans="1:14">
      <c r="A67" s="24" t="s">
        <v>93</v>
      </c>
      <c r="B67" s="24"/>
      <c r="D67" s="24" t="s">
        <v>53</v>
      </c>
      <c r="E67" s="24" t="s">
        <v>53</v>
      </c>
      <c r="G67" s="24" t="s">
        <v>197</v>
      </c>
      <c r="H67" s="24"/>
      <c r="J67" s="24" t="s">
        <v>180</v>
      </c>
      <c r="K67" s="24" t="s">
        <v>189</v>
      </c>
      <c r="M67" s="24" t="s">
        <v>180</v>
      </c>
      <c r="N67" s="24" t="s">
        <v>29</v>
      </c>
    </row>
    <row r="68" spans="1:14">
      <c r="A68" s="24" t="s">
        <v>157</v>
      </c>
      <c r="B68" s="24"/>
      <c r="D68" s="24" t="s">
        <v>56</v>
      </c>
      <c r="E68" s="24" t="s">
        <v>56</v>
      </c>
      <c r="G68" s="24" t="s">
        <v>79</v>
      </c>
      <c r="H68" s="24"/>
      <c r="J68" s="24" t="s">
        <v>105</v>
      </c>
      <c r="K68" s="24" t="s">
        <v>211</v>
      </c>
      <c r="M68" s="24" t="s">
        <v>105</v>
      </c>
      <c r="N68" s="24" t="s">
        <v>42</v>
      </c>
    </row>
    <row r="69" spans="1:14">
      <c r="A69" s="24" t="s">
        <v>57</v>
      </c>
      <c r="B69" s="24"/>
      <c r="D69" s="24" t="s">
        <v>134</v>
      </c>
      <c r="E69" s="24" t="s">
        <v>134</v>
      </c>
      <c r="G69" s="24" t="s">
        <v>178</v>
      </c>
      <c r="H69" s="24"/>
      <c r="J69" s="24" t="s">
        <v>158</v>
      </c>
      <c r="K69" s="24" t="s">
        <v>97</v>
      </c>
      <c r="M69" s="24" t="s">
        <v>158</v>
      </c>
      <c r="N69" s="24" t="s">
        <v>111</v>
      </c>
    </row>
    <row r="70" spans="1:14">
      <c r="A70" s="24" t="s">
        <v>158</v>
      </c>
      <c r="B70" s="24"/>
      <c r="D70" s="24" t="s">
        <v>41</v>
      </c>
      <c r="E70" s="24" t="s">
        <v>41</v>
      </c>
      <c r="G70" s="24" t="s">
        <v>198</v>
      </c>
      <c r="H70" s="24"/>
      <c r="J70" s="24" t="s">
        <v>206</v>
      </c>
      <c r="K70" s="24" t="s">
        <v>105</v>
      </c>
      <c r="M70" s="24" t="s">
        <v>206</v>
      </c>
      <c r="N70" s="24" t="s">
        <v>46</v>
      </c>
    </row>
    <row r="71" spans="1:14">
      <c r="A71" s="24" t="s">
        <v>115</v>
      </c>
      <c r="B71" s="24"/>
      <c r="D71" s="24" t="s">
        <v>49</v>
      </c>
      <c r="E71" s="24" t="s">
        <v>49</v>
      </c>
      <c r="G71" s="24" t="s">
        <v>199</v>
      </c>
      <c r="H71" s="24"/>
      <c r="J71" s="24" t="s">
        <v>194</v>
      </c>
      <c r="K71" s="24" t="s">
        <v>98</v>
      </c>
      <c r="M71" s="24" t="s">
        <v>194</v>
      </c>
      <c r="N71" s="24" t="s">
        <v>47</v>
      </c>
    </row>
    <row r="72" spans="1:14">
      <c r="A72" s="24" t="s">
        <v>159</v>
      </c>
      <c r="B72" s="24"/>
      <c r="D72" s="24" t="s">
        <v>54</v>
      </c>
      <c r="E72" s="24" t="s">
        <v>54</v>
      </c>
      <c r="G72" s="24" t="s">
        <v>148</v>
      </c>
      <c r="H72" s="24"/>
      <c r="J72" s="24" t="s">
        <v>89</v>
      </c>
      <c r="K72" s="24" t="s">
        <v>106</v>
      </c>
      <c r="M72" s="24" t="s">
        <v>89</v>
      </c>
      <c r="N72" s="24" t="s">
        <v>54</v>
      </c>
    </row>
    <row r="73" spans="1:14">
      <c r="A73" s="24" t="s">
        <v>160</v>
      </c>
      <c r="B73" s="24"/>
      <c r="D73" s="24" t="s">
        <v>200</v>
      </c>
      <c r="E73" s="24" t="s">
        <v>200</v>
      </c>
      <c r="G73" s="24" t="s">
        <v>200</v>
      </c>
      <c r="H73" s="24"/>
      <c r="J73" s="24" t="s">
        <v>56</v>
      </c>
      <c r="K73" s="24" t="s">
        <v>164</v>
      </c>
      <c r="M73" s="24" t="s">
        <v>56</v>
      </c>
      <c r="N73" s="24" t="s">
        <v>55</v>
      </c>
    </row>
    <row r="74" spans="1:14">
      <c r="A74" s="24" t="s">
        <v>161</v>
      </c>
      <c r="B74" s="24"/>
      <c r="D74" s="24" t="s">
        <v>42</v>
      </c>
      <c r="E74" s="24" t="s">
        <v>42</v>
      </c>
      <c r="G74" s="24" t="s">
        <v>201</v>
      </c>
      <c r="H74" s="24"/>
      <c r="J74" s="24" t="s">
        <v>184</v>
      </c>
      <c r="K74" s="24" t="s">
        <v>99</v>
      </c>
      <c r="M74" s="24" t="s">
        <v>184</v>
      </c>
      <c r="N74" s="24" t="s">
        <v>43</v>
      </c>
    </row>
    <row r="75" spans="1:14">
      <c r="A75" s="24" t="s">
        <v>55</v>
      </c>
      <c r="B75" s="24"/>
      <c r="D75" s="24" t="s">
        <v>93</v>
      </c>
      <c r="E75" s="24" t="s">
        <v>93</v>
      </c>
      <c r="G75" s="24" t="s">
        <v>56</v>
      </c>
      <c r="H75" s="24"/>
      <c r="J75" s="24" t="s">
        <v>96</v>
      </c>
      <c r="K75" s="24" t="s">
        <v>100</v>
      </c>
      <c r="M75" s="24" t="s">
        <v>96</v>
      </c>
      <c r="N75" s="24" t="s">
        <v>80</v>
      </c>
    </row>
    <row r="76" spans="1:14">
      <c r="A76" s="24" t="s">
        <v>60</v>
      </c>
      <c r="B76" s="24"/>
      <c r="D76" s="24" t="s">
        <v>47</v>
      </c>
      <c r="E76" s="24" t="s">
        <v>47</v>
      </c>
      <c r="G76" s="24" t="s">
        <v>55</v>
      </c>
      <c r="H76" s="24"/>
      <c r="J76" s="24" t="s">
        <v>128</v>
      </c>
      <c r="K76" s="24" t="s">
        <v>103</v>
      </c>
      <c r="M76" s="24" t="s">
        <v>128</v>
      </c>
      <c r="N76" s="24" t="s">
        <v>56</v>
      </c>
    </row>
    <row r="77" spans="1:14">
      <c r="A77" s="24" t="s">
        <v>162</v>
      </c>
      <c r="B77" s="24"/>
      <c r="D77" s="24" t="s">
        <v>55</v>
      </c>
      <c r="E77" s="24" t="s">
        <v>55</v>
      </c>
      <c r="G77" s="24" t="s">
        <v>50</v>
      </c>
      <c r="H77" s="24"/>
      <c r="J77" s="24" t="s">
        <v>54</v>
      </c>
      <c r="K77" s="24" t="s">
        <v>212</v>
      </c>
      <c r="M77" s="24" t="s">
        <v>54</v>
      </c>
      <c r="N77" s="24" t="s">
        <v>45</v>
      </c>
    </row>
    <row r="78" spans="1:14">
      <c r="A78" s="24" t="s">
        <v>163</v>
      </c>
      <c r="B78" s="24"/>
      <c r="D78" s="24" t="s">
        <v>43</v>
      </c>
      <c r="E78" s="24" t="s">
        <v>43</v>
      </c>
      <c r="G78" s="24" t="s">
        <v>134</v>
      </c>
      <c r="H78" s="24"/>
      <c r="J78" s="24" t="s">
        <v>160</v>
      </c>
      <c r="K78" s="24" t="s">
        <v>104</v>
      </c>
      <c r="M78" s="24" t="s">
        <v>160</v>
      </c>
      <c r="N78" s="24" t="s">
        <v>93</v>
      </c>
    </row>
    <row r="79" spans="1:14">
      <c r="A79" s="24" t="s">
        <v>103</v>
      </c>
      <c r="B79" s="24"/>
      <c r="D79" s="24" t="s">
        <v>80</v>
      </c>
      <c r="E79" s="24" t="s">
        <v>80</v>
      </c>
      <c r="G79" s="24" t="s">
        <v>202</v>
      </c>
      <c r="H79" s="24"/>
      <c r="J79" s="24" t="s">
        <v>214</v>
      </c>
      <c r="K79" s="24" t="s">
        <v>102</v>
      </c>
      <c r="M79" s="24" t="s">
        <v>214</v>
      </c>
      <c r="N79" s="24"/>
    </row>
    <row r="80" spans="1:14">
      <c r="A80" s="24" t="s">
        <v>164</v>
      </c>
      <c r="B80" s="24"/>
      <c r="D80" s="24" t="s">
        <v>56</v>
      </c>
      <c r="E80" s="24" t="s">
        <v>56</v>
      </c>
      <c r="G80" s="24" t="s">
        <v>185</v>
      </c>
      <c r="H80" s="24"/>
      <c r="J80" s="24" t="s">
        <v>215</v>
      </c>
      <c r="K80" s="24" t="s">
        <v>171</v>
      </c>
      <c r="M80" s="24" t="s">
        <v>215</v>
      </c>
      <c r="N80" s="24"/>
    </row>
    <row r="81" spans="1:14">
      <c r="A81" s="24" t="s">
        <v>69</v>
      </c>
      <c r="B81" s="24"/>
      <c r="D81" s="24" t="s">
        <v>54</v>
      </c>
      <c r="E81" s="24" t="s">
        <v>54</v>
      </c>
      <c r="G81" s="24" t="s">
        <v>46</v>
      </c>
      <c r="H81" s="24"/>
      <c r="J81" s="24" t="s">
        <v>168</v>
      </c>
      <c r="K81" s="24" t="s">
        <v>173</v>
      </c>
      <c r="M81" s="24" t="s">
        <v>168</v>
      </c>
      <c r="N81" s="24"/>
    </row>
    <row r="82" spans="1:14">
      <c r="A82" s="24" t="s">
        <v>98</v>
      </c>
      <c r="B82" s="24"/>
      <c r="D82" s="24" t="s">
        <v>45</v>
      </c>
      <c r="E82" s="24" t="s">
        <v>45</v>
      </c>
      <c r="G82" s="24" t="s">
        <v>42</v>
      </c>
      <c r="H82" s="24"/>
      <c r="J82" s="24" t="s">
        <v>69</v>
      </c>
      <c r="K82" s="24" t="s">
        <v>201</v>
      </c>
      <c r="M82" s="24" t="s">
        <v>69</v>
      </c>
      <c r="N82" s="24"/>
    </row>
    <row r="83" spans="1:14">
      <c r="A83" s="24" t="s">
        <v>88</v>
      </c>
      <c r="B83" s="24"/>
      <c r="D83" s="24" t="s">
        <v>110</v>
      </c>
      <c r="E83" s="24" t="s">
        <v>110</v>
      </c>
      <c r="G83" s="24" t="s">
        <v>70</v>
      </c>
      <c r="H83" s="24"/>
      <c r="J83" s="24" t="s">
        <v>61</v>
      </c>
      <c r="K83" s="24" t="s">
        <v>96</v>
      </c>
      <c r="M83" s="24" t="s">
        <v>61</v>
      </c>
      <c r="N83" s="24"/>
    </row>
    <row r="84" spans="1:14">
      <c r="A84" s="24" t="s">
        <v>165</v>
      </c>
      <c r="B84" s="24"/>
      <c r="D84" s="24" t="s">
        <v>120</v>
      </c>
      <c r="E84" s="24" t="s">
        <v>120</v>
      </c>
      <c r="G84" s="24" t="s">
        <v>103</v>
      </c>
      <c r="H84" s="24"/>
      <c r="J84" s="24" t="s">
        <v>216</v>
      </c>
      <c r="K84" s="24" t="s">
        <v>108</v>
      </c>
      <c r="M84" s="24" t="s">
        <v>216</v>
      </c>
      <c r="N84" s="24"/>
    </row>
    <row r="85" spans="1:14">
      <c r="A85" s="24" t="s">
        <v>166</v>
      </c>
      <c r="B85" s="24"/>
      <c r="D85" s="24" t="s">
        <v>125</v>
      </c>
      <c r="E85" s="24" t="s">
        <v>125</v>
      </c>
      <c r="G85" s="24" t="s">
        <v>82</v>
      </c>
      <c r="H85" s="24"/>
      <c r="J85" s="24" t="s">
        <v>63</v>
      </c>
      <c r="K85" s="24" t="s">
        <v>193</v>
      </c>
      <c r="M85" s="24" t="s">
        <v>63</v>
      </c>
    </row>
    <row r="86" spans="1:14">
      <c r="A86" s="24" t="s">
        <v>167</v>
      </c>
      <c r="B86" s="24"/>
      <c r="D86" s="24"/>
      <c r="E86" s="24"/>
      <c r="G86" s="24" t="s">
        <v>71</v>
      </c>
      <c r="H86" s="24"/>
      <c r="J86" s="24" t="s">
        <v>59</v>
      </c>
      <c r="K86" s="24" t="s">
        <v>49</v>
      </c>
      <c r="M86" s="24" t="s">
        <v>59</v>
      </c>
    </row>
    <row r="87" spans="1:14">
      <c r="A87" s="24" t="s">
        <v>78</v>
      </c>
      <c r="B87" s="24"/>
      <c r="D87" s="24"/>
      <c r="E87" s="24"/>
      <c r="G87" s="24" t="s">
        <v>44</v>
      </c>
      <c r="H87" s="24"/>
      <c r="J87" s="24" t="s">
        <v>175</v>
      </c>
      <c r="K87" s="24" t="s">
        <v>57</v>
      </c>
      <c r="M87" s="24" t="s">
        <v>175</v>
      </c>
    </row>
    <row r="88" spans="1:14">
      <c r="A88" s="24" t="s">
        <v>168</v>
      </c>
      <c r="B88" s="24"/>
      <c r="D88" s="24"/>
      <c r="E88" s="24"/>
      <c r="G88" s="24" t="s">
        <v>181</v>
      </c>
      <c r="H88" s="24"/>
      <c r="J88" s="24" t="s">
        <v>173</v>
      </c>
      <c r="K88" s="24" t="s">
        <v>42</v>
      </c>
      <c r="M88" s="24" t="s">
        <v>173</v>
      </c>
    </row>
    <row r="89" spans="1:14">
      <c r="A89" s="24" t="s">
        <v>58</v>
      </c>
      <c r="B89" s="24"/>
      <c r="D89" s="24"/>
      <c r="E89" s="24"/>
      <c r="G89" s="24" t="s">
        <v>203</v>
      </c>
      <c r="H89" s="24"/>
      <c r="J89" s="24" t="s">
        <v>136</v>
      </c>
      <c r="K89" s="24" t="s">
        <v>41</v>
      </c>
      <c r="M89" s="24" t="s">
        <v>136</v>
      </c>
    </row>
    <row r="90" spans="1:14">
      <c r="A90" s="24" t="s">
        <v>75</v>
      </c>
      <c r="B90" s="24"/>
      <c r="D90" s="24"/>
      <c r="E90" s="24"/>
      <c r="G90" s="24" t="s">
        <v>59</v>
      </c>
      <c r="H90" s="24"/>
      <c r="J90" s="24" t="s">
        <v>100</v>
      </c>
      <c r="K90" s="24" t="s">
        <v>48</v>
      </c>
      <c r="M90" s="24" t="s">
        <v>100</v>
      </c>
    </row>
    <row r="91" spans="1:14">
      <c r="A91" s="24" t="s">
        <v>77</v>
      </c>
      <c r="B91" s="24"/>
      <c r="D91" s="24"/>
      <c r="E91" s="24"/>
      <c r="G91" s="24" t="s">
        <v>179</v>
      </c>
      <c r="H91" s="24"/>
      <c r="J91" s="24" t="s">
        <v>198</v>
      </c>
      <c r="K91" s="24" t="s">
        <v>128</v>
      </c>
      <c r="M91" s="24" t="s">
        <v>198</v>
      </c>
    </row>
    <row r="92" spans="1:14">
      <c r="A92" s="24" t="s">
        <v>99</v>
      </c>
      <c r="B92" s="24"/>
      <c r="D92" s="24"/>
      <c r="E92" s="24"/>
      <c r="G92" s="24" t="s">
        <v>145</v>
      </c>
      <c r="H92" s="24"/>
      <c r="J92" s="24" t="s">
        <v>58</v>
      </c>
      <c r="K92" s="24" t="s">
        <v>29</v>
      </c>
      <c r="M92" s="24" t="s">
        <v>58</v>
      </c>
    </row>
    <row r="93" spans="1:14">
      <c r="A93" s="24" t="s">
        <v>86</v>
      </c>
      <c r="B93" s="24"/>
      <c r="D93" s="24"/>
      <c r="E93" s="24"/>
      <c r="G93" s="24" t="s">
        <v>204</v>
      </c>
      <c r="J93" s="24" t="s">
        <v>141</v>
      </c>
      <c r="K93" s="24" t="s">
        <v>178</v>
      </c>
      <c r="M93" s="24" t="s">
        <v>141</v>
      </c>
    </row>
    <row r="94" spans="1:14">
      <c r="A94" s="24" t="s">
        <v>169</v>
      </c>
      <c r="B94" s="24"/>
      <c r="D94" s="24"/>
      <c r="E94" s="21"/>
      <c r="G94" s="24" t="s">
        <v>127</v>
      </c>
      <c r="J94" s="24" t="s">
        <v>157</v>
      </c>
      <c r="K94" s="24" t="s">
        <v>111</v>
      </c>
      <c r="M94" s="24" t="s">
        <v>157</v>
      </c>
    </row>
    <row r="95" spans="1:14">
      <c r="A95" s="24" t="s">
        <v>120</v>
      </c>
      <c r="B95" s="24"/>
      <c r="D95" s="24"/>
      <c r="E95" s="21"/>
      <c r="G95" s="24" t="s">
        <v>110</v>
      </c>
      <c r="J95" s="24" t="s">
        <v>142</v>
      </c>
      <c r="K95" s="24" t="s">
        <v>47</v>
      </c>
      <c r="M95" s="24" t="s">
        <v>142</v>
      </c>
    </row>
    <row r="96" spans="1:14">
      <c r="A96" s="24" t="s">
        <v>170</v>
      </c>
      <c r="B96" s="24"/>
      <c r="D96" s="24"/>
      <c r="E96" s="21"/>
      <c r="G96" s="24" t="s">
        <v>109</v>
      </c>
      <c r="J96" s="24" t="s">
        <v>68</v>
      </c>
      <c r="K96" s="24" t="s">
        <v>53</v>
      </c>
      <c r="M96" s="24" t="s">
        <v>68</v>
      </c>
    </row>
    <row r="97" spans="1:13">
      <c r="A97" s="24" t="s">
        <v>171</v>
      </c>
      <c r="B97" s="24"/>
      <c r="D97" s="24"/>
      <c r="E97" s="21"/>
      <c r="G97" s="24" t="s">
        <v>205</v>
      </c>
      <c r="J97" s="24" t="s">
        <v>135</v>
      </c>
      <c r="K97" s="24" t="s">
        <v>56</v>
      </c>
      <c r="M97" s="24" t="s">
        <v>135</v>
      </c>
    </row>
    <row r="98" spans="1:13">
      <c r="A98" s="24" t="s">
        <v>172</v>
      </c>
      <c r="B98" s="24"/>
      <c r="D98" s="24"/>
      <c r="E98" s="21"/>
      <c r="G98" s="24" t="s">
        <v>89</v>
      </c>
      <c r="J98" s="24" t="s">
        <v>217</v>
      </c>
      <c r="K98" s="24" t="s">
        <v>45</v>
      </c>
      <c r="M98" s="24" t="s">
        <v>217</v>
      </c>
    </row>
    <row r="99" spans="1:13">
      <c r="A99" s="24" t="s">
        <v>118</v>
      </c>
      <c r="B99" s="24"/>
      <c r="D99" s="24"/>
      <c r="E99" s="21"/>
      <c r="G99" s="24" t="s">
        <v>164</v>
      </c>
      <c r="J99" s="24" t="s">
        <v>218</v>
      </c>
      <c r="K99" s="24" t="s">
        <v>194</v>
      </c>
      <c r="M99" s="24" t="s">
        <v>218</v>
      </c>
    </row>
    <row r="100" spans="1:13">
      <c r="A100" s="24" t="s">
        <v>173</v>
      </c>
      <c r="B100" s="24"/>
      <c r="D100" s="24"/>
      <c r="E100" s="21"/>
      <c r="G100" s="24" t="s">
        <v>206</v>
      </c>
      <c r="J100" s="24" t="s">
        <v>134</v>
      </c>
      <c r="K100" s="24" t="s">
        <v>54</v>
      </c>
      <c r="M100" s="24" t="s">
        <v>134</v>
      </c>
    </row>
    <row r="101" spans="1:13">
      <c r="A101" s="24" t="s">
        <v>89</v>
      </c>
      <c r="B101" s="24"/>
      <c r="D101" s="24"/>
      <c r="E101" s="21"/>
      <c r="G101" s="24" t="s">
        <v>54</v>
      </c>
      <c r="J101" s="24" t="s">
        <v>41</v>
      </c>
      <c r="K101" s="24" t="s">
        <v>134</v>
      </c>
      <c r="M101" s="24" t="s">
        <v>41</v>
      </c>
    </row>
    <row r="102" spans="1:13">
      <c r="A102" s="24" t="s">
        <v>174</v>
      </c>
      <c r="B102" s="24"/>
      <c r="D102" s="24"/>
      <c r="E102" s="21"/>
      <c r="G102" s="24" t="s">
        <v>63</v>
      </c>
      <c r="J102" s="24" t="s">
        <v>204</v>
      </c>
      <c r="K102" s="24" t="s">
        <v>200</v>
      </c>
      <c r="M102" s="24" t="s">
        <v>204</v>
      </c>
    </row>
    <row r="103" spans="1:13">
      <c r="A103" s="24" t="s">
        <v>175</v>
      </c>
      <c r="B103" s="24"/>
      <c r="D103" s="24"/>
      <c r="E103" s="21"/>
      <c r="G103" s="24"/>
      <c r="J103" s="24" t="s">
        <v>126</v>
      </c>
      <c r="K103" s="24" t="s">
        <v>219</v>
      </c>
      <c r="M103" s="24" t="s">
        <v>126</v>
      </c>
    </row>
    <row r="104" spans="1:13">
      <c r="A104" s="24" t="s">
        <v>56</v>
      </c>
      <c r="B104" s="24"/>
      <c r="D104" s="24"/>
      <c r="E104" s="21"/>
      <c r="G104" s="24"/>
      <c r="J104" s="24" t="s">
        <v>219</v>
      </c>
      <c r="K104" s="24" t="s">
        <v>228</v>
      </c>
      <c r="M104" s="24" t="s">
        <v>219</v>
      </c>
    </row>
    <row r="105" spans="1:13">
      <c r="A105" s="24" t="s">
        <v>176</v>
      </c>
      <c r="B105" s="24"/>
      <c r="D105" s="24"/>
      <c r="E105" s="21"/>
      <c r="G105" s="24"/>
      <c r="J105" s="24" t="s">
        <v>70</v>
      </c>
      <c r="K105" s="24" t="s">
        <v>110</v>
      </c>
      <c r="M105" s="24" t="s">
        <v>70</v>
      </c>
    </row>
    <row r="106" spans="1:13">
      <c r="A106" s="24" t="s">
        <v>177</v>
      </c>
      <c r="B106" s="24"/>
      <c r="D106" s="24"/>
      <c r="E106" s="21"/>
      <c r="G106" s="24"/>
      <c r="J106" s="24" t="s">
        <v>192</v>
      </c>
      <c r="K106" s="24" t="s">
        <v>80</v>
      </c>
      <c r="M106" s="24" t="s">
        <v>192</v>
      </c>
    </row>
    <row r="107" spans="1:13">
      <c r="A107" s="24" t="s">
        <v>105</v>
      </c>
      <c r="B107" s="24"/>
      <c r="D107" s="24"/>
      <c r="E107" s="21"/>
      <c r="G107" s="24"/>
      <c r="J107" s="24" t="s">
        <v>201</v>
      </c>
      <c r="K107" s="24" t="s">
        <v>120</v>
      </c>
      <c r="M107" s="24" t="s">
        <v>201</v>
      </c>
    </row>
    <row r="108" spans="1:13">
      <c r="A108" s="24" t="s">
        <v>59</v>
      </c>
      <c r="B108" s="24"/>
      <c r="D108" s="24"/>
      <c r="E108" s="21"/>
      <c r="G108" s="24"/>
      <c r="J108" s="24" t="s">
        <v>189</v>
      </c>
      <c r="K108" s="24" t="s">
        <v>55</v>
      </c>
      <c r="M108" s="24" t="s">
        <v>189</v>
      </c>
    </row>
    <row r="109" spans="1:13">
      <c r="A109" s="24" t="s">
        <v>81</v>
      </c>
      <c r="B109" s="24"/>
      <c r="D109" s="24"/>
      <c r="E109" s="21"/>
      <c r="G109" s="24"/>
      <c r="J109" s="24" t="s">
        <v>55</v>
      </c>
      <c r="K109" s="24" t="s">
        <v>125</v>
      </c>
      <c r="M109" s="24" t="s">
        <v>55</v>
      </c>
    </row>
    <row r="110" spans="1:13">
      <c r="A110" s="24" t="s">
        <v>178</v>
      </c>
      <c r="B110" s="24"/>
      <c r="D110" s="24"/>
      <c r="E110" s="21"/>
      <c r="G110" s="24"/>
      <c r="J110" s="24" t="s">
        <v>220</v>
      </c>
      <c r="K110" s="21"/>
      <c r="M110" s="24" t="s">
        <v>220</v>
      </c>
    </row>
    <row r="111" spans="1:13">
      <c r="A111" s="24" t="s">
        <v>179</v>
      </c>
      <c r="B111" s="20"/>
      <c r="D111" s="24"/>
      <c r="E111" s="21"/>
      <c r="G111" s="24"/>
      <c r="J111" s="24" t="s">
        <v>221</v>
      </c>
      <c r="K111" s="21"/>
      <c r="M111" s="24" t="s">
        <v>221</v>
      </c>
    </row>
    <row r="112" spans="1:13">
      <c r="A112" s="24" t="s">
        <v>180</v>
      </c>
      <c r="B112" s="20"/>
      <c r="D112" s="24"/>
      <c r="E112" s="21"/>
      <c r="G112" s="24"/>
      <c r="J112" s="24" t="s">
        <v>143</v>
      </c>
      <c r="K112" s="21"/>
      <c r="M112" s="24" t="s">
        <v>143</v>
      </c>
    </row>
    <row r="113" spans="1:13">
      <c r="A113" s="24" t="s">
        <v>181</v>
      </c>
      <c r="B113" s="20"/>
      <c r="D113" s="24"/>
      <c r="E113" s="21"/>
      <c r="G113" s="24"/>
      <c r="J113" s="24" t="s">
        <v>205</v>
      </c>
      <c r="M113" s="24" t="s">
        <v>205</v>
      </c>
    </row>
    <row r="114" spans="1:13">
      <c r="A114" s="24" t="s">
        <v>182</v>
      </c>
      <c r="B114" s="20"/>
      <c r="D114" s="24"/>
      <c r="E114" s="21"/>
      <c r="G114" s="24"/>
      <c r="J114" s="24" t="s">
        <v>156</v>
      </c>
      <c r="M114" s="24" t="s">
        <v>156</v>
      </c>
    </row>
    <row r="115" spans="1:13">
      <c r="A115" s="24" t="s">
        <v>183</v>
      </c>
      <c r="B115" s="20"/>
      <c r="D115" s="24"/>
      <c r="E115" s="21"/>
      <c r="G115" s="24"/>
      <c r="J115" s="24" t="s">
        <v>190</v>
      </c>
      <c r="M115" s="24" t="s">
        <v>190</v>
      </c>
    </row>
    <row r="116" spans="1:13">
      <c r="A116" s="24" t="s">
        <v>184</v>
      </c>
      <c r="B116" s="20"/>
      <c r="D116" s="24"/>
      <c r="G116" s="24"/>
      <c r="J116" s="24" t="s">
        <v>109</v>
      </c>
      <c r="M116" s="24" t="s">
        <v>109</v>
      </c>
    </row>
    <row r="117" spans="1:13">
      <c r="A117" s="24" t="s">
        <v>185</v>
      </c>
      <c r="B117" s="20"/>
      <c r="D117" s="24"/>
      <c r="G117" s="24"/>
      <c r="J117" s="24" t="s">
        <v>183</v>
      </c>
      <c r="M117" s="24" t="s">
        <v>183</v>
      </c>
    </row>
    <row r="118" spans="1:13">
      <c r="A118" s="24" t="s">
        <v>186</v>
      </c>
      <c r="B118" s="20"/>
      <c r="D118" s="24"/>
      <c r="G118" s="24"/>
      <c r="J118" s="24" t="s">
        <v>181</v>
      </c>
      <c r="M118" s="24" t="s">
        <v>181</v>
      </c>
    </row>
    <row r="119" spans="1:13">
      <c r="A119" s="20"/>
      <c r="B119" s="20"/>
      <c r="D119" s="24"/>
      <c r="G119" s="24"/>
      <c r="J119" s="24" t="s">
        <v>178</v>
      </c>
      <c r="M119" s="24" t="s">
        <v>178</v>
      </c>
    </row>
    <row r="120" spans="1:13">
      <c r="A120" s="20"/>
      <c r="B120" s="20"/>
      <c r="D120" s="24"/>
      <c r="G120" s="24"/>
      <c r="J120" s="24" t="s">
        <v>90</v>
      </c>
      <c r="M120" s="24" t="s">
        <v>90</v>
      </c>
    </row>
    <row r="121" spans="1:13">
      <c r="A121" s="20"/>
      <c r="B121" s="20"/>
      <c r="D121" s="24"/>
      <c r="G121" s="24"/>
      <c r="J121" s="24" t="s">
        <v>42</v>
      </c>
      <c r="M121" s="24" t="s">
        <v>42</v>
      </c>
    </row>
    <row r="122" spans="1:13">
      <c r="A122" s="20"/>
      <c r="B122" s="20"/>
      <c r="D122" s="24"/>
      <c r="G122" s="24"/>
      <c r="J122" s="24" t="s">
        <v>179</v>
      </c>
      <c r="M122" s="24" t="s">
        <v>179</v>
      </c>
    </row>
    <row r="123" spans="1:13">
      <c r="A123" s="20"/>
      <c r="B123" s="20"/>
      <c r="D123" s="24"/>
      <c r="G123" s="24"/>
    </row>
    <row r="124" spans="1:13">
      <c r="A124" s="20"/>
      <c r="B124" s="20"/>
      <c r="D124" s="20"/>
    </row>
    <row r="125" spans="1:13">
      <c r="A125" s="20"/>
      <c r="B125" s="20"/>
      <c r="D125" s="20"/>
    </row>
    <row r="126" spans="1:13">
      <c r="A126" s="20"/>
      <c r="B126" s="20"/>
      <c r="D126" s="20"/>
    </row>
    <row r="127" spans="1:13">
      <c r="A127" s="20"/>
      <c r="B127" s="20"/>
      <c r="D127" s="20"/>
    </row>
    <row r="128" spans="1:13">
      <c r="A128" s="20"/>
      <c r="B128" s="20"/>
      <c r="D128" s="20"/>
    </row>
    <row r="129" spans="1:4">
      <c r="A129" s="20"/>
      <c r="B129" s="20"/>
      <c r="D129" s="20"/>
    </row>
    <row r="130" spans="1:4">
      <c r="A130" s="20"/>
      <c r="B130" s="20"/>
      <c r="D130" s="20"/>
    </row>
    <row r="131" spans="1:4">
      <c r="A131" s="20"/>
      <c r="B131" s="20"/>
      <c r="D131" s="20"/>
    </row>
    <row r="132" spans="1:4">
      <c r="A132" s="20"/>
      <c r="B132" s="20"/>
      <c r="D132" s="20"/>
    </row>
    <row r="133" spans="1:4">
      <c r="A133" s="20"/>
      <c r="B133" s="20"/>
      <c r="D133" s="20"/>
    </row>
    <row r="134" spans="1:4">
      <c r="A134" s="20"/>
      <c r="B134" s="20"/>
      <c r="D134" s="20"/>
    </row>
    <row r="135" spans="1:4">
      <c r="A135" s="20"/>
      <c r="B135" s="20"/>
      <c r="D135" s="20"/>
    </row>
    <row r="136" spans="1:4">
      <c r="A136" s="20"/>
      <c r="B136" s="20"/>
      <c r="D136" s="20"/>
    </row>
    <row r="137" spans="1:4">
      <c r="A137" s="20"/>
      <c r="B137" s="20"/>
      <c r="D137" s="17"/>
    </row>
    <row r="138" spans="1:4">
      <c r="D138" s="17"/>
    </row>
    <row r="139" spans="1:4">
      <c r="D139" s="17"/>
    </row>
    <row r="140" spans="1:4">
      <c r="D140" s="17"/>
    </row>
    <row r="141" spans="1:4">
      <c r="D141" s="17"/>
    </row>
    <row r="142" spans="1:4">
      <c r="D142" s="17"/>
    </row>
    <row r="143" spans="1:4">
      <c r="D143" s="17"/>
    </row>
    <row r="144" spans="1:4">
      <c r="D144" s="17"/>
    </row>
    <row r="145" spans="4:4">
      <c r="D145" s="17"/>
    </row>
  </sheetData>
  <sortState ref="K4:K112">
    <sortCondition descending="1" ref="K3"/>
  </sortState>
  <mergeCells count="5">
    <mergeCell ref="J1:K1"/>
    <mergeCell ref="G1:H1"/>
    <mergeCell ref="D1:E1"/>
    <mergeCell ref="A1:B1"/>
    <mergeCell ref="M1:N1"/>
  </mergeCells>
  <pageMargins left="0.7" right="0.7" top="0.75" bottom="0.75" header="0.3" footer="0.3"/>
  <pageSetup scale="38" orientation="portrait" horizontalDpi="4294967295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I586"/>
  <sheetViews>
    <sheetView tabSelected="1" topLeftCell="A555" workbookViewId="0">
      <selection activeCell="N565" sqref="N565"/>
    </sheetView>
  </sheetViews>
  <sheetFormatPr defaultRowHeight="15"/>
  <sheetData>
    <row r="1" spans="1:9" ht="16.5">
      <c r="A1" s="25" t="s">
        <v>41</v>
      </c>
      <c r="B1" s="37">
        <v>1</v>
      </c>
      <c r="C1" s="5">
        <f>0.5*COUNTIF(掠夺总榜!A$1:S$150,$A1)</f>
        <v>5</v>
      </c>
      <c r="D1" s="37">
        <f>COUNTIF(盟会战!A$1:X$149,$A1)</f>
        <v>1</v>
      </c>
      <c r="E1" s="37">
        <f>0.5*COUNTIF('四海+帮派'!A$1:X$150,$A1)</f>
        <v>0.5</v>
      </c>
      <c r="F1" s="37">
        <f>COUNTIF(帮战总榜!A$1:AB$150,$A1)</f>
        <v>3</v>
      </c>
      <c r="G1" s="37">
        <f t="shared" ref="G1:G64" si="0">ROUNDDOWN(SUM(C1:F1),0)</f>
        <v>9</v>
      </c>
      <c r="H1" s="37">
        <f t="shared" ref="H1:H64" si="1">IF($G1&gt;6,6,$G1)</f>
        <v>6</v>
      </c>
      <c r="I1" s="41" t="s">
        <v>629</v>
      </c>
    </row>
    <row r="2" spans="1:9" ht="16.5">
      <c r="A2" s="25" t="s">
        <v>56</v>
      </c>
      <c r="B2" s="37">
        <v>1</v>
      </c>
      <c r="C2" s="5">
        <f>0.5*COUNTIF(掠夺总榜!A$1:S$150,$A2)</f>
        <v>5</v>
      </c>
      <c r="D2" s="37">
        <f>COUNTIF(盟会战!A$1:X$149,$A2)</f>
        <v>1</v>
      </c>
      <c r="E2" s="37">
        <f>0.5*COUNTIF('四海+帮派'!A$1:X$150,$A2)</f>
        <v>0.5</v>
      </c>
      <c r="F2" s="37">
        <f>COUNTIF(帮战总榜!A$1:AB$150,$A2)</f>
        <v>3</v>
      </c>
      <c r="G2" s="37">
        <f t="shared" si="0"/>
        <v>9</v>
      </c>
      <c r="H2" s="37">
        <f t="shared" si="1"/>
        <v>6</v>
      </c>
      <c r="I2" s="41" t="s">
        <v>629</v>
      </c>
    </row>
    <row r="3" spans="1:9" ht="16.5">
      <c r="A3" s="25" t="s">
        <v>54</v>
      </c>
      <c r="B3" s="37">
        <v>1</v>
      </c>
      <c r="C3" s="5">
        <f>0.5*COUNTIF(掠夺总榜!A$1:S$150,$A3)</f>
        <v>5</v>
      </c>
      <c r="D3" s="37">
        <f>COUNTIF(盟会战!A$1:X$149,$A3)</f>
        <v>1</v>
      </c>
      <c r="E3" s="37">
        <f>0.5*COUNTIF('四海+帮派'!A$1:X$150,$A3)</f>
        <v>0.5</v>
      </c>
      <c r="F3" s="37">
        <f>COUNTIF(帮战总榜!A$1:AB$150,$A3)</f>
        <v>3</v>
      </c>
      <c r="G3" s="37">
        <f t="shared" si="0"/>
        <v>9</v>
      </c>
      <c r="H3" s="37">
        <f t="shared" si="1"/>
        <v>6</v>
      </c>
      <c r="I3" s="41" t="s">
        <v>629</v>
      </c>
    </row>
    <row r="4" spans="1:9" ht="16.5">
      <c r="A4" s="25" t="s">
        <v>57</v>
      </c>
      <c r="B4" s="37">
        <v>1</v>
      </c>
      <c r="C4" s="5">
        <f>0.5*COUNTIF(掠夺总榜!A$1:S$150,$A4)</f>
        <v>4</v>
      </c>
      <c r="D4" s="37">
        <f>COUNTIF(盟会战!A$1:X$149,$A4)</f>
        <v>2</v>
      </c>
      <c r="E4" s="37">
        <f>0.5*COUNTIF('四海+帮派'!A$1:X$150,$A4)</f>
        <v>0.5</v>
      </c>
      <c r="F4" s="37">
        <f>COUNTIF(帮战总榜!A$1:AB$150,$A4)</f>
        <v>2</v>
      </c>
      <c r="G4" s="37">
        <f t="shared" si="0"/>
        <v>8</v>
      </c>
      <c r="H4" s="37">
        <f t="shared" si="1"/>
        <v>6</v>
      </c>
      <c r="I4" s="41" t="s">
        <v>629</v>
      </c>
    </row>
    <row r="5" spans="1:9" ht="16.5">
      <c r="A5" s="25" t="s">
        <v>47</v>
      </c>
      <c r="B5" s="37">
        <v>1</v>
      </c>
      <c r="C5" s="5">
        <f>0.5*COUNTIF(掠夺总榜!A$1:S$150,$A5)</f>
        <v>4</v>
      </c>
      <c r="D5" s="37">
        <f>COUNTIF(盟会战!A$1:X$149,$A5)</f>
        <v>2</v>
      </c>
      <c r="E5" s="37">
        <f>0.5*COUNTIF('四海+帮派'!A$1:X$150,$A5)</f>
        <v>0</v>
      </c>
      <c r="F5" s="37">
        <f>COUNTIF(帮战总榜!A$1:AB$150,$A5)</f>
        <v>2</v>
      </c>
      <c r="G5" s="37">
        <f t="shared" si="0"/>
        <v>8</v>
      </c>
      <c r="H5" s="37">
        <f t="shared" si="1"/>
        <v>6</v>
      </c>
      <c r="I5" s="41" t="s">
        <v>629</v>
      </c>
    </row>
    <row r="6" spans="1:9" ht="16.5">
      <c r="A6" s="25" t="s">
        <v>49</v>
      </c>
      <c r="B6" s="37">
        <v>1</v>
      </c>
      <c r="C6" s="5">
        <f>0.5*COUNTIF(掠夺总榜!A$1:S$150,$A6)</f>
        <v>4</v>
      </c>
      <c r="D6" s="37">
        <f>COUNTIF(盟会战!A$1:X$149,$A6)</f>
        <v>2</v>
      </c>
      <c r="E6" s="37">
        <f>0.5*COUNTIF('四海+帮派'!A$1:X$150,$A6)</f>
        <v>0.5</v>
      </c>
      <c r="F6" s="37">
        <f>COUNTIF(帮战总榜!A$1:AB$150,$A6)</f>
        <v>2</v>
      </c>
      <c r="G6" s="37">
        <f t="shared" si="0"/>
        <v>8</v>
      </c>
      <c r="H6" s="37">
        <f t="shared" si="1"/>
        <v>6</v>
      </c>
      <c r="I6" s="41" t="s">
        <v>629</v>
      </c>
    </row>
    <row r="7" spans="1:9" ht="16.5">
      <c r="A7" s="25" t="s">
        <v>45</v>
      </c>
      <c r="B7" s="37">
        <v>1</v>
      </c>
      <c r="C7" s="5">
        <f>0.5*COUNTIF(掠夺总榜!A$1:S$150,$A7)</f>
        <v>4</v>
      </c>
      <c r="D7" s="37">
        <f>COUNTIF(盟会战!A$1:X$149,$A7)</f>
        <v>1</v>
      </c>
      <c r="E7" s="37">
        <f>0.5*COUNTIF('四海+帮派'!A$1:X$150,$A7)</f>
        <v>0.5</v>
      </c>
      <c r="F7" s="37">
        <f>COUNTIF(帮战总榜!A$1:AB$150,$A7)</f>
        <v>3</v>
      </c>
      <c r="G7" s="37">
        <f t="shared" si="0"/>
        <v>8</v>
      </c>
      <c r="H7" s="37">
        <f t="shared" si="1"/>
        <v>6</v>
      </c>
      <c r="I7" s="41" t="s">
        <v>629</v>
      </c>
    </row>
    <row r="8" spans="1:9" ht="16.5">
      <c r="A8" s="25" t="s">
        <v>53</v>
      </c>
      <c r="B8" s="37">
        <v>1</v>
      </c>
      <c r="C8" s="5">
        <f>0.5*COUNTIF(掠夺总榜!A$1:S$150,$A8)</f>
        <v>3.5</v>
      </c>
      <c r="D8" s="37">
        <f>COUNTIF(盟会战!A$1:X$149,$A8)</f>
        <v>1</v>
      </c>
      <c r="E8" s="37">
        <f>0.5*COUNTIF('四海+帮派'!A$1:X$150,$A8)</f>
        <v>0.5</v>
      </c>
      <c r="F8" s="37">
        <f>COUNTIF(帮战总榜!A$1:AB$150,$A8)</f>
        <v>3</v>
      </c>
      <c r="G8" s="37">
        <f t="shared" si="0"/>
        <v>8</v>
      </c>
      <c r="H8" s="37">
        <f t="shared" si="1"/>
        <v>6</v>
      </c>
      <c r="I8" s="41" t="s">
        <v>629</v>
      </c>
    </row>
    <row r="9" spans="1:9" ht="16.5">
      <c r="A9" s="25" t="s">
        <v>29</v>
      </c>
      <c r="B9" s="37">
        <v>1</v>
      </c>
      <c r="C9" s="5">
        <f>0.5*COUNTIF(掠夺总榜!A$1:S$150,$A9)</f>
        <v>4</v>
      </c>
      <c r="D9" s="37">
        <f>COUNTIF(盟会战!A$1:X$149,$A9)</f>
        <v>1</v>
      </c>
      <c r="E9" s="37">
        <f>0.5*COUNTIF('四海+帮派'!A$1:X$150,$A9)</f>
        <v>0.5</v>
      </c>
      <c r="F9" s="37">
        <f>COUNTIF(帮战总榜!A$1:AB$150,$A9)</f>
        <v>2</v>
      </c>
      <c r="G9" s="37">
        <f t="shared" si="0"/>
        <v>7</v>
      </c>
      <c r="H9" s="37">
        <f t="shared" si="1"/>
        <v>6</v>
      </c>
      <c r="I9" s="41" t="s">
        <v>629</v>
      </c>
    </row>
    <row r="10" spans="1:9" ht="16.5">
      <c r="A10" s="25" t="s">
        <v>110</v>
      </c>
      <c r="B10" s="37">
        <v>1</v>
      </c>
      <c r="C10" s="5">
        <f>0.5*COUNTIF(掠夺总榜!A$1:S$150,$A10)</f>
        <v>3.5</v>
      </c>
      <c r="D10" s="37">
        <f>COUNTIF(盟会战!A$1:X$149,$A10)</f>
        <v>2</v>
      </c>
      <c r="E10" s="37">
        <f>0.5*COUNTIF('四海+帮派'!A$1:X$150,$A10)</f>
        <v>0.5</v>
      </c>
      <c r="F10" s="37">
        <f>COUNTIF(帮战总榜!A$1:AB$150,$A10)</f>
        <v>1</v>
      </c>
      <c r="G10" s="37">
        <f t="shared" si="0"/>
        <v>7</v>
      </c>
      <c r="H10" s="37">
        <f t="shared" si="1"/>
        <v>6</v>
      </c>
      <c r="I10" s="41" t="s">
        <v>629</v>
      </c>
    </row>
    <row r="11" spans="1:9" ht="16.5">
      <c r="A11" s="25" t="s">
        <v>48</v>
      </c>
      <c r="B11" s="37">
        <v>1</v>
      </c>
      <c r="C11" s="5">
        <f>0.5*COUNTIF(掠夺总榜!A$1:S$150,$A11)</f>
        <v>3.5</v>
      </c>
      <c r="D11" s="37">
        <f>COUNTIF(盟会战!A$1:X$149,$A11)</f>
        <v>2</v>
      </c>
      <c r="E11" s="37">
        <f>0.5*COUNTIF('四海+帮派'!A$1:X$150,$A11)</f>
        <v>0</v>
      </c>
      <c r="F11" s="37">
        <f>COUNTIF(帮战总榜!A$1:AB$150,$A11)</f>
        <v>2</v>
      </c>
      <c r="G11" s="37">
        <f t="shared" si="0"/>
        <v>7</v>
      </c>
      <c r="H11" s="37">
        <f t="shared" si="1"/>
        <v>6</v>
      </c>
      <c r="I11" s="41" t="s">
        <v>629</v>
      </c>
    </row>
    <row r="12" spans="1:9" ht="16.5">
      <c r="A12" s="25" t="s">
        <v>42</v>
      </c>
      <c r="B12" s="37">
        <v>1</v>
      </c>
      <c r="C12" s="5">
        <f>0.5*COUNTIF(掠夺总榜!A$1:S$150,$A12)</f>
        <v>4</v>
      </c>
      <c r="D12" s="37">
        <f>COUNTIF(盟会战!A$1:X$149,$A12)</f>
        <v>1</v>
      </c>
      <c r="E12" s="37">
        <f>0.5*COUNTIF('四海+帮派'!A$1:X$150,$A12)</f>
        <v>0.5</v>
      </c>
      <c r="F12" s="37">
        <f>COUNTIF(帮战总榜!A$1:AB$150,$A12)</f>
        <v>2</v>
      </c>
      <c r="G12" s="37">
        <f t="shared" si="0"/>
        <v>7</v>
      </c>
      <c r="H12" s="37">
        <f t="shared" si="1"/>
        <v>6</v>
      </c>
      <c r="I12" s="41" t="s">
        <v>629</v>
      </c>
    </row>
    <row r="13" spans="1:9" ht="16.5">
      <c r="A13" s="25" t="s">
        <v>126</v>
      </c>
      <c r="B13" s="37">
        <v>1</v>
      </c>
      <c r="C13" s="5">
        <f>0.5*COUNTIF(掠夺总榜!A$1:S$150,$A13)</f>
        <v>4</v>
      </c>
      <c r="D13" s="37">
        <f>COUNTIF(盟会战!A$1:X$149,$A13)</f>
        <v>2</v>
      </c>
      <c r="E13" s="37">
        <f>0.5*COUNTIF('四海+帮派'!A$1:X$150,$A13)</f>
        <v>0.5</v>
      </c>
      <c r="F13" s="37">
        <f>COUNTIF(帮战总榜!A$1:AB$150,$A13)</f>
        <v>0</v>
      </c>
      <c r="G13" s="37">
        <f t="shared" si="0"/>
        <v>6</v>
      </c>
      <c r="H13" s="37">
        <f t="shared" si="1"/>
        <v>6</v>
      </c>
      <c r="I13" s="41" t="s">
        <v>629</v>
      </c>
    </row>
    <row r="14" spans="1:9" ht="16.5">
      <c r="A14" s="25" t="s">
        <v>111</v>
      </c>
      <c r="B14" s="37">
        <v>1</v>
      </c>
      <c r="C14" s="5">
        <f>0.5*COUNTIF(掠夺总榜!A$1:S$150,$A14)</f>
        <v>3.5</v>
      </c>
      <c r="D14" s="37">
        <f>COUNTIF(盟会战!A$1:X$149,$A14)</f>
        <v>1</v>
      </c>
      <c r="E14" s="37">
        <f>0.5*COUNTIF('四海+帮派'!A$1:X$150,$A14)</f>
        <v>0.5</v>
      </c>
      <c r="F14" s="37">
        <f>COUNTIF(帮战总榜!A$1:AB$150,$A14)</f>
        <v>1</v>
      </c>
      <c r="G14" s="37">
        <f t="shared" si="0"/>
        <v>6</v>
      </c>
      <c r="H14" s="37">
        <f t="shared" si="1"/>
        <v>6</v>
      </c>
      <c r="I14" s="41" t="s">
        <v>629</v>
      </c>
    </row>
    <row r="15" spans="1:9" ht="16.5">
      <c r="A15" s="25" t="s">
        <v>55</v>
      </c>
      <c r="B15" s="37">
        <v>1</v>
      </c>
      <c r="C15" s="5">
        <f>0.5*COUNTIF(掠夺总榜!A$1:S$150,$A15)</f>
        <v>4</v>
      </c>
      <c r="D15" s="37">
        <f>COUNTIF(盟会战!A$1:X$149,$A15)</f>
        <v>0</v>
      </c>
      <c r="E15" s="37">
        <f>0.5*COUNTIF('四海+帮派'!A$1:X$150,$A15)</f>
        <v>0</v>
      </c>
      <c r="F15" s="37">
        <f>COUNTIF(帮战总榜!A$1:AB$150,$A15)</f>
        <v>2</v>
      </c>
      <c r="G15" s="37">
        <f t="shared" si="0"/>
        <v>6</v>
      </c>
      <c r="H15" s="37">
        <f t="shared" si="1"/>
        <v>6</v>
      </c>
      <c r="I15" s="41" t="s">
        <v>629</v>
      </c>
    </row>
    <row r="16" spans="1:9" ht="16.5">
      <c r="A16" s="25" t="s">
        <v>46</v>
      </c>
      <c r="B16" s="37">
        <v>1</v>
      </c>
      <c r="C16" s="5">
        <f>0.5*COUNTIF(掠夺总榜!A$1:S$150,$A16)</f>
        <v>1.5</v>
      </c>
      <c r="D16" s="37">
        <f>COUNTIF(盟会战!A$1:X$149,$A16)</f>
        <v>1</v>
      </c>
      <c r="E16" s="37">
        <f>0.5*COUNTIF('四海+帮派'!A$1:X$150,$A16)</f>
        <v>0.5</v>
      </c>
      <c r="F16" s="37">
        <f>COUNTIF(帮战总榜!A$1:AB$150,$A16)</f>
        <v>2</v>
      </c>
      <c r="G16" s="37">
        <f t="shared" si="0"/>
        <v>5</v>
      </c>
      <c r="H16" s="37">
        <f t="shared" si="1"/>
        <v>5</v>
      </c>
      <c r="I16" s="41" t="s">
        <v>629</v>
      </c>
    </row>
    <row r="17" spans="1:9" ht="16.5">
      <c r="A17" s="25" t="s">
        <v>44</v>
      </c>
      <c r="B17" s="37">
        <v>1</v>
      </c>
      <c r="C17" s="5">
        <f>0.5*COUNTIF(掠夺总榜!A$1:S$150,$A17)</f>
        <v>2</v>
      </c>
      <c r="D17" s="37">
        <f>COUNTIF(盟会战!A$1:X$149,$A17)</f>
        <v>0</v>
      </c>
      <c r="E17" s="37">
        <f>0.5*COUNTIF('四海+帮派'!A$1:X$150,$A17)</f>
        <v>0.5</v>
      </c>
      <c r="F17" s="37">
        <f>COUNTIF(帮战总榜!A$1:AB$150,$A17)</f>
        <v>3</v>
      </c>
      <c r="G17" s="37">
        <f t="shared" si="0"/>
        <v>5</v>
      </c>
      <c r="H17" s="37">
        <f t="shared" si="1"/>
        <v>5</v>
      </c>
      <c r="I17" s="41" t="s">
        <v>629</v>
      </c>
    </row>
    <row r="18" spans="1:9" ht="16.5">
      <c r="A18" s="25" t="s">
        <v>43</v>
      </c>
      <c r="B18" s="37">
        <v>1</v>
      </c>
      <c r="C18" s="5">
        <f>0.5*COUNTIF(掠夺总榜!A$1:S$150,$A18)</f>
        <v>2</v>
      </c>
      <c r="D18" s="37">
        <f>COUNTIF(盟会战!A$1:X$149,$A18)</f>
        <v>1</v>
      </c>
      <c r="E18" s="37">
        <f>0.5*COUNTIF('四海+帮派'!A$1:X$150,$A18)</f>
        <v>0</v>
      </c>
      <c r="F18" s="37">
        <f>COUNTIF(帮战总榜!A$1:AB$150,$A18)</f>
        <v>2</v>
      </c>
      <c r="G18" s="37">
        <f t="shared" si="0"/>
        <v>5</v>
      </c>
      <c r="H18" s="37">
        <f t="shared" si="1"/>
        <v>5</v>
      </c>
      <c r="I18" s="41" t="s">
        <v>629</v>
      </c>
    </row>
    <row r="19" spans="1:9" ht="16.5">
      <c r="A19" s="25" t="s">
        <v>40</v>
      </c>
      <c r="B19" s="37">
        <v>1</v>
      </c>
      <c r="C19" s="5">
        <f>0.5*COUNTIF(掠夺总榜!A$1:S$150,$A19)</f>
        <v>2.5</v>
      </c>
      <c r="D19" s="37">
        <f>COUNTIF(盟会战!A$1:X$149,$A19)</f>
        <v>0</v>
      </c>
      <c r="E19" s="37">
        <f>0.5*COUNTIF('四海+帮派'!A$1:X$150,$A19)</f>
        <v>0.5</v>
      </c>
      <c r="F19" s="37">
        <f>COUNTIF(帮战总榜!A$1:AB$150,$A19)</f>
        <v>2</v>
      </c>
      <c r="G19" s="37">
        <f t="shared" si="0"/>
        <v>5</v>
      </c>
      <c r="H19" s="37">
        <f t="shared" si="1"/>
        <v>5</v>
      </c>
      <c r="I19" s="41" t="s">
        <v>629</v>
      </c>
    </row>
    <row r="20" spans="1:9" ht="16.5">
      <c r="A20" s="25" t="s">
        <v>50</v>
      </c>
      <c r="B20" s="37">
        <v>1</v>
      </c>
      <c r="C20" s="5">
        <f>0.5*COUNTIF(掠夺总榜!A$1:S$150,$A20)</f>
        <v>1.5</v>
      </c>
      <c r="D20" s="37">
        <f>COUNTIF(盟会战!A$1:X$149,$A20)</f>
        <v>0</v>
      </c>
      <c r="E20" s="37">
        <f>0.5*COUNTIF('四海+帮派'!A$1:X$150,$A20)</f>
        <v>0.5</v>
      </c>
      <c r="F20" s="37">
        <f>COUNTIF(帮战总榜!A$1:AB$150,$A20)</f>
        <v>2</v>
      </c>
      <c r="G20" s="37">
        <f t="shared" si="0"/>
        <v>4</v>
      </c>
      <c r="H20" s="37">
        <f t="shared" si="1"/>
        <v>4</v>
      </c>
      <c r="I20" s="41" t="s">
        <v>629</v>
      </c>
    </row>
    <row r="21" spans="1:9" ht="16.5">
      <c r="A21" s="25" t="s">
        <v>134</v>
      </c>
      <c r="B21" s="37">
        <v>1</v>
      </c>
      <c r="C21" s="5">
        <f>0.5*COUNTIF(掠夺总榜!A$1:S$150,$A21)</f>
        <v>3.5</v>
      </c>
      <c r="D21" s="37">
        <f>COUNTIF(盟会战!A$1:X$149,$A21)</f>
        <v>0</v>
      </c>
      <c r="E21" s="37">
        <f>0.5*COUNTIF('四海+帮派'!A$1:X$150,$A21)</f>
        <v>0.5</v>
      </c>
      <c r="F21" s="37">
        <f>COUNTIF(帮战总榜!A$1:AB$150,$A21)</f>
        <v>0</v>
      </c>
      <c r="G21" s="37">
        <f t="shared" si="0"/>
        <v>4</v>
      </c>
      <c r="H21" s="37">
        <f t="shared" si="1"/>
        <v>4</v>
      </c>
      <c r="I21" s="41" t="s">
        <v>629</v>
      </c>
    </row>
    <row r="22" spans="1:9" ht="16.5">
      <c r="A22" s="25" t="s">
        <v>51</v>
      </c>
      <c r="B22" s="37">
        <v>1</v>
      </c>
      <c r="C22" s="5">
        <f>0.5*COUNTIF(掠夺总榜!A$1:S$150,$A22)</f>
        <v>1.5</v>
      </c>
      <c r="D22" s="37">
        <f>COUNTIF(盟会战!A$1:X$149,$A22)</f>
        <v>0</v>
      </c>
      <c r="E22" s="37">
        <f>0.5*COUNTIF('四海+帮派'!A$1:X$150,$A22)</f>
        <v>0</v>
      </c>
      <c r="F22" s="37">
        <f>COUNTIF(帮战总榜!A$1:AB$150,$A22)</f>
        <v>2</v>
      </c>
      <c r="G22" s="37">
        <f t="shared" si="0"/>
        <v>3</v>
      </c>
      <c r="H22" s="37">
        <f t="shared" si="1"/>
        <v>3</v>
      </c>
      <c r="I22" s="41" t="s">
        <v>629</v>
      </c>
    </row>
    <row r="23" spans="1:9" ht="16.5">
      <c r="A23" s="25" t="s">
        <v>200</v>
      </c>
      <c r="B23" s="37">
        <v>1</v>
      </c>
      <c r="C23" s="5">
        <f>0.5*COUNTIF(掠夺总榜!A$1:S$150,$A23)</f>
        <v>3</v>
      </c>
      <c r="D23" s="37">
        <f>COUNTIF(盟会战!A$1:X$149,$A23)</f>
        <v>0</v>
      </c>
      <c r="E23" s="37">
        <f>0.5*COUNTIF('四海+帮派'!A$1:X$150,$A23)</f>
        <v>0</v>
      </c>
      <c r="F23" s="37">
        <f>COUNTIF(帮战总榜!A$1:AB$150,$A23)</f>
        <v>0</v>
      </c>
      <c r="G23" s="37">
        <f t="shared" si="0"/>
        <v>3</v>
      </c>
      <c r="H23" s="37">
        <f t="shared" si="1"/>
        <v>3</v>
      </c>
      <c r="I23" s="41" t="s">
        <v>629</v>
      </c>
    </row>
    <row r="24" spans="1:9" ht="16.5">
      <c r="A24" s="25" t="s">
        <v>193</v>
      </c>
      <c r="B24" s="37">
        <v>1</v>
      </c>
      <c r="C24" s="5">
        <f>0.5*COUNTIF(掠夺总榜!A$1:S$150,$A24)</f>
        <v>2.5</v>
      </c>
      <c r="D24" s="37">
        <f>COUNTIF(盟会战!A$1:X$149,$A24)</f>
        <v>0</v>
      </c>
      <c r="E24" s="37">
        <f>0.5*COUNTIF('四海+帮派'!A$1:X$150,$A24)</f>
        <v>0.5</v>
      </c>
      <c r="F24" s="37">
        <f>COUNTIF(帮战总榜!A$1:AB$150,$A24)</f>
        <v>0</v>
      </c>
      <c r="G24" s="37">
        <f t="shared" si="0"/>
        <v>3</v>
      </c>
      <c r="H24" s="37">
        <f t="shared" si="1"/>
        <v>3</v>
      </c>
      <c r="I24" s="41" t="s">
        <v>629</v>
      </c>
    </row>
    <row r="25" spans="1:9" ht="16.5">
      <c r="A25" s="25" t="s">
        <v>178</v>
      </c>
      <c r="B25" s="37">
        <v>1</v>
      </c>
      <c r="C25" s="5">
        <f>0.5*COUNTIF(掠夺总榜!A$1:S$150,$A25)</f>
        <v>3</v>
      </c>
      <c r="D25" s="37">
        <f>COUNTIF(盟会战!A$1:X$149,$A25)</f>
        <v>0</v>
      </c>
      <c r="E25" s="37">
        <f>0.5*COUNTIF('四海+帮派'!A$1:X$150,$A25)</f>
        <v>0</v>
      </c>
      <c r="F25" s="37">
        <f>COUNTIF(帮战总榜!A$1:AB$150,$A25)</f>
        <v>0</v>
      </c>
      <c r="G25" s="37">
        <f t="shared" si="0"/>
        <v>3</v>
      </c>
      <c r="H25" s="37">
        <f t="shared" si="1"/>
        <v>3</v>
      </c>
      <c r="I25" s="41" t="s">
        <v>629</v>
      </c>
    </row>
    <row r="26" spans="1:9" ht="16.5">
      <c r="A26" s="25" t="s">
        <v>128</v>
      </c>
      <c r="B26" s="37">
        <v>1</v>
      </c>
      <c r="C26" s="5">
        <f>0.5*COUNTIF(掠夺总榜!A$1:S$150,$A26)</f>
        <v>2.5</v>
      </c>
      <c r="D26" s="37">
        <f>COUNTIF(盟会战!A$1:X$149,$A26)</f>
        <v>0</v>
      </c>
      <c r="E26" s="37">
        <f>0.5*COUNTIF('四海+帮派'!A$1:X$150,$A26)</f>
        <v>0.5</v>
      </c>
      <c r="F26" s="37">
        <f>COUNTIF(帮战总榜!A$1:AB$150,$A26)</f>
        <v>0</v>
      </c>
      <c r="G26" s="37">
        <f t="shared" si="0"/>
        <v>3</v>
      </c>
      <c r="H26" s="37">
        <f t="shared" si="1"/>
        <v>3</v>
      </c>
      <c r="I26" s="41" t="s">
        <v>629</v>
      </c>
    </row>
    <row r="27" spans="1:9" ht="16.5">
      <c r="A27" s="25" t="s">
        <v>39</v>
      </c>
      <c r="B27" s="37">
        <v>1</v>
      </c>
      <c r="C27" s="5">
        <f>0.5*COUNTIF(掠夺总榜!A$1:S$150,$A27)</f>
        <v>0</v>
      </c>
      <c r="D27" s="37">
        <f>COUNTIF(盟会战!A$1:X$149,$A27)</f>
        <v>0</v>
      </c>
      <c r="E27" s="37">
        <f>0.5*COUNTIF('四海+帮派'!A$1:X$150,$A27)</f>
        <v>0</v>
      </c>
      <c r="F27" s="37">
        <f>COUNTIF(帮战总榜!A$1:AB$150,$A27)</f>
        <v>2</v>
      </c>
      <c r="G27" s="37">
        <f t="shared" si="0"/>
        <v>2</v>
      </c>
      <c r="H27" s="37">
        <f t="shared" si="1"/>
        <v>2</v>
      </c>
      <c r="I27" s="41" t="s">
        <v>629</v>
      </c>
    </row>
    <row r="28" spans="1:9" ht="16.5">
      <c r="A28" s="25" t="s">
        <v>231</v>
      </c>
      <c r="B28" s="37">
        <v>1</v>
      </c>
      <c r="C28" s="5">
        <f>0.5*COUNTIF(掠夺总榜!A$1:S$150,$A28)</f>
        <v>1</v>
      </c>
      <c r="D28" s="37">
        <f>COUNTIF(盟会战!A$1:X$149,$A28)</f>
        <v>1</v>
      </c>
      <c r="E28" s="37">
        <f>0.5*COUNTIF('四海+帮派'!A$1:X$150,$A28)</f>
        <v>0</v>
      </c>
      <c r="F28" s="37">
        <f>COUNTIF(帮战总榜!A$1:AB$150,$A28)</f>
        <v>0</v>
      </c>
      <c r="G28" s="37">
        <f t="shared" si="0"/>
        <v>2</v>
      </c>
      <c r="H28" s="37">
        <f t="shared" si="1"/>
        <v>2</v>
      </c>
      <c r="I28" s="41" t="s">
        <v>629</v>
      </c>
    </row>
    <row r="29" spans="1:9" ht="16.5">
      <c r="A29" s="25" t="s">
        <v>52</v>
      </c>
      <c r="B29" s="37">
        <v>1</v>
      </c>
      <c r="C29" s="5">
        <f>0.5*COUNTIF(掠夺总榜!A$1:S$150,$A29)</f>
        <v>0</v>
      </c>
      <c r="D29" s="37">
        <f>COUNTIF(盟会战!A$1:X$149,$A29)</f>
        <v>0</v>
      </c>
      <c r="E29" s="37">
        <f>0.5*COUNTIF('四海+帮派'!A$1:X$150,$A29)</f>
        <v>0</v>
      </c>
      <c r="F29" s="37">
        <f>COUNTIF(帮战总榜!A$1:AB$150,$A29)</f>
        <v>2</v>
      </c>
      <c r="G29" s="37">
        <f t="shared" si="0"/>
        <v>2</v>
      </c>
      <c r="H29" s="37">
        <f t="shared" si="1"/>
        <v>2</v>
      </c>
      <c r="I29" s="41" t="s">
        <v>629</v>
      </c>
    </row>
    <row r="30" spans="1:9" ht="16.5">
      <c r="A30" s="25" t="s">
        <v>194</v>
      </c>
      <c r="B30" s="37">
        <v>1</v>
      </c>
      <c r="C30" s="5">
        <f>0.5*COUNTIF(掠夺总榜!A$1:S$150,$A30)</f>
        <v>2</v>
      </c>
      <c r="D30" s="37">
        <f>COUNTIF(盟会战!A$1:X$149,$A30)</f>
        <v>0</v>
      </c>
      <c r="E30" s="37">
        <f>0.5*COUNTIF('四海+帮派'!A$1:X$150,$A30)</f>
        <v>0.5</v>
      </c>
      <c r="F30" s="37">
        <f>COUNTIF(帮战总榜!A$1:AB$150,$A30)</f>
        <v>0</v>
      </c>
      <c r="G30" s="37">
        <f t="shared" si="0"/>
        <v>2</v>
      </c>
      <c r="H30" s="37">
        <f t="shared" si="1"/>
        <v>2</v>
      </c>
      <c r="I30" s="41" t="s">
        <v>629</v>
      </c>
    </row>
    <row r="31" spans="1:9" ht="16.5">
      <c r="A31" s="25" t="s">
        <v>224</v>
      </c>
      <c r="B31" s="37">
        <v>1</v>
      </c>
      <c r="C31" s="5">
        <f>0.5*COUNTIF(掠夺总榜!A$1:S$150,$A31)</f>
        <v>1.5</v>
      </c>
      <c r="D31" s="37">
        <f>COUNTIF(盟会战!A$1:X$149,$A31)</f>
        <v>1</v>
      </c>
      <c r="E31" s="37">
        <f>0.5*COUNTIF('四海+帮派'!A$1:X$150,$A31)</f>
        <v>0</v>
      </c>
      <c r="F31" s="37">
        <f>COUNTIF(帮战总榜!A$1:AB$150,$A31)</f>
        <v>0</v>
      </c>
      <c r="G31" s="37">
        <f t="shared" si="0"/>
        <v>2</v>
      </c>
      <c r="H31" s="37">
        <f t="shared" si="1"/>
        <v>2</v>
      </c>
      <c r="I31" s="41" t="s">
        <v>629</v>
      </c>
    </row>
    <row r="32" spans="1:9" ht="16.5">
      <c r="A32" s="25" t="s">
        <v>150</v>
      </c>
      <c r="B32" s="37">
        <v>1</v>
      </c>
      <c r="C32" s="5">
        <f>0.5*COUNTIF(掠夺总榜!A$1:S$150,$A32)</f>
        <v>0.5</v>
      </c>
      <c r="D32" s="37">
        <f>COUNTIF(盟会战!A$1:X$149,$A32)</f>
        <v>0</v>
      </c>
      <c r="E32" s="37">
        <f>0.5*COUNTIF('四海+帮派'!A$1:X$150,$A32)</f>
        <v>0.5</v>
      </c>
      <c r="F32" s="37">
        <f>COUNTIF(帮战总榜!A$1:AB$150,$A32)</f>
        <v>0</v>
      </c>
      <c r="G32" s="37">
        <f t="shared" si="0"/>
        <v>1</v>
      </c>
      <c r="H32" s="37">
        <f t="shared" si="1"/>
        <v>1</v>
      </c>
      <c r="I32" s="41" t="s">
        <v>629</v>
      </c>
    </row>
    <row r="33" spans="1:9" ht="16.5">
      <c r="A33" s="25" t="s">
        <v>240</v>
      </c>
      <c r="B33" s="37">
        <v>1</v>
      </c>
      <c r="C33" s="5">
        <f>0.5*COUNTIF(掠夺总榜!A$1:S$150,$A33)</f>
        <v>0</v>
      </c>
      <c r="D33" s="37">
        <f>COUNTIF(盟会战!A$1:X$149,$A33)</f>
        <v>1</v>
      </c>
      <c r="E33" s="37">
        <f>0.5*COUNTIF('四海+帮派'!A$1:X$150,$A33)</f>
        <v>0</v>
      </c>
      <c r="F33" s="37">
        <f>COUNTIF(帮战总榜!A$1:AB$150,$A33)</f>
        <v>0</v>
      </c>
      <c r="G33" s="37">
        <f t="shared" si="0"/>
        <v>1</v>
      </c>
      <c r="H33" s="37">
        <f t="shared" si="1"/>
        <v>1</v>
      </c>
      <c r="I33" s="41" t="s">
        <v>629</v>
      </c>
    </row>
    <row r="34" spans="1:9" ht="16.5">
      <c r="A34" s="25" t="s">
        <v>219</v>
      </c>
      <c r="B34" s="37">
        <v>1</v>
      </c>
      <c r="C34" s="5">
        <f>0.5*COUNTIF(掠夺总榜!A$1:S$150,$A34)</f>
        <v>1.5</v>
      </c>
      <c r="D34" s="37">
        <f>COUNTIF(盟会战!A$1:X$149,$A34)</f>
        <v>0</v>
      </c>
      <c r="E34" s="37">
        <f>0.5*COUNTIF('四海+帮派'!A$1:X$150,$A34)</f>
        <v>0</v>
      </c>
      <c r="F34" s="37">
        <f>COUNTIF(帮战总榜!A$1:AB$150,$A34)</f>
        <v>0</v>
      </c>
      <c r="G34" s="37">
        <f t="shared" si="0"/>
        <v>1</v>
      </c>
      <c r="H34" s="37">
        <f t="shared" si="1"/>
        <v>1</v>
      </c>
      <c r="I34" s="41" t="s">
        <v>629</v>
      </c>
    </row>
    <row r="35" spans="1:9" ht="16.5">
      <c r="A35" s="25" t="s">
        <v>227</v>
      </c>
      <c r="B35" s="37">
        <v>1</v>
      </c>
      <c r="C35" s="5">
        <f>0.5*COUNTIF(掠夺总榜!A$1:S$150,$A35)</f>
        <v>1</v>
      </c>
      <c r="D35" s="37">
        <f>COUNTIF(盟会战!A$1:X$149,$A35)</f>
        <v>0</v>
      </c>
      <c r="E35" s="37">
        <f>0.5*COUNTIF('四海+帮派'!A$1:X$150,$A35)</f>
        <v>0</v>
      </c>
      <c r="F35" s="37">
        <f>COUNTIF(帮战总榜!A$1:AB$150,$A35)</f>
        <v>0</v>
      </c>
      <c r="G35" s="37">
        <f t="shared" si="0"/>
        <v>1</v>
      </c>
      <c r="H35" s="37">
        <f t="shared" si="1"/>
        <v>1</v>
      </c>
      <c r="I35" s="41" t="s">
        <v>629</v>
      </c>
    </row>
    <row r="36" spans="1:9" ht="16.5">
      <c r="A36" s="25" t="s">
        <v>230</v>
      </c>
      <c r="B36" s="37">
        <v>1</v>
      </c>
      <c r="C36" s="5">
        <f>0.5*COUNTIF(掠夺总榜!A$1:S$150,$A36)</f>
        <v>1</v>
      </c>
      <c r="D36" s="37">
        <f>COUNTIF(盟会战!A$1:X$149,$A36)</f>
        <v>0</v>
      </c>
      <c r="E36" s="37">
        <f>0.5*COUNTIF('四海+帮派'!A$1:X$150,$A36)</f>
        <v>0</v>
      </c>
      <c r="F36" s="37">
        <f>COUNTIF(帮战总榜!A$1:AB$150,$A36)</f>
        <v>0</v>
      </c>
      <c r="G36" s="37">
        <f t="shared" si="0"/>
        <v>1</v>
      </c>
      <c r="H36" s="37">
        <f t="shared" si="1"/>
        <v>1</v>
      </c>
      <c r="I36" s="41" t="s">
        <v>629</v>
      </c>
    </row>
    <row r="37" spans="1:9" ht="16.5">
      <c r="A37" s="25" t="s">
        <v>185</v>
      </c>
      <c r="B37" s="37">
        <v>1</v>
      </c>
      <c r="C37" s="5">
        <f>0.5*COUNTIF(掠夺总榜!A$1:S$150,$A37)</f>
        <v>1</v>
      </c>
      <c r="D37" s="37">
        <f>COUNTIF(盟会战!A$1:X$149,$A37)</f>
        <v>0</v>
      </c>
      <c r="E37" s="37">
        <f>0.5*COUNTIF('四海+帮派'!A$1:X$150,$A37)</f>
        <v>0.5</v>
      </c>
      <c r="F37" s="37">
        <f>COUNTIF(帮战总榜!A$1:AB$150,$A37)</f>
        <v>0</v>
      </c>
      <c r="G37" s="37">
        <f t="shared" si="0"/>
        <v>1</v>
      </c>
      <c r="H37" s="37">
        <f t="shared" si="1"/>
        <v>1</v>
      </c>
      <c r="I37" s="41" t="s">
        <v>629</v>
      </c>
    </row>
    <row r="38" spans="1:9" ht="16.5">
      <c r="A38" s="25" t="s">
        <v>145</v>
      </c>
      <c r="B38" s="37">
        <v>1</v>
      </c>
      <c r="C38" s="5">
        <f>0.5*COUNTIF(掠夺总榜!A$1:S$150,$A38)</f>
        <v>1</v>
      </c>
      <c r="D38" s="37">
        <f>COUNTIF(盟会战!A$1:X$149,$A38)</f>
        <v>0</v>
      </c>
      <c r="E38" s="37">
        <f>0.5*COUNTIF('四海+帮派'!A$1:X$150,$A38)</f>
        <v>0.5</v>
      </c>
      <c r="F38" s="37">
        <f>COUNTIF(帮战总榜!A$1:AB$150,$A38)</f>
        <v>0</v>
      </c>
      <c r="G38" s="37">
        <f t="shared" si="0"/>
        <v>1</v>
      </c>
      <c r="H38" s="37">
        <f t="shared" si="1"/>
        <v>1</v>
      </c>
      <c r="I38" s="41" t="s">
        <v>629</v>
      </c>
    </row>
    <row r="39" spans="1:9" ht="16.5">
      <c r="A39" s="25" t="s">
        <v>242</v>
      </c>
      <c r="B39" s="37">
        <v>1</v>
      </c>
      <c r="C39" s="5">
        <f>0.5*COUNTIF(掠夺总榜!A$1:S$150,$A39)</f>
        <v>0</v>
      </c>
      <c r="D39" s="37">
        <f>COUNTIF(盟会战!A$1:X$149,$A39)</f>
        <v>0</v>
      </c>
      <c r="E39" s="37">
        <f>0.5*COUNTIF('四海+帮派'!A$1:X$150,$A39)</f>
        <v>0</v>
      </c>
      <c r="F39" s="37">
        <f>COUNTIF(帮战总榜!A$1:AB$150,$A39)</f>
        <v>0</v>
      </c>
      <c r="G39" s="37">
        <f t="shared" si="0"/>
        <v>0</v>
      </c>
      <c r="H39" s="37">
        <f t="shared" si="1"/>
        <v>0</v>
      </c>
      <c r="I39" s="41" t="s">
        <v>629</v>
      </c>
    </row>
    <row r="40" spans="1:9" ht="16.5">
      <c r="A40" s="25" t="s">
        <v>243</v>
      </c>
      <c r="B40" s="37">
        <v>1</v>
      </c>
      <c r="C40" s="5">
        <f>0.5*COUNTIF(掠夺总榜!A$1:S$150,$A40)</f>
        <v>0</v>
      </c>
      <c r="D40" s="37">
        <f>COUNTIF(盟会战!A$1:X$149,$A40)</f>
        <v>0</v>
      </c>
      <c r="E40" s="37">
        <f>0.5*COUNTIF('四海+帮派'!A$1:X$150,$A40)</f>
        <v>0</v>
      </c>
      <c r="F40" s="37">
        <f>COUNTIF(帮战总榜!A$1:AB$150,$A40)</f>
        <v>0</v>
      </c>
      <c r="G40" s="37">
        <f t="shared" si="0"/>
        <v>0</v>
      </c>
      <c r="H40" s="37">
        <f t="shared" si="1"/>
        <v>0</v>
      </c>
      <c r="I40" s="41" t="s">
        <v>629</v>
      </c>
    </row>
    <row r="41" spans="1:9" ht="16.5">
      <c r="A41" s="25" t="s">
        <v>146</v>
      </c>
      <c r="B41" s="37">
        <v>1</v>
      </c>
      <c r="C41" s="5">
        <f>0.5*COUNTIF(掠夺总榜!A$1:S$150,$A41)</f>
        <v>0.5</v>
      </c>
      <c r="D41" s="37">
        <f>COUNTIF(盟会战!A$1:X$149,$A41)</f>
        <v>0</v>
      </c>
      <c r="E41" s="37">
        <f>0.5*COUNTIF('四海+帮派'!A$1:X$150,$A41)</f>
        <v>0</v>
      </c>
      <c r="F41" s="37">
        <f>COUNTIF(帮战总榜!A$1:AB$150,$A41)</f>
        <v>0</v>
      </c>
      <c r="G41" s="37">
        <f t="shared" si="0"/>
        <v>0</v>
      </c>
      <c r="H41" s="37">
        <f t="shared" si="1"/>
        <v>0</v>
      </c>
      <c r="I41" s="41" t="s">
        <v>629</v>
      </c>
    </row>
    <row r="42" spans="1:9" ht="16.5">
      <c r="A42" s="25" t="s">
        <v>244</v>
      </c>
      <c r="B42" s="37">
        <v>1</v>
      </c>
      <c r="C42" s="5">
        <f>0.5*COUNTIF(掠夺总榜!A$1:S$150,$A42)</f>
        <v>0</v>
      </c>
      <c r="D42" s="37">
        <f>COUNTIF(盟会战!A$1:X$149,$A42)</f>
        <v>0</v>
      </c>
      <c r="E42" s="37">
        <f>0.5*COUNTIF('四海+帮派'!A$1:X$150,$A42)</f>
        <v>0</v>
      </c>
      <c r="F42" s="37">
        <f>COUNTIF(帮战总榜!A$1:AB$150,$A42)</f>
        <v>0</v>
      </c>
      <c r="G42" s="37">
        <f t="shared" si="0"/>
        <v>0</v>
      </c>
      <c r="H42" s="37">
        <f t="shared" si="1"/>
        <v>0</v>
      </c>
      <c r="I42" s="41" t="s">
        <v>629</v>
      </c>
    </row>
    <row r="43" spans="1:9" ht="16.5">
      <c r="A43" s="25" t="s">
        <v>245</v>
      </c>
      <c r="B43" s="37">
        <v>1</v>
      </c>
      <c r="C43" s="5">
        <f>0.5*COUNTIF(掠夺总榜!A$1:S$150,$A43)</f>
        <v>0</v>
      </c>
      <c r="D43" s="37">
        <f>COUNTIF(盟会战!A$1:X$149,$A43)</f>
        <v>0</v>
      </c>
      <c r="E43" s="37">
        <f>0.5*COUNTIF('四海+帮派'!A$1:X$150,$A43)</f>
        <v>0</v>
      </c>
      <c r="F43" s="37">
        <f>COUNTIF(帮战总榜!A$1:AB$150,$A43)</f>
        <v>0</v>
      </c>
      <c r="G43" s="37">
        <f t="shared" si="0"/>
        <v>0</v>
      </c>
      <c r="H43" s="37">
        <f t="shared" si="1"/>
        <v>0</v>
      </c>
      <c r="I43" s="41" t="s">
        <v>629</v>
      </c>
    </row>
    <row r="44" spans="1:9" ht="16.5">
      <c r="A44" s="25" t="s">
        <v>246</v>
      </c>
      <c r="B44" s="37">
        <v>1</v>
      </c>
      <c r="C44" s="5">
        <f>0.5*COUNTIF(掠夺总榜!A$1:S$150,$A44)</f>
        <v>0</v>
      </c>
      <c r="D44" s="37">
        <f>COUNTIF(盟会战!A$1:X$149,$A44)</f>
        <v>0</v>
      </c>
      <c r="E44" s="37">
        <f>0.5*COUNTIF('四海+帮派'!A$1:X$150,$A44)</f>
        <v>0</v>
      </c>
      <c r="F44" s="37">
        <f>COUNTIF(帮战总榜!A$1:AB$150,$A44)</f>
        <v>0</v>
      </c>
      <c r="G44" s="37">
        <f t="shared" si="0"/>
        <v>0</v>
      </c>
      <c r="H44" s="37">
        <f t="shared" si="1"/>
        <v>0</v>
      </c>
      <c r="I44" s="41" t="s">
        <v>629</v>
      </c>
    </row>
    <row r="45" spans="1:9" ht="16.5">
      <c r="A45" s="25" t="s">
        <v>247</v>
      </c>
      <c r="B45" s="37">
        <v>1</v>
      </c>
      <c r="C45" s="5">
        <f>0.5*COUNTIF(掠夺总榜!A$1:S$150,$A45)</f>
        <v>0</v>
      </c>
      <c r="D45" s="37">
        <f>COUNTIF(盟会战!A$1:X$149,$A45)</f>
        <v>0</v>
      </c>
      <c r="E45" s="37">
        <f>0.5*COUNTIF('四海+帮派'!A$1:X$150,$A45)</f>
        <v>0</v>
      </c>
      <c r="F45" s="37">
        <f>COUNTIF(帮战总榜!A$1:AB$150,$A45)</f>
        <v>0</v>
      </c>
      <c r="G45" s="37">
        <f t="shared" si="0"/>
        <v>0</v>
      </c>
      <c r="H45" s="37">
        <f t="shared" si="1"/>
        <v>0</v>
      </c>
      <c r="I45" s="41" t="s">
        <v>629</v>
      </c>
    </row>
    <row r="46" spans="1:9" ht="16.5">
      <c r="A46" s="25" t="s">
        <v>248</v>
      </c>
      <c r="B46" s="37">
        <v>1</v>
      </c>
      <c r="C46" s="5">
        <f>0.5*COUNTIF(掠夺总榜!A$1:S$150,$A46)</f>
        <v>0</v>
      </c>
      <c r="D46" s="37">
        <f>COUNTIF(盟会战!A$1:X$149,$A46)</f>
        <v>0</v>
      </c>
      <c r="E46" s="37">
        <f>0.5*COUNTIF('四海+帮派'!A$1:X$150,$A46)</f>
        <v>0</v>
      </c>
      <c r="F46" s="37">
        <f>COUNTIF(帮战总榜!A$1:AB$150,$A46)</f>
        <v>0</v>
      </c>
      <c r="G46" s="37">
        <f t="shared" si="0"/>
        <v>0</v>
      </c>
      <c r="H46" s="37">
        <f t="shared" si="1"/>
        <v>0</v>
      </c>
      <c r="I46" s="41" t="s">
        <v>629</v>
      </c>
    </row>
    <row r="47" spans="1:9" ht="16.5">
      <c r="A47" s="25" t="s">
        <v>249</v>
      </c>
      <c r="B47" s="37">
        <v>1</v>
      </c>
      <c r="C47" s="5">
        <f>0.5*COUNTIF(掠夺总榜!A$1:S$150,$A47)</f>
        <v>0</v>
      </c>
      <c r="D47" s="37">
        <f>COUNTIF(盟会战!A$1:X$149,$A47)</f>
        <v>0</v>
      </c>
      <c r="E47" s="37">
        <f>0.5*COUNTIF('四海+帮派'!A$1:X$150,$A47)</f>
        <v>0</v>
      </c>
      <c r="F47" s="37">
        <f>COUNTIF(帮战总榜!A$1:AB$150,$A47)</f>
        <v>0</v>
      </c>
      <c r="G47" s="37">
        <f t="shared" si="0"/>
        <v>0</v>
      </c>
      <c r="H47" s="37">
        <f t="shared" si="1"/>
        <v>0</v>
      </c>
      <c r="I47" s="41" t="s">
        <v>629</v>
      </c>
    </row>
    <row r="48" spans="1:9" ht="16.5">
      <c r="A48" s="25" t="s">
        <v>250</v>
      </c>
      <c r="B48" s="37">
        <v>1</v>
      </c>
      <c r="C48" s="5">
        <f>0.5*COUNTIF(掠夺总榜!A$1:S$150,$A48)</f>
        <v>0</v>
      </c>
      <c r="D48" s="37">
        <f>COUNTIF(盟会战!A$1:X$149,$A48)</f>
        <v>0</v>
      </c>
      <c r="E48" s="37">
        <f>0.5*COUNTIF('四海+帮派'!A$1:X$150,$A48)</f>
        <v>0</v>
      </c>
      <c r="F48" s="37">
        <f>COUNTIF(帮战总榜!A$1:AB$150,$A48)</f>
        <v>0</v>
      </c>
      <c r="G48" s="37">
        <f t="shared" si="0"/>
        <v>0</v>
      </c>
      <c r="H48" s="37">
        <f t="shared" si="1"/>
        <v>0</v>
      </c>
      <c r="I48" s="41" t="s">
        <v>629</v>
      </c>
    </row>
    <row r="49" spans="1:9" ht="16.5">
      <c r="A49" s="25" t="s">
        <v>251</v>
      </c>
      <c r="B49" s="37">
        <v>1</v>
      </c>
      <c r="C49" s="5">
        <f>0.5*COUNTIF(掠夺总榜!A$1:S$150,$A49)</f>
        <v>0</v>
      </c>
      <c r="D49" s="37">
        <f>COUNTIF(盟会战!A$1:X$149,$A49)</f>
        <v>0</v>
      </c>
      <c r="E49" s="37">
        <f>0.5*COUNTIF('四海+帮派'!A$1:X$150,$A49)</f>
        <v>0</v>
      </c>
      <c r="F49" s="37">
        <f>COUNTIF(帮战总榜!A$1:AB$150,$A49)</f>
        <v>0</v>
      </c>
      <c r="G49" s="37">
        <f t="shared" si="0"/>
        <v>0</v>
      </c>
      <c r="H49" s="37">
        <f t="shared" si="1"/>
        <v>0</v>
      </c>
      <c r="I49" s="41" t="s">
        <v>629</v>
      </c>
    </row>
    <row r="50" spans="1:9" ht="16.5">
      <c r="A50" s="25" t="s">
        <v>252</v>
      </c>
      <c r="B50" s="37">
        <v>1</v>
      </c>
      <c r="C50" s="5">
        <f>0.5*COUNTIF(掠夺总榜!A$1:S$150,$A50)</f>
        <v>0</v>
      </c>
      <c r="D50" s="37">
        <f>COUNTIF(盟会战!A$1:X$149,$A50)</f>
        <v>0</v>
      </c>
      <c r="E50" s="37">
        <f>0.5*COUNTIF('四海+帮派'!A$1:X$150,$A50)</f>
        <v>0</v>
      </c>
      <c r="F50" s="37">
        <f>COUNTIF(帮战总榜!A$1:AB$150,$A50)</f>
        <v>0</v>
      </c>
      <c r="G50" s="37">
        <f t="shared" si="0"/>
        <v>0</v>
      </c>
      <c r="H50" s="37">
        <f t="shared" si="1"/>
        <v>0</v>
      </c>
      <c r="I50" s="41" t="s">
        <v>629</v>
      </c>
    </row>
    <row r="51" spans="1:9" ht="16.5">
      <c r="A51" s="25" t="s">
        <v>253</v>
      </c>
      <c r="B51" s="37">
        <v>1</v>
      </c>
      <c r="C51" s="5">
        <f>0.5*COUNTIF(掠夺总榜!A$1:S$150,$A51)</f>
        <v>0</v>
      </c>
      <c r="D51" s="37">
        <f>COUNTIF(盟会战!A$1:X$149,$A51)</f>
        <v>0</v>
      </c>
      <c r="E51" s="37">
        <f>0.5*COUNTIF('四海+帮派'!A$1:X$150,$A51)</f>
        <v>0</v>
      </c>
      <c r="F51" s="37">
        <f>COUNTIF(帮战总榜!A$1:AB$150,$A51)</f>
        <v>0</v>
      </c>
      <c r="G51" s="37">
        <f t="shared" si="0"/>
        <v>0</v>
      </c>
      <c r="H51" s="37">
        <f t="shared" si="1"/>
        <v>0</v>
      </c>
      <c r="I51" s="41" t="s">
        <v>629</v>
      </c>
    </row>
    <row r="52" spans="1:9" ht="16.5">
      <c r="A52" s="25" t="s">
        <v>254</v>
      </c>
      <c r="B52" s="37">
        <v>1</v>
      </c>
      <c r="C52" s="5">
        <f>0.5*COUNTIF(掠夺总榜!A$1:S$150,$A52)</f>
        <v>0</v>
      </c>
      <c r="D52" s="37">
        <f>COUNTIF(盟会战!A$1:X$149,$A52)</f>
        <v>0</v>
      </c>
      <c r="E52" s="37">
        <f>0.5*COUNTIF('四海+帮派'!A$1:X$150,$A52)</f>
        <v>0</v>
      </c>
      <c r="F52" s="37">
        <f>COUNTIF(帮战总榜!A$1:AB$150,$A52)</f>
        <v>0</v>
      </c>
      <c r="G52" s="37">
        <f t="shared" si="0"/>
        <v>0</v>
      </c>
      <c r="H52" s="37">
        <f t="shared" si="1"/>
        <v>0</v>
      </c>
      <c r="I52" s="41" t="s">
        <v>629</v>
      </c>
    </row>
    <row r="53" spans="1:9" ht="16.5">
      <c r="A53" s="25" t="s">
        <v>255</v>
      </c>
      <c r="B53" s="37">
        <v>1</v>
      </c>
      <c r="C53" s="5">
        <f>0.5*COUNTIF(掠夺总榜!A$1:S$150,$A53)</f>
        <v>0</v>
      </c>
      <c r="D53" s="37">
        <f>COUNTIF(盟会战!A$1:X$149,$A53)</f>
        <v>0</v>
      </c>
      <c r="E53" s="37">
        <f>0.5*COUNTIF('四海+帮派'!A$1:X$150,$A53)</f>
        <v>0</v>
      </c>
      <c r="F53" s="37">
        <f>COUNTIF(帮战总榜!A$1:AB$150,$A53)</f>
        <v>0</v>
      </c>
      <c r="G53" s="37">
        <f t="shared" si="0"/>
        <v>0</v>
      </c>
      <c r="H53" s="37">
        <f t="shared" si="1"/>
        <v>0</v>
      </c>
      <c r="I53" s="41" t="s">
        <v>629</v>
      </c>
    </row>
    <row r="54" spans="1:9" ht="16.5">
      <c r="A54" s="25" t="s">
        <v>256</v>
      </c>
      <c r="B54" s="37">
        <v>1</v>
      </c>
      <c r="C54" s="5">
        <f>0.5*COUNTIF(掠夺总榜!A$1:S$150,$A54)</f>
        <v>0</v>
      </c>
      <c r="D54" s="37">
        <f>COUNTIF(盟会战!A$1:X$149,$A54)</f>
        <v>0</v>
      </c>
      <c r="E54" s="37">
        <f>0.5*COUNTIF('四海+帮派'!A$1:X$150,$A54)</f>
        <v>0</v>
      </c>
      <c r="F54" s="37">
        <f>COUNTIF(帮战总榜!A$1:AB$150,$A54)</f>
        <v>0</v>
      </c>
      <c r="G54" s="37">
        <f t="shared" si="0"/>
        <v>0</v>
      </c>
      <c r="H54" s="37">
        <f t="shared" si="1"/>
        <v>0</v>
      </c>
      <c r="I54" s="41" t="s">
        <v>629</v>
      </c>
    </row>
    <row r="55" spans="1:9" ht="16.5">
      <c r="A55" s="25" t="s">
        <v>257</v>
      </c>
      <c r="B55" s="37">
        <v>1</v>
      </c>
      <c r="C55" s="5">
        <f>0.5*COUNTIF(掠夺总榜!A$1:S$150,$A55)</f>
        <v>0</v>
      </c>
      <c r="D55" s="37">
        <f>COUNTIF(盟会战!A$1:X$149,$A55)</f>
        <v>0</v>
      </c>
      <c r="E55" s="37">
        <f>0.5*COUNTIF('四海+帮派'!A$1:X$150,$A55)</f>
        <v>0</v>
      </c>
      <c r="F55" s="37">
        <f>COUNTIF(帮战总榜!A$1:AB$150,$A55)</f>
        <v>0</v>
      </c>
      <c r="G55" s="37">
        <f t="shared" si="0"/>
        <v>0</v>
      </c>
      <c r="H55" s="37">
        <f t="shared" si="1"/>
        <v>0</v>
      </c>
      <c r="I55" s="41" t="s">
        <v>629</v>
      </c>
    </row>
    <row r="56" spans="1:9" ht="16.5">
      <c r="A56" s="25" t="s">
        <v>258</v>
      </c>
      <c r="B56" s="37">
        <v>1</v>
      </c>
      <c r="C56" s="5">
        <f>0.5*COUNTIF(掠夺总榜!A$1:S$150,$A56)</f>
        <v>0</v>
      </c>
      <c r="D56" s="37">
        <f>COUNTIF(盟会战!A$1:X$149,$A56)</f>
        <v>0</v>
      </c>
      <c r="E56" s="37">
        <f>0.5*COUNTIF('四海+帮派'!A$1:X$150,$A56)</f>
        <v>0</v>
      </c>
      <c r="F56" s="37">
        <f>COUNTIF(帮战总榜!A$1:AB$150,$A56)</f>
        <v>0</v>
      </c>
      <c r="G56" s="37">
        <f t="shared" si="0"/>
        <v>0</v>
      </c>
      <c r="H56" s="37">
        <f t="shared" si="1"/>
        <v>0</v>
      </c>
      <c r="I56" s="41" t="s">
        <v>629</v>
      </c>
    </row>
    <row r="57" spans="1:9" ht="16.5">
      <c r="A57" s="25" t="s">
        <v>259</v>
      </c>
      <c r="B57" s="37">
        <v>1</v>
      </c>
      <c r="C57" s="5">
        <f>0.5*COUNTIF(掠夺总榜!A$1:S$150,$A57)</f>
        <v>0</v>
      </c>
      <c r="D57" s="37">
        <f>COUNTIF(盟会战!A$1:X$149,$A57)</f>
        <v>0</v>
      </c>
      <c r="E57" s="37">
        <f>0.5*COUNTIF('四海+帮派'!A$1:X$150,$A57)</f>
        <v>0</v>
      </c>
      <c r="F57" s="37">
        <f>COUNTIF(帮战总榜!A$1:AB$150,$A57)</f>
        <v>0</v>
      </c>
      <c r="G57" s="37">
        <f t="shared" si="0"/>
        <v>0</v>
      </c>
      <c r="H57" s="37">
        <f t="shared" si="1"/>
        <v>0</v>
      </c>
      <c r="I57" s="41" t="s">
        <v>629</v>
      </c>
    </row>
    <row r="58" spans="1:9" ht="16.5">
      <c r="A58" s="25" t="s">
        <v>260</v>
      </c>
      <c r="B58" s="37">
        <v>1</v>
      </c>
      <c r="C58" s="5">
        <f>0.5*COUNTIF(掠夺总榜!A$1:S$150,$A58)</f>
        <v>0</v>
      </c>
      <c r="D58" s="37">
        <f>COUNTIF(盟会战!A$1:X$149,$A58)</f>
        <v>0</v>
      </c>
      <c r="E58" s="37">
        <f>0.5*COUNTIF('四海+帮派'!A$1:X$150,$A58)</f>
        <v>0</v>
      </c>
      <c r="F58" s="37">
        <f>COUNTIF(帮战总榜!A$1:AB$150,$A58)</f>
        <v>0</v>
      </c>
      <c r="G58" s="37">
        <f t="shared" si="0"/>
        <v>0</v>
      </c>
      <c r="H58" s="37">
        <f t="shared" si="1"/>
        <v>0</v>
      </c>
      <c r="I58" s="41" t="s">
        <v>629</v>
      </c>
    </row>
    <row r="59" spans="1:9" ht="16.5">
      <c r="A59" s="25" t="s">
        <v>261</v>
      </c>
      <c r="B59" s="37">
        <v>1</v>
      </c>
      <c r="C59" s="5">
        <f>0.5*COUNTIF(掠夺总榜!A$1:S$150,$A59)</f>
        <v>0</v>
      </c>
      <c r="D59" s="37">
        <f>COUNTIF(盟会战!A$1:X$149,$A59)</f>
        <v>0</v>
      </c>
      <c r="E59" s="37">
        <f>0.5*COUNTIF('四海+帮派'!A$1:X$150,$A59)</f>
        <v>0</v>
      </c>
      <c r="F59" s="37">
        <f>COUNTIF(帮战总榜!A$1:AB$150,$A59)</f>
        <v>0</v>
      </c>
      <c r="G59" s="37">
        <f t="shared" si="0"/>
        <v>0</v>
      </c>
      <c r="H59" s="37">
        <f t="shared" si="1"/>
        <v>0</v>
      </c>
      <c r="I59" s="41" t="s">
        <v>629</v>
      </c>
    </row>
    <row r="60" spans="1:9" ht="16.5">
      <c r="A60" s="25" t="s">
        <v>262</v>
      </c>
      <c r="B60" s="37">
        <v>1</v>
      </c>
      <c r="C60" s="5">
        <f>0.5*COUNTIF(掠夺总榜!A$1:S$150,$A60)</f>
        <v>0</v>
      </c>
      <c r="D60" s="37">
        <f>COUNTIF(盟会战!A$1:X$149,$A60)</f>
        <v>0</v>
      </c>
      <c r="E60" s="37">
        <f>0.5*COUNTIF('四海+帮派'!A$1:X$150,$A60)</f>
        <v>0</v>
      </c>
      <c r="F60" s="37">
        <f>COUNTIF(帮战总榜!A$1:AB$150,$A60)</f>
        <v>0</v>
      </c>
      <c r="G60" s="37">
        <f t="shared" si="0"/>
        <v>0</v>
      </c>
      <c r="H60" s="37">
        <f t="shared" si="1"/>
        <v>0</v>
      </c>
      <c r="I60" s="41" t="s">
        <v>629</v>
      </c>
    </row>
    <row r="61" spans="1:9" ht="16.5">
      <c r="A61" s="25" t="s">
        <v>263</v>
      </c>
      <c r="B61" s="37">
        <v>1</v>
      </c>
      <c r="C61" s="5">
        <f>0.5*COUNTIF(掠夺总榜!A$1:S$150,$A61)</f>
        <v>0</v>
      </c>
      <c r="D61" s="37">
        <f>COUNTIF(盟会战!A$1:X$149,$A61)</f>
        <v>0</v>
      </c>
      <c r="E61" s="37">
        <f>0.5*COUNTIF('四海+帮派'!A$1:X$150,$A61)</f>
        <v>0</v>
      </c>
      <c r="F61" s="37">
        <f>COUNTIF(帮战总榜!A$1:AB$150,$A61)</f>
        <v>0</v>
      </c>
      <c r="G61" s="37">
        <f t="shared" si="0"/>
        <v>0</v>
      </c>
      <c r="H61" s="37">
        <f t="shared" si="1"/>
        <v>0</v>
      </c>
      <c r="I61" s="41" t="s">
        <v>629</v>
      </c>
    </row>
    <row r="62" spans="1:9" ht="16.5">
      <c r="A62" s="25" t="s">
        <v>264</v>
      </c>
      <c r="B62" s="37">
        <v>1</v>
      </c>
      <c r="C62" s="5">
        <f>0.5*COUNTIF(掠夺总榜!A$1:S$150,$A62)</f>
        <v>0</v>
      </c>
      <c r="D62" s="37">
        <f>COUNTIF(盟会战!A$1:X$149,$A62)</f>
        <v>0</v>
      </c>
      <c r="E62" s="37">
        <f>0.5*COUNTIF('四海+帮派'!A$1:X$150,$A62)</f>
        <v>0</v>
      </c>
      <c r="F62" s="37">
        <f>COUNTIF(帮战总榜!A$1:AB$150,$A62)</f>
        <v>0</v>
      </c>
      <c r="G62" s="37">
        <f t="shared" si="0"/>
        <v>0</v>
      </c>
      <c r="H62" s="37">
        <f t="shared" si="1"/>
        <v>0</v>
      </c>
      <c r="I62" s="41" t="s">
        <v>629</v>
      </c>
    </row>
    <row r="63" spans="1:9" ht="16.5">
      <c r="A63" s="25" t="s">
        <v>265</v>
      </c>
      <c r="B63" s="37">
        <v>1</v>
      </c>
      <c r="C63" s="5">
        <f>0.5*COUNTIF(掠夺总榜!A$1:S$150,$A63)</f>
        <v>0</v>
      </c>
      <c r="D63" s="37">
        <f>COUNTIF(盟会战!A$1:X$149,$A63)</f>
        <v>0</v>
      </c>
      <c r="E63" s="37">
        <f>0.5*COUNTIF('四海+帮派'!A$1:X$150,$A63)</f>
        <v>0</v>
      </c>
      <c r="F63" s="37">
        <f>COUNTIF(帮战总榜!A$1:AB$150,$A63)</f>
        <v>0</v>
      </c>
      <c r="G63" s="37">
        <f t="shared" si="0"/>
        <v>0</v>
      </c>
      <c r="H63" s="37">
        <f t="shared" si="1"/>
        <v>0</v>
      </c>
      <c r="I63" s="41" t="s">
        <v>629</v>
      </c>
    </row>
    <row r="64" spans="1:9" ht="16.5">
      <c r="A64" s="25" t="s">
        <v>266</v>
      </c>
      <c r="B64" s="37">
        <v>1</v>
      </c>
      <c r="C64" s="5">
        <f>0.5*COUNTIF(掠夺总榜!A$1:S$150,$A64)</f>
        <v>0</v>
      </c>
      <c r="D64" s="37">
        <f>COUNTIF(盟会战!A$1:X$149,$A64)</f>
        <v>0</v>
      </c>
      <c r="E64" s="37">
        <f>0.5*COUNTIF('四海+帮派'!A$1:X$150,$A64)</f>
        <v>0</v>
      </c>
      <c r="F64" s="37">
        <f>COUNTIF(帮战总榜!A$1:AB$150,$A64)</f>
        <v>0</v>
      </c>
      <c r="G64" s="37">
        <f t="shared" si="0"/>
        <v>0</v>
      </c>
      <c r="H64" s="37">
        <f t="shared" si="1"/>
        <v>0</v>
      </c>
      <c r="I64" s="41" t="s">
        <v>629</v>
      </c>
    </row>
    <row r="65" spans="1:9" ht="16.5">
      <c r="A65" s="25" t="s">
        <v>267</v>
      </c>
      <c r="B65" s="37">
        <v>1</v>
      </c>
      <c r="C65" s="5">
        <f>0.5*COUNTIF(掠夺总榜!A$1:S$150,$A65)</f>
        <v>0</v>
      </c>
      <c r="D65" s="37">
        <f>COUNTIF(盟会战!A$1:X$149,$A65)</f>
        <v>0</v>
      </c>
      <c r="E65" s="37">
        <f>0.5*COUNTIF('四海+帮派'!A$1:X$150,$A65)</f>
        <v>0</v>
      </c>
      <c r="F65" s="37">
        <f>COUNTIF(帮战总榜!A$1:AB$150,$A65)</f>
        <v>0</v>
      </c>
      <c r="G65" s="37">
        <f t="shared" ref="G65:G128" si="2">ROUNDDOWN(SUM(C65:F65),0)</f>
        <v>0</v>
      </c>
      <c r="H65" s="37">
        <f t="shared" ref="H65:H128" si="3">IF($G65&gt;6,6,$G65)</f>
        <v>0</v>
      </c>
      <c r="I65" s="41" t="s">
        <v>629</v>
      </c>
    </row>
    <row r="66" spans="1:9" ht="16.5">
      <c r="A66" s="25" t="s">
        <v>268</v>
      </c>
      <c r="B66" s="37">
        <v>1</v>
      </c>
      <c r="C66" s="5">
        <f>0.5*COUNTIF(掠夺总榜!A$1:S$150,$A66)</f>
        <v>0</v>
      </c>
      <c r="D66" s="37">
        <f>COUNTIF(盟会战!A$1:X$149,$A66)</f>
        <v>0</v>
      </c>
      <c r="E66" s="37">
        <f>0.5*COUNTIF('四海+帮派'!A$1:X$150,$A66)</f>
        <v>0</v>
      </c>
      <c r="F66" s="37">
        <f>COUNTIF(帮战总榜!A$1:AB$150,$A66)</f>
        <v>0</v>
      </c>
      <c r="G66" s="37">
        <f t="shared" si="2"/>
        <v>0</v>
      </c>
      <c r="H66" s="37">
        <f t="shared" si="3"/>
        <v>0</v>
      </c>
      <c r="I66" s="41" t="s">
        <v>629</v>
      </c>
    </row>
    <row r="67" spans="1:9" ht="16.5">
      <c r="A67" s="25" t="s">
        <v>269</v>
      </c>
      <c r="B67" s="37">
        <v>1</v>
      </c>
      <c r="C67" s="5">
        <f>0.5*COUNTIF(掠夺总榜!A$1:S$150,$A67)</f>
        <v>0</v>
      </c>
      <c r="D67" s="37">
        <f>COUNTIF(盟会战!A$1:X$149,$A67)</f>
        <v>0</v>
      </c>
      <c r="E67" s="37">
        <f>0.5*COUNTIF('四海+帮派'!A$1:X$150,$A67)</f>
        <v>0</v>
      </c>
      <c r="F67" s="37">
        <f>COUNTIF(帮战总榜!A$1:AB$150,$A67)</f>
        <v>0</v>
      </c>
      <c r="G67" s="37">
        <f t="shared" si="2"/>
        <v>0</v>
      </c>
      <c r="H67" s="37">
        <f t="shared" si="3"/>
        <v>0</v>
      </c>
      <c r="I67" s="41" t="s">
        <v>629</v>
      </c>
    </row>
    <row r="68" spans="1:9" ht="16.5">
      <c r="A68" s="25" t="s">
        <v>270</v>
      </c>
      <c r="B68" s="37">
        <v>1</v>
      </c>
      <c r="C68" s="5">
        <f>0.5*COUNTIF(掠夺总榜!A$1:S$150,$A68)</f>
        <v>0</v>
      </c>
      <c r="D68" s="37">
        <f>COUNTIF(盟会战!A$1:X$149,$A68)</f>
        <v>0</v>
      </c>
      <c r="E68" s="37">
        <f>0.5*COUNTIF('四海+帮派'!A$1:X$150,$A68)</f>
        <v>0</v>
      </c>
      <c r="F68" s="37">
        <f>COUNTIF(帮战总榜!A$1:AB$150,$A68)</f>
        <v>0</v>
      </c>
      <c r="G68" s="37">
        <f t="shared" si="2"/>
        <v>0</v>
      </c>
      <c r="H68" s="37">
        <f t="shared" si="3"/>
        <v>0</v>
      </c>
      <c r="I68" s="41" t="s">
        <v>629</v>
      </c>
    </row>
    <row r="69" spans="1:9" ht="16.5">
      <c r="A69" s="25" t="s">
        <v>271</v>
      </c>
      <c r="B69" s="37">
        <v>1</v>
      </c>
      <c r="C69" s="5">
        <f>0.5*COUNTIF(掠夺总榜!A$1:S$150,$A69)</f>
        <v>0</v>
      </c>
      <c r="D69" s="37">
        <f>COUNTIF(盟会战!A$1:X$149,$A69)</f>
        <v>0</v>
      </c>
      <c r="E69" s="37">
        <f>0.5*COUNTIF('四海+帮派'!A$1:X$150,$A69)</f>
        <v>0</v>
      </c>
      <c r="F69" s="37">
        <f>COUNTIF(帮战总榜!A$1:AB$150,$A69)</f>
        <v>0</v>
      </c>
      <c r="G69" s="37">
        <f t="shared" si="2"/>
        <v>0</v>
      </c>
      <c r="H69" s="37">
        <f t="shared" si="3"/>
        <v>0</v>
      </c>
      <c r="I69" s="41" t="s">
        <v>629</v>
      </c>
    </row>
    <row r="70" spans="1:9" ht="16.5">
      <c r="A70" s="25" t="s">
        <v>272</v>
      </c>
      <c r="B70" s="37">
        <v>1</v>
      </c>
      <c r="C70" s="5">
        <f>0.5*COUNTIF(掠夺总榜!A$1:S$150,$A70)</f>
        <v>0</v>
      </c>
      <c r="D70" s="37">
        <f>COUNTIF(盟会战!A$1:X$149,$A70)</f>
        <v>0</v>
      </c>
      <c r="E70" s="37">
        <f>0.5*COUNTIF('四海+帮派'!A$1:X$150,$A70)</f>
        <v>0</v>
      </c>
      <c r="F70" s="37">
        <f>COUNTIF(帮战总榜!A$1:AB$150,$A70)</f>
        <v>0</v>
      </c>
      <c r="G70" s="37">
        <f t="shared" si="2"/>
        <v>0</v>
      </c>
      <c r="H70" s="37">
        <f t="shared" si="3"/>
        <v>0</v>
      </c>
      <c r="I70" s="41" t="s">
        <v>629</v>
      </c>
    </row>
    <row r="71" spans="1:9" ht="16.5">
      <c r="A71" s="25" t="s">
        <v>273</v>
      </c>
      <c r="B71" s="37">
        <v>1</v>
      </c>
      <c r="C71" s="5">
        <f>0.5*COUNTIF(掠夺总榜!A$1:S$150,$A71)</f>
        <v>0</v>
      </c>
      <c r="D71" s="37">
        <f>COUNTIF(盟会战!A$1:X$149,$A71)</f>
        <v>0</v>
      </c>
      <c r="E71" s="37">
        <f>0.5*COUNTIF('四海+帮派'!A$1:X$150,$A71)</f>
        <v>0</v>
      </c>
      <c r="F71" s="37">
        <f>COUNTIF(帮战总榜!A$1:AB$150,$A71)</f>
        <v>0</v>
      </c>
      <c r="G71" s="37">
        <f t="shared" si="2"/>
        <v>0</v>
      </c>
      <c r="H71" s="37">
        <f t="shared" si="3"/>
        <v>0</v>
      </c>
      <c r="I71" s="41" t="s">
        <v>629</v>
      </c>
    </row>
    <row r="72" spans="1:9" ht="16.5">
      <c r="A72" s="25" t="s">
        <v>274</v>
      </c>
      <c r="B72" s="37">
        <v>1</v>
      </c>
      <c r="C72" s="5">
        <f>0.5*COUNTIF(掠夺总榜!A$1:S$150,$A72)</f>
        <v>0</v>
      </c>
      <c r="D72" s="37">
        <f>COUNTIF(盟会战!A$1:X$149,$A72)</f>
        <v>0</v>
      </c>
      <c r="E72" s="37">
        <f>0.5*COUNTIF('四海+帮派'!A$1:X$150,$A72)</f>
        <v>0</v>
      </c>
      <c r="F72" s="37">
        <f>COUNTIF(帮战总榜!A$1:AB$150,$A72)</f>
        <v>0</v>
      </c>
      <c r="G72" s="37">
        <f t="shared" si="2"/>
        <v>0</v>
      </c>
      <c r="H72" s="37">
        <f t="shared" si="3"/>
        <v>0</v>
      </c>
      <c r="I72" s="41" t="s">
        <v>629</v>
      </c>
    </row>
    <row r="73" spans="1:9" ht="16.5">
      <c r="A73" s="25" t="s">
        <v>275</v>
      </c>
      <c r="B73" s="37">
        <v>1</v>
      </c>
      <c r="C73" s="5">
        <f>0.5*COUNTIF(掠夺总榜!A$1:S$150,$A73)</f>
        <v>0</v>
      </c>
      <c r="D73" s="37">
        <f>COUNTIF(盟会战!A$1:X$149,$A73)</f>
        <v>0</v>
      </c>
      <c r="E73" s="37">
        <f>0.5*COUNTIF('四海+帮派'!A$1:X$150,$A73)</f>
        <v>0</v>
      </c>
      <c r="F73" s="37">
        <f>COUNTIF(帮战总榜!A$1:AB$150,$A73)</f>
        <v>0</v>
      </c>
      <c r="G73" s="37">
        <f t="shared" si="2"/>
        <v>0</v>
      </c>
      <c r="H73" s="37">
        <f t="shared" si="3"/>
        <v>0</v>
      </c>
      <c r="I73" s="41" t="s">
        <v>629</v>
      </c>
    </row>
    <row r="74" spans="1:9" ht="16.5">
      <c r="A74" s="25" t="s">
        <v>276</v>
      </c>
      <c r="B74" s="37">
        <v>1</v>
      </c>
      <c r="C74" s="5">
        <f>0.5*COUNTIF(掠夺总榜!A$1:S$150,$A74)</f>
        <v>0</v>
      </c>
      <c r="D74" s="37">
        <f>COUNTIF(盟会战!A$1:X$149,$A74)</f>
        <v>0</v>
      </c>
      <c r="E74" s="37">
        <f>0.5*COUNTIF('四海+帮派'!A$1:X$150,$A74)</f>
        <v>0</v>
      </c>
      <c r="F74" s="37">
        <f>COUNTIF(帮战总榜!A$1:AB$150,$A74)</f>
        <v>0</v>
      </c>
      <c r="G74" s="37">
        <f t="shared" si="2"/>
        <v>0</v>
      </c>
      <c r="H74" s="37">
        <f t="shared" si="3"/>
        <v>0</v>
      </c>
      <c r="I74" s="41" t="s">
        <v>629</v>
      </c>
    </row>
    <row r="75" spans="1:9" ht="16.5">
      <c r="A75" s="25" t="s">
        <v>277</v>
      </c>
      <c r="B75" s="37">
        <v>1</v>
      </c>
      <c r="C75" s="5">
        <f>0.5*COUNTIF(掠夺总榜!A$1:S$150,$A75)</f>
        <v>0</v>
      </c>
      <c r="D75" s="37">
        <f>COUNTIF(盟会战!A$1:X$149,$A75)</f>
        <v>0</v>
      </c>
      <c r="E75" s="37">
        <f>0.5*COUNTIF('四海+帮派'!A$1:X$150,$A75)</f>
        <v>0</v>
      </c>
      <c r="F75" s="37">
        <f>COUNTIF(帮战总榜!A$1:AB$150,$A75)</f>
        <v>0</v>
      </c>
      <c r="G75" s="37">
        <f t="shared" si="2"/>
        <v>0</v>
      </c>
      <c r="H75" s="37">
        <f t="shared" si="3"/>
        <v>0</v>
      </c>
      <c r="I75" s="41" t="s">
        <v>629</v>
      </c>
    </row>
    <row r="76" spans="1:9" ht="16.5">
      <c r="A76" s="25" t="s">
        <v>233</v>
      </c>
      <c r="B76" s="37">
        <v>1</v>
      </c>
      <c r="C76" s="5">
        <f>0.5*COUNTIF(掠夺总榜!A$1:S$150,$A76)</f>
        <v>0</v>
      </c>
      <c r="D76" s="37">
        <f>COUNTIF(盟会战!A$1:X$149,$A76)</f>
        <v>0</v>
      </c>
      <c r="E76" s="37">
        <f>0.5*COUNTIF('四海+帮派'!A$1:X$150,$A76)</f>
        <v>0.5</v>
      </c>
      <c r="F76" s="37">
        <f>COUNTIF(帮战总榜!A$1:AB$150,$A76)</f>
        <v>0</v>
      </c>
      <c r="G76" s="37">
        <f t="shared" si="2"/>
        <v>0</v>
      </c>
      <c r="H76" s="37">
        <f t="shared" si="3"/>
        <v>0</v>
      </c>
      <c r="I76" s="41" t="s">
        <v>629</v>
      </c>
    </row>
    <row r="77" spans="1:9" ht="16.5">
      <c r="A77" s="25" t="s">
        <v>124</v>
      </c>
      <c r="B77" s="37">
        <v>1</v>
      </c>
      <c r="C77" s="5">
        <f>0.5*COUNTIF(掠夺总榜!A$1:S$150,$A77)</f>
        <v>0.5</v>
      </c>
      <c r="D77" s="37">
        <f>COUNTIF(盟会战!A$1:X$149,$A77)</f>
        <v>0</v>
      </c>
      <c r="E77" s="37">
        <f>0.5*COUNTIF('四海+帮派'!A$1:X$150,$A77)</f>
        <v>0</v>
      </c>
      <c r="F77" s="37">
        <f>COUNTIF(帮战总榜!A$1:AB$150,$A77)</f>
        <v>0</v>
      </c>
      <c r="G77" s="37">
        <f t="shared" si="2"/>
        <v>0</v>
      </c>
      <c r="H77" s="37">
        <f t="shared" si="3"/>
        <v>0</v>
      </c>
      <c r="I77" s="41" t="s">
        <v>629</v>
      </c>
    </row>
    <row r="78" spans="1:9" ht="16.5">
      <c r="A78" s="25" t="s">
        <v>278</v>
      </c>
      <c r="B78" s="37">
        <v>1</v>
      </c>
      <c r="C78" s="5">
        <f>0.5*COUNTIF(掠夺总榜!A$1:S$150,$A78)</f>
        <v>0</v>
      </c>
      <c r="D78" s="37">
        <f>COUNTIF(盟会战!A$1:X$149,$A78)</f>
        <v>0</v>
      </c>
      <c r="E78" s="37">
        <f>0.5*COUNTIF('四海+帮派'!A$1:X$150,$A78)</f>
        <v>0</v>
      </c>
      <c r="F78" s="37">
        <f>COUNTIF(帮战总榜!A$1:AB$150,$A78)</f>
        <v>0</v>
      </c>
      <c r="G78" s="37">
        <f t="shared" si="2"/>
        <v>0</v>
      </c>
      <c r="H78" s="37">
        <f t="shared" si="3"/>
        <v>0</v>
      </c>
      <c r="I78" s="41" t="s">
        <v>629</v>
      </c>
    </row>
    <row r="79" spans="1:9" ht="16.5">
      <c r="A79" s="25" t="s">
        <v>279</v>
      </c>
      <c r="B79" s="37">
        <v>1</v>
      </c>
      <c r="C79" s="5">
        <f>0.5*COUNTIF(掠夺总榜!A$1:S$150,$A79)</f>
        <v>0</v>
      </c>
      <c r="D79" s="37">
        <f>COUNTIF(盟会战!A$1:X$149,$A79)</f>
        <v>0</v>
      </c>
      <c r="E79" s="37">
        <f>0.5*COUNTIF('四海+帮派'!A$1:X$150,$A79)</f>
        <v>0</v>
      </c>
      <c r="F79" s="37">
        <f>COUNTIF(帮战总榜!A$1:AB$150,$A79)</f>
        <v>0</v>
      </c>
      <c r="G79" s="37">
        <f t="shared" si="2"/>
        <v>0</v>
      </c>
      <c r="H79" s="37">
        <f t="shared" si="3"/>
        <v>0</v>
      </c>
      <c r="I79" s="41" t="s">
        <v>629</v>
      </c>
    </row>
    <row r="80" spans="1:9" ht="16.5">
      <c r="A80" s="25" t="s">
        <v>280</v>
      </c>
      <c r="B80" s="37">
        <v>1</v>
      </c>
      <c r="C80" s="5">
        <f>0.5*COUNTIF(掠夺总榜!A$1:S$150,$A80)</f>
        <v>0</v>
      </c>
      <c r="D80" s="37">
        <f>COUNTIF(盟会战!A$1:X$149,$A80)</f>
        <v>0</v>
      </c>
      <c r="E80" s="37">
        <f>0.5*COUNTIF('四海+帮派'!A$1:X$150,$A80)</f>
        <v>0</v>
      </c>
      <c r="F80" s="37">
        <f>COUNTIF(帮战总榜!A$1:AB$150,$A80)</f>
        <v>0</v>
      </c>
      <c r="G80" s="37">
        <f t="shared" si="2"/>
        <v>0</v>
      </c>
      <c r="H80" s="37">
        <f t="shared" si="3"/>
        <v>0</v>
      </c>
      <c r="I80" s="41" t="s">
        <v>629</v>
      </c>
    </row>
    <row r="81" spans="1:9" ht="16.5">
      <c r="A81" s="25" t="s">
        <v>281</v>
      </c>
      <c r="B81" s="37">
        <v>1</v>
      </c>
      <c r="C81" s="5">
        <f>0.5*COUNTIF(掠夺总榜!A$1:S$150,$A81)</f>
        <v>0</v>
      </c>
      <c r="D81" s="37">
        <f>COUNTIF(盟会战!A$1:X$149,$A81)</f>
        <v>0</v>
      </c>
      <c r="E81" s="37">
        <f>0.5*COUNTIF('四海+帮派'!A$1:X$150,$A81)</f>
        <v>0</v>
      </c>
      <c r="F81" s="37">
        <f>COUNTIF(帮战总榜!A$1:AB$150,$A81)</f>
        <v>0</v>
      </c>
      <c r="G81" s="37">
        <f t="shared" si="2"/>
        <v>0</v>
      </c>
      <c r="H81" s="37">
        <f t="shared" si="3"/>
        <v>0</v>
      </c>
      <c r="I81" s="41" t="s">
        <v>629</v>
      </c>
    </row>
    <row r="82" spans="1:9" ht="16.5">
      <c r="A82" s="25" t="s">
        <v>282</v>
      </c>
      <c r="B82" s="37">
        <v>1</v>
      </c>
      <c r="C82" s="5">
        <f>0.5*COUNTIF(掠夺总榜!A$1:S$150,$A82)</f>
        <v>0</v>
      </c>
      <c r="D82" s="37">
        <f>COUNTIF(盟会战!A$1:X$149,$A82)</f>
        <v>0</v>
      </c>
      <c r="E82" s="37">
        <f>0.5*COUNTIF('四海+帮派'!A$1:X$150,$A82)</f>
        <v>0</v>
      </c>
      <c r="F82" s="37">
        <f>COUNTIF(帮战总榜!A$1:AB$150,$A82)</f>
        <v>0</v>
      </c>
      <c r="G82" s="37">
        <f t="shared" si="2"/>
        <v>0</v>
      </c>
      <c r="H82" s="37">
        <f t="shared" si="3"/>
        <v>0</v>
      </c>
      <c r="I82" s="41" t="s">
        <v>629</v>
      </c>
    </row>
    <row r="83" spans="1:9" ht="16.5">
      <c r="A83" s="25" t="s">
        <v>283</v>
      </c>
      <c r="B83" s="37">
        <v>1</v>
      </c>
      <c r="C83" s="5">
        <f>0.5*COUNTIF(掠夺总榜!A$1:S$150,$A83)</f>
        <v>0</v>
      </c>
      <c r="D83" s="37">
        <f>COUNTIF(盟会战!A$1:X$149,$A83)</f>
        <v>0</v>
      </c>
      <c r="E83" s="37">
        <f>0.5*COUNTIF('四海+帮派'!A$1:X$150,$A83)</f>
        <v>0</v>
      </c>
      <c r="F83" s="37">
        <f>COUNTIF(帮战总榜!A$1:AB$150,$A83)</f>
        <v>0</v>
      </c>
      <c r="G83" s="37">
        <f t="shared" si="2"/>
        <v>0</v>
      </c>
      <c r="H83" s="37">
        <f t="shared" si="3"/>
        <v>0</v>
      </c>
      <c r="I83" s="41" t="s">
        <v>629</v>
      </c>
    </row>
    <row r="84" spans="1:9" ht="16.5">
      <c r="A84" s="25" t="s">
        <v>284</v>
      </c>
      <c r="B84" s="37">
        <v>1</v>
      </c>
      <c r="C84" s="5">
        <f>0.5*COUNTIF(掠夺总榜!A$1:S$150,$A84)</f>
        <v>0</v>
      </c>
      <c r="D84" s="37">
        <f>COUNTIF(盟会战!A$1:X$149,$A84)</f>
        <v>0</v>
      </c>
      <c r="E84" s="37">
        <f>0.5*COUNTIF('四海+帮派'!A$1:X$150,$A84)</f>
        <v>0</v>
      </c>
      <c r="F84" s="37">
        <f>COUNTIF(帮战总榜!A$1:AB$150,$A84)</f>
        <v>0</v>
      </c>
      <c r="G84" s="37">
        <f t="shared" si="2"/>
        <v>0</v>
      </c>
      <c r="H84" s="37">
        <f t="shared" si="3"/>
        <v>0</v>
      </c>
      <c r="I84" s="41" t="s">
        <v>629</v>
      </c>
    </row>
    <row r="85" spans="1:9" ht="16.5">
      <c r="A85" s="25" t="s">
        <v>285</v>
      </c>
      <c r="B85" s="37">
        <v>1</v>
      </c>
      <c r="C85" s="5">
        <f>0.5*COUNTIF(掠夺总榜!A$1:S$150,$A85)</f>
        <v>0</v>
      </c>
      <c r="D85" s="37">
        <f>COUNTIF(盟会战!A$1:X$149,$A85)</f>
        <v>0</v>
      </c>
      <c r="E85" s="37">
        <f>0.5*COUNTIF('四海+帮派'!A$1:X$150,$A85)</f>
        <v>0</v>
      </c>
      <c r="F85" s="37">
        <f>COUNTIF(帮战总榜!A$1:AB$150,$A85)</f>
        <v>0</v>
      </c>
      <c r="G85" s="37">
        <f t="shared" si="2"/>
        <v>0</v>
      </c>
      <c r="H85" s="37">
        <f t="shared" si="3"/>
        <v>0</v>
      </c>
      <c r="I85" s="41" t="s">
        <v>629</v>
      </c>
    </row>
    <row r="86" spans="1:9" ht="16.5">
      <c r="A86" s="25" t="s">
        <v>286</v>
      </c>
      <c r="B86" s="37">
        <v>1</v>
      </c>
      <c r="C86" s="5">
        <f>0.5*COUNTIF(掠夺总榜!A$1:S$150,$A86)</f>
        <v>0</v>
      </c>
      <c r="D86" s="37">
        <f>COUNTIF(盟会战!A$1:X$149,$A86)</f>
        <v>0</v>
      </c>
      <c r="E86" s="37">
        <f>0.5*COUNTIF('四海+帮派'!A$1:X$150,$A86)</f>
        <v>0</v>
      </c>
      <c r="F86" s="37">
        <f>COUNTIF(帮战总榜!A$1:AB$150,$A86)</f>
        <v>0</v>
      </c>
      <c r="G86" s="37">
        <f t="shared" si="2"/>
        <v>0</v>
      </c>
      <c r="H86" s="37">
        <f t="shared" si="3"/>
        <v>0</v>
      </c>
      <c r="I86" s="41" t="s">
        <v>629</v>
      </c>
    </row>
    <row r="87" spans="1:9" ht="16.5">
      <c r="A87" s="25" t="s">
        <v>287</v>
      </c>
      <c r="B87" s="37">
        <v>1</v>
      </c>
      <c r="C87" s="5">
        <f>0.5*COUNTIF(掠夺总榜!A$1:S$150,$A87)</f>
        <v>0</v>
      </c>
      <c r="D87" s="37">
        <f>COUNTIF(盟会战!A$1:X$149,$A87)</f>
        <v>0</v>
      </c>
      <c r="E87" s="37">
        <f>0.5*COUNTIF('四海+帮派'!A$1:X$150,$A87)</f>
        <v>0</v>
      </c>
      <c r="F87" s="37">
        <f>COUNTIF(帮战总榜!A$1:AB$150,$A87)</f>
        <v>0</v>
      </c>
      <c r="G87" s="37">
        <f t="shared" si="2"/>
        <v>0</v>
      </c>
      <c r="H87" s="37">
        <f t="shared" si="3"/>
        <v>0</v>
      </c>
      <c r="I87" s="41" t="s">
        <v>629</v>
      </c>
    </row>
    <row r="88" spans="1:9" ht="16.5">
      <c r="A88" s="25" t="s">
        <v>288</v>
      </c>
      <c r="B88" s="37">
        <v>1</v>
      </c>
      <c r="C88" s="5">
        <f>0.5*COUNTIF(掠夺总榜!A$1:S$150,$A88)</f>
        <v>0</v>
      </c>
      <c r="D88" s="37">
        <f>COUNTIF(盟会战!A$1:X$149,$A88)</f>
        <v>0</v>
      </c>
      <c r="E88" s="37">
        <f>0.5*COUNTIF('四海+帮派'!A$1:X$150,$A88)</f>
        <v>0</v>
      </c>
      <c r="F88" s="37">
        <f>COUNTIF(帮战总榜!A$1:AB$150,$A88)</f>
        <v>0</v>
      </c>
      <c r="G88" s="37">
        <f t="shared" si="2"/>
        <v>0</v>
      </c>
      <c r="H88" s="37">
        <f t="shared" si="3"/>
        <v>0</v>
      </c>
      <c r="I88" s="41" t="s">
        <v>629</v>
      </c>
    </row>
    <row r="89" spans="1:9" ht="16.5">
      <c r="A89" s="25" t="s">
        <v>289</v>
      </c>
      <c r="B89" s="37">
        <v>1</v>
      </c>
      <c r="C89" s="5">
        <f>0.5*COUNTIF(掠夺总榜!A$1:S$150,$A89)</f>
        <v>0</v>
      </c>
      <c r="D89" s="37">
        <f>COUNTIF(盟会战!A$1:X$149,$A89)</f>
        <v>0</v>
      </c>
      <c r="E89" s="37">
        <f>0.5*COUNTIF('四海+帮派'!A$1:X$150,$A89)</f>
        <v>0</v>
      </c>
      <c r="F89" s="37">
        <f>COUNTIF(帮战总榜!A$1:AB$150,$A89)</f>
        <v>0</v>
      </c>
      <c r="G89" s="37">
        <f t="shared" si="2"/>
        <v>0</v>
      </c>
      <c r="H89" s="37">
        <f t="shared" si="3"/>
        <v>0</v>
      </c>
      <c r="I89" s="41" t="s">
        <v>629</v>
      </c>
    </row>
    <row r="90" spans="1:9" ht="16.5">
      <c r="A90" s="25" t="s">
        <v>290</v>
      </c>
      <c r="B90" s="37">
        <v>1</v>
      </c>
      <c r="C90" s="5">
        <f>0.5*COUNTIF(掠夺总榜!A$1:S$150,$A90)</f>
        <v>0</v>
      </c>
      <c r="D90" s="37">
        <f>COUNTIF(盟会战!A$1:X$149,$A90)</f>
        <v>0</v>
      </c>
      <c r="E90" s="37">
        <f>0.5*COUNTIF('四海+帮派'!A$1:X$150,$A90)</f>
        <v>0</v>
      </c>
      <c r="F90" s="37">
        <f>COUNTIF(帮战总榜!A$1:AB$150,$A90)</f>
        <v>0</v>
      </c>
      <c r="G90" s="37">
        <f t="shared" si="2"/>
        <v>0</v>
      </c>
      <c r="H90" s="37">
        <f t="shared" si="3"/>
        <v>0</v>
      </c>
      <c r="I90" s="41" t="s">
        <v>629</v>
      </c>
    </row>
    <row r="91" spans="1:9" ht="16.5">
      <c r="A91" s="25" t="s">
        <v>291</v>
      </c>
      <c r="B91" s="37">
        <v>1</v>
      </c>
      <c r="C91" s="5">
        <f>0.5*COUNTIF(掠夺总榜!A$1:S$150,$A91)</f>
        <v>0</v>
      </c>
      <c r="D91" s="37">
        <f>COUNTIF(盟会战!A$1:X$149,$A91)</f>
        <v>0</v>
      </c>
      <c r="E91" s="37">
        <f>0.5*COUNTIF('四海+帮派'!A$1:X$150,$A91)</f>
        <v>0</v>
      </c>
      <c r="F91" s="37">
        <f>COUNTIF(帮战总榜!A$1:AB$150,$A91)</f>
        <v>0</v>
      </c>
      <c r="G91" s="37">
        <f t="shared" si="2"/>
        <v>0</v>
      </c>
      <c r="H91" s="37">
        <f t="shared" si="3"/>
        <v>0</v>
      </c>
      <c r="I91" s="41" t="s">
        <v>629</v>
      </c>
    </row>
    <row r="92" spans="1:9" ht="16.5">
      <c r="A92" s="25" t="s">
        <v>292</v>
      </c>
      <c r="B92" s="37">
        <v>1</v>
      </c>
      <c r="C92" s="5">
        <f>0.5*COUNTIF(掠夺总榜!A$1:S$150,$A92)</f>
        <v>0</v>
      </c>
      <c r="D92" s="37">
        <f>COUNTIF(盟会战!A$1:X$149,$A92)</f>
        <v>0</v>
      </c>
      <c r="E92" s="37">
        <f>0.5*COUNTIF('四海+帮派'!A$1:X$150,$A92)</f>
        <v>0</v>
      </c>
      <c r="F92" s="37">
        <f>COUNTIF(帮战总榜!A$1:AB$150,$A92)</f>
        <v>0</v>
      </c>
      <c r="G92" s="37">
        <f t="shared" si="2"/>
        <v>0</v>
      </c>
      <c r="H92" s="37">
        <f t="shared" si="3"/>
        <v>0</v>
      </c>
      <c r="I92" s="41" t="s">
        <v>629</v>
      </c>
    </row>
    <row r="93" spans="1:9" ht="16.5">
      <c r="A93" s="25" t="s">
        <v>293</v>
      </c>
      <c r="B93" s="37">
        <v>1</v>
      </c>
      <c r="C93" s="5">
        <f>0.5*COUNTIF(掠夺总榜!A$1:S$150,$A93)</f>
        <v>0</v>
      </c>
      <c r="D93" s="37">
        <f>COUNTIF(盟会战!A$1:X$149,$A93)</f>
        <v>0</v>
      </c>
      <c r="E93" s="37">
        <f>0.5*COUNTIF('四海+帮派'!A$1:X$150,$A93)</f>
        <v>0</v>
      </c>
      <c r="F93" s="37">
        <f>COUNTIF(帮战总榜!A$1:AB$150,$A93)</f>
        <v>0</v>
      </c>
      <c r="G93" s="37">
        <f t="shared" si="2"/>
        <v>0</v>
      </c>
      <c r="H93" s="37">
        <f t="shared" si="3"/>
        <v>0</v>
      </c>
      <c r="I93" s="41" t="s">
        <v>629</v>
      </c>
    </row>
    <row r="94" spans="1:9" ht="16.5">
      <c r="A94" s="25" t="s">
        <v>294</v>
      </c>
      <c r="B94" s="37">
        <v>1</v>
      </c>
      <c r="C94" s="5">
        <f>0.5*COUNTIF(掠夺总榜!A$1:S$150,$A94)</f>
        <v>0</v>
      </c>
      <c r="D94" s="37">
        <f>COUNTIF(盟会战!A$1:X$149,$A94)</f>
        <v>0</v>
      </c>
      <c r="E94" s="37">
        <f>0.5*COUNTIF('四海+帮派'!A$1:X$150,$A94)</f>
        <v>0</v>
      </c>
      <c r="F94" s="37">
        <f>COUNTIF(帮战总榜!A$1:AB$150,$A94)</f>
        <v>0</v>
      </c>
      <c r="G94" s="37">
        <f t="shared" si="2"/>
        <v>0</v>
      </c>
      <c r="H94" s="37">
        <f t="shared" si="3"/>
        <v>0</v>
      </c>
      <c r="I94" s="41" t="s">
        <v>629</v>
      </c>
    </row>
    <row r="95" spans="1:9" ht="16.5">
      <c r="A95" s="25" t="s">
        <v>295</v>
      </c>
      <c r="B95" s="37">
        <v>1</v>
      </c>
      <c r="C95" s="5">
        <f>0.5*COUNTIF(掠夺总榜!A$1:S$150,$A95)</f>
        <v>0</v>
      </c>
      <c r="D95" s="37">
        <f>COUNTIF(盟会战!A$1:X$149,$A95)</f>
        <v>0</v>
      </c>
      <c r="E95" s="37">
        <f>0.5*COUNTIF('四海+帮派'!A$1:X$150,$A95)</f>
        <v>0</v>
      </c>
      <c r="F95" s="37">
        <f>COUNTIF(帮战总榜!A$1:AB$150,$A95)</f>
        <v>0</v>
      </c>
      <c r="G95" s="37">
        <f t="shared" si="2"/>
        <v>0</v>
      </c>
      <c r="H95" s="37">
        <f t="shared" si="3"/>
        <v>0</v>
      </c>
      <c r="I95" s="41" t="s">
        <v>629</v>
      </c>
    </row>
    <row r="96" spans="1:9" ht="16.5">
      <c r="A96" s="25" t="s">
        <v>296</v>
      </c>
      <c r="B96" s="37">
        <v>1</v>
      </c>
      <c r="C96" s="5">
        <f>0.5*COUNTIF(掠夺总榜!A$1:S$150,$A96)</f>
        <v>0</v>
      </c>
      <c r="D96" s="37">
        <f>COUNTIF(盟会战!A$1:X$149,$A96)</f>
        <v>0</v>
      </c>
      <c r="E96" s="37">
        <f>0.5*COUNTIF('四海+帮派'!A$1:X$150,$A96)</f>
        <v>0</v>
      </c>
      <c r="F96" s="37">
        <f>COUNTIF(帮战总榜!A$1:AB$150,$A96)</f>
        <v>0</v>
      </c>
      <c r="G96" s="37">
        <f t="shared" si="2"/>
        <v>0</v>
      </c>
      <c r="H96" s="37">
        <f t="shared" si="3"/>
        <v>0</v>
      </c>
      <c r="I96" s="41" t="s">
        <v>629</v>
      </c>
    </row>
    <row r="97" spans="1:9" ht="16.5">
      <c r="A97" s="25" t="s">
        <v>297</v>
      </c>
      <c r="B97" s="37">
        <v>1</v>
      </c>
      <c r="C97" s="5">
        <f>0.5*COUNTIF(掠夺总榜!A$1:S$150,$A97)</f>
        <v>0</v>
      </c>
      <c r="D97" s="37">
        <f>COUNTIF(盟会战!A$1:X$149,$A97)</f>
        <v>0</v>
      </c>
      <c r="E97" s="37">
        <f>0.5*COUNTIF('四海+帮派'!A$1:X$150,$A97)</f>
        <v>0</v>
      </c>
      <c r="F97" s="37">
        <f>COUNTIF(帮战总榜!A$1:AB$150,$A97)</f>
        <v>0</v>
      </c>
      <c r="G97" s="37">
        <f t="shared" si="2"/>
        <v>0</v>
      </c>
      <c r="H97" s="37">
        <f t="shared" si="3"/>
        <v>0</v>
      </c>
      <c r="I97" s="41" t="s">
        <v>629</v>
      </c>
    </row>
    <row r="98" spans="1:9" ht="16.5">
      <c r="A98" s="25" t="s">
        <v>298</v>
      </c>
      <c r="B98" s="37">
        <v>1</v>
      </c>
      <c r="C98" s="5">
        <f>0.5*COUNTIF(掠夺总榜!A$1:S$150,$A98)</f>
        <v>0</v>
      </c>
      <c r="D98" s="37">
        <f>COUNTIF(盟会战!A$1:X$149,$A98)</f>
        <v>0</v>
      </c>
      <c r="E98" s="37">
        <f>0.5*COUNTIF('四海+帮派'!A$1:X$150,$A98)</f>
        <v>0</v>
      </c>
      <c r="F98" s="37">
        <f>COUNTIF(帮战总榜!A$1:AB$150,$A98)</f>
        <v>0</v>
      </c>
      <c r="G98" s="37">
        <f t="shared" si="2"/>
        <v>0</v>
      </c>
      <c r="H98" s="37">
        <f t="shared" si="3"/>
        <v>0</v>
      </c>
      <c r="I98" s="41" t="s">
        <v>629</v>
      </c>
    </row>
    <row r="99" spans="1:9" ht="16.5">
      <c r="A99" s="25" t="s">
        <v>299</v>
      </c>
      <c r="B99" s="37">
        <v>1</v>
      </c>
      <c r="C99" s="5">
        <f>0.5*COUNTIF(掠夺总榜!A$1:S$150,$A99)</f>
        <v>0</v>
      </c>
      <c r="D99" s="37">
        <f>COUNTIF(盟会战!A$1:X$149,$A99)</f>
        <v>0</v>
      </c>
      <c r="E99" s="37">
        <f>0.5*COUNTIF('四海+帮派'!A$1:X$150,$A99)</f>
        <v>0</v>
      </c>
      <c r="F99" s="37">
        <f>COUNTIF(帮战总榜!A$1:AB$150,$A99)</f>
        <v>0</v>
      </c>
      <c r="G99" s="37">
        <f t="shared" si="2"/>
        <v>0</v>
      </c>
      <c r="H99" s="37">
        <f t="shared" si="3"/>
        <v>0</v>
      </c>
      <c r="I99" s="41" t="s">
        <v>629</v>
      </c>
    </row>
    <row r="100" spans="1:9" ht="16.5">
      <c r="A100" s="25" t="s">
        <v>300</v>
      </c>
      <c r="B100" s="37">
        <v>1</v>
      </c>
      <c r="C100" s="5">
        <f>0.5*COUNTIF(掠夺总榜!A$1:S$150,$A100)</f>
        <v>0</v>
      </c>
      <c r="D100" s="37">
        <f>COUNTIF(盟会战!A$1:X$149,$A100)</f>
        <v>0</v>
      </c>
      <c r="E100" s="37">
        <f>0.5*COUNTIF('四海+帮派'!A$1:X$150,$A100)</f>
        <v>0</v>
      </c>
      <c r="F100" s="37">
        <f>COUNTIF(帮战总榜!A$1:AB$150,$A100)</f>
        <v>0</v>
      </c>
      <c r="G100" s="37">
        <f t="shared" si="2"/>
        <v>0</v>
      </c>
      <c r="H100" s="37">
        <f t="shared" si="3"/>
        <v>0</v>
      </c>
      <c r="I100" s="41" t="s">
        <v>629</v>
      </c>
    </row>
    <row r="101" spans="1:9" ht="16.5">
      <c r="A101" s="25" t="s">
        <v>301</v>
      </c>
      <c r="B101" s="37">
        <v>1</v>
      </c>
      <c r="C101" s="5">
        <f>0.5*COUNTIF(掠夺总榜!A$1:S$150,$A101)</f>
        <v>0</v>
      </c>
      <c r="D101" s="37">
        <f>COUNTIF(盟会战!A$1:X$149,$A101)</f>
        <v>0</v>
      </c>
      <c r="E101" s="37">
        <f>0.5*COUNTIF('四海+帮派'!A$1:X$150,$A101)</f>
        <v>0</v>
      </c>
      <c r="F101" s="37">
        <f>COUNTIF(帮战总榜!A$1:AB$150,$A101)</f>
        <v>0</v>
      </c>
      <c r="G101" s="37">
        <f t="shared" si="2"/>
        <v>0</v>
      </c>
      <c r="H101" s="37">
        <f t="shared" si="3"/>
        <v>0</v>
      </c>
      <c r="I101" s="41" t="s">
        <v>629</v>
      </c>
    </row>
    <row r="102" spans="1:9" ht="16.5">
      <c r="A102" s="25" t="s">
        <v>302</v>
      </c>
      <c r="B102" s="37">
        <v>1</v>
      </c>
      <c r="C102" s="5">
        <f>0.5*COUNTIF(掠夺总榜!A$1:S$150,$A102)</f>
        <v>0</v>
      </c>
      <c r="D102" s="37">
        <f>COUNTIF(盟会战!A$1:X$149,$A102)</f>
        <v>0</v>
      </c>
      <c r="E102" s="37">
        <f>0.5*COUNTIF('四海+帮派'!A$1:X$150,$A102)</f>
        <v>0</v>
      </c>
      <c r="F102" s="37">
        <f>COUNTIF(帮战总榜!A$1:AB$150,$A102)</f>
        <v>0</v>
      </c>
      <c r="G102" s="37">
        <f t="shared" si="2"/>
        <v>0</v>
      </c>
      <c r="H102" s="37">
        <f t="shared" si="3"/>
        <v>0</v>
      </c>
      <c r="I102" s="41" t="s">
        <v>629</v>
      </c>
    </row>
    <row r="103" spans="1:9" ht="16.5">
      <c r="A103" s="25" t="s">
        <v>303</v>
      </c>
      <c r="B103" s="37">
        <v>1</v>
      </c>
      <c r="C103" s="5">
        <f>0.5*COUNTIF(掠夺总榜!A$1:S$150,$A103)</f>
        <v>0</v>
      </c>
      <c r="D103" s="37">
        <f>COUNTIF(盟会战!A$1:X$149,$A103)</f>
        <v>0</v>
      </c>
      <c r="E103" s="37">
        <f>0.5*COUNTIF('四海+帮派'!A$1:X$150,$A103)</f>
        <v>0</v>
      </c>
      <c r="F103" s="37">
        <f>COUNTIF(帮战总榜!A$1:AB$150,$A103)</f>
        <v>0</v>
      </c>
      <c r="G103" s="37">
        <f t="shared" si="2"/>
        <v>0</v>
      </c>
      <c r="H103" s="37">
        <f t="shared" si="3"/>
        <v>0</v>
      </c>
      <c r="I103" s="41" t="s">
        <v>629</v>
      </c>
    </row>
    <row r="104" spans="1:9" ht="16.5">
      <c r="A104" s="25" t="s">
        <v>304</v>
      </c>
      <c r="B104" s="37">
        <v>1</v>
      </c>
      <c r="C104" s="5">
        <f>0.5*COUNTIF(掠夺总榜!A$1:S$150,$A104)</f>
        <v>0</v>
      </c>
      <c r="D104" s="37">
        <f>COUNTIF(盟会战!A$1:X$149,$A104)</f>
        <v>0</v>
      </c>
      <c r="E104" s="37">
        <f>0.5*COUNTIF('四海+帮派'!A$1:X$150,$A104)</f>
        <v>0</v>
      </c>
      <c r="F104" s="37">
        <f>COUNTIF(帮战总榜!A$1:AB$150,$A104)</f>
        <v>0</v>
      </c>
      <c r="G104" s="37">
        <f t="shared" si="2"/>
        <v>0</v>
      </c>
      <c r="H104" s="37">
        <f t="shared" si="3"/>
        <v>0</v>
      </c>
      <c r="I104" s="41" t="s">
        <v>629</v>
      </c>
    </row>
    <row r="105" spans="1:9" ht="16.5">
      <c r="A105" s="25" t="s">
        <v>305</v>
      </c>
      <c r="B105" s="37">
        <v>1</v>
      </c>
      <c r="C105" s="5">
        <f>0.5*COUNTIF(掠夺总榜!A$1:S$150,$A105)</f>
        <v>0</v>
      </c>
      <c r="D105" s="37">
        <f>COUNTIF(盟会战!A$1:X$149,$A105)</f>
        <v>0</v>
      </c>
      <c r="E105" s="37">
        <f>0.5*COUNTIF('四海+帮派'!A$1:X$150,$A105)</f>
        <v>0</v>
      </c>
      <c r="F105" s="37">
        <f>COUNTIF(帮战总榜!A$1:AB$150,$A105)</f>
        <v>0</v>
      </c>
      <c r="G105" s="37">
        <f t="shared" si="2"/>
        <v>0</v>
      </c>
      <c r="H105" s="37">
        <f t="shared" si="3"/>
        <v>0</v>
      </c>
      <c r="I105" s="41" t="s">
        <v>629</v>
      </c>
    </row>
    <row r="106" spans="1:9" ht="16.5">
      <c r="A106" s="25" t="s">
        <v>306</v>
      </c>
      <c r="B106" s="37">
        <v>1</v>
      </c>
      <c r="C106" s="5">
        <f>0.5*COUNTIF(掠夺总榜!A$1:S$150,$A106)</f>
        <v>0</v>
      </c>
      <c r="D106" s="37">
        <f>COUNTIF(盟会战!A$1:X$149,$A106)</f>
        <v>0</v>
      </c>
      <c r="E106" s="37">
        <f>0.5*COUNTIF('四海+帮派'!A$1:X$150,$A106)</f>
        <v>0</v>
      </c>
      <c r="F106" s="37">
        <f>COUNTIF(帮战总榜!A$1:AB$150,$A106)</f>
        <v>0</v>
      </c>
      <c r="G106" s="37">
        <f t="shared" si="2"/>
        <v>0</v>
      </c>
      <c r="H106" s="37">
        <f t="shared" si="3"/>
        <v>0</v>
      </c>
      <c r="I106" s="41" t="s">
        <v>629</v>
      </c>
    </row>
    <row r="107" spans="1:9" ht="16.5">
      <c r="A107" s="25" t="s">
        <v>307</v>
      </c>
      <c r="B107" s="37">
        <v>1</v>
      </c>
      <c r="C107" s="5">
        <f>0.5*COUNTIF(掠夺总榜!A$1:S$150,$A107)</f>
        <v>0</v>
      </c>
      <c r="D107" s="37">
        <f>COUNTIF(盟会战!A$1:X$149,$A107)</f>
        <v>0</v>
      </c>
      <c r="E107" s="37">
        <f>0.5*COUNTIF('四海+帮派'!A$1:X$150,$A107)</f>
        <v>0</v>
      </c>
      <c r="F107" s="37">
        <f>COUNTIF(帮战总榜!A$1:AB$150,$A107)</f>
        <v>0</v>
      </c>
      <c r="G107" s="37">
        <f t="shared" si="2"/>
        <v>0</v>
      </c>
      <c r="H107" s="37">
        <f t="shared" si="3"/>
        <v>0</v>
      </c>
      <c r="I107" s="41" t="s">
        <v>629</v>
      </c>
    </row>
    <row r="108" spans="1:9" ht="16.5">
      <c r="A108" s="25" t="s">
        <v>308</v>
      </c>
      <c r="B108" s="37">
        <v>1</v>
      </c>
      <c r="C108" s="5">
        <f>0.5*COUNTIF(掠夺总榜!A$1:S$150,$A108)</f>
        <v>0</v>
      </c>
      <c r="D108" s="37">
        <f>COUNTIF(盟会战!A$1:X$149,$A108)</f>
        <v>0</v>
      </c>
      <c r="E108" s="37">
        <f>0.5*COUNTIF('四海+帮派'!A$1:X$150,$A108)</f>
        <v>0</v>
      </c>
      <c r="F108" s="37">
        <f>COUNTIF(帮战总榜!A$1:AB$150,$A108)</f>
        <v>0</v>
      </c>
      <c r="G108" s="37">
        <f t="shared" si="2"/>
        <v>0</v>
      </c>
      <c r="H108" s="37">
        <f t="shared" si="3"/>
        <v>0</v>
      </c>
      <c r="I108" s="41" t="s">
        <v>629</v>
      </c>
    </row>
    <row r="109" spans="1:9" ht="16.5">
      <c r="A109" s="25" t="s">
        <v>309</v>
      </c>
      <c r="B109" s="37">
        <v>1</v>
      </c>
      <c r="C109" s="5">
        <f>0.5*COUNTIF(掠夺总榜!A$1:S$150,$A109)</f>
        <v>0</v>
      </c>
      <c r="D109" s="37">
        <f>COUNTIF(盟会战!A$1:X$149,$A109)</f>
        <v>0</v>
      </c>
      <c r="E109" s="37">
        <f>0.5*COUNTIF('四海+帮派'!A$1:X$150,$A109)</f>
        <v>0</v>
      </c>
      <c r="F109" s="37">
        <f>COUNTIF(帮战总榜!A$1:AB$150,$A109)</f>
        <v>0</v>
      </c>
      <c r="G109" s="37">
        <f t="shared" si="2"/>
        <v>0</v>
      </c>
      <c r="H109" s="37">
        <f t="shared" si="3"/>
        <v>0</v>
      </c>
      <c r="I109" s="41" t="s">
        <v>629</v>
      </c>
    </row>
    <row r="110" spans="1:9" ht="16.5">
      <c r="A110" s="25" t="s">
        <v>310</v>
      </c>
      <c r="B110" s="37">
        <v>1</v>
      </c>
      <c r="C110" s="5">
        <f>0.5*COUNTIF(掠夺总榜!A$1:S$150,$A110)</f>
        <v>0</v>
      </c>
      <c r="D110" s="37">
        <f>COUNTIF(盟会战!A$1:X$149,$A110)</f>
        <v>0</v>
      </c>
      <c r="E110" s="37">
        <f>0.5*COUNTIF('四海+帮派'!A$1:X$150,$A110)</f>
        <v>0</v>
      </c>
      <c r="F110" s="37">
        <f>COUNTIF(帮战总榜!A$1:AB$150,$A110)</f>
        <v>0</v>
      </c>
      <c r="G110" s="37">
        <f t="shared" si="2"/>
        <v>0</v>
      </c>
      <c r="H110" s="37">
        <f t="shared" si="3"/>
        <v>0</v>
      </c>
      <c r="I110" s="41" t="s">
        <v>629</v>
      </c>
    </row>
    <row r="111" spans="1:9" ht="16.5">
      <c r="A111" s="25" t="s">
        <v>311</v>
      </c>
      <c r="B111" s="37">
        <v>1</v>
      </c>
      <c r="C111" s="5">
        <f>0.5*COUNTIF(掠夺总榜!A$1:S$150,$A111)</f>
        <v>0</v>
      </c>
      <c r="D111" s="37">
        <f>COUNTIF(盟会战!A$1:X$149,$A111)</f>
        <v>0</v>
      </c>
      <c r="E111" s="37">
        <f>0.5*COUNTIF('四海+帮派'!A$1:X$150,$A111)</f>
        <v>0</v>
      </c>
      <c r="F111" s="37">
        <f>COUNTIF(帮战总榜!A$1:AB$150,$A111)</f>
        <v>0</v>
      </c>
      <c r="G111" s="37">
        <f t="shared" si="2"/>
        <v>0</v>
      </c>
      <c r="H111" s="37">
        <f t="shared" si="3"/>
        <v>0</v>
      </c>
      <c r="I111" s="41" t="s">
        <v>629</v>
      </c>
    </row>
    <row r="112" spans="1:9" ht="16.5">
      <c r="A112" s="25" t="s">
        <v>312</v>
      </c>
      <c r="B112" s="37">
        <v>1</v>
      </c>
      <c r="C112" s="5">
        <f>0.5*COUNTIF(掠夺总榜!A$1:S$150,$A112)</f>
        <v>0</v>
      </c>
      <c r="D112" s="37">
        <f>COUNTIF(盟会战!A$1:X$149,$A112)</f>
        <v>0</v>
      </c>
      <c r="E112" s="37">
        <f>0.5*COUNTIF('四海+帮派'!A$1:X$150,$A112)</f>
        <v>0</v>
      </c>
      <c r="F112" s="37">
        <f>COUNTIF(帮战总榜!A$1:AB$150,$A112)</f>
        <v>0</v>
      </c>
      <c r="G112" s="37">
        <f t="shared" si="2"/>
        <v>0</v>
      </c>
      <c r="H112" s="37">
        <f t="shared" si="3"/>
        <v>0</v>
      </c>
      <c r="I112" s="41" t="s">
        <v>629</v>
      </c>
    </row>
    <row r="113" spans="1:9" ht="16.5">
      <c r="A113" s="25" t="s">
        <v>313</v>
      </c>
      <c r="B113" s="37">
        <v>1</v>
      </c>
      <c r="C113" s="5">
        <f>0.5*COUNTIF(掠夺总榜!A$1:S$150,$A113)</f>
        <v>0</v>
      </c>
      <c r="D113" s="37">
        <f>COUNTIF(盟会战!A$1:X$149,$A113)</f>
        <v>0</v>
      </c>
      <c r="E113" s="37">
        <f>0.5*COUNTIF('四海+帮派'!A$1:X$150,$A113)</f>
        <v>0</v>
      </c>
      <c r="F113" s="37">
        <f>COUNTIF(帮战总榜!A$1:AB$150,$A113)</f>
        <v>0</v>
      </c>
      <c r="G113" s="37">
        <f t="shared" si="2"/>
        <v>0</v>
      </c>
      <c r="H113" s="37">
        <f t="shared" si="3"/>
        <v>0</v>
      </c>
      <c r="I113" s="41" t="s">
        <v>629</v>
      </c>
    </row>
    <row r="114" spans="1:9" ht="16.5">
      <c r="A114" s="25" t="s">
        <v>314</v>
      </c>
      <c r="B114" s="37">
        <v>1</v>
      </c>
      <c r="C114" s="5">
        <f>0.5*COUNTIF(掠夺总榜!A$1:S$150,$A114)</f>
        <v>0</v>
      </c>
      <c r="D114" s="37">
        <f>COUNTIF(盟会战!A$1:X$149,$A114)</f>
        <v>0</v>
      </c>
      <c r="E114" s="37">
        <f>0.5*COUNTIF('四海+帮派'!A$1:X$150,$A114)</f>
        <v>0</v>
      </c>
      <c r="F114" s="37">
        <f>COUNTIF(帮战总榜!A$1:AB$150,$A114)</f>
        <v>0</v>
      </c>
      <c r="G114" s="37">
        <f t="shared" si="2"/>
        <v>0</v>
      </c>
      <c r="H114" s="37">
        <f t="shared" si="3"/>
        <v>0</v>
      </c>
      <c r="I114" s="41" t="s">
        <v>629</v>
      </c>
    </row>
    <row r="115" spans="1:9" ht="16.5">
      <c r="A115" s="25" t="s">
        <v>315</v>
      </c>
      <c r="B115" s="37">
        <v>1</v>
      </c>
      <c r="C115" s="5">
        <f>0.5*COUNTIF(掠夺总榜!A$1:S$150,$A115)</f>
        <v>0</v>
      </c>
      <c r="D115" s="37">
        <f>COUNTIF(盟会战!A$1:X$149,$A115)</f>
        <v>0</v>
      </c>
      <c r="E115" s="37">
        <f>0.5*COUNTIF('四海+帮派'!A$1:X$150,$A115)</f>
        <v>0</v>
      </c>
      <c r="F115" s="37">
        <f>COUNTIF(帮战总榜!A$1:AB$150,$A115)</f>
        <v>0</v>
      </c>
      <c r="G115" s="37">
        <f t="shared" si="2"/>
        <v>0</v>
      </c>
      <c r="H115" s="37">
        <f t="shared" si="3"/>
        <v>0</v>
      </c>
      <c r="I115" s="41" t="s">
        <v>629</v>
      </c>
    </row>
    <row r="116" spans="1:9" ht="16.5">
      <c r="A116" s="25" t="s">
        <v>316</v>
      </c>
      <c r="B116" s="37">
        <v>1</v>
      </c>
      <c r="C116" s="5">
        <f>0.5*COUNTIF(掠夺总榜!A$1:S$150,$A116)</f>
        <v>0</v>
      </c>
      <c r="D116" s="37">
        <f>COUNTIF(盟会战!A$1:X$149,$A116)</f>
        <v>0</v>
      </c>
      <c r="E116" s="37">
        <f>0.5*COUNTIF('四海+帮派'!A$1:X$150,$A116)</f>
        <v>0</v>
      </c>
      <c r="F116" s="37">
        <f>COUNTIF(帮战总榜!A$1:AB$150,$A116)</f>
        <v>0</v>
      </c>
      <c r="G116" s="37">
        <f t="shared" si="2"/>
        <v>0</v>
      </c>
      <c r="H116" s="37">
        <f t="shared" si="3"/>
        <v>0</v>
      </c>
      <c r="I116" s="41" t="s">
        <v>629</v>
      </c>
    </row>
    <row r="117" spans="1:9" ht="16.5">
      <c r="A117" s="25" t="s">
        <v>317</v>
      </c>
      <c r="B117" s="37">
        <v>1</v>
      </c>
      <c r="C117" s="5">
        <f>0.5*COUNTIF(掠夺总榜!A$1:S$150,$A117)</f>
        <v>0</v>
      </c>
      <c r="D117" s="37">
        <f>COUNTIF(盟会战!A$1:X$149,$A117)</f>
        <v>0</v>
      </c>
      <c r="E117" s="37">
        <f>0.5*COUNTIF('四海+帮派'!A$1:X$150,$A117)</f>
        <v>0</v>
      </c>
      <c r="F117" s="37">
        <f>COUNTIF(帮战总榜!A$1:AB$150,$A117)</f>
        <v>0</v>
      </c>
      <c r="G117" s="37">
        <f t="shared" si="2"/>
        <v>0</v>
      </c>
      <c r="H117" s="37">
        <f t="shared" si="3"/>
        <v>0</v>
      </c>
      <c r="I117" s="41" t="s">
        <v>629</v>
      </c>
    </row>
    <row r="118" spans="1:9" ht="16.5">
      <c r="A118" s="25" t="s">
        <v>318</v>
      </c>
      <c r="B118" s="37">
        <v>1</v>
      </c>
      <c r="C118" s="5">
        <f>0.5*COUNTIF(掠夺总榜!A$1:S$150,$A118)</f>
        <v>0</v>
      </c>
      <c r="D118" s="37">
        <f>COUNTIF(盟会战!A$1:X$149,$A118)</f>
        <v>0</v>
      </c>
      <c r="E118" s="37">
        <f>0.5*COUNTIF('四海+帮派'!A$1:X$150,$A118)</f>
        <v>0</v>
      </c>
      <c r="F118" s="37">
        <f>COUNTIF(帮战总榜!A$1:AB$150,$A118)</f>
        <v>0</v>
      </c>
      <c r="G118" s="37">
        <f t="shared" si="2"/>
        <v>0</v>
      </c>
      <c r="H118" s="37">
        <f t="shared" si="3"/>
        <v>0</v>
      </c>
      <c r="I118" s="41" t="s">
        <v>629</v>
      </c>
    </row>
    <row r="119" spans="1:9" ht="16.5">
      <c r="A119" s="25" t="s">
        <v>319</v>
      </c>
      <c r="B119" s="37">
        <v>1</v>
      </c>
      <c r="C119" s="5">
        <f>0.5*COUNTIF(掠夺总榜!A$1:S$150,$A119)</f>
        <v>0</v>
      </c>
      <c r="D119" s="37">
        <f>COUNTIF(盟会战!A$1:X$149,$A119)</f>
        <v>0</v>
      </c>
      <c r="E119" s="37">
        <f>0.5*COUNTIF('四海+帮派'!A$1:X$150,$A119)</f>
        <v>0</v>
      </c>
      <c r="F119" s="37">
        <f>COUNTIF(帮战总榜!A$1:AB$150,$A119)</f>
        <v>0</v>
      </c>
      <c r="G119" s="37">
        <f t="shared" si="2"/>
        <v>0</v>
      </c>
      <c r="H119" s="37">
        <f t="shared" si="3"/>
        <v>0</v>
      </c>
      <c r="I119" s="41" t="s">
        <v>629</v>
      </c>
    </row>
    <row r="120" spans="1:9" ht="16.5">
      <c r="A120" s="25" t="s">
        <v>320</v>
      </c>
      <c r="B120" s="37">
        <v>1</v>
      </c>
      <c r="C120" s="5">
        <f>0.5*COUNTIF(掠夺总榜!A$1:S$150,$A120)</f>
        <v>0</v>
      </c>
      <c r="D120" s="37">
        <f>COUNTIF(盟会战!A$1:X$149,$A120)</f>
        <v>0</v>
      </c>
      <c r="E120" s="37">
        <f>0.5*COUNTIF('四海+帮派'!A$1:X$150,$A120)</f>
        <v>0</v>
      </c>
      <c r="F120" s="37">
        <f>COUNTIF(帮战总榜!A$1:AB$150,$A120)</f>
        <v>0</v>
      </c>
      <c r="G120" s="37">
        <f t="shared" si="2"/>
        <v>0</v>
      </c>
      <c r="H120" s="37">
        <f t="shared" si="3"/>
        <v>0</v>
      </c>
      <c r="I120" s="41" t="s">
        <v>629</v>
      </c>
    </row>
    <row r="121" spans="1:9" ht="16.5">
      <c r="A121" s="25" t="s">
        <v>321</v>
      </c>
      <c r="B121" s="37">
        <v>1</v>
      </c>
      <c r="C121" s="5">
        <f>0.5*COUNTIF(掠夺总榜!A$1:S$150,$A121)</f>
        <v>0</v>
      </c>
      <c r="D121" s="37">
        <f>COUNTIF(盟会战!A$1:X$149,$A121)</f>
        <v>0</v>
      </c>
      <c r="E121" s="37">
        <f>0.5*COUNTIF('四海+帮派'!A$1:X$150,$A121)</f>
        <v>0</v>
      </c>
      <c r="F121" s="37">
        <f>COUNTIF(帮战总榜!A$1:AB$150,$A121)</f>
        <v>0</v>
      </c>
      <c r="G121" s="37">
        <f t="shared" si="2"/>
        <v>0</v>
      </c>
      <c r="H121" s="37">
        <f t="shared" si="3"/>
        <v>0</v>
      </c>
      <c r="I121" s="41" t="s">
        <v>629</v>
      </c>
    </row>
    <row r="122" spans="1:9" ht="16.5">
      <c r="A122" s="25" t="s">
        <v>322</v>
      </c>
      <c r="B122" s="37">
        <v>1</v>
      </c>
      <c r="C122" s="5">
        <f>0.5*COUNTIF(掠夺总榜!A$1:S$150,$A122)</f>
        <v>0</v>
      </c>
      <c r="D122" s="37">
        <f>COUNTIF(盟会战!A$1:X$149,$A122)</f>
        <v>0</v>
      </c>
      <c r="E122" s="37">
        <f>0.5*COUNTIF('四海+帮派'!A$1:X$150,$A122)</f>
        <v>0</v>
      </c>
      <c r="F122" s="37">
        <f>COUNTIF(帮战总榜!A$1:AB$150,$A122)</f>
        <v>0</v>
      </c>
      <c r="G122" s="37">
        <f t="shared" si="2"/>
        <v>0</v>
      </c>
      <c r="H122" s="37">
        <f t="shared" si="3"/>
        <v>0</v>
      </c>
      <c r="I122" s="41" t="s">
        <v>629</v>
      </c>
    </row>
    <row r="123" spans="1:9" ht="16.5">
      <c r="A123" s="25" t="s">
        <v>323</v>
      </c>
      <c r="B123" s="37">
        <v>1</v>
      </c>
      <c r="C123" s="5">
        <f>0.5*COUNTIF(掠夺总榜!A$1:S$150,$A123)</f>
        <v>0</v>
      </c>
      <c r="D123" s="37">
        <f>COUNTIF(盟会战!A$1:X$149,$A123)</f>
        <v>0</v>
      </c>
      <c r="E123" s="37">
        <f>0.5*COUNTIF('四海+帮派'!A$1:X$150,$A123)</f>
        <v>0</v>
      </c>
      <c r="F123" s="37">
        <f>COUNTIF(帮战总榜!A$1:AB$150,$A123)</f>
        <v>0</v>
      </c>
      <c r="G123" s="37">
        <f t="shared" si="2"/>
        <v>0</v>
      </c>
      <c r="H123" s="37">
        <f t="shared" si="3"/>
        <v>0</v>
      </c>
      <c r="I123" s="41" t="s">
        <v>629</v>
      </c>
    </row>
    <row r="124" spans="1:9" ht="16.5">
      <c r="A124" s="25" t="s">
        <v>324</v>
      </c>
      <c r="B124" s="37">
        <v>1</v>
      </c>
      <c r="C124" s="5">
        <f>0.5*COUNTIF(掠夺总榜!A$1:S$150,$A124)</f>
        <v>0</v>
      </c>
      <c r="D124" s="37">
        <f>COUNTIF(盟会战!A$1:X$149,$A124)</f>
        <v>0</v>
      </c>
      <c r="E124" s="37">
        <f>0.5*COUNTIF('四海+帮派'!A$1:X$150,$A124)</f>
        <v>0</v>
      </c>
      <c r="F124" s="37">
        <f>COUNTIF(帮战总榜!A$1:AB$150,$A124)</f>
        <v>0</v>
      </c>
      <c r="G124" s="37">
        <f t="shared" si="2"/>
        <v>0</v>
      </c>
      <c r="H124" s="37">
        <f t="shared" si="3"/>
        <v>0</v>
      </c>
      <c r="I124" s="41" t="s">
        <v>629</v>
      </c>
    </row>
    <row r="125" spans="1:9" ht="16.5">
      <c r="A125" s="25" t="s">
        <v>325</v>
      </c>
      <c r="B125" s="37">
        <v>1</v>
      </c>
      <c r="C125" s="5">
        <f>0.5*COUNTIF(掠夺总榜!A$1:S$150,$A125)</f>
        <v>0</v>
      </c>
      <c r="D125" s="37">
        <f>COUNTIF(盟会战!A$1:X$149,$A125)</f>
        <v>0</v>
      </c>
      <c r="E125" s="37">
        <f>0.5*COUNTIF('四海+帮派'!A$1:X$150,$A125)</f>
        <v>0</v>
      </c>
      <c r="F125" s="37">
        <f>COUNTIF(帮战总榜!A$1:AB$150,$A125)</f>
        <v>0</v>
      </c>
      <c r="G125" s="37">
        <f t="shared" si="2"/>
        <v>0</v>
      </c>
      <c r="H125" s="37">
        <f t="shared" si="3"/>
        <v>0</v>
      </c>
      <c r="I125" s="41" t="s">
        <v>629</v>
      </c>
    </row>
    <row r="126" spans="1:9" ht="16.5">
      <c r="A126" s="25" t="s">
        <v>326</v>
      </c>
      <c r="B126" s="37">
        <v>1</v>
      </c>
      <c r="C126" s="5">
        <f>0.5*COUNTIF(掠夺总榜!A$1:S$150,$A126)</f>
        <v>0</v>
      </c>
      <c r="D126" s="37">
        <f>COUNTIF(盟会战!A$1:X$149,$A126)</f>
        <v>0</v>
      </c>
      <c r="E126" s="37">
        <f>0.5*COUNTIF('四海+帮派'!A$1:X$150,$A126)</f>
        <v>0</v>
      </c>
      <c r="F126" s="37">
        <f>COUNTIF(帮战总榜!A$1:AB$150,$A126)</f>
        <v>0</v>
      </c>
      <c r="G126" s="37">
        <f t="shared" si="2"/>
        <v>0</v>
      </c>
      <c r="H126" s="37">
        <f t="shared" si="3"/>
        <v>0</v>
      </c>
      <c r="I126" s="41" t="s">
        <v>629</v>
      </c>
    </row>
    <row r="127" spans="1:9" ht="16.5">
      <c r="A127" s="25" t="s">
        <v>327</v>
      </c>
      <c r="B127" s="37">
        <v>1</v>
      </c>
      <c r="C127" s="5">
        <f>0.5*COUNTIF(掠夺总榜!A$1:S$150,$A127)</f>
        <v>0</v>
      </c>
      <c r="D127" s="37">
        <f>COUNTIF(盟会战!A$1:X$149,$A127)</f>
        <v>0</v>
      </c>
      <c r="E127" s="37">
        <f>0.5*COUNTIF('四海+帮派'!A$1:X$150,$A127)</f>
        <v>0</v>
      </c>
      <c r="F127" s="37">
        <f>COUNTIF(帮战总榜!A$1:AB$150,$A127)</f>
        <v>0</v>
      </c>
      <c r="G127" s="37">
        <f t="shared" si="2"/>
        <v>0</v>
      </c>
      <c r="H127" s="37">
        <f t="shared" si="3"/>
        <v>0</v>
      </c>
      <c r="I127" s="41" t="s">
        <v>629</v>
      </c>
    </row>
    <row r="128" spans="1:9" ht="16.5">
      <c r="A128" s="25" t="s">
        <v>328</v>
      </c>
      <c r="B128" s="37">
        <v>1</v>
      </c>
      <c r="C128" s="5">
        <f>0.5*COUNTIF(掠夺总榜!A$1:S$150,$A128)</f>
        <v>0</v>
      </c>
      <c r="D128" s="37">
        <f>COUNTIF(盟会战!A$1:X$149,$A128)</f>
        <v>0</v>
      </c>
      <c r="E128" s="37">
        <f>0.5*COUNTIF('四海+帮派'!A$1:X$150,$A128)</f>
        <v>0</v>
      </c>
      <c r="F128" s="37">
        <f>COUNTIF(帮战总榜!A$1:AB$150,$A128)</f>
        <v>0</v>
      </c>
      <c r="G128" s="37">
        <f t="shared" si="2"/>
        <v>0</v>
      </c>
      <c r="H128" s="37">
        <f t="shared" si="3"/>
        <v>0</v>
      </c>
      <c r="I128" s="41" t="s">
        <v>629</v>
      </c>
    </row>
    <row r="129" spans="1:9" ht="16.5">
      <c r="A129" s="25" t="s">
        <v>329</v>
      </c>
      <c r="B129" s="37">
        <v>1</v>
      </c>
      <c r="C129" s="5">
        <f>0.5*COUNTIF(掠夺总榜!A$1:S$150,$A129)</f>
        <v>0</v>
      </c>
      <c r="D129" s="37">
        <f>COUNTIF(盟会战!A$1:X$149,$A129)</f>
        <v>0</v>
      </c>
      <c r="E129" s="37">
        <f>0.5*COUNTIF('四海+帮派'!A$1:X$150,$A129)</f>
        <v>0</v>
      </c>
      <c r="F129" s="37">
        <f>COUNTIF(帮战总榜!A$1:AB$150,$A129)</f>
        <v>0</v>
      </c>
      <c r="G129" s="37">
        <f t="shared" ref="G129:G192" si="4">ROUNDDOWN(SUM(C129:F129),0)</f>
        <v>0</v>
      </c>
      <c r="H129" s="37">
        <f t="shared" ref="H129:H192" si="5">IF($G129&gt;6,6,$G129)</f>
        <v>0</v>
      </c>
      <c r="I129" s="41" t="s">
        <v>629</v>
      </c>
    </row>
    <row r="130" spans="1:9" ht="16.5">
      <c r="A130" s="25" t="s">
        <v>330</v>
      </c>
      <c r="B130" s="37">
        <v>1</v>
      </c>
      <c r="C130" s="5">
        <f>0.5*COUNTIF(掠夺总榜!A$1:S$150,$A130)</f>
        <v>0</v>
      </c>
      <c r="D130" s="37">
        <f>COUNTIF(盟会战!A$1:X$149,$A130)</f>
        <v>0</v>
      </c>
      <c r="E130" s="37">
        <f>0.5*COUNTIF('四海+帮派'!A$1:X$150,$A130)</f>
        <v>0</v>
      </c>
      <c r="F130" s="37">
        <f>COUNTIF(帮战总榜!A$1:AB$150,$A130)</f>
        <v>0</v>
      </c>
      <c r="G130" s="37">
        <f t="shared" si="4"/>
        <v>0</v>
      </c>
      <c r="H130" s="37">
        <f t="shared" si="5"/>
        <v>0</v>
      </c>
      <c r="I130" s="41" t="s">
        <v>629</v>
      </c>
    </row>
    <row r="131" spans="1:9" ht="16.5">
      <c r="A131" s="25" t="s">
        <v>331</v>
      </c>
      <c r="B131" s="37">
        <v>1</v>
      </c>
      <c r="C131" s="5">
        <f>0.5*COUNTIF(掠夺总榜!A$1:S$150,$A131)</f>
        <v>0</v>
      </c>
      <c r="D131" s="37">
        <f>COUNTIF(盟会战!A$1:X$149,$A131)</f>
        <v>0</v>
      </c>
      <c r="E131" s="37">
        <f>0.5*COUNTIF('四海+帮派'!A$1:X$150,$A131)</f>
        <v>0</v>
      </c>
      <c r="F131" s="37">
        <f>COUNTIF(帮战总榜!A$1:AB$150,$A131)</f>
        <v>0</v>
      </c>
      <c r="G131" s="37">
        <f t="shared" si="4"/>
        <v>0</v>
      </c>
      <c r="H131" s="37">
        <f t="shared" si="5"/>
        <v>0</v>
      </c>
      <c r="I131" s="41" t="s">
        <v>629</v>
      </c>
    </row>
    <row r="132" spans="1:9" ht="16.5">
      <c r="A132" s="25" t="s">
        <v>332</v>
      </c>
      <c r="B132" s="37">
        <v>1</v>
      </c>
      <c r="C132" s="5">
        <f>0.5*COUNTIF(掠夺总榜!A$1:S$150,$A132)</f>
        <v>0</v>
      </c>
      <c r="D132" s="37">
        <f>COUNTIF(盟会战!A$1:X$149,$A132)</f>
        <v>0</v>
      </c>
      <c r="E132" s="37">
        <f>0.5*COUNTIF('四海+帮派'!A$1:X$150,$A132)</f>
        <v>0</v>
      </c>
      <c r="F132" s="37">
        <f>COUNTIF(帮战总榜!A$1:AB$150,$A132)</f>
        <v>0</v>
      </c>
      <c r="G132" s="37">
        <f t="shared" si="4"/>
        <v>0</v>
      </c>
      <c r="H132" s="37">
        <f t="shared" si="5"/>
        <v>0</v>
      </c>
      <c r="I132" s="41" t="s">
        <v>629</v>
      </c>
    </row>
    <row r="133" spans="1:9" ht="16.5">
      <c r="A133" s="25" t="s">
        <v>333</v>
      </c>
      <c r="B133" s="37">
        <v>1</v>
      </c>
      <c r="C133" s="5">
        <f>0.5*COUNTIF(掠夺总榜!A$1:S$150,$A133)</f>
        <v>0</v>
      </c>
      <c r="D133" s="37">
        <f>COUNTIF(盟会战!A$1:X$149,$A133)</f>
        <v>0</v>
      </c>
      <c r="E133" s="37">
        <f>0.5*COUNTIF('四海+帮派'!A$1:X$150,$A133)</f>
        <v>0</v>
      </c>
      <c r="F133" s="37">
        <f>COUNTIF(帮战总榜!A$1:AB$150,$A133)</f>
        <v>0</v>
      </c>
      <c r="G133" s="37">
        <f t="shared" si="4"/>
        <v>0</v>
      </c>
      <c r="H133" s="37">
        <f t="shared" si="5"/>
        <v>0</v>
      </c>
      <c r="I133" s="41" t="s">
        <v>629</v>
      </c>
    </row>
    <row r="134" spans="1:9" ht="16.5">
      <c r="A134" s="25" t="s">
        <v>334</v>
      </c>
      <c r="B134" s="37">
        <v>1</v>
      </c>
      <c r="C134" s="5">
        <f>0.5*COUNTIF(掠夺总榜!A$1:S$150,$A134)</f>
        <v>0</v>
      </c>
      <c r="D134" s="37">
        <f>COUNTIF(盟会战!A$1:X$149,$A134)</f>
        <v>0</v>
      </c>
      <c r="E134" s="37">
        <f>0.5*COUNTIF('四海+帮派'!A$1:X$150,$A134)</f>
        <v>0</v>
      </c>
      <c r="F134" s="37">
        <f>COUNTIF(帮战总榜!A$1:AB$150,$A134)</f>
        <v>0</v>
      </c>
      <c r="G134" s="37">
        <f t="shared" si="4"/>
        <v>0</v>
      </c>
      <c r="H134" s="37">
        <f t="shared" si="5"/>
        <v>0</v>
      </c>
      <c r="I134" s="41" t="s">
        <v>629</v>
      </c>
    </row>
    <row r="135" spans="1:9" ht="16.5">
      <c r="A135" s="25" t="s">
        <v>335</v>
      </c>
      <c r="B135" s="37">
        <v>1</v>
      </c>
      <c r="C135" s="5">
        <f>0.5*COUNTIF(掠夺总榜!A$1:S$150,$A135)</f>
        <v>0</v>
      </c>
      <c r="D135" s="37">
        <f>COUNTIF(盟会战!A$1:X$149,$A135)</f>
        <v>0</v>
      </c>
      <c r="E135" s="37">
        <f>0.5*COUNTIF('四海+帮派'!A$1:X$150,$A135)</f>
        <v>0</v>
      </c>
      <c r="F135" s="37">
        <f>COUNTIF(帮战总榜!A$1:AB$150,$A135)</f>
        <v>0</v>
      </c>
      <c r="G135" s="37">
        <f t="shared" si="4"/>
        <v>0</v>
      </c>
      <c r="H135" s="37">
        <f t="shared" si="5"/>
        <v>0</v>
      </c>
      <c r="I135" s="41" t="s">
        <v>629</v>
      </c>
    </row>
    <row r="136" spans="1:9" ht="16.5">
      <c r="A136" s="25" t="s">
        <v>336</v>
      </c>
      <c r="B136" s="37">
        <v>1</v>
      </c>
      <c r="C136" s="5">
        <f>0.5*COUNTIF(掠夺总榜!A$1:S$150,$A136)</f>
        <v>0</v>
      </c>
      <c r="D136" s="37">
        <f>COUNTIF(盟会战!A$1:X$149,$A136)</f>
        <v>0</v>
      </c>
      <c r="E136" s="37">
        <f>0.5*COUNTIF('四海+帮派'!A$1:X$150,$A136)</f>
        <v>0</v>
      </c>
      <c r="F136" s="37">
        <f>COUNTIF(帮战总榜!A$1:AB$150,$A136)</f>
        <v>0</v>
      </c>
      <c r="G136" s="37">
        <f t="shared" si="4"/>
        <v>0</v>
      </c>
      <c r="H136" s="37">
        <f t="shared" si="5"/>
        <v>0</v>
      </c>
      <c r="I136" s="41" t="s">
        <v>629</v>
      </c>
    </row>
    <row r="137" spans="1:9" ht="16.5">
      <c r="A137" s="25" t="s">
        <v>337</v>
      </c>
      <c r="B137" s="37">
        <v>1</v>
      </c>
      <c r="C137" s="5">
        <f>0.5*COUNTIF(掠夺总榜!A$1:S$150,$A137)</f>
        <v>0</v>
      </c>
      <c r="D137" s="37">
        <f>COUNTIF(盟会战!A$1:X$149,$A137)</f>
        <v>0</v>
      </c>
      <c r="E137" s="37">
        <f>0.5*COUNTIF('四海+帮派'!A$1:X$150,$A137)</f>
        <v>0</v>
      </c>
      <c r="F137" s="37">
        <f>COUNTIF(帮战总榜!A$1:AB$150,$A137)</f>
        <v>0</v>
      </c>
      <c r="G137" s="37">
        <f t="shared" si="4"/>
        <v>0</v>
      </c>
      <c r="H137" s="37">
        <f t="shared" si="5"/>
        <v>0</v>
      </c>
      <c r="I137" s="41" t="s">
        <v>629</v>
      </c>
    </row>
    <row r="138" spans="1:9" ht="16.5">
      <c r="A138" s="25" t="s">
        <v>338</v>
      </c>
      <c r="B138" s="37">
        <v>1</v>
      </c>
      <c r="C138" s="5">
        <f>0.5*COUNTIF(掠夺总榜!A$1:S$150,$A138)</f>
        <v>0</v>
      </c>
      <c r="D138" s="37">
        <f>COUNTIF(盟会战!A$1:X$149,$A138)</f>
        <v>0</v>
      </c>
      <c r="E138" s="37">
        <f>0.5*COUNTIF('四海+帮派'!A$1:X$150,$A138)</f>
        <v>0</v>
      </c>
      <c r="F138" s="37">
        <f>COUNTIF(帮战总榜!A$1:AB$150,$A138)</f>
        <v>0</v>
      </c>
      <c r="G138" s="37">
        <f t="shared" si="4"/>
        <v>0</v>
      </c>
      <c r="H138" s="37">
        <f t="shared" si="5"/>
        <v>0</v>
      </c>
      <c r="I138" s="41" t="s">
        <v>629</v>
      </c>
    </row>
    <row r="139" spans="1:9" ht="16.5">
      <c r="A139" s="25" t="s">
        <v>339</v>
      </c>
      <c r="B139" s="37">
        <v>1</v>
      </c>
      <c r="C139" s="5">
        <f>0.5*COUNTIF(掠夺总榜!A$1:S$150,$A139)</f>
        <v>0</v>
      </c>
      <c r="D139" s="37">
        <f>COUNTIF(盟会战!A$1:X$149,$A139)</f>
        <v>0</v>
      </c>
      <c r="E139" s="37">
        <f>0.5*COUNTIF('四海+帮派'!A$1:X$150,$A139)</f>
        <v>0</v>
      </c>
      <c r="F139" s="37">
        <f>COUNTIF(帮战总榜!A$1:AB$150,$A139)</f>
        <v>0</v>
      </c>
      <c r="G139" s="37">
        <f t="shared" si="4"/>
        <v>0</v>
      </c>
      <c r="H139" s="37">
        <f t="shared" si="5"/>
        <v>0</v>
      </c>
      <c r="I139" s="41" t="s">
        <v>629</v>
      </c>
    </row>
    <row r="140" spans="1:9" ht="16.5">
      <c r="A140" s="25" t="s">
        <v>340</v>
      </c>
      <c r="B140" s="37">
        <v>1</v>
      </c>
      <c r="C140" s="5">
        <f>0.5*COUNTIF(掠夺总榜!A$1:S$150,$A140)</f>
        <v>0</v>
      </c>
      <c r="D140" s="37">
        <f>COUNTIF(盟会战!A$1:X$149,$A140)</f>
        <v>0</v>
      </c>
      <c r="E140" s="37">
        <f>0.5*COUNTIF('四海+帮派'!A$1:X$150,$A140)</f>
        <v>0</v>
      </c>
      <c r="F140" s="37">
        <f>COUNTIF(帮战总榜!A$1:AB$150,$A140)</f>
        <v>0</v>
      </c>
      <c r="G140" s="37">
        <f t="shared" si="4"/>
        <v>0</v>
      </c>
      <c r="H140" s="37">
        <f t="shared" si="5"/>
        <v>0</v>
      </c>
      <c r="I140" s="41" t="s">
        <v>629</v>
      </c>
    </row>
    <row r="141" spans="1:9" ht="16.5">
      <c r="A141" s="25" t="s">
        <v>341</v>
      </c>
      <c r="B141" s="37">
        <v>1</v>
      </c>
      <c r="C141" s="5">
        <f>0.5*COUNTIF(掠夺总榜!A$1:S$150,$A141)</f>
        <v>0</v>
      </c>
      <c r="D141" s="37">
        <f>COUNTIF(盟会战!A$1:X$149,$A141)</f>
        <v>0</v>
      </c>
      <c r="E141" s="37">
        <f>0.5*COUNTIF('四海+帮派'!A$1:X$150,$A141)</f>
        <v>0</v>
      </c>
      <c r="F141" s="37">
        <f>COUNTIF(帮战总榜!A$1:AB$150,$A141)</f>
        <v>0</v>
      </c>
      <c r="G141" s="37">
        <f t="shared" si="4"/>
        <v>0</v>
      </c>
      <c r="H141" s="37">
        <f t="shared" si="5"/>
        <v>0</v>
      </c>
      <c r="I141" s="41" t="s">
        <v>629</v>
      </c>
    </row>
    <row r="142" spans="1:9" ht="16.5">
      <c r="A142" s="25" t="s">
        <v>342</v>
      </c>
      <c r="B142" s="37">
        <v>1</v>
      </c>
      <c r="C142" s="5">
        <f>0.5*COUNTIF(掠夺总榜!A$1:S$150,$A142)</f>
        <v>0</v>
      </c>
      <c r="D142" s="37">
        <f>COUNTIF(盟会战!A$1:X$149,$A142)</f>
        <v>0</v>
      </c>
      <c r="E142" s="37">
        <f>0.5*COUNTIF('四海+帮派'!A$1:X$150,$A142)</f>
        <v>0</v>
      </c>
      <c r="F142" s="37">
        <f>COUNTIF(帮战总榜!A$1:AB$150,$A142)</f>
        <v>0</v>
      </c>
      <c r="G142" s="37">
        <f t="shared" si="4"/>
        <v>0</v>
      </c>
      <c r="H142" s="37">
        <f t="shared" si="5"/>
        <v>0</v>
      </c>
      <c r="I142" s="41" t="s">
        <v>629</v>
      </c>
    </row>
    <row r="143" spans="1:9" ht="16.5">
      <c r="A143" s="25" t="s">
        <v>343</v>
      </c>
      <c r="B143" s="37">
        <v>1</v>
      </c>
      <c r="C143" s="5">
        <f>0.5*COUNTIF(掠夺总榜!A$1:S$150,$A143)</f>
        <v>0</v>
      </c>
      <c r="D143" s="37">
        <f>COUNTIF(盟会战!A$1:X$149,$A143)</f>
        <v>0</v>
      </c>
      <c r="E143" s="37">
        <f>0.5*COUNTIF('四海+帮派'!A$1:X$150,$A143)</f>
        <v>0</v>
      </c>
      <c r="F143" s="37">
        <f>COUNTIF(帮战总榜!A$1:AB$150,$A143)</f>
        <v>0</v>
      </c>
      <c r="G143" s="37">
        <f t="shared" si="4"/>
        <v>0</v>
      </c>
      <c r="H143" s="37">
        <f t="shared" si="5"/>
        <v>0</v>
      </c>
      <c r="I143" s="41" t="s">
        <v>629</v>
      </c>
    </row>
    <row r="144" spans="1:9" ht="16.5">
      <c r="A144" s="25" t="s">
        <v>344</v>
      </c>
      <c r="B144" s="37">
        <v>1</v>
      </c>
      <c r="C144" s="5">
        <f>0.5*COUNTIF(掠夺总榜!A$1:S$150,$A144)</f>
        <v>0</v>
      </c>
      <c r="D144" s="37">
        <f>COUNTIF(盟会战!A$1:X$149,$A144)</f>
        <v>0</v>
      </c>
      <c r="E144" s="37">
        <f>0.5*COUNTIF('四海+帮派'!A$1:X$150,$A144)</f>
        <v>0</v>
      </c>
      <c r="F144" s="37">
        <f>COUNTIF(帮战总榜!A$1:AB$150,$A144)</f>
        <v>0</v>
      </c>
      <c r="G144" s="37">
        <f t="shared" si="4"/>
        <v>0</v>
      </c>
      <c r="H144" s="37">
        <f t="shared" si="5"/>
        <v>0</v>
      </c>
      <c r="I144" s="41" t="s">
        <v>629</v>
      </c>
    </row>
    <row r="145" spans="1:9" ht="16.5">
      <c r="A145" s="25" t="s">
        <v>345</v>
      </c>
      <c r="B145" s="37">
        <v>1</v>
      </c>
      <c r="C145" s="5">
        <f>0.5*COUNTIF(掠夺总榜!A$1:S$150,$A145)</f>
        <v>0</v>
      </c>
      <c r="D145" s="37">
        <f>COUNTIF(盟会战!A$1:X$149,$A145)</f>
        <v>0</v>
      </c>
      <c r="E145" s="37">
        <f>0.5*COUNTIF('四海+帮派'!A$1:X$150,$A145)</f>
        <v>0</v>
      </c>
      <c r="F145" s="37">
        <f>COUNTIF(帮战总榜!A$1:AB$150,$A145)</f>
        <v>0</v>
      </c>
      <c r="G145" s="37">
        <f t="shared" si="4"/>
        <v>0</v>
      </c>
      <c r="H145" s="37">
        <f t="shared" si="5"/>
        <v>0</v>
      </c>
      <c r="I145" s="41" t="s">
        <v>629</v>
      </c>
    </row>
    <row r="146" spans="1:9" ht="16.5">
      <c r="A146" s="25" t="s">
        <v>346</v>
      </c>
      <c r="B146" s="37">
        <v>1</v>
      </c>
      <c r="C146" s="5">
        <f>0.5*COUNTIF(掠夺总榜!A$1:S$150,$A146)</f>
        <v>0</v>
      </c>
      <c r="D146" s="37">
        <f>COUNTIF(盟会战!A$1:X$149,$A146)</f>
        <v>0</v>
      </c>
      <c r="E146" s="37">
        <f>0.5*COUNTIF('四海+帮派'!A$1:X$150,$A146)</f>
        <v>0</v>
      </c>
      <c r="F146" s="37">
        <f>COUNTIF(帮战总榜!A$1:AB$150,$A146)</f>
        <v>0</v>
      </c>
      <c r="G146" s="37">
        <f t="shared" si="4"/>
        <v>0</v>
      </c>
      <c r="H146" s="37">
        <f t="shared" si="5"/>
        <v>0</v>
      </c>
      <c r="I146" s="41" t="s">
        <v>629</v>
      </c>
    </row>
    <row r="147" spans="1:9" ht="16.5">
      <c r="A147" s="25" t="s">
        <v>69</v>
      </c>
      <c r="B147" s="37">
        <v>2</v>
      </c>
      <c r="C147" s="5">
        <f>0.5*COUNTIF(掠夺总榜!A$1:S$150,$A147)</f>
        <v>4</v>
      </c>
      <c r="D147" s="37">
        <f>COUNTIF(盟会战!A$1:X$149,$A147)</f>
        <v>2</v>
      </c>
      <c r="E147" s="37">
        <f>0.5*COUNTIF('四海+帮派'!A$1:X$150,$A147)</f>
        <v>0.5</v>
      </c>
      <c r="F147" s="37">
        <f>COUNTIF(帮战总榜!A$1:AB$150,$A147)</f>
        <v>3</v>
      </c>
      <c r="G147" s="37">
        <f t="shared" si="4"/>
        <v>9</v>
      </c>
      <c r="H147" s="37">
        <f t="shared" si="5"/>
        <v>6</v>
      </c>
      <c r="I147" s="41" t="s">
        <v>629</v>
      </c>
    </row>
    <row r="148" spans="1:9" ht="16.5">
      <c r="A148" s="25" t="s">
        <v>28</v>
      </c>
      <c r="B148" s="37">
        <v>2</v>
      </c>
      <c r="C148" s="5">
        <f>0.5*COUNTIF(掠夺总榜!A$1:S$150,$A148)</f>
        <v>2.5</v>
      </c>
      <c r="D148" s="37">
        <f>COUNTIF(盟会战!A$1:X$149,$A148)</f>
        <v>2</v>
      </c>
      <c r="E148" s="37">
        <f>0.5*COUNTIF('四海+帮派'!A$1:X$150,$A148)</f>
        <v>0.5</v>
      </c>
      <c r="F148" s="37">
        <f>COUNTIF(帮战总榜!A$1:AB$150,$A148)</f>
        <v>3</v>
      </c>
      <c r="G148" s="37">
        <f t="shared" si="4"/>
        <v>8</v>
      </c>
      <c r="H148" s="37">
        <f t="shared" si="5"/>
        <v>6</v>
      </c>
      <c r="I148" s="41" t="s">
        <v>629</v>
      </c>
    </row>
    <row r="149" spans="1:9" ht="16.5">
      <c r="A149" s="25" t="s">
        <v>63</v>
      </c>
      <c r="B149" s="37">
        <v>2</v>
      </c>
      <c r="C149" s="5">
        <f>0.5*COUNTIF(掠夺总榜!A$1:S$150,$A149)</f>
        <v>4</v>
      </c>
      <c r="D149" s="37">
        <f>COUNTIF(盟会战!A$1:X$149,$A149)</f>
        <v>2</v>
      </c>
      <c r="E149" s="37">
        <f>0.5*COUNTIF('四海+帮派'!A$1:X$150,$A149)</f>
        <v>0</v>
      </c>
      <c r="F149" s="37">
        <f>COUNTIF(帮战总榜!A$1:AB$150,$A149)</f>
        <v>2</v>
      </c>
      <c r="G149" s="37">
        <f t="shared" si="4"/>
        <v>8</v>
      </c>
      <c r="H149" s="37">
        <f t="shared" si="5"/>
        <v>6</v>
      </c>
      <c r="I149" s="41" t="s">
        <v>629</v>
      </c>
    </row>
    <row r="150" spans="1:9" ht="16.5">
      <c r="A150" s="25" t="s">
        <v>59</v>
      </c>
      <c r="B150" s="37">
        <v>2</v>
      </c>
      <c r="C150" s="5">
        <f>0.5*COUNTIF(掠夺总榜!A$1:S$150,$A150)</f>
        <v>4</v>
      </c>
      <c r="D150" s="37">
        <f>COUNTIF(盟会战!A$1:X$149,$A150)</f>
        <v>2</v>
      </c>
      <c r="E150" s="37">
        <f>0.5*COUNTIF('四海+帮派'!A$1:X$150,$A150)</f>
        <v>0.5</v>
      </c>
      <c r="F150" s="37">
        <f>COUNTIF(帮战总榜!A$1:AB$150,$A150)</f>
        <v>2</v>
      </c>
      <c r="G150" s="37">
        <f t="shared" si="4"/>
        <v>8</v>
      </c>
      <c r="H150" s="37">
        <f t="shared" si="5"/>
        <v>6</v>
      </c>
      <c r="I150" s="41" t="s">
        <v>629</v>
      </c>
    </row>
    <row r="151" spans="1:9" ht="16.5">
      <c r="A151" s="25" t="s">
        <v>60</v>
      </c>
      <c r="B151" s="37">
        <v>2</v>
      </c>
      <c r="C151" s="5">
        <f>0.5*COUNTIF(掠夺总榜!A$1:S$150,$A151)</f>
        <v>3</v>
      </c>
      <c r="D151" s="37">
        <f>COUNTIF(盟会战!A$1:X$149,$A151)</f>
        <v>2</v>
      </c>
      <c r="E151" s="37">
        <f>0.5*COUNTIF('四海+帮派'!A$1:X$150,$A151)</f>
        <v>0</v>
      </c>
      <c r="F151" s="37">
        <f>COUNTIF(帮战总榜!A$1:AB$150,$A151)</f>
        <v>2</v>
      </c>
      <c r="G151" s="37">
        <f t="shared" si="4"/>
        <v>7</v>
      </c>
      <c r="H151" s="37">
        <f t="shared" si="5"/>
        <v>6</v>
      </c>
      <c r="I151" s="41" t="s">
        <v>629</v>
      </c>
    </row>
    <row r="152" spans="1:9" ht="16.5">
      <c r="A152" s="25" t="s">
        <v>61</v>
      </c>
      <c r="B152" s="37">
        <v>2</v>
      </c>
      <c r="C152" s="5">
        <f>0.5*COUNTIF(掠夺总榜!A$1:S$150,$A152)</f>
        <v>4</v>
      </c>
      <c r="D152" s="37">
        <f>COUNTIF(盟会战!A$1:X$149,$A152)</f>
        <v>0</v>
      </c>
      <c r="E152" s="37">
        <f>0.5*COUNTIF('四海+帮派'!A$1:X$150,$A152)</f>
        <v>0.5</v>
      </c>
      <c r="F152" s="37">
        <f>COUNTIF(帮战总榜!A$1:AB$150,$A152)</f>
        <v>3</v>
      </c>
      <c r="G152" s="37">
        <f t="shared" si="4"/>
        <v>7</v>
      </c>
      <c r="H152" s="37">
        <f t="shared" si="5"/>
        <v>6</v>
      </c>
      <c r="I152" s="41" t="s">
        <v>629</v>
      </c>
    </row>
    <row r="153" spans="1:9" ht="16.5">
      <c r="A153" s="25" t="s">
        <v>58</v>
      </c>
      <c r="B153" s="37">
        <v>2</v>
      </c>
      <c r="C153" s="5">
        <f>0.5*COUNTIF(掠夺总榜!A$1:S$150,$A153)</f>
        <v>3.5</v>
      </c>
      <c r="D153" s="37">
        <f>COUNTIF(盟会战!A$1:X$149,$A153)</f>
        <v>0</v>
      </c>
      <c r="E153" s="37">
        <f>0.5*COUNTIF('四海+帮派'!A$1:X$150,$A153)</f>
        <v>0.5</v>
      </c>
      <c r="F153" s="37">
        <f>COUNTIF(帮战总榜!A$1:AB$150,$A153)</f>
        <v>3</v>
      </c>
      <c r="G153" s="37">
        <f t="shared" si="4"/>
        <v>7</v>
      </c>
      <c r="H153" s="37">
        <f t="shared" si="5"/>
        <v>6</v>
      </c>
      <c r="I153" s="41" t="s">
        <v>629</v>
      </c>
    </row>
    <row r="154" spans="1:9" ht="16.5">
      <c r="A154" s="25" t="s">
        <v>64</v>
      </c>
      <c r="B154" s="37">
        <v>2</v>
      </c>
      <c r="C154" s="5">
        <f>0.5*COUNTIF(掠夺总榜!A$1:S$150,$A154)</f>
        <v>4</v>
      </c>
      <c r="D154" s="37">
        <f>COUNTIF(盟会战!A$1:X$149,$A154)</f>
        <v>0</v>
      </c>
      <c r="E154" s="37">
        <f>0.5*COUNTIF('四海+帮派'!A$1:X$150,$A154)</f>
        <v>0.5</v>
      </c>
      <c r="F154" s="37">
        <f>COUNTIF(帮战总榜!A$1:AB$150,$A154)</f>
        <v>3</v>
      </c>
      <c r="G154" s="37">
        <f t="shared" si="4"/>
        <v>7</v>
      </c>
      <c r="H154" s="37">
        <f t="shared" si="5"/>
        <v>6</v>
      </c>
      <c r="I154" s="41" t="s">
        <v>629</v>
      </c>
    </row>
    <row r="155" spans="1:9" ht="16.5">
      <c r="A155" s="25" t="s">
        <v>175</v>
      </c>
      <c r="B155" s="37">
        <v>2</v>
      </c>
      <c r="C155" s="5">
        <f>0.5*COUNTIF(掠夺总榜!A$1:S$150,$A155)</f>
        <v>4</v>
      </c>
      <c r="D155" s="37">
        <f>COUNTIF(盟会战!A$1:X$149,$A155)</f>
        <v>2</v>
      </c>
      <c r="E155" s="37">
        <f>0.5*COUNTIF('四海+帮派'!A$1:X$150,$A155)</f>
        <v>0</v>
      </c>
      <c r="F155" s="37">
        <f>COUNTIF(帮战总榜!A$1:AB$150,$A155)</f>
        <v>0</v>
      </c>
      <c r="G155" s="37">
        <f t="shared" si="4"/>
        <v>6</v>
      </c>
      <c r="H155" s="37">
        <f t="shared" si="5"/>
        <v>6</v>
      </c>
      <c r="I155" s="41" t="s">
        <v>629</v>
      </c>
    </row>
    <row r="156" spans="1:9" ht="16.5">
      <c r="A156" s="25" t="s">
        <v>71</v>
      </c>
      <c r="B156" s="37">
        <v>2</v>
      </c>
      <c r="C156" s="5">
        <f>0.5*COUNTIF(掠夺总榜!A$1:S$150,$A156)</f>
        <v>2.5</v>
      </c>
      <c r="D156" s="37">
        <f>COUNTIF(盟会战!A$1:X$149,$A156)</f>
        <v>2</v>
      </c>
      <c r="E156" s="37">
        <f>0.5*COUNTIF('四海+帮派'!A$1:X$150,$A156)</f>
        <v>0</v>
      </c>
      <c r="F156" s="37">
        <f>COUNTIF(帮战总榜!A$1:AB$150,$A156)</f>
        <v>2</v>
      </c>
      <c r="G156" s="37">
        <f t="shared" si="4"/>
        <v>6</v>
      </c>
      <c r="H156" s="37">
        <f t="shared" si="5"/>
        <v>6</v>
      </c>
      <c r="I156" s="41" t="s">
        <v>629</v>
      </c>
    </row>
    <row r="157" spans="1:9" ht="16.5">
      <c r="A157" s="25" t="s">
        <v>115</v>
      </c>
      <c r="B157" s="37">
        <v>2</v>
      </c>
      <c r="C157" s="5">
        <f>0.5*COUNTIF(掠夺总榜!A$1:S$150,$A157)</f>
        <v>3.5</v>
      </c>
      <c r="D157" s="37">
        <f>COUNTIF(盟会战!A$1:X$149,$A157)</f>
        <v>2</v>
      </c>
      <c r="E157" s="37">
        <f>0.5*COUNTIF('四海+帮派'!A$1:X$150,$A157)</f>
        <v>0</v>
      </c>
      <c r="F157" s="37">
        <f>COUNTIF(帮战总榜!A$1:AB$150,$A157)</f>
        <v>1</v>
      </c>
      <c r="G157" s="37">
        <f t="shared" si="4"/>
        <v>6</v>
      </c>
      <c r="H157" s="37">
        <f t="shared" si="5"/>
        <v>6</v>
      </c>
      <c r="I157" s="41" t="s">
        <v>629</v>
      </c>
    </row>
    <row r="158" spans="1:9" ht="16.5">
      <c r="A158" s="25" t="s">
        <v>70</v>
      </c>
      <c r="B158" s="37">
        <v>2</v>
      </c>
      <c r="C158" s="5">
        <f>0.5*COUNTIF(掠夺总榜!A$1:S$150,$A158)</f>
        <v>3</v>
      </c>
      <c r="D158" s="37">
        <f>COUNTIF(盟会战!A$1:X$149,$A158)</f>
        <v>1</v>
      </c>
      <c r="E158" s="37">
        <f>0.5*COUNTIF('四海+帮派'!A$1:X$150,$A158)</f>
        <v>0.5</v>
      </c>
      <c r="F158" s="37">
        <f>COUNTIF(帮战总榜!A$1:AB$150,$A158)</f>
        <v>2</v>
      </c>
      <c r="G158" s="37">
        <f t="shared" si="4"/>
        <v>6</v>
      </c>
      <c r="H158" s="37">
        <f t="shared" si="5"/>
        <v>6</v>
      </c>
      <c r="I158" s="41" t="s">
        <v>629</v>
      </c>
    </row>
    <row r="159" spans="1:9" ht="16.5">
      <c r="A159" s="25" t="s">
        <v>135</v>
      </c>
      <c r="B159" s="37">
        <v>2</v>
      </c>
      <c r="C159" s="5">
        <f>0.5*COUNTIF(掠夺总榜!A$1:S$150,$A159)</f>
        <v>3.5</v>
      </c>
      <c r="D159" s="37">
        <f>COUNTIF(盟会战!A$1:X$149,$A159)</f>
        <v>1</v>
      </c>
      <c r="E159" s="37">
        <f>0.5*COUNTIF('四海+帮派'!A$1:X$150,$A159)</f>
        <v>0.5</v>
      </c>
      <c r="F159" s="37">
        <f>COUNTIF(帮战总榜!A$1:AB$150,$A159)</f>
        <v>0</v>
      </c>
      <c r="G159" s="37">
        <f t="shared" si="4"/>
        <v>5</v>
      </c>
      <c r="H159" s="37">
        <f t="shared" si="5"/>
        <v>5</v>
      </c>
      <c r="I159" s="41" t="s">
        <v>629</v>
      </c>
    </row>
    <row r="160" spans="1:9" ht="16.5">
      <c r="A160" s="25" t="s">
        <v>197</v>
      </c>
      <c r="B160" s="37">
        <v>2</v>
      </c>
      <c r="C160" s="5">
        <f>0.5*COUNTIF(掠夺总榜!A$1:S$150,$A160)</f>
        <v>2.5</v>
      </c>
      <c r="D160" s="37">
        <f>COUNTIF(盟会战!A$1:X$149,$A160)</f>
        <v>2</v>
      </c>
      <c r="E160" s="37">
        <f>0.5*COUNTIF('四海+帮派'!A$1:X$150,$A160)</f>
        <v>0</v>
      </c>
      <c r="F160" s="37">
        <f>COUNTIF(帮战总榜!A$1:AB$150,$A160)</f>
        <v>0</v>
      </c>
      <c r="G160" s="37">
        <f t="shared" si="4"/>
        <v>4</v>
      </c>
      <c r="H160" s="37">
        <f t="shared" si="5"/>
        <v>4</v>
      </c>
      <c r="I160" s="41" t="s">
        <v>629</v>
      </c>
    </row>
    <row r="161" spans="1:9" ht="16.5">
      <c r="A161" s="25" t="s">
        <v>68</v>
      </c>
      <c r="B161" s="37">
        <v>2</v>
      </c>
      <c r="C161" s="5">
        <f>0.5*COUNTIF(掠夺总榜!A$1:S$150,$A161)</f>
        <v>1</v>
      </c>
      <c r="D161" s="37">
        <f>COUNTIF(盟会战!A$1:X$149,$A161)</f>
        <v>1</v>
      </c>
      <c r="E161" s="37">
        <f>0.5*COUNTIF('四海+帮派'!A$1:X$150,$A161)</f>
        <v>0</v>
      </c>
      <c r="F161" s="37">
        <f>COUNTIF(帮战总榜!A$1:AB$150,$A161)</f>
        <v>2</v>
      </c>
      <c r="G161" s="37">
        <f t="shared" si="4"/>
        <v>4</v>
      </c>
      <c r="H161" s="37">
        <f t="shared" si="5"/>
        <v>4</v>
      </c>
      <c r="I161" s="41" t="s">
        <v>629</v>
      </c>
    </row>
    <row r="162" spans="1:9" ht="16.5">
      <c r="A162" s="25" t="s">
        <v>114</v>
      </c>
      <c r="B162" s="37">
        <v>2</v>
      </c>
      <c r="C162" s="5">
        <f>0.5*COUNTIF(掠夺总榜!A$1:S$150,$A162)</f>
        <v>3</v>
      </c>
      <c r="D162" s="37">
        <f>COUNTIF(盟会战!A$1:X$149,$A162)</f>
        <v>0</v>
      </c>
      <c r="E162" s="37">
        <f>0.5*COUNTIF('四海+帮派'!A$1:X$150,$A162)</f>
        <v>0</v>
      </c>
      <c r="F162" s="37">
        <f>COUNTIF(帮战总榜!A$1:AB$150,$A162)</f>
        <v>1</v>
      </c>
      <c r="G162" s="37">
        <f t="shared" si="4"/>
        <v>4</v>
      </c>
      <c r="H162" s="37">
        <f t="shared" si="5"/>
        <v>4</v>
      </c>
      <c r="I162" s="41" t="s">
        <v>629</v>
      </c>
    </row>
    <row r="163" spans="1:9" ht="16.5">
      <c r="A163" s="25" t="s">
        <v>67</v>
      </c>
      <c r="B163" s="37">
        <v>2</v>
      </c>
      <c r="C163" s="5">
        <f>0.5*COUNTIF(掠夺总榜!A$1:S$150,$A163)</f>
        <v>2</v>
      </c>
      <c r="D163" s="37">
        <f>COUNTIF(盟会战!A$1:X$149,$A163)</f>
        <v>0</v>
      </c>
      <c r="E163" s="37">
        <f>0.5*COUNTIF('四海+帮派'!A$1:X$150,$A163)</f>
        <v>0</v>
      </c>
      <c r="F163" s="37">
        <f>COUNTIF(帮战总榜!A$1:AB$150,$A163)</f>
        <v>2</v>
      </c>
      <c r="G163" s="37">
        <f t="shared" si="4"/>
        <v>4</v>
      </c>
      <c r="H163" s="37">
        <f t="shared" si="5"/>
        <v>4</v>
      </c>
      <c r="I163" s="41" t="s">
        <v>629</v>
      </c>
    </row>
    <row r="164" spans="1:9" ht="16.5">
      <c r="A164" s="25" t="s">
        <v>207</v>
      </c>
      <c r="B164" s="37">
        <v>2</v>
      </c>
      <c r="C164" s="5">
        <f>0.5*COUNTIF(掠夺总榜!A$1:S$150,$A164)</f>
        <v>3</v>
      </c>
      <c r="D164" s="37">
        <f>COUNTIF(盟会战!A$1:X$149,$A164)</f>
        <v>0</v>
      </c>
      <c r="E164" s="37">
        <f>0.5*COUNTIF('四海+帮派'!A$1:X$150,$A164)</f>
        <v>0.5</v>
      </c>
      <c r="F164" s="37">
        <f>COUNTIF(帮战总榜!A$1:AB$150,$A164)</f>
        <v>0</v>
      </c>
      <c r="G164" s="37">
        <f t="shared" si="4"/>
        <v>3</v>
      </c>
      <c r="H164" s="37">
        <f t="shared" si="5"/>
        <v>3</v>
      </c>
      <c r="I164" s="41" t="s">
        <v>629</v>
      </c>
    </row>
    <row r="165" spans="1:9" ht="16.5">
      <c r="A165" s="25" t="s">
        <v>136</v>
      </c>
      <c r="B165" s="37">
        <v>2</v>
      </c>
      <c r="C165" s="5">
        <f>0.5*COUNTIF(掠夺总榜!A$1:S$150,$A165)</f>
        <v>3.5</v>
      </c>
      <c r="D165" s="37">
        <f>COUNTIF(盟会战!A$1:X$149,$A165)</f>
        <v>0</v>
      </c>
      <c r="E165" s="37">
        <f>0.5*COUNTIF('四海+帮派'!A$1:X$150,$A165)</f>
        <v>0</v>
      </c>
      <c r="F165" s="37">
        <f>COUNTIF(帮战总榜!A$1:AB$150,$A165)</f>
        <v>0</v>
      </c>
      <c r="G165" s="37">
        <f t="shared" si="4"/>
        <v>3</v>
      </c>
      <c r="H165" s="37">
        <f t="shared" si="5"/>
        <v>3</v>
      </c>
      <c r="I165" s="41" t="s">
        <v>629</v>
      </c>
    </row>
    <row r="166" spans="1:9" ht="16.5">
      <c r="A166" s="25" t="s">
        <v>72</v>
      </c>
      <c r="B166" s="37">
        <v>2</v>
      </c>
      <c r="C166" s="5">
        <f>0.5*COUNTIF(掠夺总榜!A$1:S$150,$A166)</f>
        <v>1</v>
      </c>
      <c r="D166" s="37">
        <f>COUNTIF(盟会战!A$1:X$149,$A166)</f>
        <v>0</v>
      </c>
      <c r="E166" s="37">
        <f>0.5*COUNTIF('四海+帮派'!A$1:X$150,$A166)</f>
        <v>0</v>
      </c>
      <c r="F166" s="37">
        <f>COUNTIF(帮战总榜!A$1:AB$150,$A166)</f>
        <v>2</v>
      </c>
      <c r="G166" s="37">
        <f t="shared" si="4"/>
        <v>3</v>
      </c>
      <c r="H166" s="37">
        <f t="shared" si="5"/>
        <v>3</v>
      </c>
      <c r="I166" s="41" t="s">
        <v>629</v>
      </c>
    </row>
    <row r="167" spans="1:9" ht="16.5">
      <c r="A167" s="25" t="s">
        <v>236</v>
      </c>
      <c r="B167" s="37">
        <v>2</v>
      </c>
      <c r="C167" s="5">
        <f>0.5*COUNTIF(掠夺总榜!A$1:S$150,$A167)</f>
        <v>0</v>
      </c>
      <c r="D167" s="37">
        <f>COUNTIF(盟会战!A$1:X$149,$A167)</f>
        <v>2</v>
      </c>
      <c r="E167" s="37">
        <f>0.5*COUNTIF('四海+帮派'!A$1:X$150,$A167)</f>
        <v>0</v>
      </c>
      <c r="F167" s="37">
        <f>COUNTIF(帮战总榜!A$1:AB$150,$A167)</f>
        <v>0</v>
      </c>
      <c r="G167" s="37">
        <f t="shared" si="4"/>
        <v>2</v>
      </c>
      <c r="H167" s="37">
        <f t="shared" si="5"/>
        <v>2</v>
      </c>
      <c r="I167" s="41" t="s">
        <v>629</v>
      </c>
    </row>
    <row r="168" spans="1:9" ht="16.5">
      <c r="A168" s="25" t="s">
        <v>66</v>
      </c>
      <c r="B168" s="37">
        <v>2</v>
      </c>
      <c r="C168" s="5">
        <f>0.5*COUNTIF(掠夺总榜!A$1:S$150,$A168)</f>
        <v>0.5</v>
      </c>
      <c r="D168" s="37">
        <f>COUNTIF(盟会战!A$1:X$149,$A168)</f>
        <v>0</v>
      </c>
      <c r="E168" s="37">
        <f>0.5*COUNTIF('四海+帮派'!A$1:X$150,$A168)</f>
        <v>0</v>
      </c>
      <c r="F168" s="37">
        <f>COUNTIF(帮战总榜!A$1:AB$150,$A168)</f>
        <v>2</v>
      </c>
      <c r="G168" s="37">
        <f t="shared" si="4"/>
        <v>2</v>
      </c>
      <c r="H168" s="37">
        <f t="shared" si="5"/>
        <v>2</v>
      </c>
      <c r="I168" s="41" t="s">
        <v>629</v>
      </c>
    </row>
    <row r="169" spans="1:9" ht="16.5">
      <c r="A169" s="25" t="s">
        <v>160</v>
      </c>
      <c r="B169" s="37">
        <v>2</v>
      </c>
      <c r="C169" s="5">
        <f>0.5*COUNTIF(掠夺总榜!A$1:S$150,$A169)</f>
        <v>2</v>
      </c>
      <c r="D169" s="37">
        <f>COUNTIF(盟会战!A$1:X$149,$A169)</f>
        <v>0</v>
      </c>
      <c r="E169" s="37">
        <f>0.5*COUNTIF('四海+帮派'!A$1:X$150,$A169)</f>
        <v>0</v>
      </c>
      <c r="F169" s="37">
        <f>COUNTIF(帮战总榜!A$1:AB$150,$A169)</f>
        <v>0</v>
      </c>
      <c r="G169" s="37">
        <f t="shared" si="4"/>
        <v>2</v>
      </c>
      <c r="H169" s="37">
        <f t="shared" si="5"/>
        <v>2</v>
      </c>
      <c r="I169" s="41" t="s">
        <v>629</v>
      </c>
    </row>
    <row r="170" spans="1:9" ht="16.5">
      <c r="A170" s="25" t="s">
        <v>65</v>
      </c>
      <c r="B170" s="37">
        <v>2</v>
      </c>
      <c r="C170" s="5">
        <f>0.5*COUNTIF(掠夺总榜!A$1:S$150,$A170)</f>
        <v>0.5</v>
      </c>
      <c r="D170" s="37">
        <f>COUNTIF(盟会战!A$1:X$149,$A170)</f>
        <v>0</v>
      </c>
      <c r="E170" s="37">
        <f>0.5*COUNTIF('四海+帮派'!A$1:X$150,$A170)</f>
        <v>0</v>
      </c>
      <c r="F170" s="37">
        <f>COUNTIF(帮战总榜!A$1:AB$150,$A170)</f>
        <v>2</v>
      </c>
      <c r="G170" s="37">
        <f t="shared" si="4"/>
        <v>2</v>
      </c>
      <c r="H170" s="37">
        <f t="shared" si="5"/>
        <v>2</v>
      </c>
      <c r="I170" s="41" t="s">
        <v>629</v>
      </c>
    </row>
    <row r="171" spans="1:9" ht="16.5">
      <c r="A171" s="25" t="s">
        <v>168</v>
      </c>
      <c r="B171" s="37">
        <v>2</v>
      </c>
      <c r="C171" s="5">
        <f>0.5*COUNTIF(掠夺总榜!A$1:S$150,$A171)</f>
        <v>2</v>
      </c>
      <c r="D171" s="37">
        <f>COUNTIF(盟会战!A$1:X$149,$A171)</f>
        <v>0</v>
      </c>
      <c r="E171" s="37">
        <f>0.5*COUNTIF('四海+帮派'!A$1:X$150,$A171)</f>
        <v>0</v>
      </c>
      <c r="F171" s="37">
        <f>COUNTIF(帮战总榜!A$1:AB$150,$A171)</f>
        <v>0</v>
      </c>
      <c r="G171" s="37">
        <f t="shared" si="4"/>
        <v>2</v>
      </c>
      <c r="H171" s="37">
        <f t="shared" si="5"/>
        <v>2</v>
      </c>
      <c r="I171" s="41" t="s">
        <v>629</v>
      </c>
    </row>
    <row r="172" spans="1:9" ht="16.5">
      <c r="A172" s="25" t="s">
        <v>62</v>
      </c>
      <c r="B172" s="37">
        <v>2</v>
      </c>
      <c r="C172" s="5">
        <f>0.5*COUNTIF(掠夺总榜!A$1:S$150,$A172)</f>
        <v>0.5</v>
      </c>
      <c r="D172" s="37">
        <f>COUNTIF(盟会战!A$1:X$149,$A172)</f>
        <v>0</v>
      </c>
      <c r="E172" s="37">
        <f>0.5*COUNTIF('四海+帮派'!A$1:X$150,$A172)</f>
        <v>0</v>
      </c>
      <c r="F172" s="37">
        <f>COUNTIF(帮战总榜!A$1:AB$150,$A172)</f>
        <v>2</v>
      </c>
      <c r="G172" s="37">
        <f t="shared" si="4"/>
        <v>2</v>
      </c>
      <c r="H172" s="37">
        <f t="shared" si="5"/>
        <v>2</v>
      </c>
      <c r="I172" s="41" t="s">
        <v>629</v>
      </c>
    </row>
    <row r="173" spans="1:9" ht="16.5">
      <c r="A173" s="25" t="s">
        <v>215</v>
      </c>
      <c r="B173" s="37">
        <v>2</v>
      </c>
      <c r="C173" s="5">
        <f>0.5*COUNTIF(掠夺总榜!A$1:S$150,$A173)</f>
        <v>2</v>
      </c>
      <c r="D173" s="37">
        <f>COUNTIF(盟会战!A$1:X$149,$A173)</f>
        <v>0</v>
      </c>
      <c r="E173" s="37">
        <f>0.5*COUNTIF('四海+帮派'!A$1:X$150,$A173)</f>
        <v>0.5</v>
      </c>
      <c r="F173" s="37">
        <f>COUNTIF(帮战总榜!A$1:AB$150,$A173)</f>
        <v>0</v>
      </c>
      <c r="G173" s="37">
        <f t="shared" si="4"/>
        <v>2</v>
      </c>
      <c r="H173" s="37">
        <f t="shared" si="5"/>
        <v>2</v>
      </c>
      <c r="I173" s="41" t="s">
        <v>629</v>
      </c>
    </row>
    <row r="174" spans="1:9" ht="16.5">
      <c r="A174" s="25" t="s">
        <v>198</v>
      </c>
      <c r="B174" s="37">
        <v>2</v>
      </c>
      <c r="C174" s="5">
        <f>0.5*COUNTIF(掠夺总榜!A$1:S$150,$A174)</f>
        <v>1.5</v>
      </c>
      <c r="D174" s="37">
        <f>COUNTIF(盟会战!A$1:X$149,$A174)</f>
        <v>0</v>
      </c>
      <c r="E174" s="37">
        <f>0.5*COUNTIF('四海+帮派'!A$1:X$150,$A174)</f>
        <v>0.5</v>
      </c>
      <c r="F174" s="37">
        <f>COUNTIF(帮战总榜!A$1:AB$150,$A174)</f>
        <v>0</v>
      </c>
      <c r="G174" s="37">
        <f t="shared" si="4"/>
        <v>2</v>
      </c>
      <c r="H174" s="37">
        <f t="shared" si="5"/>
        <v>2</v>
      </c>
      <c r="I174" s="41" t="s">
        <v>629</v>
      </c>
    </row>
    <row r="175" spans="1:9" ht="16.5">
      <c r="A175" s="25" t="s">
        <v>237</v>
      </c>
      <c r="B175" s="37">
        <v>2</v>
      </c>
      <c r="C175" s="5">
        <f>0.5*COUNTIF(掠夺总榜!A$1:S$150,$A175)</f>
        <v>0</v>
      </c>
      <c r="D175" s="37">
        <f>COUNTIF(盟会战!A$1:X$149,$A175)</f>
        <v>1</v>
      </c>
      <c r="E175" s="37">
        <f>0.5*COUNTIF('四海+帮派'!A$1:X$150,$A175)</f>
        <v>0</v>
      </c>
      <c r="F175" s="37">
        <f>COUNTIF(帮战总榜!A$1:AB$150,$A175)</f>
        <v>0</v>
      </c>
      <c r="G175" s="37">
        <f t="shared" si="4"/>
        <v>1</v>
      </c>
      <c r="H175" s="37">
        <f t="shared" si="5"/>
        <v>1</v>
      </c>
      <c r="I175" s="41" t="s">
        <v>629</v>
      </c>
    </row>
    <row r="176" spans="1:9" ht="16.5">
      <c r="A176" s="25" t="s">
        <v>228</v>
      </c>
      <c r="B176" s="37">
        <v>2</v>
      </c>
      <c r="C176" s="5">
        <f>0.5*COUNTIF(掠夺总榜!A$1:S$150,$A176)</f>
        <v>0.5</v>
      </c>
      <c r="D176" s="37">
        <f>COUNTIF(盟会战!A$1:X$149,$A176)</f>
        <v>1</v>
      </c>
      <c r="E176" s="37">
        <f>0.5*COUNTIF('四海+帮派'!A$1:X$150,$A176)</f>
        <v>0</v>
      </c>
      <c r="F176" s="37">
        <f>COUNTIF(帮战总榜!A$1:AB$150,$A176)</f>
        <v>0</v>
      </c>
      <c r="G176" s="37">
        <f t="shared" si="4"/>
        <v>1</v>
      </c>
      <c r="H176" s="37">
        <f t="shared" si="5"/>
        <v>1</v>
      </c>
      <c r="I176" s="41" t="s">
        <v>629</v>
      </c>
    </row>
    <row r="177" spans="1:9" ht="16.5">
      <c r="A177" s="25" t="s">
        <v>241</v>
      </c>
      <c r="B177" s="37">
        <v>2</v>
      </c>
      <c r="C177" s="5">
        <f>0.5*COUNTIF(掠夺总榜!A$1:S$150,$A177)</f>
        <v>0</v>
      </c>
      <c r="D177" s="37">
        <f>COUNTIF(盟会战!A$1:X$149,$A177)</f>
        <v>1</v>
      </c>
      <c r="E177" s="37">
        <f>0.5*COUNTIF('四海+帮派'!A$1:X$150,$A177)</f>
        <v>0</v>
      </c>
      <c r="F177" s="37">
        <f>COUNTIF(帮战总榜!A$1:AB$150,$A177)</f>
        <v>0</v>
      </c>
      <c r="G177" s="37">
        <f t="shared" si="4"/>
        <v>1</v>
      </c>
      <c r="H177" s="37">
        <f t="shared" si="5"/>
        <v>1</v>
      </c>
      <c r="I177" s="41" t="s">
        <v>629</v>
      </c>
    </row>
    <row r="178" spans="1:9" ht="16.5">
      <c r="A178" s="25" t="s">
        <v>140</v>
      </c>
      <c r="B178" s="37">
        <v>2</v>
      </c>
      <c r="C178" s="5">
        <f>0.5*COUNTIF(掠夺总榜!A$1:S$150,$A178)</f>
        <v>1</v>
      </c>
      <c r="D178" s="37">
        <f>COUNTIF(盟会战!A$1:X$149,$A178)</f>
        <v>0</v>
      </c>
      <c r="E178" s="37">
        <f>0.5*COUNTIF('四海+帮派'!A$1:X$150,$A178)</f>
        <v>0</v>
      </c>
      <c r="F178" s="37">
        <f>COUNTIF(帮战总榜!A$1:AB$150,$A178)</f>
        <v>0</v>
      </c>
      <c r="G178" s="37">
        <f t="shared" si="4"/>
        <v>1</v>
      </c>
      <c r="H178" s="37">
        <f t="shared" si="5"/>
        <v>1</v>
      </c>
      <c r="I178" s="41" t="s">
        <v>629</v>
      </c>
    </row>
    <row r="179" spans="1:9" ht="16.5">
      <c r="A179" s="25" t="s">
        <v>116</v>
      </c>
      <c r="B179" s="37">
        <v>2</v>
      </c>
      <c r="C179" s="5">
        <f>0.5*COUNTIF(掠夺总榜!A$1:S$150,$A179)</f>
        <v>0</v>
      </c>
      <c r="D179" s="37">
        <f>COUNTIF(盟会战!A$1:X$149,$A179)</f>
        <v>0</v>
      </c>
      <c r="E179" s="37">
        <f>0.5*COUNTIF('四海+帮派'!A$1:X$150,$A179)</f>
        <v>0.5</v>
      </c>
      <c r="F179" s="37">
        <f>COUNTIF(帮战总榜!A$1:AB$150,$A179)</f>
        <v>1</v>
      </c>
      <c r="G179" s="37">
        <f t="shared" si="4"/>
        <v>1</v>
      </c>
      <c r="H179" s="37">
        <f t="shared" si="5"/>
        <v>1</v>
      </c>
      <c r="I179" s="41" t="s">
        <v>629</v>
      </c>
    </row>
    <row r="180" spans="1:9" ht="16.5">
      <c r="A180" s="25" t="s">
        <v>167</v>
      </c>
      <c r="B180" s="37">
        <v>2</v>
      </c>
      <c r="C180" s="5">
        <f>0.5*COUNTIF(掠夺总榜!A$1:S$150,$A180)</f>
        <v>0.5</v>
      </c>
      <c r="D180" s="37">
        <f>COUNTIF(盟会战!A$1:X$149,$A180)</f>
        <v>0</v>
      </c>
      <c r="E180" s="37">
        <f>0.5*COUNTIF('四海+帮派'!A$1:X$150,$A180)</f>
        <v>0.5</v>
      </c>
      <c r="F180" s="37">
        <f>COUNTIF(帮战总榜!A$1:AB$150,$A180)</f>
        <v>0</v>
      </c>
      <c r="G180" s="37">
        <f t="shared" si="4"/>
        <v>1</v>
      </c>
      <c r="H180" s="37">
        <f t="shared" si="5"/>
        <v>1</v>
      </c>
      <c r="I180" s="41" t="s">
        <v>629</v>
      </c>
    </row>
    <row r="181" spans="1:9" ht="16.5">
      <c r="A181" s="25" t="s">
        <v>208</v>
      </c>
      <c r="B181" s="37">
        <v>2</v>
      </c>
      <c r="C181" s="5">
        <f>0.5*COUNTIF(掠夺总榜!A$1:S$150,$A181)</f>
        <v>1</v>
      </c>
      <c r="D181" s="37">
        <f>COUNTIF(盟会战!A$1:X$149,$A181)</f>
        <v>0</v>
      </c>
      <c r="E181" s="37">
        <f>0.5*COUNTIF('四海+帮派'!A$1:X$150,$A181)</f>
        <v>0</v>
      </c>
      <c r="F181" s="37">
        <f>COUNTIF(帮战总榜!A$1:AB$150,$A181)</f>
        <v>0</v>
      </c>
      <c r="G181" s="37">
        <f t="shared" si="4"/>
        <v>1</v>
      </c>
      <c r="H181" s="37">
        <f t="shared" si="5"/>
        <v>1</v>
      </c>
      <c r="I181" s="41" t="s">
        <v>629</v>
      </c>
    </row>
    <row r="182" spans="1:9" ht="16.5">
      <c r="A182" s="25" t="s">
        <v>112</v>
      </c>
      <c r="B182" s="37">
        <v>2</v>
      </c>
      <c r="C182" s="5">
        <f>0.5*COUNTIF(掠夺总榜!A$1:S$150,$A182)</f>
        <v>0.5</v>
      </c>
      <c r="D182" s="37">
        <f>COUNTIF(盟会战!A$1:X$149,$A182)</f>
        <v>0</v>
      </c>
      <c r="E182" s="37">
        <f>0.5*COUNTIF('四海+帮派'!A$1:X$150,$A182)</f>
        <v>0</v>
      </c>
      <c r="F182" s="37">
        <f>COUNTIF(帮战总榜!A$1:AB$150,$A182)</f>
        <v>1</v>
      </c>
      <c r="G182" s="37">
        <f t="shared" si="4"/>
        <v>1</v>
      </c>
      <c r="H182" s="37">
        <f t="shared" si="5"/>
        <v>1</v>
      </c>
      <c r="I182" s="41" t="s">
        <v>629</v>
      </c>
    </row>
    <row r="183" spans="1:9" ht="16.5">
      <c r="A183" s="25" t="s">
        <v>213</v>
      </c>
      <c r="B183" s="37">
        <v>2</v>
      </c>
      <c r="C183" s="5">
        <f>0.5*COUNTIF(掠夺总榜!A$1:S$150,$A183)</f>
        <v>1</v>
      </c>
      <c r="D183" s="37">
        <f>COUNTIF(盟会战!A$1:X$149,$A183)</f>
        <v>0</v>
      </c>
      <c r="E183" s="37">
        <f>0.5*COUNTIF('四海+帮派'!A$1:X$150,$A183)</f>
        <v>0</v>
      </c>
      <c r="F183" s="37">
        <f>COUNTIF(帮战总榜!A$1:AB$150,$A183)</f>
        <v>0</v>
      </c>
      <c r="G183" s="37">
        <f t="shared" si="4"/>
        <v>1</v>
      </c>
      <c r="H183" s="37">
        <f t="shared" si="5"/>
        <v>1</v>
      </c>
      <c r="I183" s="41" t="s">
        <v>629</v>
      </c>
    </row>
    <row r="184" spans="1:9" ht="16.5">
      <c r="A184" s="25" t="s">
        <v>113</v>
      </c>
      <c r="B184" s="37">
        <v>2</v>
      </c>
      <c r="C184" s="5">
        <f>0.5*COUNTIF(掠夺总榜!A$1:S$150,$A184)</f>
        <v>0</v>
      </c>
      <c r="D184" s="37">
        <f>COUNTIF(盟会战!A$1:X$149,$A184)</f>
        <v>0</v>
      </c>
      <c r="E184" s="37">
        <f>0.5*COUNTIF('四海+帮派'!A$1:X$150,$A184)</f>
        <v>0</v>
      </c>
      <c r="F184" s="37">
        <f>COUNTIF(帮战总榜!A$1:AB$150,$A184)</f>
        <v>1</v>
      </c>
      <c r="G184" s="37">
        <f t="shared" si="4"/>
        <v>1</v>
      </c>
      <c r="H184" s="37">
        <f t="shared" si="5"/>
        <v>1</v>
      </c>
      <c r="I184" s="41" t="s">
        <v>629</v>
      </c>
    </row>
    <row r="185" spans="1:9" ht="16.5">
      <c r="A185" s="25" t="s">
        <v>347</v>
      </c>
      <c r="B185" s="37">
        <v>2</v>
      </c>
      <c r="C185" s="5">
        <f>0.5*COUNTIF(掠夺总榜!A$1:S$150,$A185)</f>
        <v>0</v>
      </c>
      <c r="D185" s="37">
        <f>COUNTIF(盟会战!A$1:X$149,$A185)</f>
        <v>0</v>
      </c>
      <c r="E185" s="37">
        <f>0.5*COUNTIF('四海+帮派'!A$1:X$150,$A185)</f>
        <v>0</v>
      </c>
      <c r="F185" s="37">
        <f>COUNTIF(帮战总榜!A$1:AB$150,$A185)</f>
        <v>0</v>
      </c>
      <c r="G185" s="37">
        <f t="shared" si="4"/>
        <v>0</v>
      </c>
      <c r="H185" s="37">
        <f t="shared" si="5"/>
        <v>0</v>
      </c>
      <c r="I185" s="41" t="s">
        <v>629</v>
      </c>
    </row>
    <row r="186" spans="1:9" ht="16.5">
      <c r="A186" s="25" t="s">
        <v>348</v>
      </c>
      <c r="B186" s="37">
        <v>2</v>
      </c>
      <c r="C186" s="5">
        <f>0.5*COUNTIF(掠夺总榜!A$1:S$150,$A186)</f>
        <v>0</v>
      </c>
      <c r="D186" s="37">
        <f>COUNTIF(盟会战!A$1:X$149,$A186)</f>
        <v>0</v>
      </c>
      <c r="E186" s="37">
        <f>0.5*COUNTIF('四海+帮派'!A$1:X$150,$A186)</f>
        <v>0</v>
      </c>
      <c r="F186" s="37">
        <f>COUNTIF(帮战总榜!A$1:AB$150,$A186)</f>
        <v>0</v>
      </c>
      <c r="G186" s="37">
        <f t="shared" si="4"/>
        <v>0</v>
      </c>
      <c r="H186" s="37">
        <f t="shared" si="5"/>
        <v>0</v>
      </c>
      <c r="I186" s="41" t="s">
        <v>629</v>
      </c>
    </row>
    <row r="187" spans="1:9" ht="16.5">
      <c r="A187" s="25" t="s">
        <v>349</v>
      </c>
      <c r="B187" s="37">
        <v>2</v>
      </c>
      <c r="C187" s="5">
        <f>0.5*COUNTIF(掠夺总榜!A$1:S$150,$A187)</f>
        <v>0</v>
      </c>
      <c r="D187" s="37">
        <f>COUNTIF(盟会战!A$1:X$149,$A187)</f>
        <v>0</v>
      </c>
      <c r="E187" s="37">
        <f>0.5*COUNTIF('四海+帮派'!A$1:X$150,$A187)</f>
        <v>0</v>
      </c>
      <c r="F187" s="37">
        <f>COUNTIF(帮战总榜!A$1:AB$150,$A187)</f>
        <v>0</v>
      </c>
      <c r="G187" s="37">
        <f t="shared" si="4"/>
        <v>0</v>
      </c>
      <c r="H187" s="37">
        <f t="shared" si="5"/>
        <v>0</v>
      </c>
      <c r="I187" s="41" t="s">
        <v>629</v>
      </c>
    </row>
    <row r="188" spans="1:9" ht="16.5">
      <c r="A188" s="25" t="s">
        <v>350</v>
      </c>
      <c r="B188" s="37">
        <v>2</v>
      </c>
      <c r="C188" s="5">
        <f>0.5*COUNTIF(掠夺总榜!A$1:S$150,$A188)</f>
        <v>0</v>
      </c>
      <c r="D188" s="37">
        <f>COUNTIF(盟会战!A$1:X$149,$A188)</f>
        <v>0</v>
      </c>
      <c r="E188" s="37">
        <f>0.5*COUNTIF('四海+帮派'!A$1:X$150,$A188)</f>
        <v>0</v>
      </c>
      <c r="F188" s="37">
        <f>COUNTIF(帮战总榜!A$1:AB$150,$A188)</f>
        <v>0</v>
      </c>
      <c r="G188" s="37">
        <f t="shared" si="4"/>
        <v>0</v>
      </c>
      <c r="H188" s="37">
        <f t="shared" si="5"/>
        <v>0</v>
      </c>
      <c r="I188" s="41" t="s">
        <v>629</v>
      </c>
    </row>
    <row r="189" spans="1:9" ht="16.5">
      <c r="A189" s="25" t="s">
        <v>351</v>
      </c>
      <c r="B189" s="37">
        <v>2</v>
      </c>
      <c r="C189" s="5">
        <f>0.5*COUNTIF(掠夺总榜!A$1:S$150,$A189)</f>
        <v>0</v>
      </c>
      <c r="D189" s="37">
        <f>COUNTIF(盟会战!A$1:X$149,$A189)</f>
        <v>0</v>
      </c>
      <c r="E189" s="37">
        <f>0.5*COUNTIF('四海+帮派'!A$1:X$150,$A189)</f>
        <v>0</v>
      </c>
      <c r="F189" s="37">
        <f>COUNTIF(帮战总榜!A$1:AB$150,$A189)</f>
        <v>0</v>
      </c>
      <c r="G189" s="37">
        <f t="shared" si="4"/>
        <v>0</v>
      </c>
      <c r="H189" s="37">
        <f t="shared" si="5"/>
        <v>0</v>
      </c>
      <c r="I189" s="41" t="s">
        <v>629</v>
      </c>
    </row>
    <row r="190" spans="1:9" ht="16.5">
      <c r="A190" s="25" t="s">
        <v>137</v>
      </c>
      <c r="B190" s="37">
        <v>2</v>
      </c>
      <c r="C190" s="5">
        <f>0.5*COUNTIF(掠夺总榜!A$1:S$150,$A190)</f>
        <v>0.5</v>
      </c>
      <c r="D190" s="37">
        <f>COUNTIF(盟会战!A$1:X$149,$A190)</f>
        <v>0</v>
      </c>
      <c r="E190" s="37">
        <f>0.5*COUNTIF('四海+帮派'!A$1:X$150,$A190)</f>
        <v>0</v>
      </c>
      <c r="F190" s="37">
        <f>COUNTIF(帮战总榜!A$1:AB$150,$A190)</f>
        <v>0</v>
      </c>
      <c r="G190" s="37">
        <f t="shared" si="4"/>
        <v>0</v>
      </c>
      <c r="H190" s="37">
        <f t="shared" si="5"/>
        <v>0</v>
      </c>
      <c r="I190" s="41" t="s">
        <v>629</v>
      </c>
    </row>
    <row r="191" spans="1:9" ht="16.5">
      <c r="A191" s="25" t="s">
        <v>352</v>
      </c>
      <c r="B191" s="37">
        <v>2</v>
      </c>
      <c r="C191" s="5">
        <f>0.5*COUNTIF(掠夺总榜!A$1:S$150,$A191)</f>
        <v>0</v>
      </c>
      <c r="D191" s="37">
        <f>COUNTIF(盟会战!A$1:X$149,$A191)</f>
        <v>0</v>
      </c>
      <c r="E191" s="37">
        <f>0.5*COUNTIF('四海+帮派'!A$1:X$150,$A191)</f>
        <v>0</v>
      </c>
      <c r="F191" s="37">
        <f>COUNTIF(帮战总榜!A$1:AB$150,$A191)</f>
        <v>0</v>
      </c>
      <c r="G191" s="37">
        <f t="shared" si="4"/>
        <v>0</v>
      </c>
      <c r="H191" s="37">
        <f t="shared" si="5"/>
        <v>0</v>
      </c>
      <c r="I191" s="41" t="s">
        <v>629</v>
      </c>
    </row>
    <row r="192" spans="1:9" ht="16.5">
      <c r="A192" s="25" t="s">
        <v>353</v>
      </c>
      <c r="B192" s="37">
        <v>2</v>
      </c>
      <c r="C192" s="5">
        <f>0.5*COUNTIF(掠夺总榜!A$1:S$150,$A192)</f>
        <v>0</v>
      </c>
      <c r="D192" s="37">
        <f>COUNTIF(盟会战!A$1:X$149,$A192)</f>
        <v>0</v>
      </c>
      <c r="E192" s="37">
        <f>0.5*COUNTIF('四海+帮派'!A$1:X$150,$A192)</f>
        <v>0</v>
      </c>
      <c r="F192" s="37">
        <f>COUNTIF(帮战总榜!A$1:AB$150,$A192)</f>
        <v>0</v>
      </c>
      <c r="G192" s="37">
        <f t="shared" si="4"/>
        <v>0</v>
      </c>
      <c r="H192" s="37">
        <f t="shared" si="5"/>
        <v>0</v>
      </c>
      <c r="I192" s="41" t="s">
        <v>629</v>
      </c>
    </row>
    <row r="193" spans="1:9" ht="16.5">
      <c r="A193" s="25" t="s">
        <v>354</v>
      </c>
      <c r="B193" s="37">
        <v>2</v>
      </c>
      <c r="C193" s="5">
        <f>0.5*COUNTIF(掠夺总榜!A$1:S$150,$A193)</f>
        <v>0</v>
      </c>
      <c r="D193" s="37">
        <f>COUNTIF(盟会战!A$1:X$149,$A193)</f>
        <v>0</v>
      </c>
      <c r="E193" s="37">
        <f>0.5*COUNTIF('四海+帮派'!A$1:X$150,$A193)</f>
        <v>0</v>
      </c>
      <c r="F193" s="37">
        <f>COUNTIF(帮战总榜!A$1:AB$150,$A193)</f>
        <v>0</v>
      </c>
      <c r="G193" s="37">
        <f t="shared" ref="G193:G256" si="6">ROUNDDOWN(SUM(C193:F193),0)</f>
        <v>0</v>
      </c>
      <c r="H193" s="37">
        <f t="shared" ref="H193:H256" si="7">IF($G193&gt;6,6,$G193)</f>
        <v>0</v>
      </c>
      <c r="I193" s="41" t="s">
        <v>629</v>
      </c>
    </row>
    <row r="194" spans="1:9" ht="16.5">
      <c r="A194" s="25" t="s">
        <v>225</v>
      </c>
      <c r="B194" s="37">
        <v>2</v>
      </c>
      <c r="C194" s="5">
        <f>0.5*COUNTIF(掠夺总榜!A$1:S$150,$A194)</f>
        <v>0.5</v>
      </c>
      <c r="D194" s="37">
        <f>COUNTIF(盟会战!A$1:X$149,$A194)</f>
        <v>0</v>
      </c>
      <c r="E194" s="37">
        <f>0.5*COUNTIF('四海+帮派'!A$1:X$150,$A194)</f>
        <v>0</v>
      </c>
      <c r="F194" s="37">
        <f>COUNTIF(帮战总榜!A$1:AB$150,$A194)</f>
        <v>0</v>
      </c>
      <c r="G194" s="37">
        <f t="shared" si="6"/>
        <v>0</v>
      </c>
      <c r="H194" s="37">
        <f t="shared" si="7"/>
        <v>0</v>
      </c>
      <c r="I194" s="41" t="s">
        <v>629</v>
      </c>
    </row>
    <row r="195" spans="1:9" ht="16.5">
      <c r="A195" s="25" t="s">
        <v>139</v>
      </c>
      <c r="B195" s="37">
        <v>2</v>
      </c>
      <c r="C195" s="5">
        <f>0.5*COUNTIF(掠夺总榜!A$1:S$150,$A195)</f>
        <v>0.5</v>
      </c>
      <c r="D195" s="37">
        <f>COUNTIF(盟会战!A$1:X$149,$A195)</f>
        <v>0</v>
      </c>
      <c r="E195" s="37">
        <f>0.5*COUNTIF('四海+帮派'!A$1:X$150,$A195)</f>
        <v>0</v>
      </c>
      <c r="F195" s="37">
        <f>COUNTIF(帮战总榜!A$1:AB$150,$A195)</f>
        <v>0</v>
      </c>
      <c r="G195" s="37">
        <f t="shared" si="6"/>
        <v>0</v>
      </c>
      <c r="H195" s="37">
        <f t="shared" si="7"/>
        <v>0</v>
      </c>
      <c r="I195" s="41" t="s">
        <v>629</v>
      </c>
    </row>
    <row r="196" spans="1:9" ht="16.5">
      <c r="A196" s="25" t="s">
        <v>355</v>
      </c>
      <c r="B196" s="37">
        <v>2</v>
      </c>
      <c r="C196" s="5">
        <f>0.5*COUNTIF(掠夺总榜!A$1:S$150,$A196)</f>
        <v>0</v>
      </c>
      <c r="D196" s="37">
        <f>COUNTIF(盟会战!A$1:X$149,$A196)</f>
        <v>0</v>
      </c>
      <c r="E196" s="37">
        <f>0.5*COUNTIF('四海+帮派'!A$1:X$150,$A196)</f>
        <v>0</v>
      </c>
      <c r="F196" s="37">
        <f>COUNTIF(帮战总榜!A$1:AB$150,$A196)</f>
        <v>0</v>
      </c>
      <c r="G196" s="37">
        <f t="shared" si="6"/>
        <v>0</v>
      </c>
      <c r="H196" s="37">
        <f t="shared" si="7"/>
        <v>0</v>
      </c>
      <c r="I196" s="41" t="s">
        <v>629</v>
      </c>
    </row>
    <row r="197" spans="1:9" ht="16.5">
      <c r="A197" s="25" t="s">
        <v>356</v>
      </c>
      <c r="B197" s="37">
        <v>2</v>
      </c>
      <c r="C197" s="5">
        <f>0.5*COUNTIF(掠夺总榜!A$1:S$150,$A197)</f>
        <v>0</v>
      </c>
      <c r="D197" s="37">
        <f>COUNTIF(盟会战!A$1:X$149,$A197)</f>
        <v>0</v>
      </c>
      <c r="E197" s="37">
        <f>0.5*COUNTIF('四海+帮派'!A$1:X$150,$A197)</f>
        <v>0</v>
      </c>
      <c r="F197" s="37">
        <f>COUNTIF(帮战总榜!A$1:AB$150,$A197)</f>
        <v>0</v>
      </c>
      <c r="G197" s="37">
        <f t="shared" si="6"/>
        <v>0</v>
      </c>
      <c r="H197" s="37">
        <f t="shared" si="7"/>
        <v>0</v>
      </c>
      <c r="I197" s="41" t="s">
        <v>629</v>
      </c>
    </row>
    <row r="198" spans="1:9" ht="16.5">
      <c r="A198" s="25" t="s">
        <v>357</v>
      </c>
      <c r="B198" s="37">
        <v>2</v>
      </c>
      <c r="C198" s="5">
        <f>0.5*COUNTIF(掠夺总榜!A$1:S$150,$A198)</f>
        <v>0</v>
      </c>
      <c r="D198" s="37">
        <f>COUNTIF(盟会战!A$1:X$149,$A198)</f>
        <v>0</v>
      </c>
      <c r="E198" s="37">
        <f>0.5*COUNTIF('四海+帮派'!A$1:X$150,$A198)</f>
        <v>0</v>
      </c>
      <c r="F198" s="37">
        <f>COUNTIF(帮战总榜!A$1:AB$150,$A198)</f>
        <v>0</v>
      </c>
      <c r="G198" s="37">
        <f t="shared" si="6"/>
        <v>0</v>
      </c>
      <c r="H198" s="37">
        <f t="shared" si="7"/>
        <v>0</v>
      </c>
      <c r="I198" s="41" t="s">
        <v>629</v>
      </c>
    </row>
    <row r="199" spans="1:9" ht="16.5">
      <c r="A199" s="25" t="s">
        <v>358</v>
      </c>
      <c r="B199" s="37">
        <v>2</v>
      </c>
      <c r="C199" s="5">
        <f>0.5*COUNTIF(掠夺总榜!A$1:S$150,$A199)</f>
        <v>0</v>
      </c>
      <c r="D199" s="37">
        <f>COUNTIF(盟会战!A$1:X$149,$A199)</f>
        <v>0</v>
      </c>
      <c r="E199" s="37">
        <f>0.5*COUNTIF('四海+帮派'!A$1:X$150,$A199)</f>
        <v>0</v>
      </c>
      <c r="F199" s="37">
        <f>COUNTIF(帮战总榜!A$1:AB$150,$A199)</f>
        <v>0</v>
      </c>
      <c r="G199" s="37">
        <f t="shared" si="6"/>
        <v>0</v>
      </c>
      <c r="H199" s="37">
        <f t="shared" si="7"/>
        <v>0</v>
      </c>
      <c r="I199" s="41" t="s">
        <v>629</v>
      </c>
    </row>
    <row r="200" spans="1:9" ht="16.5">
      <c r="A200" s="25" t="s">
        <v>359</v>
      </c>
      <c r="B200" s="37">
        <v>2</v>
      </c>
      <c r="C200" s="5">
        <f>0.5*COUNTIF(掠夺总榜!A$1:S$150,$A200)</f>
        <v>0</v>
      </c>
      <c r="D200" s="37">
        <f>COUNTIF(盟会战!A$1:X$149,$A200)</f>
        <v>0</v>
      </c>
      <c r="E200" s="37">
        <f>0.5*COUNTIF('四海+帮派'!A$1:X$150,$A200)</f>
        <v>0</v>
      </c>
      <c r="F200" s="37">
        <f>COUNTIF(帮战总榜!A$1:AB$150,$A200)</f>
        <v>0</v>
      </c>
      <c r="G200" s="37">
        <f t="shared" si="6"/>
        <v>0</v>
      </c>
      <c r="H200" s="37">
        <f t="shared" si="7"/>
        <v>0</v>
      </c>
      <c r="I200" s="41" t="s">
        <v>629</v>
      </c>
    </row>
    <row r="201" spans="1:9" ht="16.5">
      <c r="A201" s="25" t="s">
        <v>360</v>
      </c>
      <c r="B201" s="37">
        <v>2</v>
      </c>
      <c r="C201" s="5">
        <f>0.5*COUNTIF(掠夺总榜!A$1:S$150,$A201)</f>
        <v>0</v>
      </c>
      <c r="D201" s="37">
        <f>COUNTIF(盟会战!A$1:X$149,$A201)</f>
        <v>0</v>
      </c>
      <c r="E201" s="37">
        <f>0.5*COUNTIF('四海+帮派'!A$1:X$150,$A201)</f>
        <v>0</v>
      </c>
      <c r="F201" s="37">
        <f>COUNTIF(帮战总榜!A$1:AB$150,$A201)</f>
        <v>0</v>
      </c>
      <c r="G201" s="37">
        <f t="shared" si="6"/>
        <v>0</v>
      </c>
      <c r="H201" s="37">
        <f t="shared" si="7"/>
        <v>0</v>
      </c>
      <c r="I201" s="41" t="s">
        <v>629</v>
      </c>
    </row>
    <row r="202" spans="1:9" ht="16.5">
      <c r="A202" s="25" t="s">
        <v>361</v>
      </c>
      <c r="B202" s="37">
        <v>2</v>
      </c>
      <c r="C202" s="5">
        <f>0.5*COUNTIF(掠夺总榜!A$1:S$150,$A202)</f>
        <v>0</v>
      </c>
      <c r="D202" s="37">
        <f>COUNTIF(盟会战!A$1:X$149,$A202)</f>
        <v>0</v>
      </c>
      <c r="E202" s="37">
        <f>0.5*COUNTIF('四海+帮派'!A$1:X$150,$A202)</f>
        <v>0</v>
      </c>
      <c r="F202" s="37">
        <f>COUNTIF(帮战总榜!A$1:AB$150,$A202)</f>
        <v>0</v>
      </c>
      <c r="G202" s="37">
        <f t="shared" si="6"/>
        <v>0</v>
      </c>
      <c r="H202" s="37">
        <f t="shared" si="7"/>
        <v>0</v>
      </c>
      <c r="I202" s="41" t="s">
        <v>629</v>
      </c>
    </row>
    <row r="203" spans="1:9" ht="16.5">
      <c r="A203" s="25" t="s">
        <v>362</v>
      </c>
      <c r="B203" s="37">
        <v>2</v>
      </c>
      <c r="C203" s="5">
        <f>0.5*COUNTIF(掠夺总榜!A$1:S$150,$A203)</f>
        <v>0</v>
      </c>
      <c r="D203" s="37">
        <f>COUNTIF(盟会战!A$1:X$149,$A203)</f>
        <v>0</v>
      </c>
      <c r="E203" s="37">
        <f>0.5*COUNTIF('四海+帮派'!A$1:X$150,$A203)</f>
        <v>0</v>
      </c>
      <c r="F203" s="37">
        <f>COUNTIF(帮战总榜!A$1:AB$150,$A203)</f>
        <v>0</v>
      </c>
      <c r="G203" s="37">
        <f t="shared" si="6"/>
        <v>0</v>
      </c>
      <c r="H203" s="37">
        <f t="shared" si="7"/>
        <v>0</v>
      </c>
      <c r="I203" s="41" t="s">
        <v>629</v>
      </c>
    </row>
    <row r="204" spans="1:9" ht="16.5">
      <c r="A204" s="25" t="s">
        <v>363</v>
      </c>
      <c r="B204" s="37">
        <v>2</v>
      </c>
      <c r="C204" s="5">
        <f>0.5*COUNTIF(掠夺总榜!A$1:S$150,$A204)</f>
        <v>0</v>
      </c>
      <c r="D204" s="37">
        <f>COUNTIF(盟会战!A$1:X$149,$A204)</f>
        <v>0</v>
      </c>
      <c r="E204" s="37">
        <f>0.5*COUNTIF('四海+帮派'!A$1:X$150,$A204)</f>
        <v>0</v>
      </c>
      <c r="F204" s="37">
        <f>COUNTIF(帮战总榜!A$1:AB$150,$A204)</f>
        <v>0</v>
      </c>
      <c r="G204" s="37">
        <f t="shared" si="6"/>
        <v>0</v>
      </c>
      <c r="H204" s="37">
        <f t="shared" si="7"/>
        <v>0</v>
      </c>
      <c r="I204" s="41" t="s">
        <v>629</v>
      </c>
    </row>
    <row r="205" spans="1:9" ht="16.5">
      <c r="A205" s="25" t="s">
        <v>364</v>
      </c>
      <c r="B205" s="37">
        <v>2</v>
      </c>
      <c r="C205" s="5">
        <f>0.5*COUNTIF(掠夺总榜!A$1:S$150,$A205)</f>
        <v>0</v>
      </c>
      <c r="D205" s="37">
        <f>COUNTIF(盟会战!A$1:X$149,$A205)</f>
        <v>0</v>
      </c>
      <c r="E205" s="37">
        <f>0.5*COUNTIF('四海+帮派'!A$1:X$150,$A205)</f>
        <v>0</v>
      </c>
      <c r="F205" s="37">
        <f>COUNTIF(帮战总榜!A$1:AB$150,$A205)</f>
        <v>0</v>
      </c>
      <c r="G205" s="37">
        <f t="shared" si="6"/>
        <v>0</v>
      </c>
      <c r="H205" s="37">
        <f t="shared" si="7"/>
        <v>0</v>
      </c>
      <c r="I205" s="41" t="s">
        <v>629</v>
      </c>
    </row>
    <row r="206" spans="1:9" ht="16.5">
      <c r="A206" s="25" t="s">
        <v>365</v>
      </c>
      <c r="B206" s="37">
        <v>2</v>
      </c>
      <c r="C206" s="5">
        <f>0.5*COUNTIF(掠夺总榜!A$1:S$150,$A206)</f>
        <v>0</v>
      </c>
      <c r="D206" s="37">
        <f>COUNTIF(盟会战!A$1:X$149,$A206)</f>
        <v>0</v>
      </c>
      <c r="E206" s="37">
        <f>0.5*COUNTIF('四海+帮派'!A$1:X$150,$A206)</f>
        <v>0</v>
      </c>
      <c r="F206" s="37">
        <f>COUNTIF(帮战总榜!A$1:AB$150,$A206)</f>
        <v>0</v>
      </c>
      <c r="G206" s="37">
        <f t="shared" si="6"/>
        <v>0</v>
      </c>
      <c r="H206" s="37">
        <f t="shared" si="7"/>
        <v>0</v>
      </c>
      <c r="I206" s="41" t="s">
        <v>629</v>
      </c>
    </row>
    <row r="207" spans="1:9" ht="16.5">
      <c r="A207" s="25" t="s">
        <v>366</v>
      </c>
      <c r="B207" s="37">
        <v>2</v>
      </c>
      <c r="C207" s="5">
        <f>0.5*COUNTIF(掠夺总榜!A$1:S$150,$A207)</f>
        <v>0</v>
      </c>
      <c r="D207" s="37">
        <f>COUNTIF(盟会战!A$1:X$149,$A207)</f>
        <v>0</v>
      </c>
      <c r="E207" s="37">
        <f>0.5*COUNTIF('四海+帮派'!A$1:X$150,$A207)</f>
        <v>0</v>
      </c>
      <c r="F207" s="37">
        <f>COUNTIF(帮战总榜!A$1:AB$150,$A207)</f>
        <v>0</v>
      </c>
      <c r="G207" s="37">
        <f t="shared" si="6"/>
        <v>0</v>
      </c>
      <c r="H207" s="37">
        <f t="shared" si="7"/>
        <v>0</v>
      </c>
      <c r="I207" s="41" t="s">
        <v>629</v>
      </c>
    </row>
    <row r="208" spans="1:9" ht="16.5">
      <c r="A208" s="25" t="s">
        <v>367</v>
      </c>
      <c r="B208" s="37">
        <v>2</v>
      </c>
      <c r="C208" s="5">
        <f>0.5*COUNTIF(掠夺总榜!A$1:S$150,$A208)</f>
        <v>0</v>
      </c>
      <c r="D208" s="37">
        <f>COUNTIF(盟会战!A$1:X$149,$A208)</f>
        <v>0</v>
      </c>
      <c r="E208" s="37">
        <f>0.5*COUNTIF('四海+帮派'!A$1:X$150,$A208)</f>
        <v>0</v>
      </c>
      <c r="F208" s="37">
        <f>COUNTIF(帮战总榜!A$1:AB$150,$A208)</f>
        <v>0</v>
      </c>
      <c r="G208" s="37">
        <f t="shared" si="6"/>
        <v>0</v>
      </c>
      <c r="H208" s="37">
        <f t="shared" si="7"/>
        <v>0</v>
      </c>
      <c r="I208" s="41" t="s">
        <v>629</v>
      </c>
    </row>
    <row r="209" spans="1:9" ht="16.5">
      <c r="A209" s="25" t="s">
        <v>368</v>
      </c>
      <c r="B209" s="37">
        <v>2</v>
      </c>
      <c r="C209" s="5">
        <f>0.5*COUNTIF(掠夺总榜!A$1:S$150,$A209)</f>
        <v>0</v>
      </c>
      <c r="D209" s="37">
        <f>COUNTIF(盟会战!A$1:X$149,$A209)</f>
        <v>0</v>
      </c>
      <c r="E209" s="37">
        <f>0.5*COUNTIF('四海+帮派'!A$1:X$150,$A209)</f>
        <v>0</v>
      </c>
      <c r="F209" s="37">
        <f>COUNTIF(帮战总榜!A$1:AB$150,$A209)</f>
        <v>0</v>
      </c>
      <c r="G209" s="37">
        <f t="shared" si="6"/>
        <v>0</v>
      </c>
      <c r="H209" s="37">
        <f t="shared" si="7"/>
        <v>0</v>
      </c>
      <c r="I209" s="41" t="s">
        <v>629</v>
      </c>
    </row>
    <row r="210" spans="1:9" ht="16.5">
      <c r="A210" s="25" t="s">
        <v>369</v>
      </c>
      <c r="B210" s="37">
        <v>2</v>
      </c>
      <c r="C210" s="5">
        <f>0.5*COUNTIF(掠夺总榜!A$1:S$150,$A210)</f>
        <v>0</v>
      </c>
      <c r="D210" s="37">
        <f>COUNTIF(盟会战!A$1:X$149,$A210)</f>
        <v>0</v>
      </c>
      <c r="E210" s="37">
        <f>0.5*COUNTIF('四海+帮派'!A$1:X$150,$A210)</f>
        <v>0</v>
      </c>
      <c r="F210" s="37">
        <f>COUNTIF(帮战总榜!A$1:AB$150,$A210)</f>
        <v>0</v>
      </c>
      <c r="G210" s="37">
        <f t="shared" si="6"/>
        <v>0</v>
      </c>
      <c r="H210" s="37">
        <f t="shared" si="7"/>
        <v>0</v>
      </c>
      <c r="I210" s="41" t="s">
        <v>629</v>
      </c>
    </row>
    <row r="211" spans="1:9" ht="16.5">
      <c r="A211" s="25" t="s">
        <v>370</v>
      </c>
      <c r="B211" s="37">
        <v>2</v>
      </c>
      <c r="C211" s="5">
        <f>0.5*COUNTIF(掠夺总榜!A$1:S$150,$A211)</f>
        <v>0</v>
      </c>
      <c r="D211" s="37">
        <f>COUNTIF(盟会战!A$1:X$149,$A211)</f>
        <v>0</v>
      </c>
      <c r="E211" s="37">
        <f>0.5*COUNTIF('四海+帮派'!A$1:X$150,$A211)</f>
        <v>0</v>
      </c>
      <c r="F211" s="37">
        <f>COUNTIF(帮战总榜!A$1:AB$150,$A211)</f>
        <v>0</v>
      </c>
      <c r="G211" s="37">
        <f t="shared" si="6"/>
        <v>0</v>
      </c>
      <c r="H211" s="37">
        <f t="shared" si="7"/>
        <v>0</v>
      </c>
      <c r="I211" s="41" t="s">
        <v>629</v>
      </c>
    </row>
    <row r="212" spans="1:9" ht="16.5">
      <c r="A212" s="25" t="s">
        <v>371</v>
      </c>
      <c r="B212" s="37">
        <v>2</v>
      </c>
      <c r="C212" s="5">
        <f>0.5*COUNTIF(掠夺总榜!A$1:S$150,$A212)</f>
        <v>0</v>
      </c>
      <c r="D212" s="37">
        <f>COUNTIF(盟会战!A$1:X$149,$A212)</f>
        <v>0</v>
      </c>
      <c r="E212" s="37">
        <f>0.5*COUNTIF('四海+帮派'!A$1:X$150,$A212)</f>
        <v>0</v>
      </c>
      <c r="F212" s="37">
        <f>COUNTIF(帮战总榜!A$1:AB$150,$A212)</f>
        <v>0</v>
      </c>
      <c r="G212" s="37">
        <f t="shared" si="6"/>
        <v>0</v>
      </c>
      <c r="H212" s="37">
        <f t="shared" si="7"/>
        <v>0</v>
      </c>
      <c r="I212" s="41" t="s">
        <v>629</v>
      </c>
    </row>
    <row r="213" spans="1:9" ht="16.5">
      <c r="A213" s="25" t="s">
        <v>372</v>
      </c>
      <c r="B213" s="37">
        <v>2</v>
      </c>
      <c r="C213" s="5">
        <f>0.5*COUNTIF(掠夺总榜!A$1:S$150,$A213)</f>
        <v>0</v>
      </c>
      <c r="D213" s="37">
        <f>COUNTIF(盟会战!A$1:X$149,$A213)</f>
        <v>0</v>
      </c>
      <c r="E213" s="37">
        <f>0.5*COUNTIF('四海+帮派'!A$1:X$150,$A213)</f>
        <v>0</v>
      </c>
      <c r="F213" s="37">
        <f>COUNTIF(帮战总榜!A$1:AB$150,$A213)</f>
        <v>0</v>
      </c>
      <c r="G213" s="37">
        <f t="shared" si="6"/>
        <v>0</v>
      </c>
      <c r="H213" s="37">
        <f t="shared" si="7"/>
        <v>0</v>
      </c>
      <c r="I213" s="41" t="s">
        <v>629</v>
      </c>
    </row>
    <row r="214" spans="1:9" ht="16.5">
      <c r="A214" s="25" t="s">
        <v>373</v>
      </c>
      <c r="B214" s="37">
        <v>2</v>
      </c>
      <c r="C214" s="5">
        <f>0.5*COUNTIF(掠夺总榜!A$1:S$150,$A214)</f>
        <v>0</v>
      </c>
      <c r="D214" s="37">
        <f>COUNTIF(盟会战!A$1:X$149,$A214)</f>
        <v>0</v>
      </c>
      <c r="E214" s="37">
        <f>0.5*COUNTIF('四海+帮派'!A$1:X$150,$A214)</f>
        <v>0</v>
      </c>
      <c r="F214" s="37">
        <f>COUNTIF(帮战总榜!A$1:AB$150,$A214)</f>
        <v>0</v>
      </c>
      <c r="G214" s="37">
        <f t="shared" si="6"/>
        <v>0</v>
      </c>
      <c r="H214" s="37">
        <f t="shared" si="7"/>
        <v>0</v>
      </c>
      <c r="I214" s="41" t="s">
        <v>629</v>
      </c>
    </row>
    <row r="215" spans="1:9" ht="16.5">
      <c r="A215" s="25" t="s">
        <v>374</v>
      </c>
      <c r="B215" s="37">
        <v>2</v>
      </c>
      <c r="C215" s="5">
        <f>0.5*COUNTIF(掠夺总榜!A$1:S$150,$A215)</f>
        <v>0</v>
      </c>
      <c r="D215" s="37">
        <f>COUNTIF(盟会战!A$1:X$149,$A215)</f>
        <v>0</v>
      </c>
      <c r="E215" s="37">
        <f>0.5*COUNTIF('四海+帮派'!A$1:X$150,$A215)</f>
        <v>0</v>
      </c>
      <c r="F215" s="37">
        <f>COUNTIF(帮战总榜!A$1:AB$150,$A215)</f>
        <v>0</v>
      </c>
      <c r="G215" s="37">
        <f t="shared" si="6"/>
        <v>0</v>
      </c>
      <c r="H215" s="37">
        <f t="shared" si="7"/>
        <v>0</v>
      </c>
      <c r="I215" s="41" t="s">
        <v>629</v>
      </c>
    </row>
    <row r="216" spans="1:9" ht="16.5">
      <c r="A216" s="25" t="s">
        <v>375</v>
      </c>
      <c r="B216" s="37">
        <v>2</v>
      </c>
      <c r="C216" s="5">
        <f>0.5*COUNTIF(掠夺总榜!A$1:S$150,$A216)</f>
        <v>0</v>
      </c>
      <c r="D216" s="37">
        <f>COUNTIF(盟会战!A$1:X$149,$A216)</f>
        <v>0</v>
      </c>
      <c r="E216" s="37">
        <f>0.5*COUNTIF('四海+帮派'!A$1:X$150,$A216)</f>
        <v>0</v>
      </c>
      <c r="F216" s="37">
        <f>COUNTIF(帮战总榜!A$1:AB$150,$A216)</f>
        <v>0</v>
      </c>
      <c r="G216" s="37">
        <f t="shared" si="6"/>
        <v>0</v>
      </c>
      <c r="H216" s="37">
        <f t="shared" si="7"/>
        <v>0</v>
      </c>
      <c r="I216" s="41" t="s">
        <v>629</v>
      </c>
    </row>
    <row r="217" spans="1:9" ht="16.5">
      <c r="A217" s="25" t="s">
        <v>376</v>
      </c>
      <c r="B217" s="37">
        <v>2</v>
      </c>
      <c r="C217" s="5">
        <f>0.5*COUNTIF(掠夺总榜!A$1:S$150,$A217)</f>
        <v>0</v>
      </c>
      <c r="D217" s="37">
        <f>COUNTIF(盟会战!A$1:X$149,$A217)</f>
        <v>0</v>
      </c>
      <c r="E217" s="37">
        <f>0.5*COUNTIF('四海+帮派'!A$1:X$150,$A217)</f>
        <v>0</v>
      </c>
      <c r="F217" s="37">
        <f>COUNTIF(帮战总榜!A$1:AB$150,$A217)</f>
        <v>0</v>
      </c>
      <c r="G217" s="37">
        <f t="shared" si="6"/>
        <v>0</v>
      </c>
      <c r="H217" s="37">
        <f t="shared" si="7"/>
        <v>0</v>
      </c>
      <c r="I217" s="41" t="s">
        <v>629</v>
      </c>
    </row>
    <row r="218" spans="1:9" ht="16.5">
      <c r="A218" s="25" t="s">
        <v>377</v>
      </c>
      <c r="B218" s="37">
        <v>2</v>
      </c>
      <c r="C218" s="5">
        <f>0.5*COUNTIF(掠夺总榜!A$1:S$150,$A218)</f>
        <v>0</v>
      </c>
      <c r="D218" s="37">
        <f>COUNTIF(盟会战!A$1:X$149,$A218)</f>
        <v>0</v>
      </c>
      <c r="E218" s="37">
        <f>0.5*COUNTIF('四海+帮派'!A$1:X$150,$A218)</f>
        <v>0</v>
      </c>
      <c r="F218" s="37">
        <f>COUNTIF(帮战总榜!A$1:AB$150,$A218)</f>
        <v>0</v>
      </c>
      <c r="G218" s="37">
        <f t="shared" si="6"/>
        <v>0</v>
      </c>
      <c r="H218" s="37">
        <f t="shared" si="7"/>
        <v>0</v>
      </c>
      <c r="I218" s="41" t="s">
        <v>629</v>
      </c>
    </row>
    <row r="219" spans="1:9" ht="16.5">
      <c r="A219" s="25" t="s">
        <v>378</v>
      </c>
      <c r="B219" s="37">
        <v>2</v>
      </c>
      <c r="C219" s="5">
        <f>0.5*COUNTIF(掠夺总榜!A$1:S$150,$A219)</f>
        <v>0</v>
      </c>
      <c r="D219" s="37">
        <f>COUNTIF(盟会战!A$1:X$149,$A219)</f>
        <v>0</v>
      </c>
      <c r="E219" s="37">
        <f>0.5*COUNTIF('四海+帮派'!A$1:X$150,$A219)</f>
        <v>0</v>
      </c>
      <c r="F219" s="37">
        <f>COUNTIF(帮战总榜!A$1:AB$150,$A219)</f>
        <v>0</v>
      </c>
      <c r="G219" s="37">
        <f t="shared" si="6"/>
        <v>0</v>
      </c>
      <c r="H219" s="37">
        <f t="shared" si="7"/>
        <v>0</v>
      </c>
      <c r="I219" s="41" t="s">
        <v>629</v>
      </c>
    </row>
    <row r="220" spans="1:9" ht="16.5">
      <c r="A220" s="25" t="s">
        <v>379</v>
      </c>
      <c r="B220" s="37">
        <v>2</v>
      </c>
      <c r="C220" s="5">
        <f>0.5*COUNTIF(掠夺总榜!A$1:S$150,$A220)</f>
        <v>0</v>
      </c>
      <c r="D220" s="37">
        <f>COUNTIF(盟会战!A$1:X$149,$A220)</f>
        <v>0</v>
      </c>
      <c r="E220" s="37">
        <f>0.5*COUNTIF('四海+帮派'!A$1:X$150,$A220)</f>
        <v>0</v>
      </c>
      <c r="F220" s="37">
        <f>COUNTIF(帮战总榜!A$1:AB$150,$A220)</f>
        <v>0</v>
      </c>
      <c r="G220" s="37">
        <f t="shared" si="6"/>
        <v>0</v>
      </c>
      <c r="H220" s="37">
        <f t="shared" si="7"/>
        <v>0</v>
      </c>
      <c r="I220" s="41" t="s">
        <v>629</v>
      </c>
    </row>
    <row r="221" spans="1:9" ht="16.5">
      <c r="A221" s="25" t="s">
        <v>202</v>
      </c>
      <c r="B221" s="37">
        <v>2</v>
      </c>
      <c r="C221" s="5">
        <f>0.5*COUNTIF(掠夺总榜!A$1:S$150,$A221)</f>
        <v>0.5</v>
      </c>
      <c r="D221" s="37">
        <f>COUNTIF(盟会战!A$1:X$149,$A221)</f>
        <v>0</v>
      </c>
      <c r="E221" s="37">
        <f>0.5*COUNTIF('四海+帮派'!A$1:X$150,$A221)</f>
        <v>0</v>
      </c>
      <c r="F221" s="37">
        <f>COUNTIF(帮战总榜!A$1:AB$150,$A221)</f>
        <v>0</v>
      </c>
      <c r="G221" s="37">
        <f t="shared" si="6"/>
        <v>0</v>
      </c>
      <c r="H221" s="37">
        <f t="shared" si="7"/>
        <v>0</v>
      </c>
      <c r="I221" s="41" t="s">
        <v>629</v>
      </c>
    </row>
    <row r="222" spans="1:9" ht="16.5">
      <c r="A222" s="25" t="s">
        <v>380</v>
      </c>
      <c r="B222" s="37">
        <v>2</v>
      </c>
      <c r="C222" s="5">
        <f>0.5*COUNTIF(掠夺总榜!A$1:S$150,$A222)</f>
        <v>0</v>
      </c>
      <c r="D222" s="37">
        <f>COUNTIF(盟会战!A$1:X$149,$A222)</f>
        <v>0</v>
      </c>
      <c r="E222" s="37">
        <f>0.5*COUNTIF('四海+帮派'!A$1:X$150,$A222)</f>
        <v>0</v>
      </c>
      <c r="F222" s="37">
        <f>COUNTIF(帮战总榜!A$1:AB$150,$A222)</f>
        <v>0</v>
      </c>
      <c r="G222" s="37">
        <f t="shared" si="6"/>
        <v>0</v>
      </c>
      <c r="H222" s="37">
        <f t="shared" si="7"/>
        <v>0</v>
      </c>
      <c r="I222" s="41" t="s">
        <v>629</v>
      </c>
    </row>
    <row r="223" spans="1:9" ht="16.5">
      <c r="A223" s="25" t="s">
        <v>381</v>
      </c>
      <c r="B223" s="37">
        <v>2</v>
      </c>
      <c r="C223" s="5">
        <f>0.5*COUNTIF(掠夺总榜!A$1:S$150,$A223)</f>
        <v>0</v>
      </c>
      <c r="D223" s="37">
        <f>COUNTIF(盟会战!A$1:X$149,$A223)</f>
        <v>0</v>
      </c>
      <c r="E223" s="37">
        <f>0.5*COUNTIF('四海+帮派'!A$1:X$150,$A223)</f>
        <v>0</v>
      </c>
      <c r="F223" s="37">
        <f>COUNTIF(帮战总榜!A$1:AB$150,$A223)</f>
        <v>0</v>
      </c>
      <c r="G223" s="37">
        <f t="shared" si="6"/>
        <v>0</v>
      </c>
      <c r="H223" s="37">
        <f t="shared" si="7"/>
        <v>0</v>
      </c>
      <c r="I223" s="41" t="s">
        <v>629</v>
      </c>
    </row>
    <row r="224" spans="1:9" ht="16.5">
      <c r="A224" s="25" t="s">
        <v>382</v>
      </c>
      <c r="B224" s="37">
        <v>2</v>
      </c>
      <c r="C224" s="5">
        <f>0.5*COUNTIF(掠夺总榜!A$1:S$150,$A224)</f>
        <v>0</v>
      </c>
      <c r="D224" s="37">
        <f>COUNTIF(盟会战!A$1:X$149,$A224)</f>
        <v>0</v>
      </c>
      <c r="E224" s="37">
        <f>0.5*COUNTIF('四海+帮派'!A$1:X$150,$A224)</f>
        <v>0</v>
      </c>
      <c r="F224" s="37">
        <f>COUNTIF(帮战总榜!A$1:AB$150,$A224)</f>
        <v>0</v>
      </c>
      <c r="G224" s="37">
        <f t="shared" si="6"/>
        <v>0</v>
      </c>
      <c r="H224" s="37">
        <f t="shared" si="7"/>
        <v>0</v>
      </c>
      <c r="I224" s="41" t="s">
        <v>629</v>
      </c>
    </row>
    <row r="225" spans="1:9" ht="16.5">
      <c r="A225" s="25" t="s">
        <v>383</v>
      </c>
      <c r="B225" s="37">
        <v>2</v>
      </c>
      <c r="C225" s="5">
        <f>0.5*COUNTIF(掠夺总榜!A$1:S$150,$A225)</f>
        <v>0</v>
      </c>
      <c r="D225" s="37">
        <f>COUNTIF(盟会战!A$1:X$149,$A225)</f>
        <v>0</v>
      </c>
      <c r="E225" s="37">
        <f>0.5*COUNTIF('四海+帮派'!A$1:X$150,$A225)</f>
        <v>0</v>
      </c>
      <c r="F225" s="37">
        <f>COUNTIF(帮战总榜!A$1:AB$150,$A225)</f>
        <v>0</v>
      </c>
      <c r="G225" s="37">
        <f t="shared" si="6"/>
        <v>0</v>
      </c>
      <c r="H225" s="37">
        <f t="shared" si="7"/>
        <v>0</v>
      </c>
      <c r="I225" s="41" t="s">
        <v>629</v>
      </c>
    </row>
    <row r="226" spans="1:9" ht="16.5">
      <c r="A226" s="25" t="s">
        <v>384</v>
      </c>
      <c r="B226" s="37">
        <v>2</v>
      </c>
      <c r="C226" s="5">
        <f>0.5*COUNTIF(掠夺总榜!A$1:S$150,$A226)</f>
        <v>0</v>
      </c>
      <c r="D226" s="37">
        <f>COUNTIF(盟会战!A$1:X$149,$A226)</f>
        <v>0</v>
      </c>
      <c r="E226" s="37">
        <f>0.5*COUNTIF('四海+帮派'!A$1:X$150,$A226)</f>
        <v>0</v>
      </c>
      <c r="F226" s="37">
        <f>COUNTIF(帮战总榜!A$1:AB$150,$A226)</f>
        <v>0</v>
      </c>
      <c r="G226" s="37">
        <f t="shared" si="6"/>
        <v>0</v>
      </c>
      <c r="H226" s="37">
        <f t="shared" si="7"/>
        <v>0</v>
      </c>
      <c r="I226" s="41" t="s">
        <v>629</v>
      </c>
    </row>
    <row r="227" spans="1:9" ht="16.5">
      <c r="A227" s="25" t="s">
        <v>385</v>
      </c>
      <c r="B227" s="37">
        <v>2</v>
      </c>
      <c r="C227" s="5">
        <f>0.5*COUNTIF(掠夺总榜!A$1:S$150,$A227)</f>
        <v>0</v>
      </c>
      <c r="D227" s="37">
        <f>COUNTIF(盟会战!A$1:X$149,$A227)</f>
        <v>0</v>
      </c>
      <c r="E227" s="37">
        <f>0.5*COUNTIF('四海+帮派'!A$1:X$150,$A227)</f>
        <v>0</v>
      </c>
      <c r="F227" s="37">
        <f>COUNTIF(帮战总榜!A$1:AB$150,$A227)</f>
        <v>0</v>
      </c>
      <c r="G227" s="37">
        <f t="shared" si="6"/>
        <v>0</v>
      </c>
      <c r="H227" s="37">
        <f t="shared" si="7"/>
        <v>0</v>
      </c>
      <c r="I227" s="41" t="s">
        <v>629</v>
      </c>
    </row>
    <row r="228" spans="1:9" ht="16.5">
      <c r="A228" s="25" t="s">
        <v>386</v>
      </c>
      <c r="B228" s="37">
        <v>2</v>
      </c>
      <c r="C228" s="5">
        <f>0.5*COUNTIF(掠夺总榜!A$1:S$150,$A228)</f>
        <v>0</v>
      </c>
      <c r="D228" s="37">
        <f>COUNTIF(盟会战!A$1:X$149,$A228)</f>
        <v>0</v>
      </c>
      <c r="E228" s="37">
        <f>0.5*COUNTIF('四海+帮派'!A$1:X$150,$A228)</f>
        <v>0</v>
      </c>
      <c r="F228" s="37">
        <f>COUNTIF(帮战总榜!A$1:AB$150,$A228)</f>
        <v>0</v>
      </c>
      <c r="G228" s="37">
        <f t="shared" si="6"/>
        <v>0</v>
      </c>
      <c r="H228" s="37">
        <f t="shared" si="7"/>
        <v>0</v>
      </c>
      <c r="I228" s="41" t="s">
        <v>629</v>
      </c>
    </row>
    <row r="229" spans="1:9" ht="16.5">
      <c r="A229" s="25" t="s">
        <v>387</v>
      </c>
      <c r="B229" s="37">
        <v>2</v>
      </c>
      <c r="C229" s="5">
        <f>0.5*COUNTIF(掠夺总榜!A$1:S$150,$A229)</f>
        <v>0</v>
      </c>
      <c r="D229" s="37">
        <f>COUNTIF(盟会战!A$1:X$149,$A229)</f>
        <v>0</v>
      </c>
      <c r="E229" s="37">
        <f>0.5*COUNTIF('四海+帮派'!A$1:X$150,$A229)</f>
        <v>0</v>
      </c>
      <c r="F229" s="37">
        <f>COUNTIF(帮战总榜!A$1:AB$150,$A229)</f>
        <v>0</v>
      </c>
      <c r="G229" s="37">
        <f t="shared" si="6"/>
        <v>0</v>
      </c>
      <c r="H229" s="37">
        <f t="shared" si="7"/>
        <v>0</v>
      </c>
      <c r="I229" s="41" t="s">
        <v>629</v>
      </c>
    </row>
    <row r="230" spans="1:9" ht="16.5">
      <c r="A230" s="25" t="s">
        <v>388</v>
      </c>
      <c r="B230" s="37">
        <v>2</v>
      </c>
      <c r="C230" s="5">
        <f>0.5*COUNTIF(掠夺总榜!A$1:S$150,$A230)</f>
        <v>0</v>
      </c>
      <c r="D230" s="37">
        <f>COUNTIF(盟会战!A$1:X$149,$A230)</f>
        <v>0</v>
      </c>
      <c r="E230" s="37">
        <f>0.5*COUNTIF('四海+帮派'!A$1:X$150,$A230)</f>
        <v>0</v>
      </c>
      <c r="F230" s="37">
        <f>COUNTIF(帮战总榜!A$1:AB$150,$A230)</f>
        <v>0</v>
      </c>
      <c r="G230" s="37">
        <f t="shared" si="6"/>
        <v>0</v>
      </c>
      <c r="H230" s="37">
        <f t="shared" si="7"/>
        <v>0</v>
      </c>
      <c r="I230" s="41" t="s">
        <v>629</v>
      </c>
    </row>
    <row r="231" spans="1:9" ht="16.5">
      <c r="A231" s="25" t="s">
        <v>389</v>
      </c>
      <c r="B231" s="37">
        <v>2</v>
      </c>
      <c r="C231" s="5">
        <f>0.5*COUNTIF(掠夺总榜!A$1:S$150,$A231)</f>
        <v>0</v>
      </c>
      <c r="D231" s="37">
        <f>COUNTIF(盟会战!A$1:X$149,$A231)</f>
        <v>0</v>
      </c>
      <c r="E231" s="37">
        <f>0.5*COUNTIF('四海+帮派'!A$1:X$150,$A231)</f>
        <v>0</v>
      </c>
      <c r="F231" s="37">
        <f>COUNTIF(帮战总榜!A$1:AB$150,$A231)</f>
        <v>0</v>
      </c>
      <c r="G231" s="37">
        <f t="shared" si="6"/>
        <v>0</v>
      </c>
      <c r="H231" s="37">
        <f t="shared" si="7"/>
        <v>0</v>
      </c>
      <c r="I231" s="41" t="s">
        <v>629</v>
      </c>
    </row>
    <row r="232" spans="1:9" ht="16.5">
      <c r="A232" s="25" t="s">
        <v>390</v>
      </c>
      <c r="B232" s="37">
        <v>2</v>
      </c>
      <c r="C232" s="5">
        <f>0.5*COUNTIF(掠夺总榜!A$1:S$150,$A232)</f>
        <v>0</v>
      </c>
      <c r="D232" s="37">
        <f>COUNTIF(盟会战!A$1:X$149,$A232)</f>
        <v>0</v>
      </c>
      <c r="E232" s="37">
        <f>0.5*COUNTIF('四海+帮派'!A$1:X$150,$A232)</f>
        <v>0</v>
      </c>
      <c r="F232" s="37">
        <f>COUNTIF(帮战总榜!A$1:AB$150,$A232)</f>
        <v>0</v>
      </c>
      <c r="G232" s="37">
        <f t="shared" si="6"/>
        <v>0</v>
      </c>
      <c r="H232" s="37">
        <f t="shared" si="7"/>
        <v>0</v>
      </c>
      <c r="I232" s="41" t="s">
        <v>629</v>
      </c>
    </row>
    <row r="233" spans="1:9" ht="16.5">
      <c r="A233" s="25" t="s">
        <v>391</v>
      </c>
      <c r="B233" s="37">
        <v>2</v>
      </c>
      <c r="C233" s="5">
        <f>0.5*COUNTIF(掠夺总榜!A$1:S$150,$A233)</f>
        <v>0</v>
      </c>
      <c r="D233" s="37">
        <f>COUNTIF(盟会战!A$1:X$149,$A233)</f>
        <v>0</v>
      </c>
      <c r="E233" s="37">
        <f>0.5*COUNTIF('四海+帮派'!A$1:X$150,$A233)</f>
        <v>0</v>
      </c>
      <c r="F233" s="37">
        <f>COUNTIF(帮战总榜!A$1:AB$150,$A233)</f>
        <v>0</v>
      </c>
      <c r="G233" s="37">
        <f t="shared" si="6"/>
        <v>0</v>
      </c>
      <c r="H233" s="37">
        <f t="shared" si="7"/>
        <v>0</v>
      </c>
      <c r="I233" s="41" t="s">
        <v>629</v>
      </c>
    </row>
    <row r="234" spans="1:9" ht="16.5">
      <c r="A234" s="25" t="s">
        <v>392</v>
      </c>
      <c r="B234" s="37">
        <v>2</v>
      </c>
      <c r="C234" s="5">
        <f>0.5*COUNTIF(掠夺总榜!A$1:S$150,$A234)</f>
        <v>0</v>
      </c>
      <c r="D234" s="37">
        <f>COUNTIF(盟会战!A$1:X$149,$A234)</f>
        <v>0</v>
      </c>
      <c r="E234" s="37">
        <f>0.5*COUNTIF('四海+帮派'!A$1:X$150,$A234)</f>
        <v>0</v>
      </c>
      <c r="F234" s="37">
        <f>COUNTIF(帮战总榜!A$1:AB$150,$A234)</f>
        <v>0</v>
      </c>
      <c r="G234" s="37">
        <f t="shared" si="6"/>
        <v>0</v>
      </c>
      <c r="H234" s="37">
        <f t="shared" si="7"/>
        <v>0</v>
      </c>
      <c r="I234" s="41" t="s">
        <v>629</v>
      </c>
    </row>
    <row r="235" spans="1:9" ht="16.5">
      <c r="A235" s="25" t="s">
        <v>393</v>
      </c>
      <c r="B235" s="37">
        <v>2</v>
      </c>
      <c r="C235" s="5">
        <f>0.5*COUNTIF(掠夺总榜!A$1:S$150,$A235)</f>
        <v>0</v>
      </c>
      <c r="D235" s="37">
        <f>COUNTIF(盟会战!A$1:X$149,$A235)</f>
        <v>0</v>
      </c>
      <c r="E235" s="37">
        <f>0.5*COUNTIF('四海+帮派'!A$1:X$150,$A235)</f>
        <v>0</v>
      </c>
      <c r="F235" s="37">
        <f>COUNTIF(帮战总榜!A$1:AB$150,$A235)</f>
        <v>0</v>
      </c>
      <c r="G235" s="37">
        <f t="shared" si="6"/>
        <v>0</v>
      </c>
      <c r="H235" s="37">
        <f t="shared" si="7"/>
        <v>0</v>
      </c>
      <c r="I235" s="41" t="s">
        <v>629</v>
      </c>
    </row>
    <row r="236" spans="1:9" ht="16.5">
      <c r="A236" s="25" t="s">
        <v>394</v>
      </c>
      <c r="B236" s="37">
        <v>2</v>
      </c>
      <c r="C236" s="5">
        <f>0.5*COUNTIF(掠夺总榜!A$1:S$150,$A236)</f>
        <v>0</v>
      </c>
      <c r="D236" s="37">
        <f>COUNTIF(盟会战!A$1:X$149,$A236)</f>
        <v>0</v>
      </c>
      <c r="E236" s="37">
        <f>0.5*COUNTIF('四海+帮派'!A$1:X$150,$A236)</f>
        <v>0</v>
      </c>
      <c r="F236" s="37">
        <f>COUNTIF(帮战总榜!A$1:AB$150,$A236)</f>
        <v>0</v>
      </c>
      <c r="G236" s="37">
        <f t="shared" si="6"/>
        <v>0</v>
      </c>
      <c r="H236" s="37">
        <f t="shared" si="7"/>
        <v>0</v>
      </c>
      <c r="I236" s="41" t="s">
        <v>629</v>
      </c>
    </row>
    <row r="237" spans="1:9" ht="16.5">
      <c r="A237" s="25" t="s">
        <v>395</v>
      </c>
      <c r="B237" s="37">
        <v>2</v>
      </c>
      <c r="C237" s="5">
        <f>0.5*COUNTIF(掠夺总榜!A$1:S$150,$A237)</f>
        <v>0</v>
      </c>
      <c r="D237" s="37">
        <f>COUNTIF(盟会战!A$1:X$149,$A237)</f>
        <v>0</v>
      </c>
      <c r="E237" s="37">
        <f>0.5*COUNTIF('四海+帮派'!A$1:X$150,$A237)</f>
        <v>0</v>
      </c>
      <c r="F237" s="37">
        <f>COUNTIF(帮战总榜!A$1:AB$150,$A237)</f>
        <v>0</v>
      </c>
      <c r="G237" s="37">
        <f t="shared" si="6"/>
        <v>0</v>
      </c>
      <c r="H237" s="37">
        <f t="shared" si="7"/>
        <v>0</v>
      </c>
      <c r="I237" s="41" t="s">
        <v>629</v>
      </c>
    </row>
    <row r="238" spans="1:9" ht="16.5">
      <c r="A238" s="25" t="s">
        <v>396</v>
      </c>
      <c r="B238" s="37">
        <v>2</v>
      </c>
      <c r="C238" s="5">
        <f>0.5*COUNTIF(掠夺总榜!A$1:S$150,$A238)</f>
        <v>0</v>
      </c>
      <c r="D238" s="37">
        <f>COUNTIF(盟会战!A$1:X$149,$A238)</f>
        <v>0</v>
      </c>
      <c r="E238" s="37">
        <f>0.5*COUNTIF('四海+帮派'!A$1:X$150,$A238)</f>
        <v>0</v>
      </c>
      <c r="F238" s="37">
        <f>COUNTIF(帮战总榜!A$1:AB$150,$A238)</f>
        <v>0</v>
      </c>
      <c r="G238" s="37">
        <f t="shared" si="6"/>
        <v>0</v>
      </c>
      <c r="H238" s="37">
        <f t="shared" si="7"/>
        <v>0</v>
      </c>
      <c r="I238" s="41" t="s">
        <v>629</v>
      </c>
    </row>
    <row r="239" spans="1:9" ht="16.5">
      <c r="A239" s="25" t="s">
        <v>397</v>
      </c>
      <c r="B239" s="37">
        <v>2</v>
      </c>
      <c r="C239" s="5">
        <f>0.5*COUNTIF(掠夺总榜!A$1:S$150,$A239)</f>
        <v>0</v>
      </c>
      <c r="D239" s="37">
        <f>COUNTIF(盟会战!A$1:X$149,$A239)</f>
        <v>0</v>
      </c>
      <c r="E239" s="37">
        <f>0.5*COUNTIF('四海+帮派'!A$1:X$150,$A239)</f>
        <v>0</v>
      </c>
      <c r="F239" s="37">
        <f>COUNTIF(帮战总榜!A$1:AB$150,$A239)</f>
        <v>0</v>
      </c>
      <c r="G239" s="37">
        <f t="shared" si="6"/>
        <v>0</v>
      </c>
      <c r="H239" s="37">
        <f t="shared" si="7"/>
        <v>0</v>
      </c>
      <c r="I239" s="41" t="s">
        <v>629</v>
      </c>
    </row>
    <row r="240" spans="1:9" ht="16.5">
      <c r="A240" s="25" t="s">
        <v>398</v>
      </c>
      <c r="B240" s="37">
        <v>2</v>
      </c>
      <c r="C240" s="5">
        <f>0.5*COUNTIF(掠夺总榜!A$1:S$150,$A240)</f>
        <v>0</v>
      </c>
      <c r="D240" s="37">
        <f>COUNTIF(盟会战!A$1:X$149,$A240)</f>
        <v>0</v>
      </c>
      <c r="E240" s="37">
        <f>0.5*COUNTIF('四海+帮派'!A$1:X$150,$A240)</f>
        <v>0</v>
      </c>
      <c r="F240" s="37">
        <f>COUNTIF(帮战总榜!A$1:AB$150,$A240)</f>
        <v>0</v>
      </c>
      <c r="G240" s="37">
        <f t="shared" si="6"/>
        <v>0</v>
      </c>
      <c r="H240" s="37">
        <f t="shared" si="7"/>
        <v>0</v>
      </c>
      <c r="I240" s="41" t="s">
        <v>629</v>
      </c>
    </row>
    <row r="241" spans="1:9" ht="16.5">
      <c r="A241" s="25" t="s">
        <v>399</v>
      </c>
      <c r="B241" s="37">
        <v>2</v>
      </c>
      <c r="C241" s="5">
        <f>0.5*COUNTIF(掠夺总榜!A$1:S$150,$A241)</f>
        <v>0</v>
      </c>
      <c r="D241" s="37">
        <f>COUNTIF(盟会战!A$1:X$149,$A241)</f>
        <v>0</v>
      </c>
      <c r="E241" s="37">
        <f>0.5*COUNTIF('四海+帮派'!A$1:X$150,$A241)</f>
        <v>0</v>
      </c>
      <c r="F241" s="37">
        <f>COUNTIF(帮战总榜!A$1:AB$150,$A241)</f>
        <v>0</v>
      </c>
      <c r="G241" s="37">
        <f t="shared" si="6"/>
        <v>0</v>
      </c>
      <c r="H241" s="37">
        <f t="shared" si="7"/>
        <v>0</v>
      </c>
      <c r="I241" s="41" t="s">
        <v>629</v>
      </c>
    </row>
    <row r="242" spans="1:9" ht="16.5">
      <c r="A242" s="25" t="s">
        <v>400</v>
      </c>
      <c r="B242" s="37">
        <v>2</v>
      </c>
      <c r="C242" s="5">
        <f>0.5*COUNTIF(掠夺总榜!A$1:S$150,$A242)</f>
        <v>0</v>
      </c>
      <c r="D242" s="37">
        <f>COUNTIF(盟会战!A$1:X$149,$A242)</f>
        <v>0</v>
      </c>
      <c r="E242" s="37">
        <f>0.5*COUNTIF('四海+帮派'!A$1:X$150,$A242)</f>
        <v>0</v>
      </c>
      <c r="F242" s="37">
        <f>COUNTIF(帮战总榜!A$1:AB$150,$A242)</f>
        <v>0</v>
      </c>
      <c r="G242" s="37">
        <f t="shared" si="6"/>
        <v>0</v>
      </c>
      <c r="H242" s="37">
        <f t="shared" si="7"/>
        <v>0</v>
      </c>
      <c r="I242" s="41" t="s">
        <v>629</v>
      </c>
    </row>
    <row r="243" spans="1:9" ht="16.5">
      <c r="A243" s="25" t="s">
        <v>401</v>
      </c>
      <c r="B243" s="37">
        <v>2</v>
      </c>
      <c r="C243" s="5">
        <f>0.5*COUNTIF(掠夺总榜!A$1:S$150,$A243)</f>
        <v>0</v>
      </c>
      <c r="D243" s="37">
        <f>COUNTIF(盟会战!A$1:X$149,$A243)</f>
        <v>0</v>
      </c>
      <c r="E243" s="37">
        <f>0.5*COUNTIF('四海+帮派'!A$1:X$150,$A243)</f>
        <v>0</v>
      </c>
      <c r="F243" s="37">
        <f>COUNTIF(帮战总榜!A$1:AB$150,$A243)</f>
        <v>0</v>
      </c>
      <c r="G243" s="37">
        <f t="shared" si="6"/>
        <v>0</v>
      </c>
      <c r="H243" s="37">
        <f t="shared" si="7"/>
        <v>0</v>
      </c>
      <c r="I243" s="41" t="s">
        <v>629</v>
      </c>
    </row>
    <row r="244" spans="1:9" ht="16.5">
      <c r="A244" s="25" t="s">
        <v>402</v>
      </c>
      <c r="B244" s="37">
        <v>2</v>
      </c>
      <c r="C244" s="5">
        <f>0.5*COUNTIF(掠夺总榜!A$1:S$150,$A244)</f>
        <v>0</v>
      </c>
      <c r="D244" s="37">
        <f>COUNTIF(盟会战!A$1:X$149,$A244)</f>
        <v>0</v>
      </c>
      <c r="E244" s="37">
        <f>0.5*COUNTIF('四海+帮派'!A$1:X$150,$A244)</f>
        <v>0</v>
      </c>
      <c r="F244" s="37">
        <f>COUNTIF(帮战总榜!A$1:AB$150,$A244)</f>
        <v>0</v>
      </c>
      <c r="G244" s="37">
        <f t="shared" si="6"/>
        <v>0</v>
      </c>
      <c r="H244" s="37">
        <f t="shared" si="7"/>
        <v>0</v>
      </c>
      <c r="I244" s="41" t="s">
        <v>629</v>
      </c>
    </row>
    <row r="245" spans="1:9" ht="16.5">
      <c r="A245" s="25" t="s">
        <v>403</v>
      </c>
      <c r="B245" s="37">
        <v>2</v>
      </c>
      <c r="C245" s="5">
        <f>0.5*COUNTIF(掠夺总榜!A$1:S$150,$A245)</f>
        <v>0</v>
      </c>
      <c r="D245" s="37">
        <f>COUNTIF(盟会战!A$1:X$149,$A245)</f>
        <v>0</v>
      </c>
      <c r="E245" s="37">
        <f>0.5*COUNTIF('四海+帮派'!A$1:X$150,$A245)</f>
        <v>0</v>
      </c>
      <c r="F245" s="37">
        <f>COUNTIF(帮战总榜!A$1:AB$150,$A245)</f>
        <v>0</v>
      </c>
      <c r="G245" s="37">
        <f t="shared" si="6"/>
        <v>0</v>
      </c>
      <c r="H245" s="37">
        <f t="shared" si="7"/>
        <v>0</v>
      </c>
      <c r="I245" s="41" t="s">
        <v>629</v>
      </c>
    </row>
    <row r="246" spans="1:9" ht="16.5">
      <c r="A246" s="25" t="s">
        <v>404</v>
      </c>
      <c r="B246" s="37">
        <v>2</v>
      </c>
      <c r="C246" s="5">
        <f>0.5*COUNTIF(掠夺总榜!A$1:S$150,$A246)</f>
        <v>0</v>
      </c>
      <c r="D246" s="37">
        <f>COUNTIF(盟会战!A$1:X$149,$A246)</f>
        <v>0</v>
      </c>
      <c r="E246" s="37">
        <f>0.5*COUNTIF('四海+帮派'!A$1:X$150,$A246)</f>
        <v>0</v>
      </c>
      <c r="F246" s="37">
        <f>COUNTIF(帮战总榜!A$1:AB$150,$A246)</f>
        <v>0</v>
      </c>
      <c r="G246" s="37">
        <f t="shared" si="6"/>
        <v>0</v>
      </c>
      <c r="H246" s="37">
        <f t="shared" si="7"/>
        <v>0</v>
      </c>
      <c r="I246" s="41" t="s">
        <v>629</v>
      </c>
    </row>
    <row r="247" spans="1:9" ht="16.5">
      <c r="A247" s="25" t="s">
        <v>166</v>
      </c>
      <c r="B247" s="37">
        <v>2</v>
      </c>
      <c r="C247" s="5">
        <f>0.5*COUNTIF(掠夺总榜!A$1:S$150,$A247)</f>
        <v>0.5</v>
      </c>
      <c r="D247" s="37">
        <f>COUNTIF(盟会战!A$1:X$149,$A247)</f>
        <v>0</v>
      </c>
      <c r="E247" s="37">
        <f>0.5*COUNTIF('四海+帮派'!A$1:X$150,$A247)</f>
        <v>0</v>
      </c>
      <c r="F247" s="37">
        <f>COUNTIF(帮战总榜!A$1:AB$150,$A247)</f>
        <v>0</v>
      </c>
      <c r="G247" s="37">
        <f t="shared" si="6"/>
        <v>0</v>
      </c>
      <c r="H247" s="37">
        <f t="shared" si="7"/>
        <v>0</v>
      </c>
      <c r="I247" s="41" t="s">
        <v>629</v>
      </c>
    </row>
    <row r="248" spans="1:9" ht="16.5">
      <c r="A248" s="25" t="s">
        <v>405</v>
      </c>
      <c r="B248" s="37">
        <v>2</v>
      </c>
      <c r="C248" s="5">
        <f>0.5*COUNTIF(掠夺总榜!A$1:S$150,$A248)</f>
        <v>0</v>
      </c>
      <c r="D248" s="37">
        <f>COUNTIF(盟会战!A$1:X$149,$A248)</f>
        <v>0</v>
      </c>
      <c r="E248" s="37">
        <f>0.5*COUNTIF('四海+帮派'!A$1:X$150,$A248)</f>
        <v>0</v>
      </c>
      <c r="F248" s="37">
        <f>COUNTIF(帮战总榜!A$1:AB$150,$A248)</f>
        <v>0</v>
      </c>
      <c r="G248" s="37">
        <f t="shared" si="6"/>
        <v>0</v>
      </c>
      <c r="H248" s="37">
        <f t="shared" si="7"/>
        <v>0</v>
      </c>
      <c r="I248" s="41" t="s">
        <v>629</v>
      </c>
    </row>
    <row r="249" spans="1:9" ht="16.5">
      <c r="A249" s="25" t="s">
        <v>406</v>
      </c>
      <c r="B249" s="37">
        <v>2</v>
      </c>
      <c r="C249" s="5">
        <f>0.5*COUNTIF(掠夺总榜!A$1:S$150,$A249)</f>
        <v>0</v>
      </c>
      <c r="D249" s="37">
        <f>COUNTIF(盟会战!A$1:X$149,$A249)</f>
        <v>0</v>
      </c>
      <c r="E249" s="37">
        <f>0.5*COUNTIF('四海+帮派'!A$1:X$150,$A249)</f>
        <v>0</v>
      </c>
      <c r="F249" s="37">
        <f>COUNTIF(帮战总榜!A$1:AB$150,$A249)</f>
        <v>0</v>
      </c>
      <c r="G249" s="37">
        <f t="shared" si="6"/>
        <v>0</v>
      </c>
      <c r="H249" s="37">
        <f t="shared" si="7"/>
        <v>0</v>
      </c>
      <c r="I249" s="41" t="s">
        <v>629</v>
      </c>
    </row>
    <row r="250" spans="1:9" ht="16.5">
      <c r="A250" s="25" t="s">
        <v>407</v>
      </c>
      <c r="B250" s="37">
        <v>2</v>
      </c>
      <c r="C250" s="5">
        <f>0.5*COUNTIF(掠夺总榜!A$1:S$150,$A250)</f>
        <v>0</v>
      </c>
      <c r="D250" s="37">
        <f>COUNTIF(盟会战!A$1:X$149,$A250)</f>
        <v>0</v>
      </c>
      <c r="E250" s="37">
        <f>0.5*COUNTIF('四海+帮派'!A$1:X$150,$A250)</f>
        <v>0</v>
      </c>
      <c r="F250" s="37">
        <f>COUNTIF(帮战总榜!A$1:AB$150,$A250)</f>
        <v>0</v>
      </c>
      <c r="G250" s="37">
        <f t="shared" si="6"/>
        <v>0</v>
      </c>
      <c r="H250" s="37">
        <f t="shared" si="7"/>
        <v>0</v>
      </c>
      <c r="I250" s="41" t="s">
        <v>629</v>
      </c>
    </row>
    <row r="251" spans="1:9" ht="16.5">
      <c r="A251" s="25" t="s">
        <v>408</v>
      </c>
      <c r="B251" s="37">
        <v>2</v>
      </c>
      <c r="C251" s="5">
        <f>0.5*COUNTIF(掠夺总榜!A$1:S$150,$A251)</f>
        <v>0</v>
      </c>
      <c r="D251" s="37">
        <f>COUNTIF(盟会战!A$1:X$149,$A251)</f>
        <v>0</v>
      </c>
      <c r="E251" s="37">
        <f>0.5*COUNTIF('四海+帮派'!A$1:X$150,$A251)</f>
        <v>0</v>
      </c>
      <c r="F251" s="37">
        <f>COUNTIF(帮战总榜!A$1:AB$150,$A251)</f>
        <v>0</v>
      </c>
      <c r="G251" s="37">
        <f t="shared" si="6"/>
        <v>0</v>
      </c>
      <c r="H251" s="37">
        <f t="shared" si="7"/>
        <v>0</v>
      </c>
      <c r="I251" s="41" t="s">
        <v>629</v>
      </c>
    </row>
    <row r="252" spans="1:9" ht="16.5">
      <c r="A252" s="25" t="s">
        <v>409</v>
      </c>
      <c r="B252" s="37">
        <v>2</v>
      </c>
      <c r="C252" s="5">
        <f>0.5*COUNTIF(掠夺总榜!A$1:S$150,$A252)</f>
        <v>0</v>
      </c>
      <c r="D252" s="37">
        <f>COUNTIF(盟会战!A$1:X$149,$A252)</f>
        <v>0</v>
      </c>
      <c r="E252" s="37">
        <f>0.5*COUNTIF('四海+帮派'!A$1:X$150,$A252)</f>
        <v>0</v>
      </c>
      <c r="F252" s="37">
        <f>COUNTIF(帮战总榜!A$1:AB$150,$A252)</f>
        <v>0</v>
      </c>
      <c r="G252" s="37">
        <f t="shared" si="6"/>
        <v>0</v>
      </c>
      <c r="H252" s="37">
        <f t="shared" si="7"/>
        <v>0</v>
      </c>
      <c r="I252" s="41" t="s">
        <v>629</v>
      </c>
    </row>
    <row r="253" spans="1:9" ht="16.5">
      <c r="A253" s="25" t="s">
        <v>410</v>
      </c>
      <c r="B253" s="37">
        <v>2</v>
      </c>
      <c r="C253" s="5">
        <f>0.5*COUNTIF(掠夺总榜!A$1:S$150,$A253)</f>
        <v>0</v>
      </c>
      <c r="D253" s="37">
        <f>COUNTIF(盟会战!A$1:X$149,$A253)</f>
        <v>0</v>
      </c>
      <c r="E253" s="37">
        <f>0.5*COUNTIF('四海+帮派'!A$1:X$150,$A253)</f>
        <v>0</v>
      </c>
      <c r="F253" s="37">
        <f>COUNTIF(帮战总榜!A$1:AB$150,$A253)</f>
        <v>0</v>
      </c>
      <c r="G253" s="37">
        <f t="shared" si="6"/>
        <v>0</v>
      </c>
      <c r="H253" s="37">
        <f t="shared" si="7"/>
        <v>0</v>
      </c>
      <c r="I253" s="41" t="s">
        <v>629</v>
      </c>
    </row>
    <row r="254" spans="1:9" ht="16.5">
      <c r="A254" s="25" t="s">
        <v>411</v>
      </c>
      <c r="B254" s="37">
        <v>2</v>
      </c>
      <c r="C254" s="5">
        <f>0.5*COUNTIF(掠夺总榜!A$1:S$150,$A254)</f>
        <v>0</v>
      </c>
      <c r="D254" s="37">
        <f>COUNTIF(盟会战!A$1:X$149,$A254)</f>
        <v>0</v>
      </c>
      <c r="E254" s="37">
        <f>0.5*COUNTIF('四海+帮派'!A$1:X$150,$A254)</f>
        <v>0</v>
      </c>
      <c r="F254" s="37">
        <f>COUNTIF(帮战总榜!A$1:AB$150,$A254)</f>
        <v>0</v>
      </c>
      <c r="G254" s="37">
        <f t="shared" si="6"/>
        <v>0</v>
      </c>
      <c r="H254" s="37">
        <f t="shared" si="7"/>
        <v>0</v>
      </c>
      <c r="I254" s="41" t="s">
        <v>629</v>
      </c>
    </row>
    <row r="255" spans="1:9" ht="16.5">
      <c r="A255" s="25" t="s">
        <v>412</v>
      </c>
      <c r="B255" s="37">
        <v>2</v>
      </c>
      <c r="C255" s="5">
        <f>0.5*COUNTIF(掠夺总榜!A$1:S$150,$A255)</f>
        <v>0</v>
      </c>
      <c r="D255" s="37">
        <f>COUNTIF(盟会战!A$1:X$149,$A255)</f>
        <v>0</v>
      </c>
      <c r="E255" s="37">
        <f>0.5*COUNTIF('四海+帮派'!A$1:X$150,$A255)</f>
        <v>0</v>
      </c>
      <c r="F255" s="37">
        <f>COUNTIF(帮战总榜!A$1:AB$150,$A255)</f>
        <v>0</v>
      </c>
      <c r="G255" s="37">
        <f t="shared" si="6"/>
        <v>0</v>
      </c>
      <c r="H255" s="37">
        <f t="shared" si="7"/>
        <v>0</v>
      </c>
      <c r="I255" s="41" t="s">
        <v>629</v>
      </c>
    </row>
    <row r="256" spans="1:9" ht="16.5">
      <c r="A256" s="25" t="s">
        <v>413</v>
      </c>
      <c r="B256" s="37">
        <v>2</v>
      </c>
      <c r="C256" s="5">
        <f>0.5*COUNTIF(掠夺总榜!A$1:S$150,$A256)</f>
        <v>0</v>
      </c>
      <c r="D256" s="37">
        <f>COUNTIF(盟会战!A$1:X$149,$A256)</f>
        <v>0</v>
      </c>
      <c r="E256" s="37">
        <f>0.5*COUNTIF('四海+帮派'!A$1:X$150,$A256)</f>
        <v>0</v>
      </c>
      <c r="F256" s="37">
        <f>COUNTIF(帮战总榜!A$1:AB$150,$A256)</f>
        <v>0</v>
      </c>
      <c r="G256" s="37">
        <f t="shared" si="6"/>
        <v>0</v>
      </c>
      <c r="H256" s="37">
        <f t="shared" si="7"/>
        <v>0</v>
      </c>
      <c r="I256" s="41" t="s">
        <v>629</v>
      </c>
    </row>
    <row r="257" spans="1:9" ht="16.5">
      <c r="A257" s="25" t="s">
        <v>414</v>
      </c>
      <c r="B257" s="37">
        <v>2</v>
      </c>
      <c r="C257" s="5">
        <f>0.5*COUNTIF(掠夺总榜!A$1:S$150,$A257)</f>
        <v>0</v>
      </c>
      <c r="D257" s="37">
        <f>COUNTIF(盟会战!A$1:X$149,$A257)</f>
        <v>0</v>
      </c>
      <c r="E257" s="37">
        <f>0.5*COUNTIF('四海+帮派'!A$1:X$150,$A257)</f>
        <v>0</v>
      </c>
      <c r="F257" s="37">
        <f>COUNTIF(帮战总榜!A$1:AB$150,$A257)</f>
        <v>0</v>
      </c>
      <c r="G257" s="37">
        <f t="shared" ref="G257:G320" si="8">ROUNDDOWN(SUM(C257:F257),0)</f>
        <v>0</v>
      </c>
      <c r="H257" s="37">
        <f t="shared" ref="H257:H320" si="9">IF($G257&gt;6,6,$G257)</f>
        <v>0</v>
      </c>
      <c r="I257" s="41" t="s">
        <v>629</v>
      </c>
    </row>
    <row r="258" spans="1:9" ht="16.5">
      <c r="A258" s="25" t="s">
        <v>415</v>
      </c>
      <c r="B258" s="37">
        <v>2</v>
      </c>
      <c r="C258" s="5">
        <f>0.5*COUNTIF(掠夺总榜!A$1:S$150,$A258)</f>
        <v>0</v>
      </c>
      <c r="D258" s="37">
        <f>COUNTIF(盟会战!A$1:X$149,$A258)</f>
        <v>0</v>
      </c>
      <c r="E258" s="37">
        <f>0.5*COUNTIF('四海+帮派'!A$1:X$150,$A258)</f>
        <v>0</v>
      </c>
      <c r="F258" s="37">
        <f>COUNTIF(帮战总榜!A$1:AB$150,$A258)</f>
        <v>0</v>
      </c>
      <c r="G258" s="37">
        <f t="shared" si="8"/>
        <v>0</v>
      </c>
      <c r="H258" s="37">
        <f t="shared" si="9"/>
        <v>0</v>
      </c>
      <c r="I258" s="41" t="s">
        <v>629</v>
      </c>
    </row>
    <row r="259" spans="1:9" ht="16.5">
      <c r="A259" s="25" t="s">
        <v>416</v>
      </c>
      <c r="B259" s="37">
        <v>2</v>
      </c>
      <c r="C259" s="5">
        <f>0.5*COUNTIF(掠夺总榜!A$1:S$150,$A259)</f>
        <v>0</v>
      </c>
      <c r="D259" s="37">
        <f>COUNTIF(盟会战!A$1:X$149,$A259)</f>
        <v>0</v>
      </c>
      <c r="E259" s="37">
        <f>0.5*COUNTIF('四海+帮派'!A$1:X$150,$A259)</f>
        <v>0</v>
      </c>
      <c r="F259" s="37">
        <f>COUNTIF(帮战总榜!A$1:AB$150,$A259)</f>
        <v>0</v>
      </c>
      <c r="G259" s="37">
        <f t="shared" si="8"/>
        <v>0</v>
      </c>
      <c r="H259" s="37">
        <f t="shared" si="9"/>
        <v>0</v>
      </c>
      <c r="I259" s="41" t="s">
        <v>629</v>
      </c>
    </row>
    <row r="260" spans="1:9" ht="16.5">
      <c r="A260" s="25" t="s">
        <v>417</v>
      </c>
      <c r="B260" s="37">
        <v>2</v>
      </c>
      <c r="C260" s="5">
        <f>0.5*COUNTIF(掠夺总榜!A$1:S$150,$A260)</f>
        <v>0</v>
      </c>
      <c r="D260" s="37">
        <f>COUNTIF(盟会战!A$1:X$149,$A260)</f>
        <v>0</v>
      </c>
      <c r="E260" s="37">
        <f>0.5*COUNTIF('四海+帮派'!A$1:X$150,$A260)</f>
        <v>0</v>
      </c>
      <c r="F260" s="37">
        <f>COUNTIF(帮战总榜!A$1:AB$150,$A260)</f>
        <v>0</v>
      </c>
      <c r="G260" s="37">
        <f t="shared" si="8"/>
        <v>0</v>
      </c>
      <c r="H260" s="37">
        <f t="shared" si="9"/>
        <v>0</v>
      </c>
      <c r="I260" s="41" t="s">
        <v>629</v>
      </c>
    </row>
    <row r="261" spans="1:9" ht="16.5">
      <c r="A261" s="25" t="s">
        <v>418</v>
      </c>
      <c r="B261" s="37">
        <v>2</v>
      </c>
      <c r="C261" s="5">
        <f>0.5*COUNTIF(掠夺总榜!A$1:S$150,$A261)</f>
        <v>0</v>
      </c>
      <c r="D261" s="37">
        <f>COUNTIF(盟会战!A$1:X$149,$A261)</f>
        <v>0</v>
      </c>
      <c r="E261" s="37">
        <f>0.5*COUNTIF('四海+帮派'!A$1:X$150,$A261)</f>
        <v>0</v>
      </c>
      <c r="F261" s="37">
        <f>COUNTIF(帮战总榜!A$1:AB$150,$A261)</f>
        <v>0</v>
      </c>
      <c r="G261" s="37">
        <f t="shared" si="8"/>
        <v>0</v>
      </c>
      <c r="H261" s="37">
        <f t="shared" si="9"/>
        <v>0</v>
      </c>
      <c r="I261" s="41" t="s">
        <v>629</v>
      </c>
    </row>
    <row r="262" spans="1:9" ht="16.5">
      <c r="A262" s="25" t="s">
        <v>419</v>
      </c>
      <c r="B262" s="37">
        <v>2</v>
      </c>
      <c r="C262" s="5">
        <f>0.5*COUNTIF(掠夺总榜!A$1:S$150,$A262)</f>
        <v>0</v>
      </c>
      <c r="D262" s="37">
        <f>COUNTIF(盟会战!A$1:X$149,$A262)</f>
        <v>0</v>
      </c>
      <c r="E262" s="37">
        <f>0.5*COUNTIF('四海+帮派'!A$1:X$150,$A262)</f>
        <v>0</v>
      </c>
      <c r="F262" s="37">
        <f>COUNTIF(帮战总榜!A$1:AB$150,$A262)</f>
        <v>0</v>
      </c>
      <c r="G262" s="37">
        <f t="shared" si="8"/>
        <v>0</v>
      </c>
      <c r="H262" s="37">
        <f t="shared" si="9"/>
        <v>0</v>
      </c>
      <c r="I262" s="41" t="s">
        <v>629</v>
      </c>
    </row>
    <row r="263" spans="1:9" ht="16.5">
      <c r="A263" s="25" t="s">
        <v>420</v>
      </c>
      <c r="B263" s="37">
        <v>2</v>
      </c>
      <c r="C263" s="5">
        <f>0.5*COUNTIF(掠夺总榜!A$1:S$150,$A263)</f>
        <v>0</v>
      </c>
      <c r="D263" s="37">
        <f>COUNTIF(盟会战!A$1:X$149,$A263)</f>
        <v>0</v>
      </c>
      <c r="E263" s="37">
        <f>0.5*COUNTIF('四海+帮派'!A$1:X$150,$A263)</f>
        <v>0</v>
      </c>
      <c r="F263" s="37">
        <f>COUNTIF(帮战总榜!A$1:AB$150,$A263)</f>
        <v>0</v>
      </c>
      <c r="G263" s="37">
        <f t="shared" si="8"/>
        <v>0</v>
      </c>
      <c r="H263" s="37">
        <f t="shared" si="9"/>
        <v>0</v>
      </c>
      <c r="I263" s="41" t="s">
        <v>629</v>
      </c>
    </row>
    <row r="264" spans="1:9" ht="16.5">
      <c r="A264" s="25" t="s">
        <v>421</v>
      </c>
      <c r="B264" s="37">
        <v>2</v>
      </c>
      <c r="C264" s="5">
        <f>0.5*COUNTIF(掠夺总榜!A$1:S$150,$A264)</f>
        <v>0</v>
      </c>
      <c r="D264" s="37">
        <f>COUNTIF(盟会战!A$1:X$149,$A264)</f>
        <v>0</v>
      </c>
      <c r="E264" s="37">
        <f>0.5*COUNTIF('四海+帮派'!A$1:X$150,$A264)</f>
        <v>0</v>
      </c>
      <c r="F264" s="37">
        <f>COUNTIF(帮战总榜!A$1:AB$150,$A264)</f>
        <v>0</v>
      </c>
      <c r="G264" s="37">
        <f t="shared" si="8"/>
        <v>0</v>
      </c>
      <c r="H264" s="37">
        <f t="shared" si="9"/>
        <v>0</v>
      </c>
      <c r="I264" s="41" t="s">
        <v>629</v>
      </c>
    </row>
    <row r="265" spans="1:9" ht="16.5">
      <c r="A265" s="25" t="s">
        <v>422</v>
      </c>
      <c r="B265" s="37">
        <v>2</v>
      </c>
      <c r="C265" s="5">
        <f>0.5*COUNTIF(掠夺总榜!A$1:S$150,$A265)</f>
        <v>0</v>
      </c>
      <c r="D265" s="37">
        <f>COUNTIF(盟会战!A$1:X$149,$A265)</f>
        <v>0</v>
      </c>
      <c r="E265" s="37">
        <f>0.5*COUNTIF('四海+帮派'!A$1:X$150,$A265)</f>
        <v>0</v>
      </c>
      <c r="F265" s="37">
        <f>COUNTIF(帮战总榜!A$1:AB$150,$A265)</f>
        <v>0</v>
      </c>
      <c r="G265" s="37">
        <f t="shared" si="8"/>
        <v>0</v>
      </c>
      <c r="H265" s="37">
        <f t="shared" si="9"/>
        <v>0</v>
      </c>
      <c r="I265" s="41" t="s">
        <v>629</v>
      </c>
    </row>
    <row r="266" spans="1:9" ht="16.5">
      <c r="A266" s="25" t="s">
        <v>423</v>
      </c>
      <c r="B266" s="37">
        <v>2</v>
      </c>
      <c r="C266" s="5">
        <f>0.5*COUNTIF(掠夺总榜!A$1:S$150,$A266)</f>
        <v>0</v>
      </c>
      <c r="D266" s="37">
        <f>COUNTIF(盟会战!A$1:X$149,$A266)</f>
        <v>0</v>
      </c>
      <c r="E266" s="37">
        <f>0.5*COUNTIF('四海+帮派'!A$1:X$150,$A266)</f>
        <v>0</v>
      </c>
      <c r="F266" s="37">
        <f>COUNTIF(帮战总榜!A$1:AB$150,$A266)</f>
        <v>0</v>
      </c>
      <c r="G266" s="37">
        <f t="shared" si="8"/>
        <v>0</v>
      </c>
      <c r="H266" s="37">
        <f t="shared" si="9"/>
        <v>0</v>
      </c>
      <c r="I266" s="41" t="s">
        <v>629</v>
      </c>
    </row>
    <row r="267" spans="1:9" ht="16.5">
      <c r="A267" s="25" t="s">
        <v>424</v>
      </c>
      <c r="B267" s="37">
        <v>2</v>
      </c>
      <c r="C267" s="5">
        <f>0.5*COUNTIF(掠夺总榜!A$1:S$150,$A267)</f>
        <v>0</v>
      </c>
      <c r="D267" s="37">
        <f>COUNTIF(盟会战!A$1:X$149,$A267)</f>
        <v>0</v>
      </c>
      <c r="E267" s="37">
        <f>0.5*COUNTIF('四海+帮派'!A$1:X$150,$A267)</f>
        <v>0</v>
      </c>
      <c r="F267" s="37">
        <f>COUNTIF(帮战总榜!A$1:AB$150,$A267)</f>
        <v>0</v>
      </c>
      <c r="G267" s="37">
        <f t="shared" si="8"/>
        <v>0</v>
      </c>
      <c r="H267" s="37">
        <f t="shared" si="9"/>
        <v>0</v>
      </c>
      <c r="I267" s="41" t="s">
        <v>629</v>
      </c>
    </row>
    <row r="268" spans="1:9" ht="16.5">
      <c r="A268" s="25" t="s">
        <v>425</v>
      </c>
      <c r="B268" s="37">
        <v>2</v>
      </c>
      <c r="C268" s="5">
        <f>0.5*COUNTIF(掠夺总榜!A$1:S$150,$A268)</f>
        <v>0</v>
      </c>
      <c r="D268" s="37">
        <f>COUNTIF(盟会战!A$1:X$149,$A268)</f>
        <v>0</v>
      </c>
      <c r="E268" s="37">
        <f>0.5*COUNTIF('四海+帮派'!A$1:X$150,$A268)</f>
        <v>0</v>
      </c>
      <c r="F268" s="37">
        <f>COUNTIF(帮战总榜!A$1:AB$150,$A268)</f>
        <v>0</v>
      </c>
      <c r="G268" s="37">
        <f t="shared" si="8"/>
        <v>0</v>
      </c>
      <c r="H268" s="37">
        <f t="shared" si="9"/>
        <v>0</v>
      </c>
      <c r="I268" s="41" t="s">
        <v>629</v>
      </c>
    </row>
    <row r="269" spans="1:9" ht="16.5">
      <c r="A269" s="25" t="s">
        <v>426</v>
      </c>
      <c r="B269" s="37">
        <v>2</v>
      </c>
      <c r="C269" s="5">
        <f>0.5*COUNTIF(掠夺总榜!A$1:S$150,$A269)</f>
        <v>0</v>
      </c>
      <c r="D269" s="37">
        <f>COUNTIF(盟会战!A$1:X$149,$A269)</f>
        <v>0</v>
      </c>
      <c r="E269" s="37">
        <f>0.5*COUNTIF('四海+帮派'!A$1:X$150,$A269)</f>
        <v>0</v>
      </c>
      <c r="F269" s="37">
        <f>COUNTIF(帮战总榜!A$1:AB$150,$A269)</f>
        <v>0</v>
      </c>
      <c r="G269" s="37">
        <f t="shared" si="8"/>
        <v>0</v>
      </c>
      <c r="H269" s="37">
        <f t="shared" si="9"/>
        <v>0</v>
      </c>
      <c r="I269" s="41" t="s">
        <v>629</v>
      </c>
    </row>
    <row r="270" spans="1:9" ht="16.5">
      <c r="A270" s="25" t="s">
        <v>427</v>
      </c>
      <c r="B270" s="37">
        <v>2</v>
      </c>
      <c r="C270" s="5">
        <f>0.5*COUNTIF(掠夺总榜!A$1:S$150,$A270)</f>
        <v>0</v>
      </c>
      <c r="D270" s="37">
        <f>COUNTIF(盟会战!A$1:X$149,$A270)</f>
        <v>0</v>
      </c>
      <c r="E270" s="37">
        <f>0.5*COUNTIF('四海+帮派'!A$1:X$150,$A270)</f>
        <v>0</v>
      </c>
      <c r="F270" s="37">
        <f>COUNTIF(帮战总榜!A$1:AB$150,$A270)</f>
        <v>0</v>
      </c>
      <c r="G270" s="37">
        <f t="shared" si="8"/>
        <v>0</v>
      </c>
      <c r="H270" s="37">
        <f t="shared" si="9"/>
        <v>0</v>
      </c>
      <c r="I270" s="41" t="s">
        <v>629</v>
      </c>
    </row>
    <row r="271" spans="1:9" ht="16.5">
      <c r="A271" s="25" t="s">
        <v>428</v>
      </c>
      <c r="B271" s="37">
        <v>2</v>
      </c>
      <c r="C271" s="5">
        <f>0.5*COUNTIF(掠夺总榜!A$1:S$150,$A271)</f>
        <v>0</v>
      </c>
      <c r="D271" s="37">
        <f>COUNTIF(盟会战!A$1:X$149,$A271)</f>
        <v>0</v>
      </c>
      <c r="E271" s="37">
        <f>0.5*COUNTIF('四海+帮派'!A$1:X$150,$A271)</f>
        <v>0</v>
      </c>
      <c r="F271" s="37">
        <f>COUNTIF(帮战总榜!A$1:AB$150,$A271)</f>
        <v>0</v>
      </c>
      <c r="G271" s="37">
        <f t="shared" si="8"/>
        <v>0</v>
      </c>
      <c r="H271" s="37">
        <f t="shared" si="9"/>
        <v>0</v>
      </c>
      <c r="I271" s="41" t="s">
        <v>629</v>
      </c>
    </row>
    <row r="272" spans="1:9" ht="16.5">
      <c r="A272" s="25" t="s">
        <v>429</v>
      </c>
      <c r="B272" s="37">
        <v>2</v>
      </c>
      <c r="C272" s="5">
        <f>0.5*COUNTIF(掠夺总榜!A$1:S$150,$A272)</f>
        <v>0</v>
      </c>
      <c r="D272" s="37">
        <f>COUNTIF(盟会战!A$1:X$149,$A272)</f>
        <v>0</v>
      </c>
      <c r="E272" s="37">
        <f>0.5*COUNTIF('四海+帮派'!A$1:X$150,$A272)</f>
        <v>0</v>
      </c>
      <c r="F272" s="37">
        <f>COUNTIF(帮战总榜!A$1:AB$150,$A272)</f>
        <v>0</v>
      </c>
      <c r="G272" s="37">
        <f t="shared" si="8"/>
        <v>0</v>
      </c>
      <c r="H272" s="37">
        <f t="shared" si="9"/>
        <v>0</v>
      </c>
      <c r="I272" s="41" t="s">
        <v>629</v>
      </c>
    </row>
    <row r="273" spans="1:9" ht="16.5">
      <c r="A273" s="25" t="s">
        <v>430</v>
      </c>
      <c r="B273" s="37">
        <v>2</v>
      </c>
      <c r="C273" s="5">
        <f>0.5*COUNTIF(掠夺总榜!A$1:S$150,$A273)</f>
        <v>0</v>
      </c>
      <c r="D273" s="37">
        <f>COUNTIF(盟会战!A$1:X$149,$A273)</f>
        <v>0</v>
      </c>
      <c r="E273" s="37">
        <f>0.5*COUNTIF('四海+帮派'!A$1:X$150,$A273)</f>
        <v>0</v>
      </c>
      <c r="F273" s="37">
        <f>COUNTIF(帮战总榜!A$1:AB$150,$A273)</f>
        <v>0</v>
      </c>
      <c r="G273" s="37">
        <f t="shared" si="8"/>
        <v>0</v>
      </c>
      <c r="H273" s="37">
        <f t="shared" si="9"/>
        <v>0</v>
      </c>
      <c r="I273" s="41" t="s">
        <v>629</v>
      </c>
    </row>
    <row r="274" spans="1:9" ht="16.5">
      <c r="A274" s="25" t="s">
        <v>431</v>
      </c>
      <c r="B274" s="37">
        <v>2</v>
      </c>
      <c r="C274" s="5">
        <f>0.5*COUNTIF(掠夺总榜!A$1:S$150,$A274)</f>
        <v>0</v>
      </c>
      <c r="D274" s="37">
        <f>COUNTIF(盟会战!A$1:X$149,$A274)</f>
        <v>0</v>
      </c>
      <c r="E274" s="37">
        <f>0.5*COUNTIF('四海+帮派'!A$1:X$150,$A274)</f>
        <v>0</v>
      </c>
      <c r="F274" s="37">
        <f>COUNTIF(帮战总榜!A$1:AB$150,$A274)</f>
        <v>0</v>
      </c>
      <c r="G274" s="37">
        <f t="shared" si="8"/>
        <v>0</v>
      </c>
      <c r="H274" s="37">
        <f t="shared" si="9"/>
        <v>0</v>
      </c>
      <c r="I274" s="41" t="s">
        <v>629</v>
      </c>
    </row>
    <row r="275" spans="1:9" ht="16.5">
      <c r="A275" s="25" t="s">
        <v>432</v>
      </c>
      <c r="B275" s="37">
        <v>2</v>
      </c>
      <c r="C275" s="5">
        <f>0.5*COUNTIF(掠夺总榜!A$1:S$150,$A275)</f>
        <v>0</v>
      </c>
      <c r="D275" s="37">
        <f>COUNTIF(盟会战!A$1:X$149,$A275)</f>
        <v>0</v>
      </c>
      <c r="E275" s="37">
        <f>0.5*COUNTIF('四海+帮派'!A$1:X$150,$A275)</f>
        <v>0</v>
      </c>
      <c r="F275" s="37">
        <f>COUNTIF(帮战总榜!A$1:AB$150,$A275)</f>
        <v>0</v>
      </c>
      <c r="G275" s="37">
        <f t="shared" si="8"/>
        <v>0</v>
      </c>
      <c r="H275" s="37">
        <f t="shared" si="9"/>
        <v>0</v>
      </c>
      <c r="I275" s="41" t="s">
        <v>629</v>
      </c>
    </row>
    <row r="276" spans="1:9" ht="16.5">
      <c r="A276" s="25" t="s">
        <v>433</v>
      </c>
      <c r="B276" s="37">
        <v>2</v>
      </c>
      <c r="C276" s="5">
        <f>0.5*COUNTIF(掠夺总榜!A$1:S$150,$A276)</f>
        <v>0</v>
      </c>
      <c r="D276" s="37">
        <f>COUNTIF(盟会战!A$1:X$149,$A276)</f>
        <v>0</v>
      </c>
      <c r="E276" s="37">
        <f>0.5*COUNTIF('四海+帮派'!A$1:X$150,$A276)</f>
        <v>0</v>
      </c>
      <c r="F276" s="37">
        <f>COUNTIF(帮战总榜!A$1:AB$150,$A276)</f>
        <v>0</v>
      </c>
      <c r="G276" s="37">
        <f t="shared" si="8"/>
        <v>0</v>
      </c>
      <c r="H276" s="37">
        <f t="shared" si="9"/>
        <v>0</v>
      </c>
      <c r="I276" s="41" t="s">
        <v>629</v>
      </c>
    </row>
    <row r="277" spans="1:9" ht="16.5">
      <c r="A277" s="25" t="s">
        <v>434</v>
      </c>
      <c r="B277" s="37">
        <v>2</v>
      </c>
      <c r="C277" s="5">
        <f>0.5*COUNTIF(掠夺总榜!A$1:S$150,$A277)</f>
        <v>0</v>
      </c>
      <c r="D277" s="37">
        <f>COUNTIF(盟会战!A$1:X$149,$A277)</f>
        <v>0</v>
      </c>
      <c r="E277" s="37">
        <f>0.5*COUNTIF('四海+帮派'!A$1:X$150,$A277)</f>
        <v>0</v>
      </c>
      <c r="F277" s="37">
        <f>COUNTIF(帮战总榜!A$1:AB$150,$A277)</f>
        <v>0</v>
      </c>
      <c r="G277" s="37">
        <f t="shared" si="8"/>
        <v>0</v>
      </c>
      <c r="H277" s="37">
        <f t="shared" si="9"/>
        <v>0</v>
      </c>
      <c r="I277" s="41" t="s">
        <v>629</v>
      </c>
    </row>
    <row r="278" spans="1:9" ht="16.5">
      <c r="A278" s="25" t="s">
        <v>154</v>
      </c>
      <c r="B278" s="37">
        <v>2</v>
      </c>
      <c r="C278" s="5">
        <f>0.5*COUNTIF(掠夺总榜!A$1:S$150,$A278)</f>
        <v>0.5</v>
      </c>
      <c r="D278" s="37">
        <f>COUNTIF(盟会战!A$1:X$149,$A278)</f>
        <v>0</v>
      </c>
      <c r="E278" s="37">
        <f>0.5*COUNTIF('四海+帮派'!A$1:X$150,$A278)</f>
        <v>0</v>
      </c>
      <c r="F278" s="37">
        <f>COUNTIF(帮战总榜!A$1:AB$150,$A278)</f>
        <v>0</v>
      </c>
      <c r="G278" s="37">
        <f t="shared" si="8"/>
        <v>0</v>
      </c>
      <c r="H278" s="37">
        <f t="shared" si="9"/>
        <v>0</v>
      </c>
      <c r="I278" s="41" t="s">
        <v>629</v>
      </c>
    </row>
    <row r="279" spans="1:9" ht="16.5">
      <c r="A279" s="25" t="s">
        <v>161</v>
      </c>
      <c r="B279" s="37">
        <v>2</v>
      </c>
      <c r="C279" s="5">
        <f>0.5*COUNTIF(掠夺总榜!A$1:S$150,$A279)</f>
        <v>0.5</v>
      </c>
      <c r="D279" s="37">
        <f>COUNTIF(盟会战!A$1:X$149,$A279)</f>
        <v>0</v>
      </c>
      <c r="E279" s="37">
        <f>0.5*COUNTIF('四海+帮派'!A$1:X$150,$A279)</f>
        <v>0</v>
      </c>
      <c r="F279" s="37">
        <f>COUNTIF(帮战总榜!A$1:AB$150,$A279)</f>
        <v>0</v>
      </c>
      <c r="G279" s="37">
        <f t="shared" si="8"/>
        <v>0</v>
      </c>
      <c r="H279" s="37">
        <f t="shared" si="9"/>
        <v>0</v>
      </c>
      <c r="I279" s="41" t="s">
        <v>629</v>
      </c>
    </row>
    <row r="280" spans="1:9" ht="16.5">
      <c r="A280" s="25" t="s">
        <v>435</v>
      </c>
      <c r="B280" s="37">
        <v>2</v>
      </c>
      <c r="C280" s="5">
        <f>0.5*COUNTIF(掠夺总榜!A$1:S$150,$A280)</f>
        <v>0</v>
      </c>
      <c r="D280" s="37">
        <f>COUNTIF(盟会战!A$1:X$149,$A280)</f>
        <v>0</v>
      </c>
      <c r="E280" s="37">
        <f>0.5*COUNTIF('四海+帮派'!A$1:X$150,$A280)</f>
        <v>0</v>
      </c>
      <c r="F280" s="37">
        <f>COUNTIF(帮战总榜!A$1:AB$150,$A280)</f>
        <v>0</v>
      </c>
      <c r="G280" s="37">
        <f t="shared" si="8"/>
        <v>0</v>
      </c>
      <c r="H280" s="37">
        <f t="shared" si="9"/>
        <v>0</v>
      </c>
      <c r="I280" s="41" t="s">
        <v>629</v>
      </c>
    </row>
    <row r="281" spans="1:9" ht="16.5">
      <c r="A281" s="25" t="s">
        <v>436</v>
      </c>
      <c r="B281" s="37">
        <v>2</v>
      </c>
      <c r="C281" s="5">
        <f>0.5*COUNTIF(掠夺总榜!A$1:S$150,$A281)</f>
        <v>0</v>
      </c>
      <c r="D281" s="37">
        <f>COUNTIF(盟会战!A$1:X$149,$A281)</f>
        <v>0</v>
      </c>
      <c r="E281" s="37">
        <f>0.5*COUNTIF('四海+帮派'!A$1:X$150,$A281)</f>
        <v>0</v>
      </c>
      <c r="F281" s="37">
        <f>COUNTIF(帮战总榜!A$1:AB$150,$A281)</f>
        <v>0</v>
      </c>
      <c r="G281" s="37">
        <f t="shared" si="8"/>
        <v>0</v>
      </c>
      <c r="H281" s="37">
        <f t="shared" si="9"/>
        <v>0</v>
      </c>
      <c r="I281" s="41" t="s">
        <v>629</v>
      </c>
    </row>
    <row r="282" spans="1:9" ht="16.5">
      <c r="A282" s="25" t="s">
        <v>437</v>
      </c>
      <c r="B282" s="37">
        <v>2</v>
      </c>
      <c r="C282" s="5">
        <f>0.5*COUNTIF(掠夺总榜!A$1:S$150,$A282)</f>
        <v>0</v>
      </c>
      <c r="D282" s="37">
        <f>COUNTIF(盟会战!A$1:X$149,$A282)</f>
        <v>0</v>
      </c>
      <c r="E282" s="37">
        <f>0.5*COUNTIF('四海+帮派'!A$1:X$150,$A282)</f>
        <v>0</v>
      </c>
      <c r="F282" s="37">
        <f>COUNTIF(帮战总榜!A$1:AB$150,$A282)</f>
        <v>0</v>
      </c>
      <c r="G282" s="37">
        <f t="shared" si="8"/>
        <v>0</v>
      </c>
      <c r="H282" s="37">
        <f t="shared" si="9"/>
        <v>0</v>
      </c>
      <c r="I282" s="41" t="s">
        <v>629</v>
      </c>
    </row>
    <row r="283" spans="1:9" ht="16.5">
      <c r="A283" s="25" t="s">
        <v>438</v>
      </c>
      <c r="B283" s="37">
        <v>2</v>
      </c>
      <c r="C283" s="5">
        <f>0.5*COUNTIF(掠夺总榜!A$1:S$150,$A283)</f>
        <v>0</v>
      </c>
      <c r="D283" s="37">
        <f>COUNTIF(盟会战!A$1:X$149,$A283)</f>
        <v>0</v>
      </c>
      <c r="E283" s="37">
        <f>0.5*COUNTIF('四海+帮派'!A$1:X$150,$A283)</f>
        <v>0</v>
      </c>
      <c r="F283" s="37">
        <f>COUNTIF(帮战总榜!A$1:AB$150,$A283)</f>
        <v>0</v>
      </c>
      <c r="G283" s="37">
        <f t="shared" si="8"/>
        <v>0</v>
      </c>
      <c r="H283" s="37">
        <f t="shared" si="9"/>
        <v>0</v>
      </c>
      <c r="I283" s="41" t="s">
        <v>629</v>
      </c>
    </row>
    <row r="284" spans="1:9" ht="16.5">
      <c r="A284" s="25" t="s">
        <v>234</v>
      </c>
      <c r="B284" s="37">
        <v>2</v>
      </c>
      <c r="C284" s="5">
        <f>0.5*COUNTIF(掠夺总榜!A$1:S$150,$A284)</f>
        <v>0</v>
      </c>
      <c r="D284" s="37">
        <f>COUNTIF(盟会战!A$1:X$149,$A284)</f>
        <v>0</v>
      </c>
      <c r="E284" s="37">
        <f>0.5*COUNTIF('四海+帮派'!A$1:X$150,$A284)</f>
        <v>0.5</v>
      </c>
      <c r="F284" s="37">
        <f>COUNTIF(帮战总榜!A$1:AB$150,$A284)</f>
        <v>0</v>
      </c>
      <c r="G284" s="37">
        <f t="shared" si="8"/>
        <v>0</v>
      </c>
      <c r="H284" s="37">
        <f t="shared" si="9"/>
        <v>0</v>
      </c>
      <c r="I284" s="41" t="s">
        <v>629</v>
      </c>
    </row>
    <row r="285" spans="1:9" ht="16.5">
      <c r="A285" s="25" t="s">
        <v>439</v>
      </c>
      <c r="B285" s="37">
        <v>2</v>
      </c>
      <c r="C285" s="5">
        <f>0.5*COUNTIF(掠夺总榜!A$1:S$150,$A285)</f>
        <v>0</v>
      </c>
      <c r="D285" s="37">
        <f>COUNTIF(盟会战!A$1:X$149,$A285)</f>
        <v>0</v>
      </c>
      <c r="E285" s="37">
        <f>0.5*COUNTIF('四海+帮派'!A$1:X$150,$A285)</f>
        <v>0</v>
      </c>
      <c r="F285" s="37">
        <f>COUNTIF(帮战总榜!A$1:AB$150,$A285)</f>
        <v>0</v>
      </c>
      <c r="G285" s="37">
        <f t="shared" si="8"/>
        <v>0</v>
      </c>
      <c r="H285" s="37">
        <f t="shared" si="9"/>
        <v>0</v>
      </c>
      <c r="I285" s="41" t="s">
        <v>629</v>
      </c>
    </row>
    <row r="286" spans="1:9" ht="16.5">
      <c r="A286" s="25" t="s">
        <v>440</v>
      </c>
      <c r="B286" s="37">
        <v>2</v>
      </c>
      <c r="C286" s="5">
        <f>0.5*COUNTIF(掠夺总榜!A$1:S$150,$A286)</f>
        <v>0</v>
      </c>
      <c r="D286" s="37">
        <f>COUNTIF(盟会战!A$1:X$149,$A286)</f>
        <v>0</v>
      </c>
      <c r="E286" s="37">
        <f>0.5*COUNTIF('四海+帮派'!A$1:X$150,$A286)</f>
        <v>0</v>
      </c>
      <c r="F286" s="37">
        <f>COUNTIF(帮战总榜!A$1:AB$150,$A286)</f>
        <v>0</v>
      </c>
      <c r="G286" s="37">
        <f t="shared" si="8"/>
        <v>0</v>
      </c>
      <c r="H286" s="37">
        <f t="shared" si="9"/>
        <v>0</v>
      </c>
      <c r="I286" s="41" t="s">
        <v>629</v>
      </c>
    </row>
    <row r="287" spans="1:9" ht="16.5">
      <c r="A287" s="25" t="s">
        <v>441</v>
      </c>
      <c r="B287" s="37">
        <v>2</v>
      </c>
      <c r="C287" s="5">
        <f>0.5*COUNTIF(掠夺总榜!A$1:S$150,$A287)</f>
        <v>0</v>
      </c>
      <c r="D287" s="37">
        <f>COUNTIF(盟会战!A$1:X$149,$A287)</f>
        <v>0</v>
      </c>
      <c r="E287" s="37">
        <f>0.5*COUNTIF('四海+帮派'!A$1:X$150,$A287)</f>
        <v>0</v>
      </c>
      <c r="F287" s="37">
        <f>COUNTIF(帮战总榜!A$1:AB$150,$A287)</f>
        <v>0</v>
      </c>
      <c r="G287" s="37">
        <f t="shared" si="8"/>
        <v>0</v>
      </c>
      <c r="H287" s="37">
        <f t="shared" si="9"/>
        <v>0</v>
      </c>
      <c r="I287" s="41" t="s">
        <v>629</v>
      </c>
    </row>
    <row r="288" spans="1:9" ht="16.5">
      <c r="A288" s="25" t="s">
        <v>442</v>
      </c>
      <c r="B288" s="37">
        <v>2</v>
      </c>
      <c r="C288" s="5">
        <f>0.5*COUNTIF(掠夺总榜!A$1:S$150,$A288)</f>
        <v>0</v>
      </c>
      <c r="D288" s="37">
        <f>COUNTIF(盟会战!A$1:X$149,$A288)</f>
        <v>0</v>
      </c>
      <c r="E288" s="37">
        <f>0.5*COUNTIF('四海+帮派'!A$1:X$150,$A288)</f>
        <v>0</v>
      </c>
      <c r="F288" s="37">
        <f>COUNTIF(帮战总榜!A$1:AB$150,$A288)</f>
        <v>0</v>
      </c>
      <c r="G288" s="37">
        <f t="shared" si="8"/>
        <v>0</v>
      </c>
      <c r="H288" s="37">
        <f t="shared" si="9"/>
        <v>0</v>
      </c>
      <c r="I288" s="41" t="s">
        <v>629</v>
      </c>
    </row>
    <row r="289" spans="1:9" ht="16.5">
      <c r="A289" s="25" t="s">
        <v>443</v>
      </c>
      <c r="B289" s="37">
        <v>2</v>
      </c>
      <c r="C289" s="5">
        <f>0.5*COUNTIF(掠夺总榜!A$1:S$150,$A289)</f>
        <v>0</v>
      </c>
      <c r="D289" s="37">
        <f>COUNTIF(盟会战!A$1:X$149,$A289)</f>
        <v>0</v>
      </c>
      <c r="E289" s="37">
        <f>0.5*COUNTIF('四海+帮派'!A$1:X$150,$A289)</f>
        <v>0</v>
      </c>
      <c r="F289" s="37">
        <f>COUNTIF(帮战总榜!A$1:AB$150,$A289)</f>
        <v>0</v>
      </c>
      <c r="G289" s="37">
        <f t="shared" si="8"/>
        <v>0</v>
      </c>
      <c r="H289" s="37">
        <f t="shared" si="9"/>
        <v>0</v>
      </c>
      <c r="I289" s="41" t="s">
        <v>629</v>
      </c>
    </row>
    <row r="290" spans="1:9" ht="16.5">
      <c r="A290" s="25" t="s">
        <v>444</v>
      </c>
      <c r="B290" s="37">
        <v>2</v>
      </c>
      <c r="C290" s="5">
        <f>0.5*COUNTIF(掠夺总榜!A$1:S$150,$A290)</f>
        <v>0</v>
      </c>
      <c r="D290" s="37">
        <f>COUNTIF(盟会战!A$1:X$149,$A290)</f>
        <v>0</v>
      </c>
      <c r="E290" s="37">
        <f>0.5*COUNTIF('四海+帮派'!A$1:X$150,$A290)</f>
        <v>0</v>
      </c>
      <c r="F290" s="37">
        <f>COUNTIF(帮战总榜!A$1:AB$150,$A290)</f>
        <v>0</v>
      </c>
      <c r="G290" s="37">
        <f t="shared" si="8"/>
        <v>0</v>
      </c>
      <c r="H290" s="37">
        <f t="shared" si="9"/>
        <v>0</v>
      </c>
      <c r="I290" s="41" t="s">
        <v>629</v>
      </c>
    </row>
    <row r="291" spans="1:9" ht="16.5">
      <c r="A291" s="25" t="s">
        <v>445</v>
      </c>
      <c r="B291" s="37">
        <v>2</v>
      </c>
      <c r="C291" s="5">
        <f>0.5*COUNTIF(掠夺总榜!A$1:S$150,$A291)</f>
        <v>0</v>
      </c>
      <c r="D291" s="37">
        <f>COUNTIF(盟会战!A$1:X$149,$A291)</f>
        <v>0</v>
      </c>
      <c r="E291" s="37">
        <f>0.5*COUNTIF('四海+帮派'!A$1:X$150,$A291)</f>
        <v>0</v>
      </c>
      <c r="F291" s="37">
        <f>COUNTIF(帮战总榜!A$1:AB$150,$A291)</f>
        <v>0</v>
      </c>
      <c r="G291" s="37">
        <f t="shared" si="8"/>
        <v>0</v>
      </c>
      <c r="H291" s="37">
        <f t="shared" si="9"/>
        <v>0</v>
      </c>
      <c r="I291" s="41" t="s">
        <v>629</v>
      </c>
    </row>
    <row r="292" spans="1:9" ht="16.5">
      <c r="A292" s="25" t="s">
        <v>446</v>
      </c>
      <c r="B292" s="37">
        <v>2</v>
      </c>
      <c r="C292" s="5">
        <f>0.5*COUNTIF(掠夺总榜!A$1:S$150,$A292)</f>
        <v>0</v>
      </c>
      <c r="D292" s="37">
        <f>COUNTIF(盟会战!A$1:X$149,$A292)</f>
        <v>0</v>
      </c>
      <c r="E292" s="37">
        <f>0.5*COUNTIF('四海+帮派'!A$1:X$150,$A292)</f>
        <v>0</v>
      </c>
      <c r="F292" s="37">
        <f>COUNTIF(帮战总榜!A$1:AB$150,$A292)</f>
        <v>0</v>
      </c>
      <c r="G292" s="37">
        <f t="shared" si="8"/>
        <v>0</v>
      </c>
      <c r="H292" s="37">
        <f t="shared" si="9"/>
        <v>0</v>
      </c>
      <c r="I292" s="41" t="s">
        <v>629</v>
      </c>
    </row>
    <row r="293" spans="1:9" ht="16.5">
      <c r="A293" s="25" t="s">
        <v>447</v>
      </c>
      <c r="B293" s="37">
        <v>2</v>
      </c>
      <c r="C293" s="5">
        <f>0.5*COUNTIF(掠夺总榜!A$1:S$150,$A293)</f>
        <v>0</v>
      </c>
      <c r="D293" s="37">
        <f>COUNTIF(盟会战!A$1:X$149,$A293)</f>
        <v>0</v>
      </c>
      <c r="E293" s="37">
        <f>0.5*COUNTIF('四海+帮派'!A$1:X$150,$A293)</f>
        <v>0</v>
      </c>
      <c r="F293" s="37">
        <f>COUNTIF(帮战总榜!A$1:AB$150,$A293)</f>
        <v>0</v>
      </c>
      <c r="G293" s="37">
        <f t="shared" si="8"/>
        <v>0</v>
      </c>
      <c r="H293" s="37">
        <f t="shared" si="9"/>
        <v>0</v>
      </c>
      <c r="I293" s="41" t="s">
        <v>629</v>
      </c>
    </row>
    <row r="294" spans="1:9" ht="16.5">
      <c r="A294" s="25" t="s">
        <v>448</v>
      </c>
      <c r="B294" s="37">
        <v>2</v>
      </c>
      <c r="C294" s="5">
        <f>0.5*COUNTIF(掠夺总榜!A$1:S$150,$A294)</f>
        <v>0</v>
      </c>
      <c r="D294" s="37">
        <f>COUNTIF(盟会战!A$1:X$149,$A294)</f>
        <v>0</v>
      </c>
      <c r="E294" s="37">
        <f>0.5*COUNTIF('四海+帮派'!A$1:X$150,$A294)</f>
        <v>0</v>
      </c>
      <c r="F294" s="37">
        <f>COUNTIF(帮战总榜!A$1:AB$150,$A294)</f>
        <v>0</v>
      </c>
      <c r="G294" s="37">
        <f t="shared" si="8"/>
        <v>0</v>
      </c>
      <c r="H294" s="37">
        <f t="shared" si="9"/>
        <v>0</v>
      </c>
      <c r="I294" s="41" t="s">
        <v>629</v>
      </c>
    </row>
    <row r="295" spans="1:9" ht="16.5">
      <c r="A295" s="25" t="s">
        <v>449</v>
      </c>
      <c r="B295" s="37">
        <v>2</v>
      </c>
      <c r="C295" s="5">
        <f>0.5*COUNTIF(掠夺总榜!A$1:S$150,$A295)</f>
        <v>0</v>
      </c>
      <c r="D295" s="37">
        <f>COUNTIF(盟会战!A$1:X$149,$A295)</f>
        <v>0</v>
      </c>
      <c r="E295" s="37">
        <f>0.5*COUNTIF('四海+帮派'!A$1:X$150,$A295)</f>
        <v>0</v>
      </c>
      <c r="F295" s="37">
        <f>COUNTIF(帮战总榜!A$1:AB$150,$A295)</f>
        <v>0</v>
      </c>
      <c r="G295" s="37">
        <f t="shared" si="8"/>
        <v>0</v>
      </c>
      <c r="H295" s="37">
        <f t="shared" si="9"/>
        <v>0</v>
      </c>
      <c r="I295" s="41" t="s">
        <v>629</v>
      </c>
    </row>
    <row r="296" spans="1:9" ht="16.5">
      <c r="A296" s="25" t="s">
        <v>80</v>
      </c>
      <c r="B296" s="37">
        <v>3</v>
      </c>
      <c r="C296" s="5">
        <f>0.5*COUNTIF(掠夺总榜!A$1:S$150,$A296)</f>
        <v>3.5</v>
      </c>
      <c r="D296" s="37">
        <f>COUNTIF(盟会战!A$1:X$149,$A296)</f>
        <v>2</v>
      </c>
      <c r="E296" s="37">
        <f>0.5*COUNTIF('四海+帮派'!A$1:X$150,$A296)</f>
        <v>0.5</v>
      </c>
      <c r="F296" s="37">
        <f>COUNTIF(帮战总榜!A$1:AB$150,$A296)</f>
        <v>3</v>
      </c>
      <c r="G296" s="37">
        <f t="shared" si="8"/>
        <v>9</v>
      </c>
      <c r="H296" s="37">
        <f t="shared" si="9"/>
        <v>6</v>
      </c>
      <c r="I296" s="41" t="s">
        <v>629</v>
      </c>
    </row>
    <row r="297" spans="1:9" ht="16.5">
      <c r="A297" s="25" t="s">
        <v>89</v>
      </c>
      <c r="B297" s="37">
        <v>3</v>
      </c>
      <c r="C297" s="5">
        <f>0.5*COUNTIF(掠夺总榜!A$1:S$150,$A297)</f>
        <v>3.5</v>
      </c>
      <c r="D297" s="37">
        <f>COUNTIF(盟会战!A$1:X$149,$A297)</f>
        <v>2</v>
      </c>
      <c r="E297" s="37">
        <f>0.5*COUNTIF('四海+帮派'!A$1:X$150,$A297)</f>
        <v>0.5</v>
      </c>
      <c r="F297" s="37">
        <f>COUNTIF(帮战总榜!A$1:AB$150,$A297)</f>
        <v>3</v>
      </c>
      <c r="G297" s="37">
        <f t="shared" si="8"/>
        <v>9</v>
      </c>
      <c r="H297" s="37">
        <f t="shared" si="9"/>
        <v>6</v>
      </c>
      <c r="I297" s="41" t="s">
        <v>629</v>
      </c>
    </row>
    <row r="298" spans="1:9" ht="16.5">
      <c r="A298" s="25" t="s">
        <v>73</v>
      </c>
      <c r="B298" s="37">
        <v>3</v>
      </c>
      <c r="C298" s="5">
        <f>0.5*COUNTIF(掠夺总榜!A$1:S$150,$A298)</f>
        <v>3.5</v>
      </c>
      <c r="D298" s="37">
        <f>COUNTIF(盟会战!A$1:X$149,$A298)</f>
        <v>2</v>
      </c>
      <c r="E298" s="37">
        <f>0.5*COUNTIF('四海+帮派'!A$1:X$150,$A298)</f>
        <v>0</v>
      </c>
      <c r="F298" s="37">
        <f>COUNTIF(帮战总榜!A$1:AB$150,$A298)</f>
        <v>3</v>
      </c>
      <c r="G298" s="37">
        <f t="shared" si="8"/>
        <v>8</v>
      </c>
      <c r="H298" s="37">
        <f t="shared" si="9"/>
        <v>6</v>
      </c>
      <c r="I298" s="41" t="s">
        <v>629</v>
      </c>
    </row>
    <row r="299" spans="1:9" ht="16.5">
      <c r="A299" s="25" t="s">
        <v>86</v>
      </c>
      <c r="B299" s="37">
        <v>3</v>
      </c>
      <c r="C299" s="5">
        <f>0.5*COUNTIF(掠夺总榜!A$1:S$150,$A299)</f>
        <v>3.5</v>
      </c>
      <c r="D299" s="37">
        <f>COUNTIF(盟会战!A$1:X$149,$A299)</f>
        <v>2</v>
      </c>
      <c r="E299" s="37">
        <f>0.5*COUNTIF('四海+帮派'!A$1:X$150,$A299)</f>
        <v>0</v>
      </c>
      <c r="F299" s="37">
        <f>COUNTIF(帮战总榜!A$1:AB$150,$A299)</f>
        <v>3</v>
      </c>
      <c r="G299" s="37">
        <f t="shared" si="8"/>
        <v>8</v>
      </c>
      <c r="H299" s="37">
        <f t="shared" si="9"/>
        <v>6</v>
      </c>
      <c r="I299" s="41" t="s">
        <v>629</v>
      </c>
    </row>
    <row r="300" spans="1:9" ht="16.5">
      <c r="A300" s="25" t="s">
        <v>88</v>
      </c>
      <c r="B300" s="37">
        <v>3</v>
      </c>
      <c r="C300" s="5">
        <f>0.5*COUNTIF(掠夺总榜!A$1:S$150,$A300)</f>
        <v>3</v>
      </c>
      <c r="D300" s="37">
        <f>COUNTIF(盟会战!A$1:X$149,$A300)</f>
        <v>2</v>
      </c>
      <c r="E300" s="37">
        <f>0.5*COUNTIF('四海+帮派'!A$1:X$150,$A300)</f>
        <v>0.5</v>
      </c>
      <c r="F300" s="37">
        <f>COUNTIF(帮战总榜!A$1:AB$150,$A300)</f>
        <v>3</v>
      </c>
      <c r="G300" s="37">
        <f t="shared" si="8"/>
        <v>8</v>
      </c>
      <c r="H300" s="37">
        <f t="shared" si="9"/>
        <v>6</v>
      </c>
      <c r="I300" s="41" t="s">
        <v>629</v>
      </c>
    </row>
    <row r="301" spans="1:9" ht="16.5">
      <c r="A301" s="25" t="s">
        <v>75</v>
      </c>
      <c r="B301" s="37">
        <v>3</v>
      </c>
      <c r="C301" s="5">
        <f>0.5*COUNTIF(掠夺总榜!A$1:S$150,$A301)</f>
        <v>3</v>
      </c>
      <c r="D301" s="37">
        <f>COUNTIF(盟会战!A$1:X$149,$A301)</f>
        <v>1</v>
      </c>
      <c r="E301" s="37">
        <f>0.5*COUNTIF('四海+帮派'!A$1:X$150,$A301)</f>
        <v>0</v>
      </c>
      <c r="F301" s="37">
        <f>COUNTIF(帮战总榜!A$1:AB$150,$A301)</f>
        <v>3</v>
      </c>
      <c r="G301" s="37">
        <f t="shared" si="8"/>
        <v>7</v>
      </c>
      <c r="H301" s="37">
        <f t="shared" si="9"/>
        <v>6</v>
      </c>
      <c r="I301" s="41" t="s">
        <v>629</v>
      </c>
    </row>
    <row r="302" spans="1:9" ht="16.5">
      <c r="A302" s="25" t="s">
        <v>85</v>
      </c>
      <c r="B302" s="37">
        <v>3</v>
      </c>
      <c r="C302" s="5">
        <f>0.5*COUNTIF(掠夺总榜!A$1:S$150,$A302)</f>
        <v>2</v>
      </c>
      <c r="D302" s="37">
        <f>COUNTIF(盟会战!A$1:X$149,$A302)</f>
        <v>2</v>
      </c>
      <c r="E302" s="37">
        <f>0.5*COUNTIF('四海+帮派'!A$1:X$150,$A302)</f>
        <v>0.5</v>
      </c>
      <c r="F302" s="37">
        <f>COUNTIF(帮战总榜!A$1:AB$150,$A302)</f>
        <v>3</v>
      </c>
      <c r="G302" s="37">
        <f t="shared" si="8"/>
        <v>7</v>
      </c>
      <c r="H302" s="37">
        <f t="shared" si="9"/>
        <v>6</v>
      </c>
      <c r="I302" s="41" t="s">
        <v>629</v>
      </c>
    </row>
    <row r="303" spans="1:9" ht="16.5">
      <c r="A303" s="25" t="s">
        <v>91</v>
      </c>
      <c r="B303" s="37">
        <v>3</v>
      </c>
      <c r="C303" s="5">
        <f>0.5*COUNTIF(掠夺总榜!A$1:S$150,$A303)</f>
        <v>4</v>
      </c>
      <c r="D303" s="37">
        <f>COUNTIF(盟会战!A$1:X$149,$A303)</f>
        <v>0</v>
      </c>
      <c r="E303" s="37">
        <f>0.5*COUNTIF('四海+帮派'!A$1:X$150,$A303)</f>
        <v>0</v>
      </c>
      <c r="F303" s="37">
        <f>COUNTIF(帮战总榜!A$1:AB$150,$A303)</f>
        <v>3</v>
      </c>
      <c r="G303" s="37">
        <f t="shared" si="8"/>
        <v>7</v>
      </c>
      <c r="H303" s="37">
        <f t="shared" si="9"/>
        <v>6</v>
      </c>
      <c r="I303" s="41" t="s">
        <v>629</v>
      </c>
    </row>
    <row r="304" spans="1:9" ht="16.5">
      <c r="A304" s="25" t="s">
        <v>76</v>
      </c>
      <c r="B304" s="37">
        <v>3</v>
      </c>
      <c r="C304" s="5">
        <f>0.5*COUNTIF(掠夺总榜!A$1:S$150,$A304)</f>
        <v>3</v>
      </c>
      <c r="D304" s="37">
        <f>COUNTIF(盟会战!A$1:X$149,$A304)</f>
        <v>0</v>
      </c>
      <c r="E304" s="37">
        <f>0.5*COUNTIF('四海+帮派'!A$1:X$150,$A304)</f>
        <v>0</v>
      </c>
      <c r="F304" s="37">
        <f>COUNTIF(帮战总榜!A$1:AB$150,$A304)</f>
        <v>3</v>
      </c>
      <c r="G304" s="37">
        <f t="shared" si="8"/>
        <v>6</v>
      </c>
      <c r="H304" s="37">
        <f t="shared" si="9"/>
        <v>6</v>
      </c>
      <c r="I304" s="41" t="s">
        <v>629</v>
      </c>
    </row>
    <row r="305" spans="1:9" ht="16.5">
      <c r="A305" s="25" t="s">
        <v>78</v>
      </c>
      <c r="B305" s="37">
        <v>3</v>
      </c>
      <c r="C305" s="5">
        <f>0.5*COUNTIF(掠夺总榜!A$1:S$150,$A305)</f>
        <v>3</v>
      </c>
      <c r="D305" s="37">
        <f>COUNTIF(盟会战!A$1:X$149,$A305)</f>
        <v>0</v>
      </c>
      <c r="E305" s="37">
        <f>0.5*COUNTIF('四海+帮派'!A$1:X$150,$A305)</f>
        <v>0</v>
      </c>
      <c r="F305" s="37">
        <f>COUNTIF(帮战总榜!A$1:AB$150,$A305)</f>
        <v>3</v>
      </c>
      <c r="G305" s="37">
        <f t="shared" si="8"/>
        <v>6</v>
      </c>
      <c r="H305" s="37">
        <f t="shared" si="9"/>
        <v>6</v>
      </c>
      <c r="I305" s="41" t="s">
        <v>629</v>
      </c>
    </row>
    <row r="306" spans="1:9" ht="16.5">
      <c r="A306" s="25" t="s">
        <v>92</v>
      </c>
      <c r="B306" s="37">
        <v>3</v>
      </c>
      <c r="C306" s="5">
        <f>0.5*COUNTIF(掠夺总榜!A$1:S$150,$A306)</f>
        <v>2.5</v>
      </c>
      <c r="D306" s="37">
        <f>COUNTIF(盟会战!A$1:X$149,$A306)</f>
        <v>1</v>
      </c>
      <c r="E306" s="37">
        <f>0.5*COUNTIF('四海+帮派'!A$1:X$150,$A306)</f>
        <v>0</v>
      </c>
      <c r="F306" s="37">
        <f>COUNTIF(帮战总榜!A$1:AB$150,$A306)</f>
        <v>3</v>
      </c>
      <c r="G306" s="37">
        <f t="shared" si="8"/>
        <v>6</v>
      </c>
      <c r="H306" s="37">
        <f t="shared" si="9"/>
        <v>6</v>
      </c>
      <c r="I306" s="41" t="s">
        <v>629</v>
      </c>
    </row>
    <row r="307" spans="1:9" ht="16.5">
      <c r="A307" s="25" t="s">
        <v>142</v>
      </c>
      <c r="B307" s="37">
        <v>3</v>
      </c>
      <c r="C307" s="5">
        <f>0.5*COUNTIF(掠夺总榜!A$1:S$150,$A307)</f>
        <v>4</v>
      </c>
      <c r="D307" s="37">
        <f>COUNTIF(盟会战!A$1:X$149,$A307)</f>
        <v>2</v>
      </c>
      <c r="E307" s="37">
        <f>0.5*COUNTIF('四海+帮派'!A$1:X$150,$A307)</f>
        <v>0.5</v>
      </c>
      <c r="F307" s="37">
        <f>COUNTIF(帮战总榜!A$1:AB$150,$A307)</f>
        <v>0</v>
      </c>
      <c r="G307" s="37">
        <f t="shared" si="8"/>
        <v>6</v>
      </c>
      <c r="H307" s="37">
        <f t="shared" si="9"/>
        <v>6</v>
      </c>
      <c r="I307" s="41" t="s">
        <v>629</v>
      </c>
    </row>
    <row r="308" spans="1:9" ht="16.5">
      <c r="A308" s="25" t="s">
        <v>141</v>
      </c>
      <c r="B308" s="37">
        <v>3</v>
      </c>
      <c r="C308" s="5">
        <f>0.5*COUNTIF(掠夺总榜!A$1:S$150,$A308)</f>
        <v>4</v>
      </c>
      <c r="D308" s="37">
        <f>COUNTIF(盟会战!A$1:X$149,$A308)</f>
        <v>2</v>
      </c>
      <c r="E308" s="37">
        <f>0.5*COUNTIF('四海+帮派'!A$1:X$150,$A308)</f>
        <v>0.5</v>
      </c>
      <c r="F308" s="37">
        <f>COUNTIF(帮战总榜!A$1:AB$150,$A308)</f>
        <v>0</v>
      </c>
      <c r="G308" s="37">
        <f t="shared" si="8"/>
        <v>6</v>
      </c>
      <c r="H308" s="37">
        <f t="shared" si="9"/>
        <v>6</v>
      </c>
      <c r="I308" s="41" t="s">
        <v>629</v>
      </c>
    </row>
    <row r="309" spans="1:9" ht="16.5">
      <c r="A309" s="25" t="s">
        <v>119</v>
      </c>
      <c r="B309" s="37">
        <v>3</v>
      </c>
      <c r="C309" s="5">
        <f>0.5*COUNTIF(掠夺总榜!A$1:S$150,$A309)</f>
        <v>3.5</v>
      </c>
      <c r="D309" s="37">
        <f>COUNTIF(盟会战!A$1:X$149,$A309)</f>
        <v>1</v>
      </c>
      <c r="E309" s="37">
        <f>0.5*COUNTIF('四海+帮派'!A$1:X$150,$A309)</f>
        <v>0.5</v>
      </c>
      <c r="F309" s="37">
        <f>COUNTIF(帮战总榜!A$1:AB$150,$A309)</f>
        <v>1</v>
      </c>
      <c r="G309" s="37">
        <f t="shared" si="8"/>
        <v>6</v>
      </c>
      <c r="H309" s="37">
        <f t="shared" si="9"/>
        <v>6</v>
      </c>
      <c r="I309" s="41" t="s">
        <v>629</v>
      </c>
    </row>
    <row r="310" spans="1:9" ht="16.5">
      <c r="A310" s="25" t="s">
        <v>179</v>
      </c>
      <c r="B310" s="37">
        <v>3</v>
      </c>
      <c r="C310" s="5">
        <f>0.5*COUNTIF(掠夺总榜!A$1:S$150,$A310)</f>
        <v>4</v>
      </c>
      <c r="D310" s="37">
        <f>COUNTIF(盟会战!A$1:X$149,$A310)</f>
        <v>2</v>
      </c>
      <c r="E310" s="37">
        <f>0.5*COUNTIF('四海+帮派'!A$1:X$150,$A310)</f>
        <v>0</v>
      </c>
      <c r="F310" s="37">
        <f>COUNTIF(帮战总榜!A$1:AB$150,$A310)</f>
        <v>0</v>
      </c>
      <c r="G310" s="37">
        <f t="shared" si="8"/>
        <v>6</v>
      </c>
      <c r="H310" s="37">
        <f t="shared" si="9"/>
        <v>6</v>
      </c>
      <c r="I310" s="41" t="s">
        <v>629</v>
      </c>
    </row>
    <row r="311" spans="1:9" ht="16.5">
      <c r="A311" s="25" t="s">
        <v>74</v>
      </c>
      <c r="B311" s="37">
        <v>3</v>
      </c>
      <c r="C311" s="5">
        <f>0.5*COUNTIF(掠夺总榜!A$1:S$150,$A311)</f>
        <v>3.5</v>
      </c>
      <c r="D311" s="37">
        <f>COUNTIF(盟会战!A$1:X$149,$A311)</f>
        <v>0</v>
      </c>
      <c r="E311" s="37">
        <f>0.5*COUNTIF('四海+帮派'!A$1:X$150,$A311)</f>
        <v>0</v>
      </c>
      <c r="F311" s="37">
        <f>COUNTIF(帮战总榜!A$1:AB$150,$A311)</f>
        <v>2</v>
      </c>
      <c r="G311" s="37">
        <f t="shared" si="8"/>
        <v>5</v>
      </c>
      <c r="H311" s="37">
        <f t="shared" si="9"/>
        <v>5</v>
      </c>
      <c r="I311" s="41" t="s">
        <v>629</v>
      </c>
    </row>
    <row r="312" spans="1:9" ht="16.5">
      <c r="A312" s="25" t="s">
        <v>77</v>
      </c>
      <c r="B312" s="37">
        <v>3</v>
      </c>
      <c r="C312" s="5">
        <f>0.5*COUNTIF(掠夺总榜!A$1:S$150,$A312)</f>
        <v>2</v>
      </c>
      <c r="D312" s="37">
        <f>COUNTIF(盟会战!A$1:X$149,$A312)</f>
        <v>0</v>
      </c>
      <c r="E312" s="37">
        <f>0.5*COUNTIF('四海+帮派'!A$1:X$150,$A312)</f>
        <v>0.5</v>
      </c>
      <c r="F312" s="37">
        <f>COUNTIF(帮战总榜!A$1:AB$150,$A312)</f>
        <v>3</v>
      </c>
      <c r="G312" s="37">
        <f t="shared" si="8"/>
        <v>5</v>
      </c>
      <c r="H312" s="37">
        <f t="shared" si="9"/>
        <v>5</v>
      </c>
      <c r="I312" s="41" t="s">
        <v>629</v>
      </c>
    </row>
    <row r="313" spans="1:9" ht="16.5">
      <c r="A313" s="25" t="s">
        <v>84</v>
      </c>
      <c r="B313" s="37">
        <v>3</v>
      </c>
      <c r="C313" s="5">
        <f>0.5*COUNTIF(掠夺总榜!A$1:S$150,$A313)</f>
        <v>3</v>
      </c>
      <c r="D313" s="37">
        <f>COUNTIF(盟会战!A$1:X$149,$A313)</f>
        <v>0</v>
      </c>
      <c r="E313" s="37">
        <f>0.5*COUNTIF('四海+帮派'!A$1:X$150,$A313)</f>
        <v>0</v>
      </c>
      <c r="F313" s="37">
        <f>COUNTIF(帮战总榜!A$1:AB$150,$A313)</f>
        <v>2</v>
      </c>
      <c r="G313" s="37">
        <f t="shared" si="8"/>
        <v>5</v>
      </c>
      <c r="H313" s="37">
        <f t="shared" si="9"/>
        <v>5</v>
      </c>
      <c r="I313" s="41" t="s">
        <v>629</v>
      </c>
    </row>
    <row r="314" spans="1:9" ht="16.5">
      <c r="A314" s="25" t="s">
        <v>93</v>
      </c>
      <c r="B314" s="37">
        <v>3</v>
      </c>
      <c r="C314" s="5">
        <f>0.5*COUNTIF(掠夺总榜!A$1:S$150,$A314)</f>
        <v>2</v>
      </c>
      <c r="D314" s="37">
        <f>COUNTIF(盟会战!A$1:X$149,$A314)</f>
        <v>1</v>
      </c>
      <c r="E314" s="37">
        <f>0.5*COUNTIF('四海+帮派'!A$1:X$150,$A314)</f>
        <v>0</v>
      </c>
      <c r="F314" s="37">
        <f>COUNTIF(帮战总榜!A$1:AB$150,$A314)</f>
        <v>2</v>
      </c>
      <c r="G314" s="37">
        <f t="shared" si="8"/>
        <v>5</v>
      </c>
      <c r="H314" s="37">
        <f t="shared" si="9"/>
        <v>5</v>
      </c>
      <c r="I314" s="41" t="s">
        <v>629</v>
      </c>
    </row>
    <row r="315" spans="1:9" ht="16.5">
      <c r="A315" s="25" t="s">
        <v>82</v>
      </c>
      <c r="B315" s="37">
        <v>3</v>
      </c>
      <c r="C315" s="5">
        <f>0.5*COUNTIF(掠夺总榜!A$1:S$150,$A315)</f>
        <v>1.5</v>
      </c>
      <c r="D315" s="37">
        <f>COUNTIF(盟会战!A$1:X$149,$A315)</f>
        <v>1</v>
      </c>
      <c r="E315" s="37">
        <f>0.5*COUNTIF('四海+帮派'!A$1:X$150,$A315)</f>
        <v>0</v>
      </c>
      <c r="F315" s="37">
        <f>COUNTIF(帮战总榜!A$1:AB$150,$A315)</f>
        <v>2</v>
      </c>
      <c r="G315" s="37">
        <f t="shared" si="8"/>
        <v>4</v>
      </c>
      <c r="H315" s="37">
        <f t="shared" si="9"/>
        <v>4</v>
      </c>
      <c r="I315" s="41" t="s">
        <v>629</v>
      </c>
    </row>
    <row r="316" spans="1:9" ht="16.5">
      <c r="A316" s="25" t="s">
        <v>90</v>
      </c>
      <c r="B316" s="37">
        <v>3</v>
      </c>
      <c r="C316" s="5">
        <f>0.5*COUNTIF(掠夺总榜!A$1:S$150,$A316)</f>
        <v>1</v>
      </c>
      <c r="D316" s="37">
        <f>COUNTIF(盟会战!A$1:X$149,$A316)</f>
        <v>0</v>
      </c>
      <c r="E316" s="37">
        <f>0.5*COUNTIF('四海+帮派'!A$1:X$150,$A316)</f>
        <v>0</v>
      </c>
      <c r="F316" s="37">
        <f>COUNTIF(帮战总榜!A$1:AB$150,$A316)</f>
        <v>3</v>
      </c>
      <c r="G316" s="37">
        <f t="shared" si="8"/>
        <v>4</v>
      </c>
      <c r="H316" s="37">
        <f t="shared" si="9"/>
        <v>4</v>
      </c>
      <c r="I316" s="41" t="s">
        <v>629</v>
      </c>
    </row>
    <row r="317" spans="1:9" ht="16.5">
      <c r="A317" s="25" t="s">
        <v>183</v>
      </c>
      <c r="B317" s="37">
        <v>3</v>
      </c>
      <c r="C317" s="5">
        <f>0.5*COUNTIF(掠夺总榜!A$1:S$150,$A317)</f>
        <v>3.5</v>
      </c>
      <c r="D317" s="37">
        <f>COUNTIF(盟会战!A$1:X$149,$A317)</f>
        <v>0</v>
      </c>
      <c r="E317" s="37">
        <f>0.5*COUNTIF('四海+帮派'!A$1:X$150,$A317)</f>
        <v>0.5</v>
      </c>
      <c r="F317" s="37">
        <f>COUNTIF(帮战总榜!A$1:AB$150,$A317)</f>
        <v>0</v>
      </c>
      <c r="G317" s="37">
        <f t="shared" si="8"/>
        <v>4</v>
      </c>
      <c r="H317" s="37">
        <f t="shared" si="9"/>
        <v>4</v>
      </c>
      <c r="I317" s="41" t="s">
        <v>629</v>
      </c>
    </row>
    <row r="318" spans="1:9" ht="16.5">
      <c r="A318" s="25" t="s">
        <v>95</v>
      </c>
      <c r="B318" s="37">
        <v>3</v>
      </c>
      <c r="C318" s="5">
        <f>0.5*COUNTIF(掠夺总榜!A$1:S$150,$A318)</f>
        <v>2</v>
      </c>
      <c r="D318" s="37">
        <f>COUNTIF(盟会战!A$1:X$149,$A318)</f>
        <v>0</v>
      </c>
      <c r="E318" s="37">
        <f>0.5*COUNTIF('四海+帮派'!A$1:X$150,$A318)</f>
        <v>0</v>
      </c>
      <c r="F318" s="37">
        <f>COUNTIF(帮战总榜!A$1:AB$150,$A318)</f>
        <v>2</v>
      </c>
      <c r="G318" s="37">
        <f t="shared" si="8"/>
        <v>4</v>
      </c>
      <c r="H318" s="37">
        <f t="shared" si="9"/>
        <v>4</v>
      </c>
      <c r="I318" s="41" t="s">
        <v>629</v>
      </c>
    </row>
    <row r="319" spans="1:9" ht="16.5">
      <c r="A319" s="25" t="s">
        <v>120</v>
      </c>
      <c r="B319" s="37">
        <v>3</v>
      </c>
      <c r="C319" s="5">
        <f>0.5*COUNTIF(掠夺总榜!A$1:S$150,$A319)</f>
        <v>3.5</v>
      </c>
      <c r="D319" s="37">
        <f>COUNTIF(盟会战!A$1:X$149,$A319)</f>
        <v>0</v>
      </c>
      <c r="E319" s="37">
        <f>0.5*COUNTIF('四海+帮派'!A$1:X$150,$A319)</f>
        <v>0</v>
      </c>
      <c r="F319" s="37">
        <f>COUNTIF(帮战总榜!A$1:AB$150,$A319)</f>
        <v>1</v>
      </c>
      <c r="G319" s="37">
        <f t="shared" si="8"/>
        <v>4</v>
      </c>
      <c r="H319" s="37">
        <f t="shared" si="9"/>
        <v>4</v>
      </c>
      <c r="I319" s="41" t="s">
        <v>629</v>
      </c>
    </row>
    <row r="320" spans="1:9" ht="16.5">
      <c r="A320" s="25" t="s">
        <v>79</v>
      </c>
      <c r="B320" s="37">
        <v>3</v>
      </c>
      <c r="C320" s="5">
        <f>0.5*COUNTIF(掠夺总榜!A$1:S$150,$A320)</f>
        <v>0.5</v>
      </c>
      <c r="D320" s="37">
        <f>COUNTIF(盟会战!A$1:X$149,$A320)</f>
        <v>0</v>
      </c>
      <c r="E320" s="37">
        <f>0.5*COUNTIF('四海+帮派'!A$1:X$150,$A320)</f>
        <v>0</v>
      </c>
      <c r="F320" s="37">
        <f>COUNTIF(帮战总榜!A$1:AB$150,$A320)</f>
        <v>3</v>
      </c>
      <c r="G320" s="37">
        <f t="shared" si="8"/>
        <v>3</v>
      </c>
      <c r="H320" s="37">
        <f t="shared" si="9"/>
        <v>3</v>
      </c>
      <c r="I320" s="41" t="s">
        <v>629</v>
      </c>
    </row>
    <row r="321" spans="1:9" ht="16.5">
      <c r="A321" s="25" t="s">
        <v>81</v>
      </c>
      <c r="B321" s="37">
        <v>3</v>
      </c>
      <c r="C321" s="5">
        <f>0.5*COUNTIF(掠夺总榜!A$1:S$150,$A321)</f>
        <v>1.5</v>
      </c>
      <c r="D321" s="37">
        <f>COUNTIF(盟会战!A$1:X$149,$A321)</f>
        <v>0</v>
      </c>
      <c r="E321" s="37">
        <f>0.5*COUNTIF('四海+帮派'!A$1:X$150,$A321)</f>
        <v>0</v>
      </c>
      <c r="F321" s="37">
        <f>COUNTIF(帮战总榜!A$1:AB$150,$A321)</f>
        <v>2</v>
      </c>
      <c r="G321" s="37">
        <f t="shared" ref="G321:G384" si="10">ROUNDDOWN(SUM(C321:F321),0)</f>
        <v>3</v>
      </c>
      <c r="H321" s="37">
        <f t="shared" ref="H321:H384" si="11">IF($G321&gt;6,6,$G321)</f>
        <v>3</v>
      </c>
      <c r="I321" s="41" t="s">
        <v>629</v>
      </c>
    </row>
    <row r="322" spans="1:9" ht="16.5">
      <c r="A322" s="25" t="s">
        <v>87</v>
      </c>
      <c r="B322" s="37">
        <v>3</v>
      </c>
      <c r="C322" s="5">
        <f>0.5*COUNTIF(掠夺总榜!A$1:S$150,$A322)</f>
        <v>1</v>
      </c>
      <c r="D322" s="37">
        <f>COUNTIF(盟会战!A$1:X$149,$A322)</f>
        <v>0</v>
      </c>
      <c r="E322" s="37">
        <f>0.5*COUNTIF('四海+帮派'!A$1:X$150,$A322)</f>
        <v>0</v>
      </c>
      <c r="F322" s="37">
        <f>COUNTIF(帮战总榜!A$1:AB$150,$A322)</f>
        <v>2</v>
      </c>
      <c r="G322" s="37">
        <f t="shared" si="10"/>
        <v>3</v>
      </c>
      <c r="H322" s="37">
        <f t="shared" si="11"/>
        <v>3</v>
      </c>
      <c r="I322" s="41" t="s">
        <v>629</v>
      </c>
    </row>
    <row r="323" spans="1:9" ht="16.5">
      <c r="A323" s="25" t="s">
        <v>117</v>
      </c>
      <c r="B323" s="37">
        <v>3</v>
      </c>
      <c r="C323" s="5">
        <f>0.5*COUNTIF(掠夺总榜!A$1:S$150,$A323)</f>
        <v>1.5</v>
      </c>
      <c r="D323" s="37">
        <f>COUNTIF(盟会战!A$1:X$149,$A323)</f>
        <v>0</v>
      </c>
      <c r="E323" s="37">
        <f>0.5*COUNTIF('四海+帮派'!A$1:X$150,$A323)</f>
        <v>0.5</v>
      </c>
      <c r="F323" s="37">
        <f>COUNTIF(帮战总榜!A$1:AB$150,$A323)</f>
        <v>1</v>
      </c>
      <c r="G323" s="37">
        <f t="shared" si="10"/>
        <v>3</v>
      </c>
      <c r="H323" s="37">
        <f t="shared" si="11"/>
        <v>3</v>
      </c>
      <c r="I323" s="41" t="s">
        <v>629</v>
      </c>
    </row>
    <row r="324" spans="1:9" ht="16.5">
      <c r="A324" s="25" t="s">
        <v>118</v>
      </c>
      <c r="B324" s="37">
        <v>3</v>
      </c>
      <c r="C324" s="5">
        <f>0.5*COUNTIF(掠夺总榜!A$1:S$150,$A324)</f>
        <v>1.5</v>
      </c>
      <c r="D324" s="37">
        <f>COUNTIF(盟会战!A$1:X$149,$A324)</f>
        <v>1</v>
      </c>
      <c r="E324" s="37">
        <f>0.5*COUNTIF('四海+帮派'!A$1:X$150,$A324)</f>
        <v>0</v>
      </c>
      <c r="F324" s="37">
        <f>COUNTIF(帮战总榜!A$1:AB$150,$A324)</f>
        <v>1</v>
      </c>
      <c r="G324" s="37">
        <f t="shared" si="10"/>
        <v>3</v>
      </c>
      <c r="H324" s="37">
        <f t="shared" si="11"/>
        <v>3</v>
      </c>
      <c r="I324" s="41" t="s">
        <v>629</v>
      </c>
    </row>
    <row r="325" spans="1:9" ht="16.5">
      <c r="A325" s="25" t="s">
        <v>190</v>
      </c>
      <c r="B325" s="37">
        <v>3</v>
      </c>
      <c r="C325" s="5">
        <f>0.5*COUNTIF(掠夺总榜!A$1:S$150,$A325)</f>
        <v>3</v>
      </c>
      <c r="D325" s="37">
        <f>COUNTIF(盟会战!A$1:X$149,$A325)</f>
        <v>0</v>
      </c>
      <c r="E325" s="37">
        <f>0.5*COUNTIF('四海+帮派'!A$1:X$150,$A325)</f>
        <v>0</v>
      </c>
      <c r="F325" s="37">
        <f>COUNTIF(帮战总榜!A$1:AB$150,$A325)</f>
        <v>0</v>
      </c>
      <c r="G325" s="37">
        <f t="shared" si="10"/>
        <v>3</v>
      </c>
      <c r="H325" s="37">
        <f t="shared" si="11"/>
        <v>3</v>
      </c>
      <c r="I325" s="41" t="s">
        <v>629</v>
      </c>
    </row>
    <row r="326" spans="1:9" ht="16.5">
      <c r="A326" s="25" t="s">
        <v>83</v>
      </c>
      <c r="B326" s="37">
        <v>3</v>
      </c>
      <c r="C326" s="5">
        <f>0.5*COUNTIF(掠夺总榜!A$1:S$150,$A326)</f>
        <v>0</v>
      </c>
      <c r="D326" s="37">
        <f>COUNTIF(盟会战!A$1:X$149,$A326)</f>
        <v>0</v>
      </c>
      <c r="E326" s="37">
        <f>0.5*COUNTIF('四海+帮派'!A$1:X$150,$A326)</f>
        <v>0.5</v>
      </c>
      <c r="F326" s="37">
        <f>COUNTIF(帮战总榜!A$1:AB$150,$A326)</f>
        <v>2</v>
      </c>
      <c r="G326" s="37">
        <f t="shared" si="10"/>
        <v>2</v>
      </c>
      <c r="H326" s="37">
        <f t="shared" si="11"/>
        <v>2</v>
      </c>
      <c r="I326" s="41" t="s">
        <v>629</v>
      </c>
    </row>
    <row r="327" spans="1:9" ht="16.5">
      <c r="A327" s="25" t="s">
        <v>94</v>
      </c>
      <c r="B327" s="37">
        <v>3</v>
      </c>
      <c r="C327" s="5">
        <f>0.5*COUNTIF(掠夺总榜!A$1:S$150,$A327)</f>
        <v>0</v>
      </c>
      <c r="D327" s="37">
        <f>COUNTIF(盟会战!A$1:X$149,$A327)</f>
        <v>0</v>
      </c>
      <c r="E327" s="37">
        <f>0.5*COUNTIF('四海+帮派'!A$1:X$150,$A327)</f>
        <v>0</v>
      </c>
      <c r="F327" s="37">
        <f>COUNTIF(帮战总榜!A$1:AB$150,$A327)</f>
        <v>2</v>
      </c>
      <c r="G327" s="37">
        <f t="shared" si="10"/>
        <v>2</v>
      </c>
      <c r="H327" s="37">
        <f t="shared" si="11"/>
        <v>2</v>
      </c>
      <c r="I327" s="41" t="s">
        <v>629</v>
      </c>
    </row>
    <row r="328" spans="1:9" ht="16.5">
      <c r="A328" s="25" t="s">
        <v>214</v>
      </c>
      <c r="B328" s="37">
        <v>3</v>
      </c>
      <c r="C328" s="5">
        <f>0.5*COUNTIF(掠夺总榜!A$1:S$150,$A328)</f>
        <v>2</v>
      </c>
      <c r="D328" s="37">
        <f>COUNTIF(盟会战!A$1:X$149,$A328)</f>
        <v>0</v>
      </c>
      <c r="E328" s="37">
        <f>0.5*COUNTIF('四海+帮派'!A$1:X$150,$A328)</f>
        <v>0</v>
      </c>
      <c r="F328" s="37">
        <f>COUNTIF(帮战总榜!A$1:AB$150,$A328)</f>
        <v>0</v>
      </c>
      <c r="G328" s="37">
        <f t="shared" si="10"/>
        <v>2</v>
      </c>
      <c r="H328" s="37">
        <f t="shared" si="11"/>
        <v>2</v>
      </c>
      <c r="I328" s="41" t="s">
        <v>629</v>
      </c>
    </row>
    <row r="329" spans="1:9" ht="16.5">
      <c r="A329" s="25" t="s">
        <v>216</v>
      </c>
      <c r="B329" s="37">
        <v>3</v>
      </c>
      <c r="C329" s="5">
        <f>0.5*COUNTIF(掠夺总榜!A$1:S$150,$A329)</f>
        <v>1.5</v>
      </c>
      <c r="D329" s="37">
        <f>COUNTIF(盟会战!A$1:X$149,$A329)</f>
        <v>1</v>
      </c>
      <c r="E329" s="37">
        <f>0.5*COUNTIF('四海+帮派'!A$1:X$150,$A329)</f>
        <v>0</v>
      </c>
      <c r="F329" s="37">
        <f>COUNTIF(帮战总榜!A$1:AB$150,$A329)</f>
        <v>0</v>
      </c>
      <c r="G329" s="37">
        <f t="shared" si="10"/>
        <v>2</v>
      </c>
      <c r="H329" s="37">
        <f t="shared" si="11"/>
        <v>2</v>
      </c>
      <c r="I329" s="41" t="s">
        <v>629</v>
      </c>
    </row>
    <row r="330" spans="1:9" ht="16.5">
      <c r="A330" s="25" t="s">
        <v>226</v>
      </c>
      <c r="B330" s="37">
        <v>3</v>
      </c>
      <c r="C330" s="5">
        <f>0.5*COUNTIF(掠夺总榜!A$1:S$150,$A330)</f>
        <v>2</v>
      </c>
      <c r="D330" s="37">
        <f>COUNTIF(盟会战!A$1:X$149,$A330)</f>
        <v>0</v>
      </c>
      <c r="E330" s="37">
        <f>0.5*COUNTIF('四海+帮派'!A$1:X$150,$A330)</f>
        <v>0</v>
      </c>
      <c r="F330" s="37">
        <f>COUNTIF(帮战总榜!A$1:AB$150,$A330)</f>
        <v>0</v>
      </c>
      <c r="G330" s="37">
        <f t="shared" si="10"/>
        <v>2</v>
      </c>
      <c r="H330" s="37">
        <f t="shared" si="11"/>
        <v>2</v>
      </c>
      <c r="I330" s="41" t="s">
        <v>629</v>
      </c>
    </row>
    <row r="331" spans="1:9" ht="16.5">
      <c r="A331" s="25" t="s">
        <v>172</v>
      </c>
      <c r="B331" s="37">
        <v>3</v>
      </c>
      <c r="C331" s="5">
        <f>0.5*COUNTIF(掠夺总榜!A$1:S$150,$A331)</f>
        <v>2</v>
      </c>
      <c r="D331" s="37">
        <f>COUNTIF(盟会战!A$1:X$149,$A331)</f>
        <v>0</v>
      </c>
      <c r="E331" s="37">
        <f>0.5*COUNTIF('四海+帮派'!A$1:X$150,$A331)</f>
        <v>0.5</v>
      </c>
      <c r="F331" s="37">
        <f>COUNTIF(帮战总榜!A$1:AB$150,$A331)</f>
        <v>0</v>
      </c>
      <c r="G331" s="37">
        <f t="shared" si="10"/>
        <v>2</v>
      </c>
      <c r="H331" s="37">
        <f t="shared" si="11"/>
        <v>2</v>
      </c>
      <c r="I331" s="41" t="s">
        <v>629</v>
      </c>
    </row>
    <row r="332" spans="1:9" ht="16.5">
      <c r="A332" s="25" t="s">
        <v>204</v>
      </c>
      <c r="B332" s="37">
        <v>3</v>
      </c>
      <c r="C332" s="5">
        <f>0.5*COUNTIF(掠夺总榜!A$1:S$150,$A332)</f>
        <v>2.5</v>
      </c>
      <c r="D332" s="37">
        <f>COUNTIF(盟会战!A$1:X$149,$A332)</f>
        <v>0</v>
      </c>
      <c r="E332" s="37">
        <f>0.5*COUNTIF('四海+帮派'!A$1:X$150,$A332)</f>
        <v>0</v>
      </c>
      <c r="F332" s="37">
        <f>COUNTIF(帮战总榜!A$1:AB$150,$A332)</f>
        <v>0</v>
      </c>
      <c r="G332" s="37">
        <f t="shared" si="10"/>
        <v>2</v>
      </c>
      <c r="H332" s="37">
        <f t="shared" si="11"/>
        <v>2</v>
      </c>
      <c r="I332" s="41" t="s">
        <v>629</v>
      </c>
    </row>
    <row r="333" spans="1:9" ht="16.5">
      <c r="A333" s="25" t="s">
        <v>169</v>
      </c>
      <c r="B333" s="37">
        <v>3</v>
      </c>
      <c r="C333" s="5">
        <f>0.5*COUNTIF(掠夺总榜!A$1:S$150,$A333)</f>
        <v>2</v>
      </c>
      <c r="D333" s="37">
        <f>COUNTIF(盟会战!A$1:X$149,$A333)</f>
        <v>0</v>
      </c>
      <c r="E333" s="37">
        <f>0.5*COUNTIF('四海+帮派'!A$1:X$150,$A333)</f>
        <v>0</v>
      </c>
      <c r="F333" s="37">
        <f>COUNTIF(帮战总榜!A$1:AB$150,$A333)</f>
        <v>0</v>
      </c>
      <c r="G333" s="37">
        <f t="shared" si="10"/>
        <v>2</v>
      </c>
      <c r="H333" s="37">
        <f t="shared" si="11"/>
        <v>2</v>
      </c>
      <c r="I333" s="41" t="s">
        <v>629</v>
      </c>
    </row>
    <row r="334" spans="1:9" ht="16.5">
      <c r="A334" s="25" t="s">
        <v>159</v>
      </c>
      <c r="B334" s="37">
        <v>3</v>
      </c>
      <c r="C334" s="5">
        <f>0.5*COUNTIF(掠夺总榜!A$1:S$150,$A334)</f>
        <v>2.5</v>
      </c>
      <c r="D334" s="37">
        <f>COUNTIF(盟会战!A$1:X$149,$A334)</f>
        <v>0</v>
      </c>
      <c r="E334" s="37">
        <f>0.5*COUNTIF('四海+帮派'!A$1:X$150,$A334)</f>
        <v>0</v>
      </c>
      <c r="F334" s="37">
        <f>COUNTIF(帮战总榜!A$1:AB$150,$A334)</f>
        <v>0</v>
      </c>
      <c r="G334" s="37">
        <f t="shared" si="10"/>
        <v>2</v>
      </c>
      <c r="H334" s="37">
        <f t="shared" si="11"/>
        <v>2</v>
      </c>
      <c r="I334" s="41" t="s">
        <v>629</v>
      </c>
    </row>
    <row r="335" spans="1:9" ht="16.5">
      <c r="A335" s="25" t="s">
        <v>129</v>
      </c>
      <c r="B335" s="37">
        <v>3</v>
      </c>
      <c r="C335" s="5">
        <f>0.5*COUNTIF(掠夺总榜!A$1:S$150,$A335)</f>
        <v>0.5</v>
      </c>
      <c r="D335" s="37">
        <f>COUNTIF(盟会战!A$1:X$149,$A335)</f>
        <v>1</v>
      </c>
      <c r="E335" s="37">
        <f>0.5*COUNTIF('四海+帮派'!A$1:X$150,$A335)</f>
        <v>0.5</v>
      </c>
      <c r="F335" s="37">
        <f>COUNTIF(帮战总榜!A$1:AB$150,$A335)</f>
        <v>0</v>
      </c>
      <c r="G335" s="37">
        <f t="shared" si="10"/>
        <v>2</v>
      </c>
      <c r="H335" s="37">
        <f t="shared" si="11"/>
        <v>2</v>
      </c>
      <c r="I335" s="41" t="s">
        <v>629</v>
      </c>
    </row>
    <row r="336" spans="1:9" ht="16.5">
      <c r="A336" s="25" t="s">
        <v>158</v>
      </c>
      <c r="B336" s="37">
        <v>3</v>
      </c>
      <c r="C336" s="5">
        <f>0.5*COUNTIF(掠夺总榜!A$1:S$150,$A336)</f>
        <v>2</v>
      </c>
      <c r="D336" s="37">
        <f>COUNTIF(盟会战!A$1:X$149,$A336)</f>
        <v>0</v>
      </c>
      <c r="E336" s="37">
        <f>0.5*COUNTIF('四海+帮派'!A$1:X$150,$A336)</f>
        <v>0.5</v>
      </c>
      <c r="F336" s="37">
        <f>COUNTIF(帮战总榜!A$1:AB$150,$A336)</f>
        <v>0</v>
      </c>
      <c r="G336" s="37">
        <f t="shared" si="10"/>
        <v>2</v>
      </c>
      <c r="H336" s="37">
        <f t="shared" si="11"/>
        <v>2</v>
      </c>
      <c r="I336" s="41" t="s">
        <v>629</v>
      </c>
    </row>
    <row r="337" spans="1:9" ht="16.5">
      <c r="A337" s="25" t="s">
        <v>223</v>
      </c>
      <c r="B337" s="37">
        <v>3</v>
      </c>
      <c r="C337" s="5">
        <f>0.5*COUNTIF(掠夺总榜!A$1:S$150,$A337)</f>
        <v>1.5</v>
      </c>
      <c r="D337" s="37">
        <f>COUNTIF(盟会战!A$1:X$149,$A337)</f>
        <v>1</v>
      </c>
      <c r="E337" s="37">
        <f>0.5*COUNTIF('四海+帮派'!A$1:X$150,$A337)</f>
        <v>0</v>
      </c>
      <c r="F337" s="37">
        <f>COUNTIF(帮战总榜!A$1:AB$150,$A337)</f>
        <v>0</v>
      </c>
      <c r="G337" s="37">
        <f t="shared" si="10"/>
        <v>2</v>
      </c>
      <c r="H337" s="37">
        <f t="shared" si="11"/>
        <v>2</v>
      </c>
      <c r="I337" s="41" t="s">
        <v>629</v>
      </c>
    </row>
    <row r="338" spans="1:9" ht="16.5">
      <c r="A338" s="25" t="s">
        <v>174</v>
      </c>
      <c r="B338" s="37">
        <v>3</v>
      </c>
      <c r="C338" s="5">
        <f>0.5*COUNTIF(掠夺总榜!A$1:S$150,$A338)</f>
        <v>0.5</v>
      </c>
      <c r="D338" s="37">
        <f>COUNTIF(盟会战!A$1:X$149,$A338)</f>
        <v>1</v>
      </c>
      <c r="E338" s="37">
        <f>0.5*COUNTIF('四海+帮派'!A$1:X$150,$A338)</f>
        <v>0</v>
      </c>
      <c r="F338" s="37">
        <f>COUNTIF(帮战总榜!A$1:AB$150,$A338)</f>
        <v>0</v>
      </c>
      <c r="G338" s="37">
        <f t="shared" si="10"/>
        <v>1</v>
      </c>
      <c r="H338" s="37">
        <f t="shared" si="11"/>
        <v>1</v>
      </c>
      <c r="I338" s="41" t="s">
        <v>629</v>
      </c>
    </row>
    <row r="339" spans="1:9" ht="16.5">
      <c r="A339" s="25" t="s">
        <v>206</v>
      </c>
      <c r="B339" s="37">
        <v>3</v>
      </c>
      <c r="C339" s="5">
        <f>0.5*COUNTIF(掠夺总榜!A$1:S$150,$A339)</f>
        <v>1.5</v>
      </c>
      <c r="D339" s="37">
        <f>COUNTIF(盟会战!A$1:X$149,$A339)</f>
        <v>0</v>
      </c>
      <c r="E339" s="37">
        <f>0.5*COUNTIF('四海+帮派'!A$1:X$150,$A339)</f>
        <v>0</v>
      </c>
      <c r="F339" s="37">
        <f>COUNTIF(帮战总榜!A$1:AB$150,$A339)</f>
        <v>0</v>
      </c>
      <c r="G339" s="37">
        <f t="shared" si="10"/>
        <v>1</v>
      </c>
      <c r="H339" s="37">
        <f t="shared" si="11"/>
        <v>1</v>
      </c>
      <c r="I339" s="41" t="s">
        <v>629</v>
      </c>
    </row>
    <row r="340" spans="1:9" ht="16.5">
      <c r="A340" s="25" t="s">
        <v>218</v>
      </c>
      <c r="B340" s="37">
        <v>3</v>
      </c>
      <c r="C340" s="5">
        <f>0.5*COUNTIF(掠夺总榜!A$1:S$150,$A340)</f>
        <v>1</v>
      </c>
      <c r="D340" s="37">
        <f>COUNTIF(盟会战!A$1:X$149,$A340)</f>
        <v>0</v>
      </c>
      <c r="E340" s="37">
        <f>0.5*COUNTIF('四海+帮派'!A$1:X$150,$A340)</f>
        <v>0</v>
      </c>
      <c r="F340" s="37">
        <f>COUNTIF(帮战总榜!A$1:AB$150,$A340)</f>
        <v>0</v>
      </c>
      <c r="G340" s="37">
        <f t="shared" si="10"/>
        <v>1</v>
      </c>
      <c r="H340" s="37">
        <f t="shared" si="11"/>
        <v>1</v>
      </c>
      <c r="I340" s="41" t="s">
        <v>629</v>
      </c>
    </row>
    <row r="341" spans="1:9" ht="16.5">
      <c r="A341" s="25" t="s">
        <v>127</v>
      </c>
      <c r="B341" s="37">
        <v>3</v>
      </c>
      <c r="C341" s="5">
        <f>0.5*COUNTIF(掠夺总榜!A$1:S$150,$A341)</f>
        <v>1</v>
      </c>
      <c r="D341" s="37">
        <f>COUNTIF(盟会战!A$1:X$149,$A341)</f>
        <v>0</v>
      </c>
      <c r="E341" s="37">
        <f>0.5*COUNTIF('四海+帮派'!A$1:X$150,$A341)</f>
        <v>0</v>
      </c>
      <c r="F341" s="37">
        <f>COUNTIF(帮战总榜!A$1:AB$150,$A341)</f>
        <v>0</v>
      </c>
      <c r="G341" s="37">
        <f t="shared" si="10"/>
        <v>1</v>
      </c>
      <c r="H341" s="37">
        <f t="shared" si="11"/>
        <v>1</v>
      </c>
      <c r="I341" s="41" t="s">
        <v>629</v>
      </c>
    </row>
    <row r="342" spans="1:9" ht="16.5">
      <c r="A342" s="25" t="s">
        <v>132</v>
      </c>
      <c r="B342" s="37">
        <v>3</v>
      </c>
      <c r="C342" s="5">
        <f>0.5*COUNTIF(掠夺总榜!A$1:S$150,$A342)</f>
        <v>1.5</v>
      </c>
      <c r="D342" s="37">
        <f>COUNTIF(盟会战!A$1:X$149,$A342)</f>
        <v>0</v>
      </c>
      <c r="E342" s="37">
        <f>0.5*COUNTIF('四海+帮派'!A$1:X$150,$A342)</f>
        <v>0</v>
      </c>
      <c r="F342" s="37">
        <f>COUNTIF(帮战总榜!A$1:AB$150,$A342)</f>
        <v>0</v>
      </c>
      <c r="G342" s="37">
        <f t="shared" si="10"/>
        <v>1</v>
      </c>
      <c r="H342" s="37">
        <f t="shared" si="11"/>
        <v>1</v>
      </c>
      <c r="I342" s="41" t="s">
        <v>629</v>
      </c>
    </row>
    <row r="343" spans="1:9" ht="16.5">
      <c r="A343" s="25" t="s">
        <v>157</v>
      </c>
      <c r="B343" s="37">
        <v>3</v>
      </c>
      <c r="C343" s="5">
        <f>0.5*COUNTIF(掠夺总榜!A$1:S$150,$A343)</f>
        <v>1.5</v>
      </c>
      <c r="D343" s="37">
        <f>COUNTIF(盟会战!A$1:X$149,$A343)</f>
        <v>0</v>
      </c>
      <c r="E343" s="37">
        <f>0.5*COUNTIF('四海+帮派'!A$1:X$150,$A343)</f>
        <v>0</v>
      </c>
      <c r="F343" s="37">
        <f>COUNTIF(帮战总榜!A$1:AB$150,$A343)</f>
        <v>0</v>
      </c>
      <c r="G343" s="37">
        <f t="shared" si="10"/>
        <v>1</v>
      </c>
      <c r="H343" s="37">
        <f t="shared" si="11"/>
        <v>1</v>
      </c>
      <c r="I343" s="41" t="s">
        <v>629</v>
      </c>
    </row>
    <row r="344" spans="1:9" ht="16.5">
      <c r="A344" s="25" t="s">
        <v>155</v>
      </c>
      <c r="B344" s="37">
        <v>3</v>
      </c>
      <c r="C344" s="5">
        <f>0.5*COUNTIF(掠夺总榜!A$1:S$150,$A344)</f>
        <v>1.5</v>
      </c>
      <c r="D344" s="37">
        <f>COUNTIF(盟会战!A$1:X$149,$A344)</f>
        <v>0</v>
      </c>
      <c r="E344" s="37">
        <f>0.5*COUNTIF('四海+帮派'!A$1:X$150,$A344)</f>
        <v>0</v>
      </c>
      <c r="F344" s="37">
        <f>COUNTIF(帮战总榜!A$1:AB$150,$A344)</f>
        <v>0</v>
      </c>
      <c r="G344" s="37">
        <f t="shared" si="10"/>
        <v>1</v>
      </c>
      <c r="H344" s="37">
        <f t="shared" si="11"/>
        <v>1</v>
      </c>
      <c r="I344" s="41" t="s">
        <v>629</v>
      </c>
    </row>
    <row r="345" spans="1:9" ht="16.5">
      <c r="A345" s="25" t="s">
        <v>209</v>
      </c>
      <c r="B345" s="37">
        <v>3</v>
      </c>
      <c r="C345" s="5">
        <f>0.5*COUNTIF(掠夺总榜!A$1:S$150,$A345)</f>
        <v>1</v>
      </c>
      <c r="D345" s="37">
        <f>COUNTIF(盟会战!A$1:X$149,$A345)</f>
        <v>0</v>
      </c>
      <c r="E345" s="37">
        <f>0.5*COUNTIF('四海+帮派'!A$1:X$150,$A345)</f>
        <v>0.5</v>
      </c>
      <c r="F345" s="37">
        <f>COUNTIF(帮战总榜!A$1:AB$150,$A345)</f>
        <v>0</v>
      </c>
      <c r="G345" s="37">
        <f t="shared" si="10"/>
        <v>1</v>
      </c>
      <c r="H345" s="37">
        <f t="shared" si="11"/>
        <v>1</v>
      </c>
      <c r="I345" s="41" t="s">
        <v>629</v>
      </c>
    </row>
    <row r="346" spans="1:9" ht="16.5">
      <c r="A346" s="25" t="s">
        <v>130</v>
      </c>
      <c r="B346" s="37">
        <v>3</v>
      </c>
      <c r="C346" s="5">
        <f>0.5*COUNTIF(掠夺总榜!A$1:S$150,$A346)</f>
        <v>1</v>
      </c>
      <c r="D346" s="37">
        <f>COUNTIF(盟会战!A$1:X$149,$A346)</f>
        <v>0</v>
      </c>
      <c r="E346" s="37">
        <f>0.5*COUNTIF('四海+帮派'!A$1:X$150,$A346)</f>
        <v>0.5</v>
      </c>
      <c r="F346" s="37">
        <f>COUNTIF(帮战总榜!A$1:AB$150,$A346)</f>
        <v>0</v>
      </c>
      <c r="G346" s="37">
        <f t="shared" si="10"/>
        <v>1</v>
      </c>
      <c r="H346" s="37">
        <f t="shared" si="11"/>
        <v>1</v>
      </c>
      <c r="I346" s="41" t="s">
        <v>629</v>
      </c>
    </row>
    <row r="347" spans="1:9" ht="16.5">
      <c r="A347" s="25" t="s">
        <v>162</v>
      </c>
      <c r="B347" s="37">
        <v>3</v>
      </c>
      <c r="C347" s="5">
        <f>0.5*COUNTIF(掠夺总榜!A$1:S$150,$A347)</f>
        <v>1.5</v>
      </c>
      <c r="D347" s="37">
        <f>COUNTIF(盟会战!A$1:X$149,$A347)</f>
        <v>0</v>
      </c>
      <c r="E347" s="37">
        <f>0.5*COUNTIF('四海+帮派'!A$1:X$150,$A347)</f>
        <v>0</v>
      </c>
      <c r="F347" s="37">
        <f>COUNTIF(帮战总榜!A$1:AB$150,$A347)</f>
        <v>0</v>
      </c>
      <c r="G347" s="37">
        <f t="shared" si="10"/>
        <v>1</v>
      </c>
      <c r="H347" s="37">
        <f t="shared" si="11"/>
        <v>1</v>
      </c>
      <c r="I347" s="41" t="s">
        <v>629</v>
      </c>
    </row>
    <row r="348" spans="1:9" ht="16.5">
      <c r="A348" s="25" t="s">
        <v>450</v>
      </c>
      <c r="B348" s="37">
        <v>3</v>
      </c>
      <c r="C348" s="5">
        <f>0.5*COUNTIF(掠夺总榜!A$1:S$150,$A348)</f>
        <v>0</v>
      </c>
      <c r="D348" s="37">
        <f>COUNTIF(盟会战!A$1:X$149,$A348)</f>
        <v>0</v>
      </c>
      <c r="E348" s="37">
        <f>0.5*COUNTIF('四海+帮派'!A$1:X$150,$A348)</f>
        <v>0</v>
      </c>
      <c r="F348" s="37">
        <f>COUNTIF(帮战总榜!A$1:AB$150,$A348)</f>
        <v>0</v>
      </c>
      <c r="G348" s="37">
        <f t="shared" si="10"/>
        <v>0</v>
      </c>
      <c r="H348" s="37">
        <f t="shared" si="11"/>
        <v>0</v>
      </c>
      <c r="I348" s="41" t="s">
        <v>629</v>
      </c>
    </row>
    <row r="349" spans="1:9" ht="16.5">
      <c r="A349" s="25" t="s">
        <v>451</v>
      </c>
      <c r="B349" s="37">
        <v>3</v>
      </c>
      <c r="C349" s="5">
        <f>0.5*COUNTIF(掠夺总榜!A$1:S$150,$A349)</f>
        <v>0</v>
      </c>
      <c r="D349" s="37">
        <f>COUNTIF(盟会战!A$1:X$149,$A349)</f>
        <v>0</v>
      </c>
      <c r="E349" s="37">
        <f>0.5*COUNTIF('四海+帮派'!A$1:X$150,$A349)</f>
        <v>0</v>
      </c>
      <c r="F349" s="37">
        <f>COUNTIF(帮战总榜!A$1:AB$150,$A349)</f>
        <v>0</v>
      </c>
      <c r="G349" s="37">
        <f t="shared" si="10"/>
        <v>0</v>
      </c>
      <c r="H349" s="37">
        <f t="shared" si="11"/>
        <v>0</v>
      </c>
      <c r="I349" s="41" t="s">
        <v>629</v>
      </c>
    </row>
    <row r="350" spans="1:9" ht="16.5">
      <c r="A350" s="25" t="s">
        <v>452</v>
      </c>
      <c r="B350" s="37">
        <v>3</v>
      </c>
      <c r="C350" s="5">
        <f>0.5*COUNTIF(掠夺总榜!A$1:S$150,$A350)</f>
        <v>0</v>
      </c>
      <c r="D350" s="37">
        <f>COUNTIF(盟会战!A$1:X$149,$A350)</f>
        <v>0</v>
      </c>
      <c r="E350" s="37">
        <f>0.5*COUNTIF('四海+帮派'!A$1:X$150,$A350)</f>
        <v>0</v>
      </c>
      <c r="F350" s="37">
        <f>COUNTIF(帮战总榜!A$1:AB$150,$A350)</f>
        <v>0</v>
      </c>
      <c r="G350" s="37">
        <f t="shared" si="10"/>
        <v>0</v>
      </c>
      <c r="H350" s="37">
        <f t="shared" si="11"/>
        <v>0</v>
      </c>
      <c r="I350" s="41" t="s">
        <v>629</v>
      </c>
    </row>
    <row r="351" spans="1:9" ht="16.5">
      <c r="A351" s="25" t="s">
        <v>453</v>
      </c>
      <c r="B351" s="37">
        <v>3</v>
      </c>
      <c r="C351" s="5">
        <f>0.5*COUNTIF(掠夺总榜!A$1:S$150,$A351)</f>
        <v>0</v>
      </c>
      <c r="D351" s="37">
        <f>COUNTIF(盟会战!A$1:X$149,$A351)</f>
        <v>0</v>
      </c>
      <c r="E351" s="37">
        <f>0.5*COUNTIF('四海+帮派'!A$1:X$150,$A351)</f>
        <v>0</v>
      </c>
      <c r="F351" s="37">
        <f>COUNTIF(帮战总榜!A$1:AB$150,$A351)</f>
        <v>0</v>
      </c>
      <c r="G351" s="37">
        <f t="shared" si="10"/>
        <v>0</v>
      </c>
      <c r="H351" s="37">
        <f t="shared" si="11"/>
        <v>0</v>
      </c>
      <c r="I351" s="41" t="s">
        <v>629</v>
      </c>
    </row>
    <row r="352" spans="1:9" ht="16.5">
      <c r="A352" s="25" t="s">
        <v>454</v>
      </c>
      <c r="B352" s="37">
        <v>3</v>
      </c>
      <c r="C352" s="5">
        <f>0.5*COUNTIF(掠夺总榜!A$1:S$150,$A352)</f>
        <v>0</v>
      </c>
      <c r="D352" s="37">
        <f>COUNTIF(盟会战!A$1:X$149,$A352)</f>
        <v>0</v>
      </c>
      <c r="E352" s="37">
        <f>0.5*COUNTIF('四海+帮派'!A$1:X$150,$A352)</f>
        <v>0</v>
      </c>
      <c r="F352" s="37">
        <f>COUNTIF(帮战总榜!A$1:AB$150,$A352)</f>
        <v>0</v>
      </c>
      <c r="G352" s="37">
        <f t="shared" si="10"/>
        <v>0</v>
      </c>
      <c r="H352" s="37">
        <f t="shared" si="11"/>
        <v>0</v>
      </c>
      <c r="I352" s="41" t="s">
        <v>629</v>
      </c>
    </row>
    <row r="353" spans="1:9" ht="16.5">
      <c r="A353" s="25" t="s">
        <v>455</v>
      </c>
      <c r="B353" s="37">
        <v>3</v>
      </c>
      <c r="C353" s="5">
        <f>0.5*COUNTIF(掠夺总榜!A$1:S$150,$A353)</f>
        <v>0</v>
      </c>
      <c r="D353" s="37">
        <f>COUNTIF(盟会战!A$1:X$149,$A353)</f>
        <v>0</v>
      </c>
      <c r="E353" s="37">
        <f>0.5*COUNTIF('四海+帮派'!A$1:X$150,$A353)</f>
        <v>0</v>
      </c>
      <c r="F353" s="37">
        <f>COUNTIF(帮战总榜!A$1:AB$150,$A353)</f>
        <v>0</v>
      </c>
      <c r="G353" s="37">
        <f t="shared" si="10"/>
        <v>0</v>
      </c>
      <c r="H353" s="37">
        <f t="shared" si="11"/>
        <v>0</v>
      </c>
      <c r="I353" s="41" t="s">
        <v>629</v>
      </c>
    </row>
    <row r="354" spans="1:9" ht="16.5">
      <c r="A354" s="25" t="s">
        <v>456</v>
      </c>
      <c r="B354" s="37">
        <v>3</v>
      </c>
      <c r="C354" s="5">
        <f>0.5*COUNTIF(掠夺总榜!A$1:S$150,$A354)</f>
        <v>0</v>
      </c>
      <c r="D354" s="37">
        <f>COUNTIF(盟会战!A$1:X$149,$A354)</f>
        <v>0</v>
      </c>
      <c r="E354" s="37">
        <f>0.5*COUNTIF('四海+帮派'!A$1:X$150,$A354)</f>
        <v>0</v>
      </c>
      <c r="F354" s="37">
        <f>COUNTIF(帮战总榜!A$1:AB$150,$A354)</f>
        <v>0</v>
      </c>
      <c r="G354" s="37">
        <f t="shared" si="10"/>
        <v>0</v>
      </c>
      <c r="H354" s="37">
        <f t="shared" si="11"/>
        <v>0</v>
      </c>
      <c r="I354" s="41" t="s">
        <v>629</v>
      </c>
    </row>
    <row r="355" spans="1:9" ht="16.5">
      <c r="A355" s="25" t="s">
        <v>457</v>
      </c>
      <c r="B355" s="37">
        <v>3</v>
      </c>
      <c r="C355" s="5">
        <f>0.5*COUNTIF(掠夺总榜!A$1:S$150,$A355)</f>
        <v>0</v>
      </c>
      <c r="D355" s="37">
        <f>COUNTIF(盟会战!A$1:X$149,$A355)</f>
        <v>0</v>
      </c>
      <c r="E355" s="37">
        <f>0.5*COUNTIF('四海+帮派'!A$1:X$150,$A355)</f>
        <v>0</v>
      </c>
      <c r="F355" s="37">
        <f>COUNTIF(帮战总榜!A$1:AB$150,$A355)</f>
        <v>0</v>
      </c>
      <c r="G355" s="37">
        <f t="shared" si="10"/>
        <v>0</v>
      </c>
      <c r="H355" s="37">
        <f t="shared" si="11"/>
        <v>0</v>
      </c>
      <c r="I355" s="41" t="s">
        <v>629</v>
      </c>
    </row>
    <row r="356" spans="1:9" ht="16.5">
      <c r="A356" s="25" t="s">
        <v>458</v>
      </c>
      <c r="B356" s="37">
        <v>3</v>
      </c>
      <c r="C356" s="5">
        <f>0.5*COUNTIF(掠夺总榜!A$1:S$150,$A356)</f>
        <v>0</v>
      </c>
      <c r="D356" s="37">
        <f>COUNTIF(盟会战!A$1:X$149,$A356)</f>
        <v>0</v>
      </c>
      <c r="E356" s="37">
        <f>0.5*COUNTIF('四海+帮派'!A$1:X$150,$A356)</f>
        <v>0</v>
      </c>
      <c r="F356" s="37">
        <f>COUNTIF(帮战总榜!A$1:AB$150,$A356)</f>
        <v>0</v>
      </c>
      <c r="G356" s="37">
        <f t="shared" si="10"/>
        <v>0</v>
      </c>
      <c r="H356" s="37">
        <f t="shared" si="11"/>
        <v>0</v>
      </c>
      <c r="I356" s="41" t="s">
        <v>629</v>
      </c>
    </row>
    <row r="357" spans="1:9" ht="16.5">
      <c r="A357" s="25" t="s">
        <v>459</v>
      </c>
      <c r="B357" s="37">
        <v>3</v>
      </c>
      <c r="C357" s="5">
        <f>0.5*COUNTIF(掠夺总榜!A$1:S$150,$A357)</f>
        <v>0</v>
      </c>
      <c r="D357" s="37">
        <f>COUNTIF(盟会战!A$1:X$149,$A357)</f>
        <v>0</v>
      </c>
      <c r="E357" s="37">
        <f>0.5*COUNTIF('四海+帮派'!A$1:X$150,$A357)</f>
        <v>0</v>
      </c>
      <c r="F357" s="37">
        <f>COUNTIF(帮战总榜!A$1:AB$150,$A357)</f>
        <v>0</v>
      </c>
      <c r="G357" s="37">
        <f t="shared" si="10"/>
        <v>0</v>
      </c>
      <c r="H357" s="37">
        <f t="shared" si="11"/>
        <v>0</v>
      </c>
      <c r="I357" s="41" t="s">
        <v>629</v>
      </c>
    </row>
    <row r="358" spans="1:9" ht="16.5">
      <c r="A358" s="25" t="s">
        <v>460</v>
      </c>
      <c r="B358" s="37">
        <v>3</v>
      </c>
      <c r="C358" s="5">
        <f>0.5*COUNTIF(掠夺总榜!A$1:S$150,$A358)</f>
        <v>0</v>
      </c>
      <c r="D358" s="37">
        <f>COUNTIF(盟会战!A$1:X$149,$A358)</f>
        <v>0</v>
      </c>
      <c r="E358" s="37">
        <f>0.5*COUNTIF('四海+帮派'!A$1:X$150,$A358)</f>
        <v>0</v>
      </c>
      <c r="F358" s="37">
        <f>COUNTIF(帮战总榜!A$1:AB$150,$A358)</f>
        <v>0</v>
      </c>
      <c r="G358" s="37">
        <f t="shared" si="10"/>
        <v>0</v>
      </c>
      <c r="H358" s="37">
        <f t="shared" si="11"/>
        <v>0</v>
      </c>
      <c r="I358" s="41" t="s">
        <v>629</v>
      </c>
    </row>
    <row r="359" spans="1:9" ht="16.5">
      <c r="A359" s="25" t="s">
        <v>461</v>
      </c>
      <c r="B359" s="37">
        <v>3</v>
      </c>
      <c r="C359" s="5">
        <f>0.5*COUNTIF(掠夺总榜!A$1:S$150,$A359)</f>
        <v>0</v>
      </c>
      <c r="D359" s="37">
        <f>COUNTIF(盟会战!A$1:X$149,$A359)</f>
        <v>0</v>
      </c>
      <c r="E359" s="37">
        <f>0.5*COUNTIF('四海+帮派'!A$1:X$150,$A359)</f>
        <v>0</v>
      </c>
      <c r="F359" s="37">
        <f>COUNTIF(帮战总榜!A$1:AB$150,$A359)</f>
        <v>0</v>
      </c>
      <c r="G359" s="37">
        <f t="shared" si="10"/>
        <v>0</v>
      </c>
      <c r="H359" s="37">
        <f t="shared" si="11"/>
        <v>0</v>
      </c>
      <c r="I359" s="41" t="s">
        <v>629</v>
      </c>
    </row>
    <row r="360" spans="1:9" ht="16.5">
      <c r="A360" s="25" t="s">
        <v>462</v>
      </c>
      <c r="B360" s="37">
        <v>3</v>
      </c>
      <c r="C360" s="5">
        <f>0.5*COUNTIF(掠夺总榜!A$1:S$150,$A360)</f>
        <v>0</v>
      </c>
      <c r="D360" s="37">
        <f>COUNTIF(盟会战!A$1:X$149,$A360)</f>
        <v>0</v>
      </c>
      <c r="E360" s="37">
        <f>0.5*COUNTIF('四海+帮派'!A$1:X$150,$A360)</f>
        <v>0</v>
      </c>
      <c r="F360" s="37">
        <f>COUNTIF(帮战总榜!A$1:AB$150,$A360)</f>
        <v>0</v>
      </c>
      <c r="G360" s="37">
        <f t="shared" si="10"/>
        <v>0</v>
      </c>
      <c r="H360" s="37">
        <f t="shared" si="11"/>
        <v>0</v>
      </c>
      <c r="I360" s="41" t="s">
        <v>629</v>
      </c>
    </row>
    <row r="361" spans="1:9" ht="16.5">
      <c r="A361" s="25" t="s">
        <v>176</v>
      </c>
      <c r="B361" s="37">
        <v>3</v>
      </c>
      <c r="C361" s="5">
        <f>0.5*COUNTIF(掠夺总榜!A$1:S$150,$A361)</f>
        <v>0.5</v>
      </c>
      <c r="D361" s="37">
        <f>COUNTIF(盟会战!A$1:X$149,$A361)</f>
        <v>0</v>
      </c>
      <c r="E361" s="37">
        <f>0.5*COUNTIF('四海+帮派'!A$1:X$150,$A361)</f>
        <v>0</v>
      </c>
      <c r="F361" s="37">
        <f>COUNTIF(帮战总榜!A$1:AB$150,$A361)</f>
        <v>0</v>
      </c>
      <c r="G361" s="37">
        <f t="shared" si="10"/>
        <v>0</v>
      </c>
      <c r="H361" s="37">
        <f t="shared" si="11"/>
        <v>0</v>
      </c>
      <c r="I361" s="41" t="s">
        <v>629</v>
      </c>
    </row>
    <row r="362" spans="1:9" ht="16.5">
      <c r="A362" s="25" t="s">
        <v>463</v>
      </c>
      <c r="B362" s="37">
        <v>3</v>
      </c>
      <c r="C362" s="5">
        <f>0.5*COUNTIF(掠夺总榜!A$1:S$150,$A362)</f>
        <v>0</v>
      </c>
      <c r="D362" s="37">
        <f>COUNTIF(盟会战!A$1:X$149,$A362)</f>
        <v>0</v>
      </c>
      <c r="E362" s="37">
        <f>0.5*COUNTIF('四海+帮派'!A$1:X$150,$A362)</f>
        <v>0</v>
      </c>
      <c r="F362" s="37">
        <f>COUNTIF(帮战总榜!A$1:AB$150,$A362)</f>
        <v>0</v>
      </c>
      <c r="G362" s="37">
        <f t="shared" si="10"/>
        <v>0</v>
      </c>
      <c r="H362" s="37">
        <f t="shared" si="11"/>
        <v>0</v>
      </c>
      <c r="I362" s="41" t="s">
        <v>629</v>
      </c>
    </row>
    <row r="363" spans="1:9" ht="16.5">
      <c r="A363" s="25" t="s">
        <v>464</v>
      </c>
      <c r="B363" s="37">
        <v>3</v>
      </c>
      <c r="C363" s="5">
        <f>0.5*COUNTIF(掠夺总榜!A$1:S$150,$A363)</f>
        <v>0</v>
      </c>
      <c r="D363" s="37">
        <f>COUNTIF(盟会战!A$1:X$149,$A363)</f>
        <v>0</v>
      </c>
      <c r="E363" s="37">
        <f>0.5*COUNTIF('四海+帮派'!A$1:X$150,$A363)</f>
        <v>0</v>
      </c>
      <c r="F363" s="37">
        <f>COUNTIF(帮战总榜!A$1:AB$150,$A363)</f>
        <v>0</v>
      </c>
      <c r="G363" s="37">
        <f t="shared" si="10"/>
        <v>0</v>
      </c>
      <c r="H363" s="37">
        <f t="shared" si="11"/>
        <v>0</v>
      </c>
      <c r="I363" s="41" t="s">
        <v>629</v>
      </c>
    </row>
    <row r="364" spans="1:9" ht="16.5">
      <c r="A364" s="25" t="s">
        <v>465</v>
      </c>
      <c r="B364" s="37">
        <v>3</v>
      </c>
      <c r="C364" s="5">
        <f>0.5*COUNTIF(掠夺总榜!A$1:S$150,$A364)</f>
        <v>0</v>
      </c>
      <c r="D364" s="37">
        <f>COUNTIF(盟会战!A$1:X$149,$A364)</f>
        <v>0</v>
      </c>
      <c r="E364" s="37">
        <f>0.5*COUNTIF('四海+帮派'!A$1:X$150,$A364)</f>
        <v>0</v>
      </c>
      <c r="F364" s="37">
        <f>COUNTIF(帮战总榜!A$1:AB$150,$A364)</f>
        <v>0</v>
      </c>
      <c r="G364" s="37">
        <f t="shared" si="10"/>
        <v>0</v>
      </c>
      <c r="H364" s="37">
        <f t="shared" si="11"/>
        <v>0</v>
      </c>
      <c r="I364" s="41" t="s">
        <v>629</v>
      </c>
    </row>
    <row r="365" spans="1:9" ht="16.5">
      <c r="A365" s="25" t="s">
        <v>466</v>
      </c>
      <c r="B365" s="37">
        <v>3</v>
      </c>
      <c r="C365" s="5">
        <f>0.5*COUNTIF(掠夺总榜!A$1:S$150,$A365)</f>
        <v>0</v>
      </c>
      <c r="D365" s="37">
        <f>COUNTIF(盟会战!A$1:X$149,$A365)</f>
        <v>0</v>
      </c>
      <c r="E365" s="37">
        <f>0.5*COUNTIF('四海+帮派'!A$1:X$150,$A365)</f>
        <v>0</v>
      </c>
      <c r="F365" s="37">
        <f>COUNTIF(帮战总榜!A$1:AB$150,$A365)</f>
        <v>0</v>
      </c>
      <c r="G365" s="37">
        <f t="shared" si="10"/>
        <v>0</v>
      </c>
      <c r="H365" s="37">
        <f t="shared" si="11"/>
        <v>0</v>
      </c>
      <c r="I365" s="41" t="s">
        <v>629</v>
      </c>
    </row>
    <row r="366" spans="1:9" ht="16.5">
      <c r="A366" s="25" t="s">
        <v>467</v>
      </c>
      <c r="B366" s="37">
        <v>3</v>
      </c>
      <c r="C366" s="5">
        <f>0.5*COUNTIF(掠夺总榜!A$1:S$150,$A366)</f>
        <v>0</v>
      </c>
      <c r="D366" s="37">
        <f>COUNTIF(盟会战!A$1:X$149,$A366)</f>
        <v>0</v>
      </c>
      <c r="E366" s="37">
        <f>0.5*COUNTIF('四海+帮派'!A$1:X$150,$A366)</f>
        <v>0</v>
      </c>
      <c r="F366" s="37">
        <f>COUNTIF(帮战总榜!A$1:AB$150,$A366)</f>
        <v>0</v>
      </c>
      <c r="G366" s="37">
        <f t="shared" si="10"/>
        <v>0</v>
      </c>
      <c r="H366" s="37">
        <f t="shared" si="11"/>
        <v>0</v>
      </c>
      <c r="I366" s="41" t="s">
        <v>629</v>
      </c>
    </row>
    <row r="367" spans="1:9" ht="16.5">
      <c r="A367" s="25" t="s">
        <v>468</v>
      </c>
      <c r="B367" s="37">
        <v>3</v>
      </c>
      <c r="C367" s="5">
        <f>0.5*COUNTIF(掠夺总榜!A$1:S$150,$A367)</f>
        <v>0</v>
      </c>
      <c r="D367" s="37">
        <f>COUNTIF(盟会战!A$1:X$149,$A367)</f>
        <v>0</v>
      </c>
      <c r="E367" s="37">
        <f>0.5*COUNTIF('四海+帮派'!A$1:X$150,$A367)</f>
        <v>0</v>
      </c>
      <c r="F367" s="37">
        <f>COUNTIF(帮战总榜!A$1:AB$150,$A367)</f>
        <v>0</v>
      </c>
      <c r="G367" s="37">
        <f t="shared" si="10"/>
        <v>0</v>
      </c>
      <c r="H367" s="37">
        <f t="shared" si="11"/>
        <v>0</v>
      </c>
      <c r="I367" s="41" t="s">
        <v>629</v>
      </c>
    </row>
    <row r="368" spans="1:9" ht="16.5">
      <c r="A368" s="25" t="s">
        <v>469</v>
      </c>
      <c r="B368" s="37">
        <v>3</v>
      </c>
      <c r="C368" s="5">
        <f>0.5*COUNTIF(掠夺总榜!A$1:S$150,$A368)</f>
        <v>0</v>
      </c>
      <c r="D368" s="37">
        <f>COUNTIF(盟会战!A$1:X$149,$A368)</f>
        <v>0</v>
      </c>
      <c r="E368" s="37">
        <f>0.5*COUNTIF('四海+帮派'!A$1:X$150,$A368)</f>
        <v>0</v>
      </c>
      <c r="F368" s="37">
        <f>COUNTIF(帮战总榜!A$1:AB$150,$A368)</f>
        <v>0</v>
      </c>
      <c r="G368" s="37">
        <f t="shared" si="10"/>
        <v>0</v>
      </c>
      <c r="H368" s="37">
        <f t="shared" si="11"/>
        <v>0</v>
      </c>
      <c r="I368" s="41" t="s">
        <v>629</v>
      </c>
    </row>
    <row r="369" spans="1:9" ht="16.5">
      <c r="A369" s="25" t="s">
        <v>470</v>
      </c>
      <c r="B369" s="37">
        <v>3</v>
      </c>
      <c r="C369" s="5">
        <f>0.5*COUNTIF(掠夺总榜!A$1:S$150,$A369)</f>
        <v>0</v>
      </c>
      <c r="D369" s="37">
        <f>COUNTIF(盟会战!A$1:X$149,$A369)</f>
        <v>0</v>
      </c>
      <c r="E369" s="37">
        <f>0.5*COUNTIF('四海+帮派'!A$1:X$150,$A369)</f>
        <v>0</v>
      </c>
      <c r="F369" s="37">
        <f>COUNTIF(帮战总榜!A$1:AB$150,$A369)</f>
        <v>0</v>
      </c>
      <c r="G369" s="37">
        <f t="shared" si="10"/>
        <v>0</v>
      </c>
      <c r="H369" s="37">
        <f t="shared" si="11"/>
        <v>0</v>
      </c>
      <c r="I369" s="41" t="s">
        <v>629</v>
      </c>
    </row>
    <row r="370" spans="1:9" ht="16.5">
      <c r="A370" s="25" t="s">
        <v>471</v>
      </c>
      <c r="B370" s="37">
        <v>3</v>
      </c>
      <c r="C370" s="5">
        <f>0.5*COUNTIF(掠夺总榜!A$1:S$150,$A370)</f>
        <v>0</v>
      </c>
      <c r="D370" s="37">
        <f>COUNTIF(盟会战!A$1:X$149,$A370)</f>
        <v>0</v>
      </c>
      <c r="E370" s="37">
        <f>0.5*COUNTIF('四海+帮派'!A$1:X$150,$A370)</f>
        <v>0</v>
      </c>
      <c r="F370" s="37">
        <f>COUNTIF(帮战总榜!A$1:AB$150,$A370)</f>
        <v>0</v>
      </c>
      <c r="G370" s="37">
        <f t="shared" si="10"/>
        <v>0</v>
      </c>
      <c r="H370" s="37">
        <f t="shared" si="11"/>
        <v>0</v>
      </c>
      <c r="I370" s="41" t="s">
        <v>629</v>
      </c>
    </row>
    <row r="371" spans="1:9" ht="16.5">
      <c r="A371" s="25" t="s">
        <v>472</v>
      </c>
      <c r="B371" s="37">
        <v>3</v>
      </c>
      <c r="C371" s="5">
        <f>0.5*COUNTIF(掠夺总榜!A$1:S$150,$A371)</f>
        <v>0</v>
      </c>
      <c r="D371" s="37">
        <f>COUNTIF(盟会战!A$1:X$149,$A371)</f>
        <v>0</v>
      </c>
      <c r="E371" s="37">
        <f>0.5*COUNTIF('四海+帮派'!A$1:X$150,$A371)</f>
        <v>0</v>
      </c>
      <c r="F371" s="37">
        <f>COUNTIF(帮战总榜!A$1:AB$150,$A371)</f>
        <v>0</v>
      </c>
      <c r="G371" s="37">
        <f t="shared" si="10"/>
        <v>0</v>
      </c>
      <c r="H371" s="37">
        <f t="shared" si="11"/>
        <v>0</v>
      </c>
      <c r="I371" s="41" t="s">
        <v>629</v>
      </c>
    </row>
    <row r="372" spans="1:9" ht="16.5">
      <c r="A372" s="25" t="s">
        <v>473</v>
      </c>
      <c r="B372" s="37">
        <v>3</v>
      </c>
      <c r="C372" s="5">
        <f>0.5*COUNTIF(掠夺总榜!A$1:S$150,$A372)</f>
        <v>0</v>
      </c>
      <c r="D372" s="37">
        <f>COUNTIF(盟会战!A$1:X$149,$A372)</f>
        <v>0</v>
      </c>
      <c r="E372" s="37">
        <f>0.5*COUNTIF('四海+帮派'!A$1:X$150,$A372)</f>
        <v>0</v>
      </c>
      <c r="F372" s="37">
        <f>COUNTIF(帮战总榜!A$1:AB$150,$A372)</f>
        <v>0</v>
      </c>
      <c r="G372" s="37">
        <f t="shared" si="10"/>
        <v>0</v>
      </c>
      <c r="H372" s="37">
        <f t="shared" si="11"/>
        <v>0</v>
      </c>
      <c r="I372" s="41" t="s">
        <v>629</v>
      </c>
    </row>
    <row r="373" spans="1:9" ht="16.5">
      <c r="A373" s="25" t="s">
        <v>474</v>
      </c>
      <c r="B373" s="37">
        <v>3</v>
      </c>
      <c r="C373" s="5">
        <f>0.5*COUNTIF(掠夺总榜!A$1:S$150,$A373)</f>
        <v>0</v>
      </c>
      <c r="D373" s="37">
        <f>COUNTIF(盟会战!A$1:X$149,$A373)</f>
        <v>0</v>
      </c>
      <c r="E373" s="37">
        <f>0.5*COUNTIF('四海+帮派'!A$1:X$150,$A373)</f>
        <v>0</v>
      </c>
      <c r="F373" s="37">
        <f>COUNTIF(帮战总榜!A$1:AB$150,$A373)</f>
        <v>0</v>
      </c>
      <c r="G373" s="37">
        <f t="shared" si="10"/>
        <v>0</v>
      </c>
      <c r="H373" s="37">
        <f t="shared" si="11"/>
        <v>0</v>
      </c>
      <c r="I373" s="41" t="s">
        <v>629</v>
      </c>
    </row>
    <row r="374" spans="1:9" ht="16.5">
      <c r="A374" s="25" t="s">
        <v>475</v>
      </c>
      <c r="B374" s="37">
        <v>3</v>
      </c>
      <c r="C374" s="5">
        <f>0.5*COUNTIF(掠夺总榜!A$1:S$150,$A374)</f>
        <v>0</v>
      </c>
      <c r="D374" s="37">
        <f>COUNTIF(盟会战!A$1:X$149,$A374)</f>
        <v>0</v>
      </c>
      <c r="E374" s="37">
        <f>0.5*COUNTIF('四海+帮派'!A$1:X$150,$A374)</f>
        <v>0</v>
      </c>
      <c r="F374" s="37">
        <f>COUNTIF(帮战总榜!A$1:AB$150,$A374)</f>
        <v>0</v>
      </c>
      <c r="G374" s="37">
        <f t="shared" si="10"/>
        <v>0</v>
      </c>
      <c r="H374" s="37">
        <f t="shared" si="11"/>
        <v>0</v>
      </c>
      <c r="I374" s="41" t="s">
        <v>629</v>
      </c>
    </row>
    <row r="375" spans="1:9" ht="16.5">
      <c r="A375" s="25" t="s">
        <v>196</v>
      </c>
      <c r="B375" s="37">
        <v>3</v>
      </c>
      <c r="C375" s="5">
        <f>0.5*COUNTIF(掠夺总榜!A$1:S$150,$A375)</f>
        <v>0.5</v>
      </c>
      <c r="D375" s="37">
        <f>COUNTIF(盟会战!A$1:X$149,$A375)</f>
        <v>0</v>
      </c>
      <c r="E375" s="37">
        <f>0.5*COUNTIF('四海+帮派'!A$1:X$150,$A375)</f>
        <v>0</v>
      </c>
      <c r="F375" s="37">
        <f>COUNTIF(帮战总榜!A$1:AB$150,$A375)</f>
        <v>0</v>
      </c>
      <c r="G375" s="37">
        <f t="shared" si="10"/>
        <v>0</v>
      </c>
      <c r="H375" s="37">
        <f t="shared" si="11"/>
        <v>0</v>
      </c>
      <c r="I375" s="41" t="s">
        <v>629</v>
      </c>
    </row>
    <row r="376" spans="1:9" ht="16.5">
      <c r="A376" s="25" t="s">
        <v>476</v>
      </c>
      <c r="B376" s="37">
        <v>3</v>
      </c>
      <c r="C376" s="5">
        <f>0.5*COUNTIF(掠夺总榜!A$1:S$150,$A376)</f>
        <v>0</v>
      </c>
      <c r="D376" s="37">
        <f>COUNTIF(盟会战!A$1:X$149,$A376)</f>
        <v>0</v>
      </c>
      <c r="E376" s="37">
        <f>0.5*COUNTIF('四海+帮派'!A$1:X$150,$A376)</f>
        <v>0</v>
      </c>
      <c r="F376" s="37">
        <f>COUNTIF(帮战总榜!A$1:AB$150,$A376)</f>
        <v>0</v>
      </c>
      <c r="G376" s="37">
        <f t="shared" si="10"/>
        <v>0</v>
      </c>
      <c r="H376" s="37">
        <f t="shared" si="11"/>
        <v>0</v>
      </c>
      <c r="I376" s="41" t="s">
        <v>629</v>
      </c>
    </row>
    <row r="377" spans="1:9" ht="16.5">
      <c r="A377" s="25" t="s">
        <v>477</v>
      </c>
      <c r="B377" s="37">
        <v>3</v>
      </c>
      <c r="C377" s="5">
        <f>0.5*COUNTIF(掠夺总榜!A$1:S$150,$A377)</f>
        <v>0</v>
      </c>
      <c r="D377" s="37">
        <f>COUNTIF(盟会战!A$1:X$149,$A377)</f>
        <v>0</v>
      </c>
      <c r="E377" s="37">
        <f>0.5*COUNTIF('四海+帮派'!A$1:X$150,$A377)</f>
        <v>0</v>
      </c>
      <c r="F377" s="37">
        <f>COUNTIF(帮战总榜!A$1:AB$150,$A377)</f>
        <v>0</v>
      </c>
      <c r="G377" s="37">
        <f t="shared" si="10"/>
        <v>0</v>
      </c>
      <c r="H377" s="37">
        <f t="shared" si="11"/>
        <v>0</v>
      </c>
      <c r="I377" s="41" t="s">
        <v>629</v>
      </c>
    </row>
    <row r="378" spans="1:9" ht="16.5">
      <c r="A378" s="25" t="s">
        <v>478</v>
      </c>
      <c r="B378" s="37">
        <v>3</v>
      </c>
      <c r="C378" s="5">
        <f>0.5*COUNTIF(掠夺总榜!A$1:S$150,$A378)</f>
        <v>0</v>
      </c>
      <c r="D378" s="37">
        <f>COUNTIF(盟会战!A$1:X$149,$A378)</f>
        <v>0</v>
      </c>
      <c r="E378" s="37">
        <f>0.5*COUNTIF('四海+帮派'!A$1:X$150,$A378)</f>
        <v>0</v>
      </c>
      <c r="F378" s="37">
        <f>COUNTIF(帮战总榜!A$1:AB$150,$A378)</f>
        <v>0</v>
      </c>
      <c r="G378" s="37">
        <f t="shared" si="10"/>
        <v>0</v>
      </c>
      <c r="H378" s="37">
        <f t="shared" si="11"/>
        <v>0</v>
      </c>
      <c r="I378" s="41" t="s">
        <v>629</v>
      </c>
    </row>
    <row r="379" spans="1:9" ht="16.5">
      <c r="A379" s="25" t="s">
        <v>479</v>
      </c>
      <c r="B379" s="37">
        <v>3</v>
      </c>
      <c r="C379" s="5">
        <f>0.5*COUNTIF(掠夺总榜!A$1:S$150,$A379)</f>
        <v>0</v>
      </c>
      <c r="D379" s="37">
        <f>COUNTIF(盟会战!A$1:X$149,$A379)</f>
        <v>0</v>
      </c>
      <c r="E379" s="37">
        <f>0.5*COUNTIF('四海+帮派'!A$1:X$150,$A379)</f>
        <v>0</v>
      </c>
      <c r="F379" s="37">
        <f>COUNTIF(帮战总榜!A$1:AB$150,$A379)</f>
        <v>0</v>
      </c>
      <c r="G379" s="37">
        <f t="shared" si="10"/>
        <v>0</v>
      </c>
      <c r="H379" s="37">
        <f t="shared" si="11"/>
        <v>0</v>
      </c>
      <c r="I379" s="41" t="s">
        <v>629</v>
      </c>
    </row>
    <row r="380" spans="1:9" ht="16.5">
      <c r="A380" s="25" t="s">
        <v>480</v>
      </c>
      <c r="B380" s="37">
        <v>3</v>
      </c>
      <c r="C380" s="5">
        <f>0.5*COUNTIF(掠夺总榜!A$1:S$150,$A380)</f>
        <v>0</v>
      </c>
      <c r="D380" s="37">
        <f>COUNTIF(盟会战!A$1:X$149,$A380)</f>
        <v>0</v>
      </c>
      <c r="E380" s="37">
        <f>0.5*COUNTIF('四海+帮派'!A$1:X$150,$A380)</f>
        <v>0</v>
      </c>
      <c r="F380" s="37">
        <f>COUNTIF(帮战总榜!A$1:AB$150,$A380)</f>
        <v>0</v>
      </c>
      <c r="G380" s="37">
        <f t="shared" si="10"/>
        <v>0</v>
      </c>
      <c r="H380" s="37">
        <f t="shared" si="11"/>
        <v>0</v>
      </c>
      <c r="I380" s="41" t="s">
        <v>629</v>
      </c>
    </row>
    <row r="381" spans="1:9" ht="16.5">
      <c r="A381" s="25" t="s">
        <v>481</v>
      </c>
      <c r="B381" s="37">
        <v>3</v>
      </c>
      <c r="C381" s="5">
        <f>0.5*COUNTIF(掠夺总榜!A$1:S$150,$A381)</f>
        <v>0</v>
      </c>
      <c r="D381" s="37">
        <f>COUNTIF(盟会战!A$1:X$149,$A381)</f>
        <v>0</v>
      </c>
      <c r="E381" s="37">
        <f>0.5*COUNTIF('四海+帮派'!A$1:X$150,$A381)</f>
        <v>0</v>
      </c>
      <c r="F381" s="37">
        <f>COUNTIF(帮战总榜!A$1:AB$150,$A381)</f>
        <v>0</v>
      </c>
      <c r="G381" s="37">
        <f t="shared" si="10"/>
        <v>0</v>
      </c>
      <c r="H381" s="37">
        <f t="shared" si="11"/>
        <v>0</v>
      </c>
      <c r="I381" s="41" t="s">
        <v>629</v>
      </c>
    </row>
    <row r="382" spans="1:9" ht="16.5">
      <c r="A382" s="25" t="s">
        <v>482</v>
      </c>
      <c r="B382" s="37">
        <v>3</v>
      </c>
      <c r="C382" s="5">
        <f>0.5*COUNTIF(掠夺总榜!A$1:S$150,$A382)</f>
        <v>0</v>
      </c>
      <c r="D382" s="37">
        <f>COUNTIF(盟会战!A$1:X$149,$A382)</f>
        <v>0</v>
      </c>
      <c r="E382" s="37">
        <f>0.5*COUNTIF('四海+帮派'!A$1:X$150,$A382)</f>
        <v>0</v>
      </c>
      <c r="F382" s="37">
        <f>COUNTIF(帮战总榜!A$1:AB$150,$A382)</f>
        <v>0</v>
      </c>
      <c r="G382" s="37">
        <f t="shared" si="10"/>
        <v>0</v>
      </c>
      <c r="H382" s="37">
        <f t="shared" si="11"/>
        <v>0</v>
      </c>
      <c r="I382" s="41" t="s">
        <v>629</v>
      </c>
    </row>
    <row r="383" spans="1:9" ht="16.5">
      <c r="A383" s="25" t="s">
        <v>483</v>
      </c>
      <c r="B383" s="37">
        <v>3</v>
      </c>
      <c r="C383" s="5">
        <f>0.5*COUNTIF(掠夺总榜!A$1:S$150,$A383)</f>
        <v>0</v>
      </c>
      <c r="D383" s="37">
        <f>COUNTIF(盟会战!A$1:X$149,$A383)</f>
        <v>0</v>
      </c>
      <c r="E383" s="37">
        <f>0.5*COUNTIF('四海+帮派'!A$1:X$150,$A383)</f>
        <v>0</v>
      </c>
      <c r="F383" s="37">
        <f>COUNTIF(帮战总榜!A$1:AB$150,$A383)</f>
        <v>0</v>
      </c>
      <c r="G383" s="37">
        <f t="shared" si="10"/>
        <v>0</v>
      </c>
      <c r="H383" s="37">
        <f t="shared" si="11"/>
        <v>0</v>
      </c>
      <c r="I383" s="41" t="s">
        <v>629</v>
      </c>
    </row>
    <row r="384" spans="1:9" ht="16.5">
      <c r="A384" s="25" t="s">
        <v>170</v>
      </c>
      <c r="B384" s="37">
        <v>3</v>
      </c>
      <c r="C384" s="5">
        <f>0.5*COUNTIF(掠夺总榜!A$1:S$150,$A384)</f>
        <v>0.5</v>
      </c>
      <c r="D384" s="37">
        <f>COUNTIF(盟会战!A$1:X$149,$A384)</f>
        <v>0</v>
      </c>
      <c r="E384" s="37">
        <f>0.5*COUNTIF('四海+帮派'!A$1:X$150,$A384)</f>
        <v>0</v>
      </c>
      <c r="F384" s="37">
        <f>COUNTIF(帮战总榜!A$1:AB$150,$A384)</f>
        <v>0</v>
      </c>
      <c r="G384" s="37">
        <f t="shared" si="10"/>
        <v>0</v>
      </c>
      <c r="H384" s="37">
        <f t="shared" si="11"/>
        <v>0</v>
      </c>
      <c r="I384" s="41" t="s">
        <v>629</v>
      </c>
    </row>
    <row r="385" spans="1:9" ht="16.5">
      <c r="A385" s="25" t="s">
        <v>484</v>
      </c>
      <c r="B385" s="37">
        <v>3</v>
      </c>
      <c r="C385" s="5">
        <f>0.5*COUNTIF(掠夺总榜!A$1:S$150,$A385)</f>
        <v>0</v>
      </c>
      <c r="D385" s="37">
        <f>COUNTIF(盟会战!A$1:X$149,$A385)</f>
        <v>0</v>
      </c>
      <c r="E385" s="37">
        <f>0.5*COUNTIF('四海+帮派'!A$1:X$150,$A385)</f>
        <v>0</v>
      </c>
      <c r="F385" s="37">
        <f>COUNTIF(帮战总榜!A$1:AB$150,$A385)</f>
        <v>0</v>
      </c>
      <c r="G385" s="37">
        <f t="shared" ref="G385:G448" si="12">ROUNDDOWN(SUM(C385:F385),0)</f>
        <v>0</v>
      </c>
      <c r="H385" s="37">
        <f t="shared" ref="H385:H448" si="13">IF($G385&gt;6,6,$G385)</f>
        <v>0</v>
      </c>
      <c r="I385" s="41" t="s">
        <v>629</v>
      </c>
    </row>
    <row r="386" spans="1:9" ht="16.5">
      <c r="A386" s="25" t="s">
        <v>485</v>
      </c>
      <c r="B386" s="37">
        <v>3</v>
      </c>
      <c r="C386" s="5">
        <f>0.5*COUNTIF(掠夺总榜!A$1:S$150,$A386)</f>
        <v>0</v>
      </c>
      <c r="D386" s="37">
        <f>COUNTIF(盟会战!A$1:X$149,$A386)</f>
        <v>0</v>
      </c>
      <c r="E386" s="37">
        <f>0.5*COUNTIF('四海+帮派'!A$1:X$150,$A386)</f>
        <v>0</v>
      </c>
      <c r="F386" s="37">
        <f>COUNTIF(帮战总榜!A$1:AB$150,$A386)</f>
        <v>0</v>
      </c>
      <c r="G386" s="37">
        <f t="shared" si="12"/>
        <v>0</v>
      </c>
      <c r="H386" s="37">
        <f t="shared" si="13"/>
        <v>0</v>
      </c>
      <c r="I386" s="41" t="s">
        <v>629</v>
      </c>
    </row>
    <row r="387" spans="1:9" ht="16.5">
      <c r="A387" s="25" t="s">
        <v>486</v>
      </c>
      <c r="B387" s="37">
        <v>3</v>
      </c>
      <c r="C387" s="5">
        <f>0.5*COUNTIF(掠夺总榜!A$1:S$150,$A387)</f>
        <v>0</v>
      </c>
      <c r="D387" s="37">
        <f>COUNTIF(盟会战!A$1:X$149,$A387)</f>
        <v>0</v>
      </c>
      <c r="E387" s="37">
        <f>0.5*COUNTIF('四海+帮派'!A$1:X$150,$A387)</f>
        <v>0</v>
      </c>
      <c r="F387" s="37">
        <f>COUNTIF(帮战总榜!A$1:AB$150,$A387)</f>
        <v>0</v>
      </c>
      <c r="G387" s="37">
        <f t="shared" si="12"/>
        <v>0</v>
      </c>
      <c r="H387" s="37">
        <f t="shared" si="13"/>
        <v>0</v>
      </c>
      <c r="I387" s="41" t="s">
        <v>629</v>
      </c>
    </row>
    <row r="388" spans="1:9" ht="16.5">
      <c r="A388" s="25" t="s">
        <v>487</v>
      </c>
      <c r="B388" s="37">
        <v>3</v>
      </c>
      <c r="C388" s="5">
        <f>0.5*COUNTIF(掠夺总榜!A$1:S$150,$A388)</f>
        <v>0</v>
      </c>
      <c r="D388" s="37">
        <f>COUNTIF(盟会战!A$1:X$149,$A388)</f>
        <v>0</v>
      </c>
      <c r="E388" s="37">
        <f>0.5*COUNTIF('四海+帮派'!A$1:X$150,$A388)</f>
        <v>0</v>
      </c>
      <c r="F388" s="37">
        <f>COUNTIF(帮战总榜!A$1:AB$150,$A388)</f>
        <v>0</v>
      </c>
      <c r="G388" s="37">
        <f t="shared" si="12"/>
        <v>0</v>
      </c>
      <c r="H388" s="37">
        <f t="shared" si="13"/>
        <v>0</v>
      </c>
      <c r="I388" s="41" t="s">
        <v>629</v>
      </c>
    </row>
    <row r="389" spans="1:9" ht="16.5">
      <c r="A389" s="25" t="s">
        <v>488</v>
      </c>
      <c r="B389" s="37">
        <v>3</v>
      </c>
      <c r="C389" s="5">
        <f>0.5*COUNTIF(掠夺总榜!A$1:S$150,$A389)</f>
        <v>0</v>
      </c>
      <c r="D389" s="37">
        <f>COUNTIF(盟会战!A$1:X$149,$A389)</f>
        <v>0</v>
      </c>
      <c r="E389" s="37">
        <f>0.5*COUNTIF('四海+帮派'!A$1:X$150,$A389)</f>
        <v>0</v>
      </c>
      <c r="F389" s="37">
        <f>COUNTIF(帮战总榜!A$1:AB$150,$A389)</f>
        <v>0</v>
      </c>
      <c r="G389" s="37">
        <f t="shared" si="12"/>
        <v>0</v>
      </c>
      <c r="H389" s="37">
        <f t="shared" si="13"/>
        <v>0</v>
      </c>
      <c r="I389" s="41" t="s">
        <v>629</v>
      </c>
    </row>
    <row r="390" spans="1:9" ht="16.5">
      <c r="A390" s="25" t="s">
        <v>489</v>
      </c>
      <c r="B390" s="37">
        <v>3</v>
      </c>
      <c r="C390" s="5">
        <f>0.5*COUNTIF(掠夺总榜!A$1:S$150,$A390)</f>
        <v>0</v>
      </c>
      <c r="D390" s="37">
        <f>COUNTIF(盟会战!A$1:X$149,$A390)</f>
        <v>0</v>
      </c>
      <c r="E390" s="37">
        <f>0.5*COUNTIF('四海+帮派'!A$1:X$150,$A390)</f>
        <v>0</v>
      </c>
      <c r="F390" s="37">
        <f>COUNTIF(帮战总榜!A$1:AB$150,$A390)</f>
        <v>0</v>
      </c>
      <c r="G390" s="37">
        <f t="shared" si="12"/>
        <v>0</v>
      </c>
      <c r="H390" s="37">
        <f t="shared" si="13"/>
        <v>0</v>
      </c>
      <c r="I390" s="41" t="s">
        <v>629</v>
      </c>
    </row>
    <row r="391" spans="1:9" ht="16.5">
      <c r="A391" s="25" t="s">
        <v>490</v>
      </c>
      <c r="B391" s="37">
        <v>3</v>
      </c>
      <c r="C391" s="5">
        <f>0.5*COUNTIF(掠夺总榜!A$1:S$150,$A391)</f>
        <v>0</v>
      </c>
      <c r="D391" s="37">
        <f>COUNTIF(盟会战!A$1:X$149,$A391)</f>
        <v>0</v>
      </c>
      <c r="E391" s="37">
        <f>0.5*COUNTIF('四海+帮派'!A$1:X$150,$A391)</f>
        <v>0</v>
      </c>
      <c r="F391" s="37">
        <f>COUNTIF(帮战总榜!A$1:AB$150,$A391)</f>
        <v>0</v>
      </c>
      <c r="G391" s="37">
        <f t="shared" si="12"/>
        <v>0</v>
      </c>
      <c r="H391" s="37">
        <f t="shared" si="13"/>
        <v>0</v>
      </c>
      <c r="I391" s="41" t="s">
        <v>629</v>
      </c>
    </row>
    <row r="392" spans="1:9" ht="16.5">
      <c r="A392" s="25" t="s">
        <v>491</v>
      </c>
      <c r="B392" s="37">
        <v>3</v>
      </c>
      <c r="C392" s="5">
        <f>0.5*COUNTIF(掠夺总榜!A$1:S$150,$A392)</f>
        <v>0</v>
      </c>
      <c r="D392" s="37">
        <f>COUNTIF(盟会战!A$1:X$149,$A392)</f>
        <v>0</v>
      </c>
      <c r="E392" s="37">
        <f>0.5*COUNTIF('四海+帮派'!A$1:X$150,$A392)</f>
        <v>0</v>
      </c>
      <c r="F392" s="37">
        <f>COUNTIF(帮战总榜!A$1:AB$150,$A392)</f>
        <v>0</v>
      </c>
      <c r="G392" s="37">
        <f t="shared" si="12"/>
        <v>0</v>
      </c>
      <c r="H392" s="37">
        <f t="shared" si="13"/>
        <v>0</v>
      </c>
      <c r="I392" s="41" t="s">
        <v>629</v>
      </c>
    </row>
    <row r="393" spans="1:9" ht="16.5">
      <c r="A393" s="25" t="s">
        <v>492</v>
      </c>
      <c r="B393" s="37">
        <v>3</v>
      </c>
      <c r="C393" s="5">
        <f>0.5*COUNTIF(掠夺总榜!A$1:S$150,$A393)</f>
        <v>0</v>
      </c>
      <c r="D393" s="37">
        <f>COUNTIF(盟会战!A$1:X$149,$A393)</f>
        <v>0</v>
      </c>
      <c r="E393" s="37">
        <f>0.5*COUNTIF('四海+帮派'!A$1:X$150,$A393)</f>
        <v>0</v>
      </c>
      <c r="F393" s="37">
        <f>COUNTIF(帮战总榜!A$1:AB$150,$A393)</f>
        <v>0</v>
      </c>
      <c r="G393" s="37">
        <f t="shared" si="12"/>
        <v>0</v>
      </c>
      <c r="H393" s="37">
        <f t="shared" si="13"/>
        <v>0</v>
      </c>
      <c r="I393" s="41" t="s">
        <v>629</v>
      </c>
    </row>
    <row r="394" spans="1:9" ht="16.5">
      <c r="A394" s="25" t="s">
        <v>493</v>
      </c>
      <c r="B394" s="37">
        <v>3</v>
      </c>
      <c r="C394" s="5">
        <f>0.5*COUNTIF(掠夺总榜!A$1:S$150,$A394)</f>
        <v>0</v>
      </c>
      <c r="D394" s="37">
        <f>COUNTIF(盟会战!A$1:X$149,$A394)</f>
        <v>0</v>
      </c>
      <c r="E394" s="37">
        <f>0.5*COUNTIF('四海+帮派'!A$1:X$150,$A394)</f>
        <v>0</v>
      </c>
      <c r="F394" s="37">
        <f>COUNTIF(帮战总榜!A$1:AB$150,$A394)</f>
        <v>0</v>
      </c>
      <c r="G394" s="37">
        <f t="shared" si="12"/>
        <v>0</v>
      </c>
      <c r="H394" s="37">
        <f t="shared" si="13"/>
        <v>0</v>
      </c>
      <c r="I394" s="41" t="s">
        <v>629</v>
      </c>
    </row>
    <row r="395" spans="1:9" ht="16.5">
      <c r="A395" s="25" t="s">
        <v>494</v>
      </c>
      <c r="B395" s="37">
        <v>3</v>
      </c>
      <c r="C395" s="5">
        <f>0.5*COUNTIF(掠夺总榜!A$1:S$150,$A395)</f>
        <v>0</v>
      </c>
      <c r="D395" s="37">
        <f>COUNTIF(盟会战!A$1:X$149,$A395)</f>
        <v>0</v>
      </c>
      <c r="E395" s="37">
        <f>0.5*COUNTIF('四海+帮派'!A$1:X$150,$A395)</f>
        <v>0</v>
      </c>
      <c r="F395" s="37">
        <f>COUNTIF(帮战总榜!A$1:AB$150,$A395)</f>
        <v>0</v>
      </c>
      <c r="G395" s="37">
        <f t="shared" si="12"/>
        <v>0</v>
      </c>
      <c r="H395" s="37">
        <f t="shared" si="13"/>
        <v>0</v>
      </c>
      <c r="I395" s="41" t="s">
        <v>629</v>
      </c>
    </row>
    <row r="396" spans="1:9" ht="16.5">
      <c r="A396" s="25" t="s">
        <v>495</v>
      </c>
      <c r="B396" s="37">
        <v>3</v>
      </c>
      <c r="C396" s="5">
        <f>0.5*COUNTIF(掠夺总榜!A$1:S$150,$A396)</f>
        <v>0</v>
      </c>
      <c r="D396" s="37">
        <f>COUNTIF(盟会战!A$1:X$149,$A396)</f>
        <v>0</v>
      </c>
      <c r="E396" s="37">
        <f>0.5*COUNTIF('四海+帮派'!A$1:X$150,$A396)</f>
        <v>0</v>
      </c>
      <c r="F396" s="37">
        <f>COUNTIF(帮战总榜!A$1:AB$150,$A396)</f>
        <v>0</v>
      </c>
      <c r="G396" s="37">
        <f t="shared" si="12"/>
        <v>0</v>
      </c>
      <c r="H396" s="37">
        <f t="shared" si="13"/>
        <v>0</v>
      </c>
      <c r="I396" s="41" t="s">
        <v>629</v>
      </c>
    </row>
    <row r="397" spans="1:9" ht="16.5">
      <c r="A397" s="25" t="s">
        <v>496</v>
      </c>
      <c r="B397" s="37">
        <v>3</v>
      </c>
      <c r="C397" s="5">
        <f>0.5*COUNTIF(掠夺总榜!A$1:S$150,$A397)</f>
        <v>0</v>
      </c>
      <c r="D397" s="37">
        <f>COUNTIF(盟会战!A$1:X$149,$A397)</f>
        <v>0</v>
      </c>
      <c r="E397" s="37">
        <f>0.5*COUNTIF('四海+帮派'!A$1:X$150,$A397)</f>
        <v>0</v>
      </c>
      <c r="F397" s="37">
        <f>COUNTIF(帮战总榜!A$1:AB$150,$A397)</f>
        <v>0</v>
      </c>
      <c r="G397" s="37">
        <f t="shared" si="12"/>
        <v>0</v>
      </c>
      <c r="H397" s="37">
        <f t="shared" si="13"/>
        <v>0</v>
      </c>
      <c r="I397" s="41" t="s">
        <v>629</v>
      </c>
    </row>
    <row r="398" spans="1:9" ht="16.5">
      <c r="A398" s="25" t="s">
        <v>497</v>
      </c>
      <c r="B398" s="37">
        <v>3</v>
      </c>
      <c r="C398" s="5">
        <f>0.5*COUNTIF(掠夺总榜!A$1:S$150,$A398)</f>
        <v>0</v>
      </c>
      <c r="D398" s="37">
        <f>COUNTIF(盟会战!A$1:X$149,$A398)</f>
        <v>0</v>
      </c>
      <c r="E398" s="37">
        <f>0.5*COUNTIF('四海+帮派'!A$1:X$150,$A398)</f>
        <v>0</v>
      </c>
      <c r="F398" s="37">
        <f>COUNTIF(帮战总榜!A$1:AB$150,$A398)</f>
        <v>0</v>
      </c>
      <c r="G398" s="37">
        <f t="shared" si="12"/>
        <v>0</v>
      </c>
      <c r="H398" s="37">
        <f t="shared" si="13"/>
        <v>0</v>
      </c>
      <c r="I398" s="41" t="s">
        <v>629</v>
      </c>
    </row>
    <row r="399" spans="1:9" ht="16.5">
      <c r="A399" s="25" t="s">
        <v>498</v>
      </c>
      <c r="B399" s="37">
        <v>3</v>
      </c>
      <c r="C399" s="5">
        <f>0.5*COUNTIF(掠夺总榜!A$1:S$150,$A399)</f>
        <v>0</v>
      </c>
      <c r="D399" s="37">
        <f>COUNTIF(盟会战!A$1:X$149,$A399)</f>
        <v>0</v>
      </c>
      <c r="E399" s="37">
        <f>0.5*COUNTIF('四海+帮派'!A$1:X$150,$A399)</f>
        <v>0</v>
      </c>
      <c r="F399" s="37">
        <f>COUNTIF(帮战总榜!A$1:AB$150,$A399)</f>
        <v>0</v>
      </c>
      <c r="G399" s="37">
        <f t="shared" si="12"/>
        <v>0</v>
      </c>
      <c r="H399" s="37">
        <f t="shared" si="13"/>
        <v>0</v>
      </c>
      <c r="I399" s="41" t="s">
        <v>629</v>
      </c>
    </row>
    <row r="400" spans="1:9" ht="16.5">
      <c r="A400" s="25" t="s">
        <v>499</v>
      </c>
      <c r="B400" s="37">
        <v>3</v>
      </c>
      <c r="C400" s="5">
        <f>0.5*COUNTIF(掠夺总榜!A$1:S$150,$A400)</f>
        <v>0</v>
      </c>
      <c r="D400" s="37">
        <f>COUNTIF(盟会战!A$1:X$149,$A400)</f>
        <v>0</v>
      </c>
      <c r="E400" s="37">
        <f>0.5*COUNTIF('四海+帮派'!A$1:X$150,$A400)</f>
        <v>0</v>
      </c>
      <c r="F400" s="37">
        <f>COUNTIF(帮战总榜!A$1:AB$150,$A400)</f>
        <v>0</v>
      </c>
      <c r="G400" s="37">
        <f t="shared" si="12"/>
        <v>0</v>
      </c>
      <c r="H400" s="37">
        <f t="shared" si="13"/>
        <v>0</v>
      </c>
      <c r="I400" s="41" t="s">
        <v>629</v>
      </c>
    </row>
    <row r="401" spans="1:9" ht="16.5">
      <c r="A401" s="25" t="s">
        <v>500</v>
      </c>
      <c r="B401" s="37">
        <v>3</v>
      </c>
      <c r="C401" s="5">
        <f>0.5*COUNTIF(掠夺总榜!A$1:S$150,$A401)</f>
        <v>0</v>
      </c>
      <c r="D401" s="37">
        <f>COUNTIF(盟会战!A$1:X$149,$A401)</f>
        <v>0</v>
      </c>
      <c r="E401" s="37">
        <f>0.5*COUNTIF('四海+帮派'!A$1:X$150,$A401)</f>
        <v>0</v>
      </c>
      <c r="F401" s="37">
        <f>COUNTIF(帮战总榜!A$1:AB$150,$A401)</f>
        <v>0</v>
      </c>
      <c r="G401" s="37">
        <f t="shared" si="12"/>
        <v>0</v>
      </c>
      <c r="H401" s="37">
        <f t="shared" si="13"/>
        <v>0</v>
      </c>
      <c r="I401" s="41" t="s">
        <v>629</v>
      </c>
    </row>
    <row r="402" spans="1:9" ht="16.5">
      <c r="A402" s="25" t="s">
        <v>501</v>
      </c>
      <c r="B402" s="37">
        <v>3</v>
      </c>
      <c r="C402" s="5">
        <f>0.5*COUNTIF(掠夺总榜!A$1:S$150,$A402)</f>
        <v>0</v>
      </c>
      <c r="D402" s="37">
        <f>COUNTIF(盟会战!A$1:X$149,$A402)</f>
        <v>0</v>
      </c>
      <c r="E402" s="37">
        <f>0.5*COUNTIF('四海+帮派'!A$1:X$150,$A402)</f>
        <v>0</v>
      </c>
      <c r="F402" s="37">
        <f>COUNTIF(帮战总榜!A$1:AB$150,$A402)</f>
        <v>0</v>
      </c>
      <c r="G402" s="37">
        <f t="shared" si="12"/>
        <v>0</v>
      </c>
      <c r="H402" s="37">
        <f t="shared" si="13"/>
        <v>0</v>
      </c>
      <c r="I402" s="41" t="s">
        <v>629</v>
      </c>
    </row>
    <row r="403" spans="1:9" ht="16.5">
      <c r="A403" s="25" t="s">
        <v>502</v>
      </c>
      <c r="B403" s="37">
        <v>3</v>
      </c>
      <c r="C403" s="5">
        <f>0.5*COUNTIF(掠夺总榜!A$1:S$150,$A403)</f>
        <v>0</v>
      </c>
      <c r="D403" s="37">
        <f>COUNTIF(盟会战!A$1:X$149,$A403)</f>
        <v>0</v>
      </c>
      <c r="E403" s="37">
        <f>0.5*COUNTIF('四海+帮派'!A$1:X$150,$A403)</f>
        <v>0</v>
      </c>
      <c r="F403" s="37">
        <f>COUNTIF(帮战总榜!A$1:AB$150,$A403)</f>
        <v>0</v>
      </c>
      <c r="G403" s="37">
        <f t="shared" si="12"/>
        <v>0</v>
      </c>
      <c r="H403" s="37">
        <f t="shared" si="13"/>
        <v>0</v>
      </c>
      <c r="I403" s="41" t="s">
        <v>629</v>
      </c>
    </row>
    <row r="404" spans="1:9" ht="16.5">
      <c r="A404" s="25" t="s">
        <v>503</v>
      </c>
      <c r="B404" s="37">
        <v>3</v>
      </c>
      <c r="C404" s="5">
        <f>0.5*COUNTIF(掠夺总榜!A$1:S$150,$A404)</f>
        <v>0</v>
      </c>
      <c r="D404" s="37">
        <f>COUNTIF(盟会战!A$1:X$149,$A404)</f>
        <v>0</v>
      </c>
      <c r="E404" s="37">
        <f>0.5*COUNTIF('四海+帮派'!A$1:X$150,$A404)</f>
        <v>0</v>
      </c>
      <c r="F404" s="37">
        <f>COUNTIF(帮战总榜!A$1:AB$150,$A404)</f>
        <v>0</v>
      </c>
      <c r="G404" s="37">
        <f t="shared" si="12"/>
        <v>0</v>
      </c>
      <c r="H404" s="37">
        <f t="shared" si="13"/>
        <v>0</v>
      </c>
      <c r="I404" s="41" t="s">
        <v>629</v>
      </c>
    </row>
    <row r="405" spans="1:9" ht="16.5">
      <c r="A405" s="25" t="s">
        <v>504</v>
      </c>
      <c r="B405" s="37">
        <v>3</v>
      </c>
      <c r="C405" s="5">
        <f>0.5*COUNTIF(掠夺总榜!A$1:S$150,$A405)</f>
        <v>0</v>
      </c>
      <c r="D405" s="37">
        <f>COUNTIF(盟会战!A$1:X$149,$A405)</f>
        <v>0</v>
      </c>
      <c r="E405" s="37">
        <f>0.5*COUNTIF('四海+帮派'!A$1:X$150,$A405)</f>
        <v>0</v>
      </c>
      <c r="F405" s="37">
        <f>COUNTIF(帮战总榜!A$1:AB$150,$A405)</f>
        <v>0</v>
      </c>
      <c r="G405" s="37">
        <f t="shared" si="12"/>
        <v>0</v>
      </c>
      <c r="H405" s="37">
        <f t="shared" si="13"/>
        <v>0</v>
      </c>
      <c r="I405" s="41" t="s">
        <v>629</v>
      </c>
    </row>
    <row r="406" spans="1:9" ht="16.5">
      <c r="A406" s="25" t="s">
        <v>505</v>
      </c>
      <c r="B406" s="37">
        <v>3</v>
      </c>
      <c r="C406" s="5">
        <f>0.5*COUNTIF(掠夺总榜!A$1:S$150,$A406)</f>
        <v>0</v>
      </c>
      <c r="D406" s="37">
        <f>COUNTIF(盟会战!A$1:X$149,$A406)</f>
        <v>0</v>
      </c>
      <c r="E406" s="37">
        <f>0.5*COUNTIF('四海+帮派'!A$1:X$150,$A406)</f>
        <v>0</v>
      </c>
      <c r="F406" s="37">
        <f>COUNTIF(帮战总榜!A$1:AB$150,$A406)</f>
        <v>0</v>
      </c>
      <c r="G406" s="37">
        <f t="shared" si="12"/>
        <v>0</v>
      </c>
      <c r="H406" s="37">
        <f t="shared" si="13"/>
        <v>0</v>
      </c>
      <c r="I406" s="41" t="s">
        <v>629</v>
      </c>
    </row>
    <row r="407" spans="1:9" ht="16.5">
      <c r="A407" s="25" t="s">
        <v>506</v>
      </c>
      <c r="B407" s="37">
        <v>3</v>
      </c>
      <c r="C407" s="5">
        <f>0.5*COUNTIF(掠夺总榜!A$1:S$150,$A407)</f>
        <v>0</v>
      </c>
      <c r="D407" s="37">
        <f>COUNTIF(盟会战!A$1:X$149,$A407)</f>
        <v>0</v>
      </c>
      <c r="E407" s="37">
        <f>0.5*COUNTIF('四海+帮派'!A$1:X$150,$A407)</f>
        <v>0</v>
      </c>
      <c r="F407" s="37">
        <f>COUNTIF(帮战总榜!A$1:AB$150,$A407)</f>
        <v>0</v>
      </c>
      <c r="G407" s="37">
        <f t="shared" si="12"/>
        <v>0</v>
      </c>
      <c r="H407" s="37">
        <f t="shared" si="13"/>
        <v>0</v>
      </c>
      <c r="I407" s="41" t="s">
        <v>629</v>
      </c>
    </row>
    <row r="408" spans="1:9" ht="16.5">
      <c r="A408" s="25" t="s">
        <v>507</v>
      </c>
      <c r="B408" s="37">
        <v>3</v>
      </c>
      <c r="C408" s="5">
        <f>0.5*COUNTIF(掠夺总榜!A$1:S$150,$A408)</f>
        <v>0</v>
      </c>
      <c r="D408" s="37">
        <f>COUNTIF(盟会战!A$1:X$149,$A408)</f>
        <v>0</v>
      </c>
      <c r="E408" s="37">
        <f>0.5*COUNTIF('四海+帮派'!A$1:X$150,$A408)</f>
        <v>0</v>
      </c>
      <c r="F408" s="37">
        <f>COUNTIF(帮战总榜!A$1:AB$150,$A408)</f>
        <v>0</v>
      </c>
      <c r="G408" s="37">
        <f t="shared" si="12"/>
        <v>0</v>
      </c>
      <c r="H408" s="37">
        <f t="shared" si="13"/>
        <v>0</v>
      </c>
      <c r="I408" s="41" t="s">
        <v>629</v>
      </c>
    </row>
    <row r="409" spans="1:9" ht="16.5">
      <c r="A409" s="25" t="s">
        <v>508</v>
      </c>
      <c r="B409" s="37">
        <v>3</v>
      </c>
      <c r="C409" s="5">
        <f>0.5*COUNTIF(掠夺总榜!A$1:S$150,$A409)</f>
        <v>0</v>
      </c>
      <c r="D409" s="37">
        <f>COUNTIF(盟会战!A$1:X$149,$A409)</f>
        <v>0</v>
      </c>
      <c r="E409" s="37">
        <f>0.5*COUNTIF('四海+帮派'!A$1:X$150,$A409)</f>
        <v>0</v>
      </c>
      <c r="F409" s="37">
        <f>COUNTIF(帮战总榜!A$1:AB$150,$A409)</f>
        <v>0</v>
      </c>
      <c r="G409" s="37">
        <f t="shared" si="12"/>
        <v>0</v>
      </c>
      <c r="H409" s="37">
        <f t="shared" si="13"/>
        <v>0</v>
      </c>
      <c r="I409" s="41" t="s">
        <v>629</v>
      </c>
    </row>
    <row r="410" spans="1:9" ht="16.5">
      <c r="A410" s="25" t="s">
        <v>509</v>
      </c>
      <c r="B410" s="37">
        <v>3</v>
      </c>
      <c r="C410" s="5">
        <f>0.5*COUNTIF(掠夺总榜!A$1:S$150,$A410)</f>
        <v>0</v>
      </c>
      <c r="D410" s="37">
        <f>COUNTIF(盟会战!A$1:X$149,$A410)</f>
        <v>0</v>
      </c>
      <c r="E410" s="37">
        <f>0.5*COUNTIF('四海+帮派'!A$1:X$150,$A410)</f>
        <v>0</v>
      </c>
      <c r="F410" s="37">
        <f>COUNTIF(帮战总榜!A$1:AB$150,$A410)</f>
        <v>0</v>
      </c>
      <c r="G410" s="37">
        <f t="shared" si="12"/>
        <v>0</v>
      </c>
      <c r="H410" s="37">
        <f t="shared" si="13"/>
        <v>0</v>
      </c>
      <c r="I410" s="41" t="s">
        <v>629</v>
      </c>
    </row>
    <row r="411" spans="1:9" ht="16.5">
      <c r="A411" s="25" t="s">
        <v>510</v>
      </c>
      <c r="B411" s="37">
        <v>3</v>
      </c>
      <c r="C411" s="5">
        <f>0.5*COUNTIF(掠夺总榜!A$1:S$150,$A411)</f>
        <v>0</v>
      </c>
      <c r="D411" s="37">
        <f>COUNTIF(盟会战!A$1:X$149,$A411)</f>
        <v>0</v>
      </c>
      <c r="E411" s="37">
        <f>0.5*COUNTIF('四海+帮派'!A$1:X$150,$A411)</f>
        <v>0</v>
      </c>
      <c r="F411" s="37">
        <f>COUNTIF(帮战总榜!A$1:AB$150,$A411)</f>
        <v>0</v>
      </c>
      <c r="G411" s="37">
        <f t="shared" si="12"/>
        <v>0</v>
      </c>
      <c r="H411" s="37">
        <f t="shared" si="13"/>
        <v>0</v>
      </c>
      <c r="I411" s="41" t="s">
        <v>629</v>
      </c>
    </row>
    <row r="412" spans="1:9" ht="16.5">
      <c r="A412" s="25" t="s">
        <v>511</v>
      </c>
      <c r="B412" s="37">
        <v>3</v>
      </c>
      <c r="C412" s="5">
        <f>0.5*COUNTIF(掠夺总榜!A$1:S$150,$A412)</f>
        <v>0</v>
      </c>
      <c r="D412" s="37">
        <f>COUNTIF(盟会战!A$1:X$149,$A412)</f>
        <v>0</v>
      </c>
      <c r="E412" s="37">
        <f>0.5*COUNTIF('四海+帮派'!A$1:X$150,$A412)</f>
        <v>0</v>
      </c>
      <c r="F412" s="37">
        <f>COUNTIF(帮战总榜!A$1:AB$150,$A412)</f>
        <v>0</v>
      </c>
      <c r="G412" s="37">
        <f t="shared" si="12"/>
        <v>0</v>
      </c>
      <c r="H412" s="37">
        <f t="shared" si="13"/>
        <v>0</v>
      </c>
      <c r="I412" s="41" t="s">
        <v>629</v>
      </c>
    </row>
    <row r="413" spans="1:9" ht="16.5">
      <c r="A413" s="25" t="s">
        <v>512</v>
      </c>
      <c r="B413" s="37">
        <v>3</v>
      </c>
      <c r="C413" s="5">
        <f>0.5*COUNTIF(掠夺总榜!A$1:S$150,$A413)</f>
        <v>0</v>
      </c>
      <c r="D413" s="37">
        <f>COUNTIF(盟会战!A$1:X$149,$A413)</f>
        <v>0</v>
      </c>
      <c r="E413" s="37">
        <f>0.5*COUNTIF('四海+帮派'!A$1:X$150,$A413)</f>
        <v>0</v>
      </c>
      <c r="F413" s="37">
        <f>COUNTIF(帮战总榜!A$1:AB$150,$A413)</f>
        <v>0</v>
      </c>
      <c r="G413" s="37">
        <f t="shared" si="12"/>
        <v>0</v>
      </c>
      <c r="H413" s="37">
        <f t="shared" si="13"/>
        <v>0</v>
      </c>
      <c r="I413" s="41" t="s">
        <v>629</v>
      </c>
    </row>
    <row r="414" spans="1:9" ht="16.5">
      <c r="A414" s="25" t="s">
        <v>235</v>
      </c>
      <c r="B414" s="37">
        <v>3</v>
      </c>
      <c r="C414" s="5">
        <f>0.5*COUNTIF(掠夺总榜!A$1:S$150,$A414)</f>
        <v>0</v>
      </c>
      <c r="D414" s="37">
        <f>COUNTIF(盟会战!A$1:X$149,$A414)</f>
        <v>0</v>
      </c>
      <c r="E414" s="37">
        <f>0.5*COUNTIF('四海+帮派'!A$1:X$150,$A414)</f>
        <v>0.5</v>
      </c>
      <c r="F414" s="37">
        <f>COUNTIF(帮战总榜!A$1:AB$150,$A414)</f>
        <v>0</v>
      </c>
      <c r="G414" s="37">
        <f t="shared" si="12"/>
        <v>0</v>
      </c>
      <c r="H414" s="37">
        <f t="shared" si="13"/>
        <v>0</v>
      </c>
      <c r="I414" s="41" t="s">
        <v>629</v>
      </c>
    </row>
    <row r="415" spans="1:9" ht="16.5">
      <c r="A415" s="25" t="s">
        <v>513</v>
      </c>
      <c r="B415" s="37">
        <v>3</v>
      </c>
      <c r="C415" s="5">
        <f>0.5*COUNTIF(掠夺总榜!A$1:S$150,$A415)</f>
        <v>0</v>
      </c>
      <c r="D415" s="37">
        <f>COUNTIF(盟会战!A$1:X$149,$A415)</f>
        <v>0</v>
      </c>
      <c r="E415" s="37">
        <f>0.5*COUNTIF('四海+帮派'!A$1:X$150,$A415)</f>
        <v>0</v>
      </c>
      <c r="F415" s="37">
        <f>COUNTIF(帮战总榜!A$1:AB$150,$A415)</f>
        <v>0</v>
      </c>
      <c r="G415" s="37">
        <f t="shared" si="12"/>
        <v>0</v>
      </c>
      <c r="H415" s="37">
        <f t="shared" si="13"/>
        <v>0</v>
      </c>
      <c r="I415" s="41" t="s">
        <v>629</v>
      </c>
    </row>
    <row r="416" spans="1:9" ht="16.5">
      <c r="A416" s="25" t="s">
        <v>514</v>
      </c>
      <c r="B416" s="37">
        <v>3</v>
      </c>
      <c r="C416" s="5">
        <f>0.5*COUNTIF(掠夺总榜!A$1:S$150,$A416)</f>
        <v>0</v>
      </c>
      <c r="D416" s="37">
        <f>COUNTIF(盟会战!A$1:X$149,$A416)</f>
        <v>0</v>
      </c>
      <c r="E416" s="37">
        <f>0.5*COUNTIF('四海+帮派'!A$1:X$150,$A416)</f>
        <v>0</v>
      </c>
      <c r="F416" s="37">
        <f>COUNTIF(帮战总榜!A$1:AB$150,$A416)</f>
        <v>0</v>
      </c>
      <c r="G416" s="37">
        <f t="shared" si="12"/>
        <v>0</v>
      </c>
      <c r="H416" s="37">
        <f t="shared" si="13"/>
        <v>0</v>
      </c>
      <c r="I416" s="41" t="s">
        <v>629</v>
      </c>
    </row>
    <row r="417" spans="1:9" ht="16.5">
      <c r="A417" s="25" t="s">
        <v>515</v>
      </c>
      <c r="B417" s="37">
        <v>3</v>
      </c>
      <c r="C417" s="5">
        <f>0.5*COUNTIF(掠夺总榜!A$1:S$150,$A417)</f>
        <v>0</v>
      </c>
      <c r="D417" s="37">
        <f>COUNTIF(盟会战!A$1:X$149,$A417)</f>
        <v>0</v>
      </c>
      <c r="E417" s="37">
        <f>0.5*COUNTIF('四海+帮派'!A$1:X$150,$A417)</f>
        <v>0</v>
      </c>
      <c r="F417" s="37">
        <f>COUNTIF(帮战总榜!A$1:AB$150,$A417)</f>
        <v>0</v>
      </c>
      <c r="G417" s="37">
        <f t="shared" si="12"/>
        <v>0</v>
      </c>
      <c r="H417" s="37">
        <f t="shared" si="13"/>
        <v>0</v>
      </c>
      <c r="I417" s="41" t="s">
        <v>629</v>
      </c>
    </row>
    <row r="418" spans="1:9" ht="16.5">
      <c r="A418" s="25" t="s">
        <v>516</v>
      </c>
      <c r="B418" s="37">
        <v>3</v>
      </c>
      <c r="C418" s="5">
        <f>0.5*COUNTIF(掠夺总榜!A$1:S$150,$A418)</f>
        <v>0</v>
      </c>
      <c r="D418" s="37">
        <f>COUNTIF(盟会战!A$1:X$149,$A418)</f>
        <v>0</v>
      </c>
      <c r="E418" s="37">
        <f>0.5*COUNTIF('四海+帮派'!A$1:X$150,$A418)</f>
        <v>0</v>
      </c>
      <c r="F418" s="37">
        <f>COUNTIF(帮战总榜!A$1:AB$150,$A418)</f>
        <v>0</v>
      </c>
      <c r="G418" s="37">
        <f t="shared" si="12"/>
        <v>0</v>
      </c>
      <c r="H418" s="37">
        <f t="shared" si="13"/>
        <v>0</v>
      </c>
      <c r="I418" s="41" t="s">
        <v>629</v>
      </c>
    </row>
    <row r="419" spans="1:9" ht="16.5">
      <c r="A419" s="25" t="s">
        <v>517</v>
      </c>
      <c r="B419" s="37">
        <v>3</v>
      </c>
      <c r="C419" s="5">
        <f>0.5*COUNTIF(掠夺总榜!A$1:S$150,$A419)</f>
        <v>0</v>
      </c>
      <c r="D419" s="37">
        <f>COUNTIF(盟会战!A$1:X$149,$A419)</f>
        <v>0</v>
      </c>
      <c r="E419" s="37">
        <f>0.5*COUNTIF('四海+帮派'!A$1:X$150,$A419)</f>
        <v>0</v>
      </c>
      <c r="F419" s="37">
        <f>COUNTIF(帮战总榜!A$1:AB$150,$A419)</f>
        <v>0</v>
      </c>
      <c r="G419" s="37">
        <f t="shared" si="12"/>
        <v>0</v>
      </c>
      <c r="H419" s="37">
        <f t="shared" si="13"/>
        <v>0</v>
      </c>
      <c r="I419" s="41" t="s">
        <v>629</v>
      </c>
    </row>
    <row r="420" spans="1:9" ht="16.5">
      <c r="A420" s="25" t="s">
        <v>518</v>
      </c>
      <c r="B420" s="37">
        <v>3</v>
      </c>
      <c r="C420" s="5">
        <f>0.5*COUNTIF(掠夺总榜!A$1:S$150,$A420)</f>
        <v>0</v>
      </c>
      <c r="D420" s="37">
        <f>COUNTIF(盟会战!A$1:X$149,$A420)</f>
        <v>0</v>
      </c>
      <c r="E420" s="37">
        <f>0.5*COUNTIF('四海+帮派'!A$1:X$150,$A420)</f>
        <v>0</v>
      </c>
      <c r="F420" s="37">
        <f>COUNTIF(帮战总榜!A$1:AB$150,$A420)</f>
        <v>0</v>
      </c>
      <c r="G420" s="37">
        <f t="shared" si="12"/>
        <v>0</v>
      </c>
      <c r="H420" s="37">
        <f t="shared" si="13"/>
        <v>0</v>
      </c>
      <c r="I420" s="41" t="s">
        <v>629</v>
      </c>
    </row>
    <row r="421" spans="1:9" ht="16.5">
      <c r="A421" s="25" t="s">
        <v>519</v>
      </c>
      <c r="B421" s="37">
        <v>3</v>
      </c>
      <c r="C421" s="5">
        <f>0.5*COUNTIF(掠夺总榜!A$1:S$150,$A421)</f>
        <v>0</v>
      </c>
      <c r="D421" s="37">
        <f>COUNTIF(盟会战!A$1:X$149,$A421)</f>
        <v>0</v>
      </c>
      <c r="E421" s="37">
        <f>0.5*COUNTIF('四海+帮派'!A$1:X$150,$A421)</f>
        <v>0</v>
      </c>
      <c r="F421" s="37">
        <f>COUNTIF(帮战总榜!A$1:AB$150,$A421)</f>
        <v>0</v>
      </c>
      <c r="G421" s="37">
        <f t="shared" si="12"/>
        <v>0</v>
      </c>
      <c r="H421" s="37">
        <f t="shared" si="13"/>
        <v>0</v>
      </c>
      <c r="I421" s="41" t="s">
        <v>629</v>
      </c>
    </row>
    <row r="422" spans="1:9" ht="16.5">
      <c r="A422" s="25" t="s">
        <v>520</v>
      </c>
      <c r="B422" s="37">
        <v>3</v>
      </c>
      <c r="C422" s="5">
        <f>0.5*COUNTIF(掠夺总榜!A$1:S$150,$A422)</f>
        <v>0</v>
      </c>
      <c r="D422" s="37">
        <f>COUNTIF(盟会战!A$1:X$149,$A422)</f>
        <v>0</v>
      </c>
      <c r="E422" s="37">
        <f>0.5*COUNTIF('四海+帮派'!A$1:X$150,$A422)</f>
        <v>0</v>
      </c>
      <c r="F422" s="37">
        <f>COUNTIF(帮战总榜!A$1:AB$150,$A422)</f>
        <v>0</v>
      </c>
      <c r="G422" s="37">
        <f t="shared" si="12"/>
        <v>0</v>
      </c>
      <c r="H422" s="37">
        <f t="shared" si="13"/>
        <v>0</v>
      </c>
      <c r="I422" s="41" t="s">
        <v>629</v>
      </c>
    </row>
    <row r="423" spans="1:9" ht="16.5">
      <c r="A423" s="25" t="s">
        <v>521</v>
      </c>
      <c r="B423" s="37">
        <v>3</v>
      </c>
      <c r="C423" s="5">
        <f>0.5*COUNTIF(掠夺总榜!A$1:S$150,$A423)</f>
        <v>0</v>
      </c>
      <c r="D423" s="37">
        <f>COUNTIF(盟会战!A$1:X$149,$A423)</f>
        <v>0</v>
      </c>
      <c r="E423" s="37">
        <f>0.5*COUNTIF('四海+帮派'!A$1:X$150,$A423)</f>
        <v>0</v>
      </c>
      <c r="F423" s="37">
        <f>COUNTIF(帮战总榜!A$1:AB$150,$A423)</f>
        <v>0</v>
      </c>
      <c r="G423" s="37">
        <f t="shared" si="12"/>
        <v>0</v>
      </c>
      <c r="H423" s="37">
        <f t="shared" si="13"/>
        <v>0</v>
      </c>
      <c r="I423" s="41" t="s">
        <v>629</v>
      </c>
    </row>
    <row r="424" spans="1:9" ht="16.5">
      <c r="A424" s="25" t="s">
        <v>522</v>
      </c>
      <c r="B424" s="37">
        <v>3</v>
      </c>
      <c r="C424" s="5">
        <f>0.5*COUNTIF(掠夺总榜!A$1:S$150,$A424)</f>
        <v>0</v>
      </c>
      <c r="D424" s="37">
        <f>COUNTIF(盟会战!A$1:X$149,$A424)</f>
        <v>0</v>
      </c>
      <c r="E424" s="37">
        <f>0.5*COUNTIF('四海+帮派'!A$1:X$150,$A424)</f>
        <v>0</v>
      </c>
      <c r="F424" s="37">
        <f>COUNTIF(帮战总榜!A$1:AB$150,$A424)</f>
        <v>0</v>
      </c>
      <c r="G424" s="37">
        <f t="shared" si="12"/>
        <v>0</v>
      </c>
      <c r="H424" s="37">
        <f t="shared" si="13"/>
        <v>0</v>
      </c>
      <c r="I424" s="41" t="s">
        <v>629</v>
      </c>
    </row>
    <row r="425" spans="1:9" ht="16.5">
      <c r="A425" s="25" t="s">
        <v>523</v>
      </c>
      <c r="B425" s="37">
        <v>3</v>
      </c>
      <c r="C425" s="5">
        <f>0.5*COUNTIF(掠夺总榜!A$1:S$150,$A425)</f>
        <v>0</v>
      </c>
      <c r="D425" s="37">
        <f>COUNTIF(盟会战!A$1:X$149,$A425)</f>
        <v>0</v>
      </c>
      <c r="E425" s="37">
        <f>0.5*COUNTIF('四海+帮派'!A$1:X$150,$A425)</f>
        <v>0</v>
      </c>
      <c r="F425" s="37">
        <f>COUNTIF(帮战总榜!A$1:AB$150,$A425)</f>
        <v>0</v>
      </c>
      <c r="G425" s="37">
        <f t="shared" si="12"/>
        <v>0</v>
      </c>
      <c r="H425" s="37">
        <f t="shared" si="13"/>
        <v>0</v>
      </c>
      <c r="I425" s="41" t="s">
        <v>629</v>
      </c>
    </row>
    <row r="426" spans="1:9" ht="16.5">
      <c r="A426" s="25" t="s">
        <v>524</v>
      </c>
      <c r="B426" s="37">
        <v>3</v>
      </c>
      <c r="C426" s="5">
        <f>0.5*COUNTIF(掠夺总榜!A$1:S$150,$A426)</f>
        <v>0</v>
      </c>
      <c r="D426" s="37">
        <f>COUNTIF(盟会战!A$1:X$149,$A426)</f>
        <v>0</v>
      </c>
      <c r="E426" s="37">
        <f>0.5*COUNTIF('四海+帮派'!A$1:X$150,$A426)</f>
        <v>0</v>
      </c>
      <c r="F426" s="37">
        <f>COUNTIF(帮战总榜!A$1:AB$150,$A426)</f>
        <v>0</v>
      </c>
      <c r="G426" s="37">
        <f t="shared" si="12"/>
        <v>0</v>
      </c>
      <c r="H426" s="37">
        <f t="shared" si="13"/>
        <v>0</v>
      </c>
      <c r="I426" s="41" t="s">
        <v>629</v>
      </c>
    </row>
    <row r="427" spans="1:9" ht="16.5">
      <c r="A427" s="25" t="s">
        <v>525</v>
      </c>
      <c r="B427" s="37">
        <v>3</v>
      </c>
      <c r="C427" s="5">
        <f>0.5*COUNTIF(掠夺总榜!A$1:S$150,$A427)</f>
        <v>0</v>
      </c>
      <c r="D427" s="37">
        <f>COUNTIF(盟会战!A$1:X$149,$A427)</f>
        <v>0</v>
      </c>
      <c r="E427" s="37">
        <f>0.5*COUNTIF('四海+帮派'!A$1:X$150,$A427)</f>
        <v>0</v>
      </c>
      <c r="F427" s="37">
        <f>COUNTIF(帮战总榜!A$1:AB$150,$A427)</f>
        <v>0</v>
      </c>
      <c r="G427" s="37">
        <f t="shared" si="12"/>
        <v>0</v>
      </c>
      <c r="H427" s="37">
        <f t="shared" si="13"/>
        <v>0</v>
      </c>
      <c r="I427" s="41" t="s">
        <v>629</v>
      </c>
    </row>
    <row r="428" spans="1:9" ht="16.5">
      <c r="A428" s="25" t="s">
        <v>526</v>
      </c>
      <c r="B428" s="37">
        <v>3</v>
      </c>
      <c r="C428" s="5">
        <f>0.5*COUNTIF(掠夺总榜!A$1:S$150,$A428)</f>
        <v>0</v>
      </c>
      <c r="D428" s="37">
        <f>COUNTIF(盟会战!A$1:X$149,$A428)</f>
        <v>0</v>
      </c>
      <c r="E428" s="37">
        <f>0.5*COUNTIF('四海+帮派'!A$1:X$150,$A428)</f>
        <v>0</v>
      </c>
      <c r="F428" s="37">
        <f>COUNTIF(帮战总榜!A$1:AB$150,$A428)</f>
        <v>0</v>
      </c>
      <c r="G428" s="37">
        <f t="shared" si="12"/>
        <v>0</v>
      </c>
      <c r="H428" s="37">
        <f t="shared" si="13"/>
        <v>0</v>
      </c>
      <c r="I428" s="41" t="s">
        <v>629</v>
      </c>
    </row>
    <row r="429" spans="1:9" ht="16.5">
      <c r="A429" s="25" t="s">
        <v>527</v>
      </c>
      <c r="B429" s="37">
        <v>3</v>
      </c>
      <c r="C429" s="5">
        <f>0.5*COUNTIF(掠夺总榜!A$1:S$150,$A429)</f>
        <v>0</v>
      </c>
      <c r="D429" s="37">
        <f>COUNTIF(盟会战!A$1:X$149,$A429)</f>
        <v>0</v>
      </c>
      <c r="E429" s="37">
        <f>0.5*COUNTIF('四海+帮派'!A$1:X$150,$A429)</f>
        <v>0</v>
      </c>
      <c r="F429" s="37">
        <f>COUNTIF(帮战总榜!A$1:AB$150,$A429)</f>
        <v>0</v>
      </c>
      <c r="G429" s="37">
        <f t="shared" si="12"/>
        <v>0</v>
      </c>
      <c r="H429" s="37">
        <f t="shared" si="13"/>
        <v>0</v>
      </c>
      <c r="I429" s="41" t="s">
        <v>629</v>
      </c>
    </row>
    <row r="430" spans="1:9" ht="16.5">
      <c r="A430" s="25" t="s">
        <v>528</v>
      </c>
      <c r="B430" s="37">
        <v>3</v>
      </c>
      <c r="C430" s="5">
        <f>0.5*COUNTIF(掠夺总榜!A$1:S$150,$A430)</f>
        <v>0</v>
      </c>
      <c r="D430" s="37">
        <f>COUNTIF(盟会战!A$1:X$149,$A430)</f>
        <v>0</v>
      </c>
      <c r="E430" s="37">
        <f>0.5*COUNTIF('四海+帮派'!A$1:X$150,$A430)</f>
        <v>0</v>
      </c>
      <c r="F430" s="37">
        <f>COUNTIF(帮战总榜!A$1:AB$150,$A430)</f>
        <v>0</v>
      </c>
      <c r="G430" s="37">
        <f t="shared" si="12"/>
        <v>0</v>
      </c>
      <c r="H430" s="37">
        <f t="shared" si="13"/>
        <v>0</v>
      </c>
      <c r="I430" s="41" t="s">
        <v>629</v>
      </c>
    </row>
    <row r="431" spans="1:9" ht="16.5">
      <c r="A431" s="25" t="s">
        <v>529</v>
      </c>
      <c r="B431" s="37">
        <v>3</v>
      </c>
      <c r="C431" s="5">
        <f>0.5*COUNTIF(掠夺总榜!A$1:S$150,$A431)</f>
        <v>0</v>
      </c>
      <c r="D431" s="37">
        <f>COUNTIF(盟会战!A$1:X$149,$A431)</f>
        <v>0</v>
      </c>
      <c r="E431" s="37">
        <f>0.5*COUNTIF('四海+帮派'!A$1:X$150,$A431)</f>
        <v>0</v>
      </c>
      <c r="F431" s="37">
        <f>COUNTIF(帮战总榜!A$1:AB$150,$A431)</f>
        <v>0</v>
      </c>
      <c r="G431" s="37">
        <f t="shared" si="12"/>
        <v>0</v>
      </c>
      <c r="H431" s="37">
        <f t="shared" si="13"/>
        <v>0</v>
      </c>
      <c r="I431" s="41" t="s">
        <v>629</v>
      </c>
    </row>
    <row r="432" spans="1:9" ht="16.5">
      <c r="A432" s="25" t="s">
        <v>530</v>
      </c>
      <c r="B432" s="37">
        <v>3</v>
      </c>
      <c r="C432" s="5">
        <f>0.5*COUNTIF(掠夺总榜!A$1:S$150,$A432)</f>
        <v>0</v>
      </c>
      <c r="D432" s="37">
        <f>COUNTIF(盟会战!A$1:X$149,$A432)</f>
        <v>0</v>
      </c>
      <c r="E432" s="37">
        <f>0.5*COUNTIF('四海+帮派'!A$1:X$150,$A432)</f>
        <v>0</v>
      </c>
      <c r="F432" s="37">
        <f>COUNTIF(帮战总榜!A$1:AB$150,$A432)</f>
        <v>0</v>
      </c>
      <c r="G432" s="37">
        <f t="shared" si="12"/>
        <v>0</v>
      </c>
      <c r="H432" s="37">
        <f t="shared" si="13"/>
        <v>0</v>
      </c>
      <c r="I432" s="41" t="s">
        <v>629</v>
      </c>
    </row>
    <row r="433" spans="1:9" ht="16.5">
      <c r="A433" s="25" t="s">
        <v>531</v>
      </c>
      <c r="B433" s="37">
        <v>3</v>
      </c>
      <c r="C433" s="5">
        <f>0.5*COUNTIF(掠夺总榜!A$1:S$150,$A433)</f>
        <v>0</v>
      </c>
      <c r="D433" s="37">
        <f>COUNTIF(盟会战!A$1:X$149,$A433)</f>
        <v>0</v>
      </c>
      <c r="E433" s="37">
        <f>0.5*COUNTIF('四海+帮派'!A$1:X$150,$A433)</f>
        <v>0</v>
      </c>
      <c r="F433" s="37">
        <f>COUNTIF(帮战总榜!A$1:AB$150,$A433)</f>
        <v>0</v>
      </c>
      <c r="G433" s="37">
        <f t="shared" si="12"/>
        <v>0</v>
      </c>
      <c r="H433" s="37">
        <f t="shared" si="13"/>
        <v>0</v>
      </c>
      <c r="I433" s="41" t="s">
        <v>629</v>
      </c>
    </row>
    <row r="434" spans="1:9" ht="16.5">
      <c r="A434" s="25" t="s">
        <v>532</v>
      </c>
      <c r="B434" s="37">
        <v>3</v>
      </c>
      <c r="C434" s="5">
        <f>0.5*COUNTIF(掠夺总榜!A$1:S$150,$A434)</f>
        <v>0</v>
      </c>
      <c r="D434" s="37">
        <f>COUNTIF(盟会战!A$1:X$149,$A434)</f>
        <v>0</v>
      </c>
      <c r="E434" s="37">
        <f>0.5*COUNTIF('四海+帮派'!A$1:X$150,$A434)</f>
        <v>0</v>
      </c>
      <c r="F434" s="37">
        <f>COUNTIF(帮战总榜!A$1:AB$150,$A434)</f>
        <v>0</v>
      </c>
      <c r="G434" s="37">
        <f t="shared" si="12"/>
        <v>0</v>
      </c>
      <c r="H434" s="37">
        <f t="shared" si="13"/>
        <v>0</v>
      </c>
      <c r="I434" s="41" t="s">
        <v>629</v>
      </c>
    </row>
    <row r="435" spans="1:9" ht="16.5">
      <c r="A435" s="25" t="s">
        <v>533</v>
      </c>
      <c r="B435" s="37">
        <v>3</v>
      </c>
      <c r="C435" s="5">
        <f>0.5*COUNTIF(掠夺总榜!A$1:S$150,$A435)</f>
        <v>0</v>
      </c>
      <c r="D435" s="37">
        <f>COUNTIF(盟会战!A$1:X$149,$A435)</f>
        <v>0</v>
      </c>
      <c r="E435" s="37">
        <f>0.5*COUNTIF('四海+帮派'!A$1:X$150,$A435)</f>
        <v>0</v>
      </c>
      <c r="F435" s="37">
        <f>COUNTIF(帮战总榜!A$1:AB$150,$A435)</f>
        <v>0</v>
      </c>
      <c r="G435" s="37">
        <f t="shared" si="12"/>
        <v>0</v>
      </c>
      <c r="H435" s="37">
        <f t="shared" si="13"/>
        <v>0</v>
      </c>
      <c r="I435" s="41" t="s">
        <v>629</v>
      </c>
    </row>
    <row r="436" spans="1:9" ht="16.5">
      <c r="A436" s="25" t="s">
        <v>534</v>
      </c>
      <c r="B436" s="37">
        <v>3</v>
      </c>
      <c r="C436" s="5">
        <f>0.5*COUNTIF(掠夺总榜!A$1:S$150,$A436)</f>
        <v>0</v>
      </c>
      <c r="D436" s="37">
        <f>COUNTIF(盟会战!A$1:X$149,$A436)</f>
        <v>0</v>
      </c>
      <c r="E436" s="37">
        <f>0.5*COUNTIF('四海+帮派'!A$1:X$150,$A436)</f>
        <v>0</v>
      </c>
      <c r="F436" s="37">
        <f>COUNTIF(帮战总榜!A$1:AB$150,$A436)</f>
        <v>0</v>
      </c>
      <c r="G436" s="37">
        <f t="shared" si="12"/>
        <v>0</v>
      </c>
      <c r="H436" s="37">
        <f t="shared" si="13"/>
        <v>0</v>
      </c>
      <c r="I436" s="41" t="s">
        <v>629</v>
      </c>
    </row>
    <row r="437" spans="1:9" ht="16.5">
      <c r="A437" s="25" t="s">
        <v>535</v>
      </c>
      <c r="B437" s="37">
        <v>3</v>
      </c>
      <c r="C437" s="5">
        <f>0.5*COUNTIF(掠夺总榜!A$1:S$150,$A437)</f>
        <v>0</v>
      </c>
      <c r="D437" s="37">
        <f>COUNTIF(盟会战!A$1:X$149,$A437)</f>
        <v>0</v>
      </c>
      <c r="E437" s="37">
        <f>0.5*COUNTIF('四海+帮派'!A$1:X$150,$A437)</f>
        <v>0</v>
      </c>
      <c r="F437" s="37">
        <f>COUNTIF(帮战总榜!A$1:AB$150,$A437)</f>
        <v>0</v>
      </c>
      <c r="G437" s="37">
        <f t="shared" si="12"/>
        <v>0</v>
      </c>
      <c r="H437" s="37">
        <f t="shared" si="13"/>
        <v>0</v>
      </c>
      <c r="I437" s="41" t="s">
        <v>629</v>
      </c>
    </row>
    <row r="438" spans="1:9" ht="16.5">
      <c r="A438" s="25" t="s">
        <v>536</v>
      </c>
      <c r="B438" s="37">
        <v>3</v>
      </c>
      <c r="C438" s="5">
        <f>0.5*COUNTIF(掠夺总榜!A$1:S$150,$A438)</f>
        <v>0</v>
      </c>
      <c r="D438" s="37">
        <f>COUNTIF(盟会战!A$1:X$149,$A438)</f>
        <v>0</v>
      </c>
      <c r="E438" s="37">
        <f>0.5*COUNTIF('四海+帮派'!A$1:X$150,$A438)</f>
        <v>0</v>
      </c>
      <c r="F438" s="37">
        <f>COUNTIF(帮战总榜!A$1:AB$150,$A438)</f>
        <v>0</v>
      </c>
      <c r="G438" s="37">
        <f t="shared" si="12"/>
        <v>0</v>
      </c>
      <c r="H438" s="37">
        <f t="shared" si="13"/>
        <v>0</v>
      </c>
      <c r="I438" s="41" t="s">
        <v>629</v>
      </c>
    </row>
    <row r="439" spans="1:9" ht="16.5">
      <c r="A439" s="25" t="s">
        <v>103</v>
      </c>
      <c r="B439" s="37">
        <v>4</v>
      </c>
      <c r="C439" s="5">
        <f>0.5*COUNTIF(掠夺总榜!A$1:S$150,$A439)</f>
        <v>4</v>
      </c>
      <c r="D439" s="37">
        <f>COUNTIF(盟会战!A$1:X$149,$A439)</f>
        <v>2</v>
      </c>
      <c r="E439" s="37">
        <f>0.5*COUNTIF('四海+帮派'!A$1:X$150,$A439)</f>
        <v>0.5</v>
      </c>
      <c r="F439" s="37">
        <f>COUNTIF(帮战总榜!A$1:AB$150,$A439)</f>
        <v>3</v>
      </c>
      <c r="G439" s="37">
        <f t="shared" si="12"/>
        <v>9</v>
      </c>
      <c r="H439" s="37">
        <f t="shared" si="13"/>
        <v>6</v>
      </c>
      <c r="I439" s="41" t="s">
        <v>629</v>
      </c>
    </row>
    <row r="440" spans="1:9" ht="16.5">
      <c r="A440" s="25" t="s">
        <v>101</v>
      </c>
      <c r="B440" s="37">
        <v>4</v>
      </c>
      <c r="C440" s="5">
        <f>0.5*COUNTIF(掠夺总榜!A$1:S$150,$A440)</f>
        <v>2.5</v>
      </c>
      <c r="D440" s="37">
        <f>COUNTIF(盟会战!A$1:X$149,$A440)</f>
        <v>2</v>
      </c>
      <c r="E440" s="37">
        <f>0.5*COUNTIF('四海+帮派'!A$1:X$150,$A440)</f>
        <v>0.5</v>
      </c>
      <c r="F440" s="37">
        <f>COUNTIF(帮战总榜!A$1:AB$150,$A440)</f>
        <v>3</v>
      </c>
      <c r="G440" s="37">
        <f t="shared" si="12"/>
        <v>8</v>
      </c>
      <c r="H440" s="37">
        <f t="shared" si="13"/>
        <v>6</v>
      </c>
      <c r="I440" s="41" t="s">
        <v>629</v>
      </c>
    </row>
    <row r="441" spans="1:9" ht="16.5">
      <c r="A441" s="25" t="s">
        <v>104</v>
      </c>
      <c r="B441" s="37">
        <v>4</v>
      </c>
      <c r="C441" s="5">
        <f>0.5*COUNTIF(掠夺总榜!A$1:S$150,$A441)</f>
        <v>2.5</v>
      </c>
      <c r="D441" s="37">
        <f>COUNTIF(盟会战!A$1:X$149,$A441)</f>
        <v>2</v>
      </c>
      <c r="E441" s="37">
        <f>0.5*COUNTIF('四海+帮派'!A$1:X$150,$A441)</f>
        <v>0.5</v>
      </c>
      <c r="F441" s="37">
        <f>COUNTIF(帮战总榜!A$1:AB$150,$A441)</f>
        <v>3</v>
      </c>
      <c r="G441" s="37">
        <f t="shared" si="12"/>
        <v>8</v>
      </c>
      <c r="H441" s="37">
        <f t="shared" si="13"/>
        <v>6</v>
      </c>
      <c r="I441" s="41" t="s">
        <v>629</v>
      </c>
    </row>
    <row r="442" spans="1:9" ht="16.5">
      <c r="A442" s="25" t="s">
        <v>102</v>
      </c>
      <c r="B442" s="37">
        <v>4</v>
      </c>
      <c r="C442" s="5">
        <f>0.5*COUNTIF(掠夺总榜!A$1:S$150,$A442)</f>
        <v>5</v>
      </c>
      <c r="D442" s="37">
        <f>COUNTIF(盟会战!A$1:X$149,$A442)</f>
        <v>1</v>
      </c>
      <c r="E442" s="37">
        <f>0.5*COUNTIF('四海+帮派'!A$1:X$150,$A442)</f>
        <v>0</v>
      </c>
      <c r="F442" s="37">
        <f>COUNTIF(帮战总榜!A$1:AB$150,$A442)</f>
        <v>2</v>
      </c>
      <c r="G442" s="37">
        <f t="shared" si="12"/>
        <v>8</v>
      </c>
      <c r="H442" s="37">
        <f t="shared" si="13"/>
        <v>6</v>
      </c>
      <c r="I442" s="41" t="s">
        <v>629</v>
      </c>
    </row>
    <row r="443" spans="1:9" ht="16.5">
      <c r="A443" s="25" t="s">
        <v>100</v>
      </c>
      <c r="B443" s="37">
        <v>4</v>
      </c>
      <c r="C443" s="5">
        <f>0.5*COUNTIF(掠夺总榜!A$1:S$150,$A443)</f>
        <v>2</v>
      </c>
      <c r="D443" s="37">
        <f>COUNTIF(盟会战!A$1:X$149,$A443)</f>
        <v>2</v>
      </c>
      <c r="E443" s="37">
        <f>0.5*COUNTIF('四海+帮派'!A$1:X$150,$A443)</f>
        <v>0.5</v>
      </c>
      <c r="F443" s="37">
        <f>COUNTIF(帮战总榜!A$1:AB$150,$A443)</f>
        <v>3</v>
      </c>
      <c r="G443" s="37">
        <f t="shared" si="12"/>
        <v>7</v>
      </c>
      <c r="H443" s="37">
        <f t="shared" si="13"/>
        <v>6</v>
      </c>
      <c r="I443" s="41" t="s">
        <v>629</v>
      </c>
    </row>
    <row r="444" spans="1:9" ht="16.5">
      <c r="A444" s="25" t="s">
        <v>98</v>
      </c>
      <c r="B444" s="37">
        <v>4</v>
      </c>
      <c r="C444" s="5">
        <f>0.5*COUNTIF(掠夺总榜!A$1:S$150,$A444)</f>
        <v>1.5</v>
      </c>
      <c r="D444" s="37">
        <f>COUNTIF(盟会战!A$1:X$149,$A444)</f>
        <v>2</v>
      </c>
      <c r="E444" s="37">
        <f>0.5*COUNTIF('四海+帮派'!A$1:X$150,$A444)</f>
        <v>0.5</v>
      </c>
      <c r="F444" s="37">
        <f>COUNTIF(帮战总榜!A$1:AB$150,$A444)</f>
        <v>3</v>
      </c>
      <c r="G444" s="37">
        <f t="shared" si="12"/>
        <v>7</v>
      </c>
      <c r="H444" s="37">
        <f t="shared" si="13"/>
        <v>6</v>
      </c>
      <c r="I444" s="41" t="s">
        <v>629</v>
      </c>
    </row>
    <row r="445" spans="1:9" ht="16.5">
      <c r="A445" s="25" t="s">
        <v>99</v>
      </c>
      <c r="B445" s="37">
        <v>4</v>
      </c>
      <c r="C445" s="5">
        <f>0.5*COUNTIF(掠夺总榜!A$1:S$150,$A445)</f>
        <v>2.5</v>
      </c>
      <c r="D445" s="37">
        <f>COUNTIF(盟会战!A$1:X$149,$A445)</f>
        <v>2</v>
      </c>
      <c r="E445" s="37">
        <f>0.5*COUNTIF('四海+帮派'!A$1:X$150,$A445)</f>
        <v>0</v>
      </c>
      <c r="F445" s="37">
        <f>COUNTIF(帮战总榜!A$1:AB$150,$A445)</f>
        <v>2</v>
      </c>
      <c r="G445" s="37">
        <f t="shared" si="12"/>
        <v>6</v>
      </c>
      <c r="H445" s="37">
        <f t="shared" si="13"/>
        <v>6</v>
      </c>
      <c r="I445" s="41" t="s">
        <v>629</v>
      </c>
    </row>
    <row r="446" spans="1:9" ht="16.5">
      <c r="A446" s="25" t="s">
        <v>105</v>
      </c>
      <c r="B446" s="37">
        <v>4</v>
      </c>
      <c r="C446" s="5">
        <f>0.5*COUNTIF(掠夺总榜!A$1:S$150,$A446)</f>
        <v>3</v>
      </c>
      <c r="D446" s="37">
        <f>COUNTIF(盟会战!A$1:X$149,$A446)</f>
        <v>1</v>
      </c>
      <c r="E446" s="37">
        <f>0.5*COUNTIF('四海+帮派'!A$1:X$150,$A446)</f>
        <v>0.5</v>
      </c>
      <c r="F446" s="37">
        <f>COUNTIF(帮战总榜!A$1:AB$150,$A446)</f>
        <v>2</v>
      </c>
      <c r="G446" s="37">
        <f t="shared" si="12"/>
        <v>6</v>
      </c>
      <c r="H446" s="37">
        <f t="shared" si="13"/>
        <v>6</v>
      </c>
      <c r="I446" s="41" t="s">
        <v>629</v>
      </c>
    </row>
    <row r="447" spans="1:9" ht="16.5">
      <c r="A447" s="25" t="s">
        <v>108</v>
      </c>
      <c r="B447" s="37">
        <v>4</v>
      </c>
      <c r="C447" s="5">
        <f>0.5*COUNTIF(掠夺总榜!A$1:S$150,$A447)</f>
        <v>3.5</v>
      </c>
      <c r="D447" s="37">
        <f>COUNTIF(盟会战!A$1:X$149,$A447)</f>
        <v>0</v>
      </c>
      <c r="E447" s="37">
        <f>0.5*COUNTIF('四海+帮派'!A$1:X$150,$A447)</f>
        <v>0.5</v>
      </c>
      <c r="F447" s="37">
        <f>COUNTIF(帮战总榜!A$1:AB$150,$A447)</f>
        <v>2</v>
      </c>
      <c r="G447" s="37">
        <f t="shared" si="12"/>
        <v>6</v>
      </c>
      <c r="H447" s="37">
        <f t="shared" si="13"/>
        <v>6</v>
      </c>
      <c r="I447" s="41" t="s">
        <v>629</v>
      </c>
    </row>
    <row r="448" spans="1:9" ht="16.5">
      <c r="A448" s="25" t="s">
        <v>188</v>
      </c>
      <c r="B448" s="37">
        <v>4</v>
      </c>
      <c r="C448" s="5">
        <f>0.5*COUNTIF(掠夺总榜!A$1:S$150,$A448)</f>
        <v>3.5</v>
      </c>
      <c r="D448" s="37">
        <f>COUNTIF(盟会战!A$1:X$149,$A448)</f>
        <v>1</v>
      </c>
      <c r="E448" s="37">
        <f>0.5*COUNTIF('四海+帮派'!A$1:X$150,$A448)</f>
        <v>0.5</v>
      </c>
      <c r="F448" s="37">
        <f>COUNTIF(帮战总榜!A$1:AB$150,$A448)</f>
        <v>0</v>
      </c>
      <c r="G448" s="37">
        <f t="shared" si="12"/>
        <v>5</v>
      </c>
      <c r="H448" s="37">
        <f t="shared" si="13"/>
        <v>5</v>
      </c>
      <c r="I448" s="41" t="s">
        <v>629</v>
      </c>
    </row>
    <row r="449" spans="1:9" ht="16.5">
      <c r="A449" s="25" t="s">
        <v>153</v>
      </c>
      <c r="B449" s="37">
        <v>4</v>
      </c>
      <c r="C449" s="5">
        <f>0.5*COUNTIF(掠夺总榜!A$1:S$150,$A449)</f>
        <v>3</v>
      </c>
      <c r="D449" s="37">
        <f>COUNTIF(盟会战!A$1:X$149,$A449)</f>
        <v>2</v>
      </c>
      <c r="E449" s="37">
        <f>0.5*COUNTIF('四海+帮派'!A$1:X$150,$A449)</f>
        <v>0.5</v>
      </c>
      <c r="F449" s="37">
        <f>COUNTIF(帮战总榜!A$1:AB$150,$A449)</f>
        <v>0</v>
      </c>
      <c r="G449" s="37">
        <f t="shared" ref="G449:G512" si="14">ROUNDDOWN(SUM(C449:F449),0)</f>
        <v>5</v>
      </c>
      <c r="H449" s="37">
        <f t="shared" ref="H449:H512" si="15">IF($G449&gt;6,6,$G449)</f>
        <v>5</v>
      </c>
      <c r="I449" s="41" t="s">
        <v>629</v>
      </c>
    </row>
    <row r="450" spans="1:9" ht="16.5">
      <c r="A450" s="25" t="s">
        <v>189</v>
      </c>
      <c r="B450" s="37">
        <v>4</v>
      </c>
      <c r="C450" s="5">
        <f>0.5*COUNTIF(掠夺总榜!A$1:S$150,$A450)</f>
        <v>3.5</v>
      </c>
      <c r="D450" s="37">
        <f>COUNTIF(盟会战!A$1:X$149,$A450)</f>
        <v>1</v>
      </c>
      <c r="E450" s="37">
        <f>0.5*COUNTIF('四海+帮派'!A$1:X$150,$A450)</f>
        <v>0.5</v>
      </c>
      <c r="F450" s="37">
        <f>COUNTIF(帮战总榜!A$1:AB$150,$A450)</f>
        <v>0</v>
      </c>
      <c r="G450" s="37">
        <f t="shared" si="14"/>
        <v>5</v>
      </c>
      <c r="H450" s="37">
        <f t="shared" si="15"/>
        <v>5</v>
      </c>
      <c r="I450" s="41" t="s">
        <v>629</v>
      </c>
    </row>
    <row r="451" spans="1:9" ht="16.5">
      <c r="A451" s="25" t="s">
        <v>125</v>
      </c>
      <c r="B451" s="37">
        <v>4</v>
      </c>
      <c r="C451" s="5">
        <f>0.5*COUNTIF(掠夺总榜!A$1:S$150,$A451)</f>
        <v>3.5</v>
      </c>
      <c r="D451" s="37">
        <f>COUNTIF(盟会战!A$1:X$149,$A451)</f>
        <v>2</v>
      </c>
      <c r="E451" s="37">
        <f>0.5*COUNTIF('四海+帮派'!A$1:X$150,$A451)</f>
        <v>0</v>
      </c>
      <c r="F451" s="37">
        <f>COUNTIF(帮战总榜!A$1:AB$150,$A451)</f>
        <v>0</v>
      </c>
      <c r="G451" s="37">
        <f t="shared" si="14"/>
        <v>5</v>
      </c>
      <c r="H451" s="37">
        <f t="shared" si="15"/>
        <v>5</v>
      </c>
      <c r="I451" s="41" t="s">
        <v>629</v>
      </c>
    </row>
    <row r="452" spans="1:9" ht="16.5">
      <c r="A452" s="25" t="s">
        <v>97</v>
      </c>
      <c r="B452" s="37">
        <v>4</v>
      </c>
      <c r="C452" s="5">
        <f>0.5*COUNTIF(掠夺总榜!A$1:S$150,$A452)</f>
        <v>2.5</v>
      </c>
      <c r="D452" s="37">
        <f>COUNTIF(盟会战!A$1:X$149,$A452)</f>
        <v>0</v>
      </c>
      <c r="E452" s="37">
        <f>0.5*COUNTIF('四海+帮派'!A$1:X$150,$A452)</f>
        <v>0</v>
      </c>
      <c r="F452" s="37">
        <f>COUNTIF(帮战总榜!A$1:AB$150,$A452)</f>
        <v>3</v>
      </c>
      <c r="G452" s="37">
        <f t="shared" si="14"/>
        <v>5</v>
      </c>
      <c r="H452" s="37">
        <f t="shared" si="15"/>
        <v>5</v>
      </c>
      <c r="I452" s="41" t="s">
        <v>629</v>
      </c>
    </row>
    <row r="453" spans="1:9" ht="16.5">
      <c r="A453" s="25" t="s">
        <v>107</v>
      </c>
      <c r="B453" s="37">
        <v>4</v>
      </c>
      <c r="C453" s="5">
        <f>0.5*COUNTIF(掠夺总榜!A$1:S$150,$A453)</f>
        <v>0</v>
      </c>
      <c r="D453" s="37">
        <f>COUNTIF(盟会战!A$1:X$149,$A453)</f>
        <v>1</v>
      </c>
      <c r="E453" s="37">
        <f>0.5*COUNTIF('四海+帮派'!A$1:X$150,$A453)</f>
        <v>0</v>
      </c>
      <c r="F453" s="37">
        <f>COUNTIF(帮战总榜!A$1:AB$150,$A453)</f>
        <v>3</v>
      </c>
      <c r="G453" s="37">
        <f t="shared" si="14"/>
        <v>4</v>
      </c>
      <c r="H453" s="37">
        <f t="shared" si="15"/>
        <v>4</v>
      </c>
      <c r="I453" s="41" t="s">
        <v>629</v>
      </c>
    </row>
    <row r="454" spans="1:9" ht="16.5">
      <c r="A454" s="25" t="s">
        <v>171</v>
      </c>
      <c r="B454" s="37">
        <v>4</v>
      </c>
      <c r="C454" s="5">
        <f>0.5*COUNTIF(掠夺总榜!A$1:S$150,$A454)</f>
        <v>2.5</v>
      </c>
      <c r="D454" s="37">
        <f>COUNTIF(盟会战!A$1:X$149,$A454)</f>
        <v>1</v>
      </c>
      <c r="E454" s="37">
        <f>0.5*COUNTIF('四海+帮派'!A$1:X$150,$A454)</f>
        <v>0.5</v>
      </c>
      <c r="F454" s="37">
        <f>COUNTIF(帮战总榜!A$1:AB$150,$A454)</f>
        <v>0</v>
      </c>
      <c r="G454" s="37">
        <f t="shared" si="14"/>
        <v>4</v>
      </c>
      <c r="H454" s="37">
        <f t="shared" si="15"/>
        <v>4</v>
      </c>
      <c r="I454" s="41" t="s">
        <v>629</v>
      </c>
    </row>
    <row r="455" spans="1:9" ht="16.5">
      <c r="A455" s="25" t="s">
        <v>32</v>
      </c>
      <c r="B455" s="37">
        <v>4</v>
      </c>
      <c r="C455" s="5">
        <f>0.5*COUNTIF(掠夺总榜!A$1:S$150,$A455)</f>
        <v>1.5</v>
      </c>
      <c r="D455" s="37">
        <f>COUNTIF(盟会战!A$1:X$149,$A455)</f>
        <v>0</v>
      </c>
      <c r="E455" s="37">
        <f>0.5*COUNTIF('四海+帮派'!A$1:X$150,$A455)</f>
        <v>0</v>
      </c>
      <c r="F455" s="37">
        <f>COUNTIF(帮战总榜!A$1:AB$150,$A455)</f>
        <v>3</v>
      </c>
      <c r="G455" s="37">
        <f t="shared" si="14"/>
        <v>4</v>
      </c>
      <c r="H455" s="37">
        <f t="shared" si="15"/>
        <v>4</v>
      </c>
      <c r="I455" s="41" t="s">
        <v>629</v>
      </c>
    </row>
    <row r="456" spans="1:9" ht="16.5">
      <c r="A456" s="25" t="s">
        <v>96</v>
      </c>
      <c r="B456" s="37">
        <v>4</v>
      </c>
      <c r="C456" s="5">
        <f>0.5*COUNTIF(掠夺总榜!A$1:S$150,$A456)</f>
        <v>2.5</v>
      </c>
      <c r="D456" s="37">
        <f>COUNTIF(盟会战!A$1:X$149,$A456)</f>
        <v>0</v>
      </c>
      <c r="E456" s="37">
        <f>0.5*COUNTIF('四海+帮派'!A$1:X$150,$A456)</f>
        <v>0</v>
      </c>
      <c r="F456" s="37">
        <f>COUNTIF(帮战总榜!A$1:AB$150,$A456)</f>
        <v>2</v>
      </c>
      <c r="G456" s="37">
        <f t="shared" si="14"/>
        <v>4</v>
      </c>
      <c r="H456" s="37">
        <f t="shared" si="15"/>
        <v>4</v>
      </c>
      <c r="I456" s="41" t="s">
        <v>629</v>
      </c>
    </row>
    <row r="457" spans="1:9" ht="16.5">
      <c r="A457" s="25" t="s">
        <v>143</v>
      </c>
      <c r="B457" s="37">
        <v>4</v>
      </c>
      <c r="C457" s="5">
        <f>0.5*COUNTIF(掠夺总榜!A$1:S$150,$A457)</f>
        <v>4</v>
      </c>
      <c r="D457" s="37">
        <f>COUNTIF(盟会战!A$1:X$149,$A457)</f>
        <v>0</v>
      </c>
      <c r="E457" s="37">
        <f>0.5*COUNTIF('四海+帮派'!A$1:X$150,$A457)</f>
        <v>0.5</v>
      </c>
      <c r="F457" s="37">
        <f>COUNTIF(帮战总榜!A$1:AB$150,$A457)</f>
        <v>0</v>
      </c>
      <c r="G457" s="37">
        <f t="shared" si="14"/>
        <v>4</v>
      </c>
      <c r="H457" s="37">
        <f t="shared" si="15"/>
        <v>4</v>
      </c>
      <c r="I457" s="41" t="s">
        <v>629</v>
      </c>
    </row>
    <row r="458" spans="1:9" ht="16.5">
      <c r="A458" s="25" t="s">
        <v>164</v>
      </c>
      <c r="B458" s="37">
        <v>4</v>
      </c>
      <c r="C458" s="5">
        <f>0.5*COUNTIF(掠夺总榜!A$1:S$150,$A458)</f>
        <v>3.5</v>
      </c>
      <c r="D458" s="37">
        <f>COUNTIF(盟会战!A$1:X$149,$A458)</f>
        <v>0</v>
      </c>
      <c r="E458" s="37">
        <f>0.5*COUNTIF('四海+帮派'!A$1:X$150,$A458)</f>
        <v>0.5</v>
      </c>
      <c r="F458" s="37">
        <f>COUNTIF(帮战总榜!A$1:AB$150,$A458)</f>
        <v>0</v>
      </c>
      <c r="G458" s="37">
        <f t="shared" si="14"/>
        <v>4</v>
      </c>
      <c r="H458" s="37">
        <f t="shared" si="15"/>
        <v>4</v>
      </c>
      <c r="I458" s="41" t="s">
        <v>629</v>
      </c>
    </row>
    <row r="459" spans="1:9" ht="16.5">
      <c r="A459" s="25" t="s">
        <v>184</v>
      </c>
      <c r="B459" s="37">
        <v>4</v>
      </c>
      <c r="C459" s="5">
        <f>0.5*COUNTIF(掠夺总榜!A$1:S$150,$A459)</f>
        <v>4</v>
      </c>
      <c r="D459" s="37">
        <f>COUNTIF(盟会战!A$1:X$149,$A459)</f>
        <v>0</v>
      </c>
      <c r="E459" s="37">
        <f>0.5*COUNTIF('四海+帮派'!A$1:X$150,$A459)</f>
        <v>0.5</v>
      </c>
      <c r="F459" s="37">
        <f>COUNTIF(帮战总榜!A$1:AB$150,$A459)</f>
        <v>0</v>
      </c>
      <c r="G459" s="37">
        <f t="shared" si="14"/>
        <v>4</v>
      </c>
      <c r="H459" s="37">
        <f t="shared" si="15"/>
        <v>4</v>
      </c>
      <c r="I459" s="41" t="s">
        <v>629</v>
      </c>
    </row>
    <row r="460" spans="1:9" ht="16.5">
      <c r="A460" s="25" t="s">
        <v>163</v>
      </c>
      <c r="B460" s="37">
        <v>4</v>
      </c>
      <c r="C460" s="5">
        <f>0.5*COUNTIF(掠夺总榜!A$1:S$150,$A460)</f>
        <v>3</v>
      </c>
      <c r="D460" s="37">
        <f>COUNTIF(盟会战!A$1:X$149,$A460)</f>
        <v>1</v>
      </c>
      <c r="E460" s="37">
        <f>0.5*COUNTIF('四海+帮派'!A$1:X$150,$A460)</f>
        <v>0.5</v>
      </c>
      <c r="F460" s="37">
        <f>COUNTIF(帮战总榜!A$1:AB$150,$A460)</f>
        <v>0</v>
      </c>
      <c r="G460" s="37">
        <f t="shared" si="14"/>
        <v>4</v>
      </c>
      <c r="H460" s="37">
        <f t="shared" si="15"/>
        <v>4</v>
      </c>
      <c r="I460" s="41" t="s">
        <v>629</v>
      </c>
    </row>
    <row r="461" spans="1:9" ht="16.5">
      <c r="A461" s="25" t="s">
        <v>106</v>
      </c>
      <c r="B461" s="37">
        <v>4</v>
      </c>
      <c r="C461" s="5">
        <f>0.5*COUNTIF(掠夺总榜!A$1:S$150,$A461)</f>
        <v>2</v>
      </c>
      <c r="D461" s="37">
        <f>COUNTIF(盟会战!A$1:X$149,$A461)</f>
        <v>0</v>
      </c>
      <c r="E461" s="37">
        <f>0.5*COUNTIF('四海+帮派'!A$1:X$150,$A461)</f>
        <v>0.5</v>
      </c>
      <c r="F461" s="37">
        <f>COUNTIF(帮战总榜!A$1:AB$150,$A461)</f>
        <v>2</v>
      </c>
      <c r="G461" s="37">
        <f t="shared" si="14"/>
        <v>4</v>
      </c>
      <c r="H461" s="37">
        <f t="shared" si="15"/>
        <v>4</v>
      </c>
      <c r="I461" s="41" t="s">
        <v>629</v>
      </c>
    </row>
    <row r="462" spans="1:9" ht="16.5">
      <c r="A462" s="25" t="s">
        <v>109</v>
      </c>
      <c r="B462" s="37">
        <v>4</v>
      </c>
      <c r="C462" s="5">
        <f>0.5*COUNTIF(掠夺总榜!A$1:S$150,$A462)</f>
        <v>1.5</v>
      </c>
      <c r="D462" s="37">
        <f>COUNTIF(盟会战!A$1:X$149,$A462)</f>
        <v>0</v>
      </c>
      <c r="E462" s="37">
        <f>0.5*COUNTIF('四海+帮派'!A$1:X$150,$A462)</f>
        <v>0.5</v>
      </c>
      <c r="F462" s="37">
        <f>COUNTIF(帮战总榜!A$1:AB$150,$A462)</f>
        <v>2</v>
      </c>
      <c r="G462" s="37">
        <f t="shared" si="14"/>
        <v>4</v>
      </c>
      <c r="H462" s="37">
        <f t="shared" si="15"/>
        <v>4</v>
      </c>
      <c r="I462" s="41" t="s">
        <v>629</v>
      </c>
    </row>
    <row r="463" spans="1:9" ht="16.5">
      <c r="A463" s="25" t="s">
        <v>180</v>
      </c>
      <c r="B463" s="37">
        <v>4</v>
      </c>
      <c r="C463" s="5">
        <f>0.5*COUNTIF(掠夺总榜!A$1:S$150,$A463)</f>
        <v>3.5</v>
      </c>
      <c r="D463" s="37">
        <f>COUNTIF(盟会战!A$1:X$149,$A463)</f>
        <v>0</v>
      </c>
      <c r="E463" s="37">
        <f>0.5*COUNTIF('四海+帮派'!A$1:X$150,$A463)</f>
        <v>0.5</v>
      </c>
      <c r="F463" s="37">
        <f>COUNTIF(帮战总榜!A$1:AB$150,$A463)</f>
        <v>0</v>
      </c>
      <c r="G463" s="37">
        <f t="shared" si="14"/>
        <v>4</v>
      </c>
      <c r="H463" s="37">
        <f t="shared" si="15"/>
        <v>4</v>
      </c>
      <c r="I463" s="41" t="s">
        <v>629</v>
      </c>
    </row>
    <row r="464" spans="1:9" ht="16.5">
      <c r="A464" s="25" t="s">
        <v>156</v>
      </c>
      <c r="B464" s="37">
        <v>4</v>
      </c>
      <c r="C464" s="5">
        <f>0.5*COUNTIF(掠夺总榜!A$1:S$150,$A464)</f>
        <v>4</v>
      </c>
      <c r="D464" s="37">
        <f>COUNTIF(盟会战!A$1:X$149,$A464)</f>
        <v>0</v>
      </c>
      <c r="E464" s="37">
        <f>0.5*COUNTIF('四海+帮派'!A$1:X$150,$A464)</f>
        <v>0.5</v>
      </c>
      <c r="F464" s="37">
        <f>COUNTIF(帮战总榜!A$1:AB$150,$A464)</f>
        <v>0</v>
      </c>
      <c r="G464" s="37">
        <f t="shared" si="14"/>
        <v>4</v>
      </c>
      <c r="H464" s="37">
        <f t="shared" si="15"/>
        <v>4</v>
      </c>
      <c r="I464" s="41" t="s">
        <v>629</v>
      </c>
    </row>
    <row r="465" spans="1:9" ht="16.5">
      <c r="A465" s="25" t="s">
        <v>173</v>
      </c>
      <c r="B465" s="37">
        <v>4</v>
      </c>
      <c r="C465" s="5">
        <f>0.5*COUNTIF(掠夺总榜!A$1:S$150,$A465)</f>
        <v>3</v>
      </c>
      <c r="D465" s="37">
        <f>COUNTIF(盟会战!A$1:X$149,$A465)</f>
        <v>0</v>
      </c>
      <c r="E465" s="37">
        <f>0.5*COUNTIF('四海+帮派'!A$1:X$150,$A465)</f>
        <v>0</v>
      </c>
      <c r="F465" s="37">
        <f>COUNTIF(帮战总榜!A$1:AB$150,$A465)</f>
        <v>0</v>
      </c>
      <c r="G465" s="37">
        <f t="shared" si="14"/>
        <v>3</v>
      </c>
      <c r="H465" s="37">
        <f t="shared" si="15"/>
        <v>3</v>
      </c>
      <c r="I465" s="41" t="s">
        <v>629</v>
      </c>
    </row>
    <row r="466" spans="1:9" ht="16.5">
      <c r="A466" s="25" t="s">
        <v>211</v>
      </c>
      <c r="B466" s="37">
        <v>4</v>
      </c>
      <c r="C466" s="5">
        <f>0.5*COUNTIF(掠夺总榜!A$1:S$150,$A466)</f>
        <v>2.5</v>
      </c>
      <c r="D466" s="37">
        <f>COUNTIF(盟会战!A$1:X$149,$A466)</f>
        <v>0</v>
      </c>
      <c r="E466" s="37">
        <f>0.5*COUNTIF('四海+帮派'!A$1:X$150,$A466)</f>
        <v>0.5</v>
      </c>
      <c r="F466" s="37">
        <f>COUNTIF(帮战总榜!A$1:AB$150,$A466)</f>
        <v>0</v>
      </c>
      <c r="G466" s="37">
        <f t="shared" si="14"/>
        <v>3</v>
      </c>
      <c r="H466" s="37">
        <f t="shared" si="15"/>
        <v>3</v>
      </c>
      <c r="I466" s="41" t="s">
        <v>629</v>
      </c>
    </row>
    <row r="467" spans="1:9" ht="16.5">
      <c r="A467" s="25" t="s">
        <v>238</v>
      </c>
      <c r="B467" s="37">
        <v>4</v>
      </c>
      <c r="C467" s="5">
        <f>0.5*COUNTIF(掠夺总榜!A$1:S$150,$A467)</f>
        <v>0</v>
      </c>
      <c r="D467" s="37">
        <f>COUNTIF(盟会战!A$1:X$149,$A467)</f>
        <v>2</v>
      </c>
      <c r="E467" s="37">
        <f>0.5*COUNTIF('四海+帮派'!A$1:X$150,$A467)</f>
        <v>0</v>
      </c>
      <c r="F467" s="37">
        <f>COUNTIF(帮战总榜!A$1:AB$150,$A467)</f>
        <v>0</v>
      </c>
      <c r="G467" s="37">
        <f t="shared" si="14"/>
        <v>2</v>
      </c>
      <c r="H467" s="37">
        <f t="shared" si="15"/>
        <v>2</v>
      </c>
      <c r="I467" s="41" t="s">
        <v>629</v>
      </c>
    </row>
    <row r="468" spans="1:9" ht="16.5">
      <c r="A468" s="25" t="s">
        <v>239</v>
      </c>
      <c r="B468" s="37">
        <v>4</v>
      </c>
      <c r="C468" s="5">
        <f>0.5*COUNTIF(掠夺总榜!A$1:S$150,$A468)</f>
        <v>0</v>
      </c>
      <c r="D468" s="37">
        <f>COUNTIF(盟会战!A$1:X$149,$A468)</f>
        <v>2</v>
      </c>
      <c r="E468" s="37">
        <f>0.5*COUNTIF('四海+帮派'!A$1:X$150,$A468)</f>
        <v>0</v>
      </c>
      <c r="F468" s="37">
        <f>COUNTIF(帮战总榜!A$1:AB$150,$A468)</f>
        <v>0</v>
      </c>
      <c r="G468" s="37">
        <f t="shared" si="14"/>
        <v>2</v>
      </c>
      <c r="H468" s="37">
        <f t="shared" si="15"/>
        <v>2</v>
      </c>
      <c r="I468" s="41" t="s">
        <v>629</v>
      </c>
    </row>
    <row r="469" spans="1:9" ht="16.5">
      <c r="A469" s="25" t="s">
        <v>217</v>
      </c>
      <c r="B469" s="37">
        <v>4</v>
      </c>
      <c r="C469" s="5">
        <f>0.5*COUNTIF(掠夺总榜!A$1:S$150,$A469)</f>
        <v>2</v>
      </c>
      <c r="D469" s="37">
        <f>COUNTIF(盟会战!A$1:X$149,$A469)</f>
        <v>0</v>
      </c>
      <c r="E469" s="37">
        <f>0.5*COUNTIF('四海+帮派'!A$1:X$150,$A469)</f>
        <v>0.5</v>
      </c>
      <c r="F469" s="37">
        <f>COUNTIF(帮战总榜!A$1:AB$150,$A469)</f>
        <v>0</v>
      </c>
      <c r="G469" s="37">
        <f t="shared" si="14"/>
        <v>2</v>
      </c>
      <c r="H469" s="37">
        <f t="shared" si="15"/>
        <v>2</v>
      </c>
      <c r="I469" s="41" t="s">
        <v>629</v>
      </c>
    </row>
    <row r="470" spans="1:9" ht="16.5">
      <c r="A470" s="25" t="s">
        <v>148</v>
      </c>
      <c r="B470" s="37">
        <v>4</v>
      </c>
      <c r="C470" s="5">
        <f>0.5*COUNTIF(掠夺总榜!A$1:S$150,$A470)</f>
        <v>1</v>
      </c>
      <c r="D470" s="37">
        <f>COUNTIF(盟会战!A$1:X$149,$A470)</f>
        <v>1</v>
      </c>
      <c r="E470" s="37">
        <f>0.5*COUNTIF('四海+帮派'!A$1:X$150,$A470)</f>
        <v>0</v>
      </c>
      <c r="F470" s="37">
        <f>COUNTIF(帮战总榜!A$1:AB$150,$A470)</f>
        <v>0</v>
      </c>
      <c r="G470" s="37">
        <f t="shared" si="14"/>
        <v>2</v>
      </c>
      <c r="H470" s="37">
        <f t="shared" si="15"/>
        <v>2</v>
      </c>
      <c r="I470" s="41" t="s">
        <v>629</v>
      </c>
    </row>
    <row r="471" spans="1:9" ht="16.5">
      <c r="A471" s="25" t="s">
        <v>192</v>
      </c>
      <c r="B471" s="37">
        <v>4</v>
      </c>
      <c r="C471" s="5">
        <f>0.5*COUNTIF(掠夺总榜!A$1:S$150,$A471)</f>
        <v>2</v>
      </c>
      <c r="D471" s="37">
        <f>COUNTIF(盟会战!A$1:X$149,$A471)</f>
        <v>0</v>
      </c>
      <c r="E471" s="37">
        <f>0.5*COUNTIF('四海+帮派'!A$1:X$150,$A471)</f>
        <v>0</v>
      </c>
      <c r="F471" s="37">
        <f>COUNTIF(帮战总榜!A$1:AB$150,$A471)</f>
        <v>0</v>
      </c>
      <c r="G471" s="37">
        <f t="shared" si="14"/>
        <v>2</v>
      </c>
      <c r="H471" s="37">
        <f t="shared" si="15"/>
        <v>2</v>
      </c>
      <c r="I471" s="41" t="s">
        <v>629</v>
      </c>
    </row>
    <row r="472" spans="1:9" ht="16.5">
      <c r="A472" s="25" t="s">
        <v>181</v>
      </c>
      <c r="B472" s="37">
        <v>4</v>
      </c>
      <c r="C472" s="5">
        <f>0.5*COUNTIF(掠夺总榜!A$1:S$150,$A472)</f>
        <v>2</v>
      </c>
      <c r="D472" s="37">
        <f>COUNTIF(盟会战!A$1:X$149,$A472)</f>
        <v>0</v>
      </c>
      <c r="E472" s="37">
        <f>0.5*COUNTIF('四海+帮派'!A$1:X$150,$A472)</f>
        <v>0</v>
      </c>
      <c r="F472" s="37">
        <f>COUNTIF(帮战总榜!A$1:AB$150,$A472)</f>
        <v>0</v>
      </c>
      <c r="G472" s="37">
        <f t="shared" si="14"/>
        <v>2</v>
      </c>
      <c r="H472" s="37">
        <f t="shared" si="15"/>
        <v>2</v>
      </c>
      <c r="I472" s="41" t="s">
        <v>629</v>
      </c>
    </row>
    <row r="473" spans="1:9" ht="16.5">
      <c r="A473" s="25" t="s">
        <v>222</v>
      </c>
      <c r="B473" s="37">
        <v>4</v>
      </c>
      <c r="C473" s="5">
        <f>0.5*COUNTIF(掠夺总榜!A$1:S$150,$A473)</f>
        <v>2</v>
      </c>
      <c r="D473" s="37">
        <f>COUNTIF(盟会战!A$1:X$149,$A473)</f>
        <v>0</v>
      </c>
      <c r="E473" s="37">
        <f>0.5*COUNTIF('四海+帮派'!A$1:X$150,$A473)</f>
        <v>0</v>
      </c>
      <c r="F473" s="37">
        <f>COUNTIF(帮战总榜!A$1:AB$150,$A473)</f>
        <v>0</v>
      </c>
      <c r="G473" s="37">
        <f t="shared" si="14"/>
        <v>2</v>
      </c>
      <c r="H473" s="37">
        <f t="shared" si="15"/>
        <v>2</v>
      </c>
      <c r="I473" s="41" t="s">
        <v>629</v>
      </c>
    </row>
    <row r="474" spans="1:9" ht="16.5">
      <c r="A474" s="25" t="s">
        <v>201</v>
      </c>
      <c r="B474" s="37">
        <v>4</v>
      </c>
      <c r="C474" s="5">
        <f>0.5*COUNTIF(掠夺总榜!A$1:S$150,$A474)</f>
        <v>2</v>
      </c>
      <c r="D474" s="37">
        <f>COUNTIF(盟会战!A$1:X$149,$A474)</f>
        <v>0</v>
      </c>
      <c r="E474" s="37">
        <f>0.5*COUNTIF('四海+帮派'!A$1:X$150,$A474)</f>
        <v>0</v>
      </c>
      <c r="F474" s="37">
        <f>COUNTIF(帮战总榜!A$1:AB$150,$A474)</f>
        <v>0</v>
      </c>
      <c r="G474" s="37">
        <f t="shared" si="14"/>
        <v>2</v>
      </c>
      <c r="H474" s="37">
        <f t="shared" si="15"/>
        <v>2</v>
      </c>
      <c r="I474" s="41" t="s">
        <v>629</v>
      </c>
    </row>
    <row r="475" spans="1:9" ht="16.5">
      <c r="A475" s="25" t="s">
        <v>121</v>
      </c>
      <c r="B475" s="37">
        <v>4</v>
      </c>
      <c r="C475" s="5">
        <f>0.5*COUNTIF(掠夺总榜!A$1:S$150,$A475)</f>
        <v>1</v>
      </c>
      <c r="D475" s="37">
        <f>COUNTIF(盟会战!A$1:X$149,$A475)</f>
        <v>0</v>
      </c>
      <c r="E475" s="37">
        <f>0.5*COUNTIF('四海+帮派'!A$1:X$150,$A475)</f>
        <v>0.5</v>
      </c>
      <c r="F475" s="37">
        <f>COUNTIF(帮战总榜!A$1:AB$150,$A475)</f>
        <v>1</v>
      </c>
      <c r="G475" s="37">
        <f t="shared" si="14"/>
        <v>2</v>
      </c>
      <c r="H475" s="37">
        <f t="shared" si="15"/>
        <v>2</v>
      </c>
      <c r="I475" s="41" t="s">
        <v>629</v>
      </c>
    </row>
    <row r="476" spans="1:9" ht="16.5">
      <c r="A476" s="25" t="s">
        <v>177</v>
      </c>
      <c r="B476" s="37">
        <v>4</v>
      </c>
      <c r="C476" s="5">
        <f>0.5*COUNTIF(掠夺总榜!A$1:S$150,$A476)</f>
        <v>1.5</v>
      </c>
      <c r="D476" s="37">
        <f>COUNTIF(盟会战!A$1:X$149,$A476)</f>
        <v>0</v>
      </c>
      <c r="E476" s="37">
        <f>0.5*COUNTIF('四海+帮派'!A$1:X$150,$A476)</f>
        <v>0</v>
      </c>
      <c r="F476" s="37">
        <f>COUNTIF(帮战总榜!A$1:AB$150,$A476)</f>
        <v>0</v>
      </c>
      <c r="G476" s="37">
        <f t="shared" si="14"/>
        <v>1</v>
      </c>
      <c r="H476" s="37">
        <f t="shared" si="15"/>
        <v>1</v>
      </c>
      <c r="I476" s="41" t="s">
        <v>629</v>
      </c>
    </row>
    <row r="477" spans="1:9" ht="16.5">
      <c r="A477" s="25" t="s">
        <v>122</v>
      </c>
      <c r="B477" s="37">
        <v>4</v>
      </c>
      <c r="C477" s="5">
        <f>0.5*COUNTIF(掠夺总榜!A$1:S$150,$A477)</f>
        <v>0.5</v>
      </c>
      <c r="D477" s="37">
        <f>COUNTIF(盟会战!A$1:X$149,$A477)</f>
        <v>1</v>
      </c>
      <c r="E477" s="37">
        <f>0.5*COUNTIF('四海+帮派'!A$1:X$150,$A477)</f>
        <v>0</v>
      </c>
      <c r="F477" s="37">
        <f>COUNTIF(帮战总榜!A$1:AB$150,$A477)</f>
        <v>0</v>
      </c>
      <c r="G477" s="37">
        <f t="shared" si="14"/>
        <v>1</v>
      </c>
      <c r="H477" s="37">
        <f t="shared" si="15"/>
        <v>1</v>
      </c>
      <c r="I477" s="41" t="s">
        <v>629</v>
      </c>
    </row>
    <row r="478" spans="1:9" ht="16.5">
      <c r="A478" s="25" t="s">
        <v>220</v>
      </c>
      <c r="B478" s="37">
        <v>4</v>
      </c>
      <c r="C478" s="5">
        <f>0.5*COUNTIF(掠夺总榜!A$1:S$150,$A478)</f>
        <v>1.5</v>
      </c>
      <c r="D478" s="37">
        <f>COUNTIF(盟会战!A$1:X$149,$A478)</f>
        <v>0</v>
      </c>
      <c r="E478" s="37">
        <f>0.5*COUNTIF('四海+帮派'!A$1:X$150,$A478)</f>
        <v>0</v>
      </c>
      <c r="F478" s="37">
        <f>COUNTIF(帮战总榜!A$1:AB$150,$A478)</f>
        <v>0</v>
      </c>
      <c r="G478" s="37">
        <f t="shared" si="14"/>
        <v>1</v>
      </c>
      <c r="H478" s="37">
        <f t="shared" si="15"/>
        <v>1</v>
      </c>
      <c r="I478" s="41" t="s">
        <v>629</v>
      </c>
    </row>
    <row r="479" spans="1:9" ht="16.5">
      <c r="A479" s="25" t="s">
        <v>229</v>
      </c>
      <c r="B479" s="37">
        <v>4</v>
      </c>
      <c r="C479" s="5">
        <f>0.5*COUNTIF(掠夺总榜!A$1:S$150,$A479)</f>
        <v>1</v>
      </c>
      <c r="D479" s="37">
        <f>COUNTIF(盟会战!A$1:X$149,$A479)</f>
        <v>0</v>
      </c>
      <c r="E479" s="37">
        <f>0.5*COUNTIF('四海+帮派'!A$1:X$150,$A479)</f>
        <v>0.5</v>
      </c>
      <c r="F479" s="37">
        <f>COUNTIF(帮战总榜!A$1:AB$150,$A479)</f>
        <v>0</v>
      </c>
      <c r="G479" s="37">
        <f t="shared" si="14"/>
        <v>1</v>
      </c>
      <c r="H479" s="37">
        <f t="shared" si="15"/>
        <v>1</v>
      </c>
      <c r="I479" s="41" t="s">
        <v>629</v>
      </c>
    </row>
    <row r="480" spans="1:9" ht="16.5">
      <c r="A480" s="25" t="s">
        <v>221</v>
      </c>
      <c r="B480" s="37">
        <v>4</v>
      </c>
      <c r="C480" s="5">
        <f>0.5*COUNTIF(掠夺总榜!A$1:S$150,$A480)</f>
        <v>1</v>
      </c>
      <c r="D480" s="37">
        <f>COUNTIF(盟会战!A$1:X$149,$A480)</f>
        <v>0</v>
      </c>
      <c r="E480" s="37">
        <f>0.5*COUNTIF('四海+帮派'!A$1:X$150,$A480)</f>
        <v>0</v>
      </c>
      <c r="F480" s="37">
        <f>COUNTIF(帮战总榜!A$1:AB$150,$A480)</f>
        <v>0</v>
      </c>
      <c r="G480" s="37">
        <f t="shared" si="14"/>
        <v>1</v>
      </c>
      <c r="H480" s="37">
        <f t="shared" si="15"/>
        <v>1</v>
      </c>
      <c r="I480" s="41" t="s">
        <v>629</v>
      </c>
    </row>
    <row r="481" spans="1:9" ht="16.5">
      <c r="A481" s="25" t="s">
        <v>205</v>
      </c>
      <c r="B481" s="37">
        <v>4</v>
      </c>
      <c r="C481" s="5">
        <f>0.5*COUNTIF(掠夺总榜!A$1:S$150,$A481)</f>
        <v>1.5</v>
      </c>
      <c r="D481" s="37">
        <f>COUNTIF(盟会战!A$1:X$149,$A481)</f>
        <v>0</v>
      </c>
      <c r="E481" s="37">
        <f>0.5*COUNTIF('四海+帮派'!A$1:X$150,$A481)</f>
        <v>0</v>
      </c>
      <c r="F481" s="37">
        <f>COUNTIF(帮战总榜!A$1:AB$150,$A481)</f>
        <v>0</v>
      </c>
      <c r="G481" s="37">
        <f t="shared" si="14"/>
        <v>1</v>
      </c>
      <c r="H481" s="37">
        <f t="shared" si="15"/>
        <v>1</v>
      </c>
      <c r="I481" s="41" t="s">
        <v>629</v>
      </c>
    </row>
    <row r="482" spans="1:9" ht="16.5">
      <c r="A482" s="25" t="s">
        <v>133</v>
      </c>
      <c r="B482" s="37">
        <v>4</v>
      </c>
      <c r="C482" s="5">
        <f>0.5*COUNTIF(掠夺总榜!A$1:S$150,$A482)</f>
        <v>0.5</v>
      </c>
      <c r="D482" s="37">
        <f>COUNTIF(盟会战!A$1:X$149,$A482)</f>
        <v>0</v>
      </c>
      <c r="E482" s="37">
        <f>0.5*COUNTIF('四海+帮派'!A$1:X$150,$A482)</f>
        <v>0.5</v>
      </c>
      <c r="F482" s="37">
        <f>COUNTIF(帮战总榜!A$1:AB$150,$A482)</f>
        <v>0</v>
      </c>
      <c r="G482" s="37">
        <f t="shared" si="14"/>
        <v>1</v>
      </c>
      <c r="H482" s="37">
        <f t="shared" si="15"/>
        <v>1</v>
      </c>
      <c r="I482" s="41" t="s">
        <v>629</v>
      </c>
    </row>
    <row r="483" spans="1:9" ht="16.5">
      <c r="A483" s="25" t="s">
        <v>147</v>
      </c>
      <c r="B483" s="37">
        <v>4</v>
      </c>
      <c r="C483" s="5">
        <f>0.5*COUNTIF(掠夺总榜!A$1:S$150,$A483)</f>
        <v>1</v>
      </c>
      <c r="D483" s="37">
        <f>COUNTIF(盟会战!A$1:X$149,$A483)</f>
        <v>0</v>
      </c>
      <c r="E483" s="37">
        <f>0.5*COUNTIF('四海+帮派'!A$1:X$150,$A483)</f>
        <v>0</v>
      </c>
      <c r="F483" s="37">
        <f>COUNTIF(帮战总榜!A$1:AB$150,$A483)</f>
        <v>0</v>
      </c>
      <c r="G483" s="37">
        <f t="shared" si="14"/>
        <v>1</v>
      </c>
      <c r="H483" s="37">
        <f t="shared" si="15"/>
        <v>1</v>
      </c>
      <c r="I483" s="41" t="s">
        <v>629</v>
      </c>
    </row>
    <row r="484" spans="1:9" ht="16.5">
      <c r="A484" s="25" t="s">
        <v>151</v>
      </c>
      <c r="B484" s="37">
        <v>4</v>
      </c>
      <c r="C484" s="5">
        <f>0.5*COUNTIF(掠夺总榜!A$1:S$150,$A484)</f>
        <v>1</v>
      </c>
      <c r="D484" s="37">
        <f>COUNTIF(盟会战!A$1:X$149,$A484)</f>
        <v>0</v>
      </c>
      <c r="E484" s="37">
        <f>0.5*COUNTIF('四海+帮派'!A$1:X$150,$A484)</f>
        <v>0.5</v>
      </c>
      <c r="F484" s="37">
        <f>COUNTIF(帮战总榜!A$1:AB$150,$A484)</f>
        <v>0</v>
      </c>
      <c r="G484" s="37">
        <f t="shared" si="14"/>
        <v>1</v>
      </c>
      <c r="H484" s="37">
        <f t="shared" si="15"/>
        <v>1</v>
      </c>
      <c r="I484" s="41" t="s">
        <v>629</v>
      </c>
    </row>
    <row r="485" spans="1:9" ht="16.5">
      <c r="A485" s="25" t="s">
        <v>210</v>
      </c>
      <c r="B485" s="37">
        <v>4</v>
      </c>
      <c r="C485" s="5">
        <f>0.5*COUNTIF(掠夺总榜!A$1:S$150,$A485)</f>
        <v>1.5</v>
      </c>
      <c r="D485" s="37">
        <f>COUNTIF(盟会战!A$1:X$149,$A485)</f>
        <v>0</v>
      </c>
      <c r="E485" s="37">
        <f>0.5*COUNTIF('四海+帮派'!A$1:X$150,$A485)</f>
        <v>0</v>
      </c>
      <c r="F485" s="37">
        <f>COUNTIF(帮战总榜!A$1:AB$150,$A485)</f>
        <v>0</v>
      </c>
      <c r="G485" s="37">
        <f t="shared" si="14"/>
        <v>1</v>
      </c>
      <c r="H485" s="37">
        <f t="shared" si="15"/>
        <v>1</v>
      </c>
      <c r="I485" s="41" t="s">
        <v>629</v>
      </c>
    </row>
    <row r="486" spans="1:9" ht="16.5">
      <c r="A486" s="25" t="s">
        <v>212</v>
      </c>
      <c r="B486" s="37">
        <v>4</v>
      </c>
      <c r="C486" s="5">
        <f>0.5*COUNTIF(掠夺总榜!A$1:S$150,$A486)</f>
        <v>1.5</v>
      </c>
      <c r="D486" s="37">
        <f>COUNTIF(盟会战!A$1:X$149,$A486)</f>
        <v>0</v>
      </c>
      <c r="E486" s="37">
        <f>0.5*COUNTIF('四海+帮派'!A$1:X$150,$A486)</f>
        <v>0</v>
      </c>
      <c r="F486" s="37">
        <f>COUNTIF(帮战总榜!A$1:AB$150,$A486)</f>
        <v>0</v>
      </c>
      <c r="G486" s="37">
        <f t="shared" si="14"/>
        <v>1</v>
      </c>
      <c r="H486" s="37">
        <f t="shared" si="15"/>
        <v>1</v>
      </c>
      <c r="I486" s="41" t="s">
        <v>629</v>
      </c>
    </row>
    <row r="487" spans="1:9" ht="16.5">
      <c r="A487" s="25" t="s">
        <v>537</v>
      </c>
      <c r="B487" s="37">
        <v>4</v>
      </c>
      <c r="C487" s="5">
        <f>0.5*COUNTIF(掠夺总榜!A$1:S$150,$A487)</f>
        <v>0</v>
      </c>
      <c r="D487" s="37">
        <f>COUNTIF(盟会战!A$1:X$149,$A487)</f>
        <v>0</v>
      </c>
      <c r="E487" s="37">
        <f>0.5*COUNTIF('四海+帮派'!A$1:X$150,$A487)</f>
        <v>0</v>
      </c>
      <c r="F487" s="37">
        <f>COUNTIF(帮战总榜!A$1:AB$150,$A487)</f>
        <v>0</v>
      </c>
      <c r="G487" s="37">
        <f t="shared" si="14"/>
        <v>0</v>
      </c>
      <c r="H487" s="37">
        <f t="shared" si="15"/>
        <v>0</v>
      </c>
      <c r="I487" s="41" t="s">
        <v>629</v>
      </c>
    </row>
    <row r="488" spans="1:9" ht="16.5">
      <c r="A488" s="25" t="s">
        <v>538</v>
      </c>
      <c r="B488" s="37">
        <v>4</v>
      </c>
      <c r="C488" s="5">
        <f>0.5*COUNTIF(掠夺总榜!A$1:S$150,$A488)</f>
        <v>0</v>
      </c>
      <c r="D488" s="37">
        <f>COUNTIF(盟会战!A$1:X$149,$A488)</f>
        <v>0</v>
      </c>
      <c r="E488" s="37">
        <f>0.5*COUNTIF('四海+帮派'!A$1:X$150,$A488)</f>
        <v>0</v>
      </c>
      <c r="F488" s="37">
        <f>COUNTIF(帮战总榜!A$1:AB$150,$A488)</f>
        <v>0</v>
      </c>
      <c r="G488" s="37">
        <f t="shared" si="14"/>
        <v>0</v>
      </c>
      <c r="H488" s="37">
        <f t="shared" si="15"/>
        <v>0</v>
      </c>
      <c r="I488" s="41" t="s">
        <v>629</v>
      </c>
    </row>
    <row r="489" spans="1:9" ht="16.5">
      <c r="A489" s="25" t="s">
        <v>186</v>
      </c>
      <c r="B489" s="37">
        <v>4</v>
      </c>
      <c r="C489" s="5">
        <f>0.5*COUNTIF(掠夺总榜!A$1:S$150,$A489)</f>
        <v>0.5</v>
      </c>
      <c r="D489" s="37">
        <f>COUNTIF(盟会战!A$1:X$149,$A489)</f>
        <v>0</v>
      </c>
      <c r="E489" s="37">
        <f>0.5*COUNTIF('四海+帮派'!A$1:X$150,$A489)</f>
        <v>0</v>
      </c>
      <c r="F489" s="37">
        <f>COUNTIF(帮战总榜!A$1:AB$150,$A489)</f>
        <v>0</v>
      </c>
      <c r="G489" s="37">
        <f t="shared" si="14"/>
        <v>0</v>
      </c>
      <c r="H489" s="37">
        <f t="shared" si="15"/>
        <v>0</v>
      </c>
      <c r="I489" s="41" t="s">
        <v>629</v>
      </c>
    </row>
    <row r="490" spans="1:9" ht="16.5">
      <c r="A490" s="25" t="s">
        <v>539</v>
      </c>
      <c r="B490" s="37">
        <v>4</v>
      </c>
      <c r="C490" s="5">
        <f>0.5*COUNTIF(掠夺总榜!A$1:S$150,$A490)</f>
        <v>0</v>
      </c>
      <c r="D490" s="37">
        <f>COUNTIF(盟会战!A$1:X$149,$A490)</f>
        <v>0</v>
      </c>
      <c r="E490" s="37">
        <f>0.5*COUNTIF('四海+帮派'!A$1:X$150,$A490)</f>
        <v>0</v>
      </c>
      <c r="F490" s="37">
        <f>COUNTIF(帮战总榜!A$1:AB$150,$A490)</f>
        <v>0</v>
      </c>
      <c r="G490" s="37">
        <f t="shared" si="14"/>
        <v>0</v>
      </c>
      <c r="H490" s="37">
        <f t="shared" si="15"/>
        <v>0</v>
      </c>
      <c r="I490" s="41" t="s">
        <v>629</v>
      </c>
    </row>
    <row r="491" spans="1:9" ht="16.5">
      <c r="A491" s="25" t="s">
        <v>540</v>
      </c>
      <c r="B491" s="37">
        <v>4</v>
      </c>
      <c r="C491" s="5">
        <f>0.5*COUNTIF(掠夺总榜!A$1:S$150,$A491)</f>
        <v>0</v>
      </c>
      <c r="D491" s="37">
        <f>COUNTIF(盟会战!A$1:X$149,$A491)</f>
        <v>0</v>
      </c>
      <c r="E491" s="37">
        <f>0.5*COUNTIF('四海+帮派'!A$1:X$150,$A491)</f>
        <v>0</v>
      </c>
      <c r="F491" s="37">
        <f>COUNTIF(帮战总榜!A$1:AB$150,$A491)</f>
        <v>0</v>
      </c>
      <c r="G491" s="37">
        <f t="shared" si="14"/>
        <v>0</v>
      </c>
      <c r="H491" s="37">
        <f t="shared" si="15"/>
        <v>0</v>
      </c>
      <c r="I491" s="41" t="s">
        <v>629</v>
      </c>
    </row>
    <row r="492" spans="1:9" ht="16.5">
      <c r="A492" s="25" t="s">
        <v>541</v>
      </c>
      <c r="B492" s="37">
        <v>4</v>
      </c>
      <c r="C492" s="5">
        <f>0.5*COUNTIF(掠夺总榜!A$1:S$150,$A492)</f>
        <v>0</v>
      </c>
      <c r="D492" s="37">
        <f>COUNTIF(盟会战!A$1:X$149,$A492)</f>
        <v>0</v>
      </c>
      <c r="E492" s="37">
        <f>0.5*COUNTIF('四海+帮派'!A$1:X$150,$A492)</f>
        <v>0</v>
      </c>
      <c r="F492" s="37">
        <f>COUNTIF(帮战总榜!A$1:AB$150,$A492)</f>
        <v>0</v>
      </c>
      <c r="G492" s="37">
        <f t="shared" si="14"/>
        <v>0</v>
      </c>
      <c r="H492" s="37">
        <f t="shared" si="15"/>
        <v>0</v>
      </c>
      <c r="I492" s="41" t="s">
        <v>629</v>
      </c>
    </row>
    <row r="493" spans="1:9" ht="16.5">
      <c r="A493" s="25" t="s">
        <v>542</v>
      </c>
      <c r="B493" s="37">
        <v>4</v>
      </c>
      <c r="C493" s="5">
        <f>0.5*COUNTIF(掠夺总榜!A$1:S$150,$A493)</f>
        <v>0</v>
      </c>
      <c r="D493" s="37">
        <f>COUNTIF(盟会战!A$1:X$149,$A493)</f>
        <v>0</v>
      </c>
      <c r="E493" s="37">
        <f>0.5*COUNTIF('四海+帮派'!A$1:X$150,$A493)</f>
        <v>0</v>
      </c>
      <c r="F493" s="37">
        <f>COUNTIF(帮战总榜!A$1:AB$150,$A493)</f>
        <v>0</v>
      </c>
      <c r="G493" s="37">
        <f t="shared" si="14"/>
        <v>0</v>
      </c>
      <c r="H493" s="37">
        <f t="shared" si="15"/>
        <v>0</v>
      </c>
      <c r="I493" s="41" t="s">
        <v>629</v>
      </c>
    </row>
    <row r="494" spans="1:9" ht="16.5">
      <c r="A494" s="25" t="s">
        <v>543</v>
      </c>
      <c r="B494" s="37">
        <v>4</v>
      </c>
      <c r="C494" s="5">
        <f>0.5*COUNTIF(掠夺总榜!A$1:S$150,$A494)</f>
        <v>0</v>
      </c>
      <c r="D494" s="37">
        <f>COUNTIF(盟会战!A$1:X$149,$A494)</f>
        <v>0</v>
      </c>
      <c r="E494" s="37">
        <f>0.5*COUNTIF('四海+帮派'!A$1:X$150,$A494)</f>
        <v>0</v>
      </c>
      <c r="F494" s="37">
        <f>COUNTIF(帮战总榜!A$1:AB$150,$A494)</f>
        <v>0</v>
      </c>
      <c r="G494" s="37">
        <f t="shared" si="14"/>
        <v>0</v>
      </c>
      <c r="H494" s="37">
        <f t="shared" si="15"/>
        <v>0</v>
      </c>
      <c r="I494" s="41" t="s">
        <v>629</v>
      </c>
    </row>
    <row r="495" spans="1:9" ht="16.5">
      <c r="A495" s="25" t="s">
        <v>544</v>
      </c>
      <c r="B495" s="37">
        <v>4</v>
      </c>
      <c r="C495" s="5">
        <f>0.5*COUNTIF(掠夺总榜!A$1:S$150,$A495)</f>
        <v>0</v>
      </c>
      <c r="D495" s="37">
        <f>COUNTIF(盟会战!A$1:X$149,$A495)</f>
        <v>0</v>
      </c>
      <c r="E495" s="37">
        <f>0.5*COUNTIF('四海+帮派'!A$1:X$150,$A495)</f>
        <v>0</v>
      </c>
      <c r="F495" s="37">
        <f>COUNTIF(帮战总榜!A$1:AB$150,$A495)</f>
        <v>0</v>
      </c>
      <c r="G495" s="37">
        <f t="shared" si="14"/>
        <v>0</v>
      </c>
      <c r="H495" s="37">
        <f t="shared" si="15"/>
        <v>0</v>
      </c>
      <c r="I495" s="41" t="s">
        <v>629</v>
      </c>
    </row>
    <row r="496" spans="1:9" ht="16.5">
      <c r="A496" s="25" t="s">
        <v>545</v>
      </c>
      <c r="B496" s="37">
        <v>4</v>
      </c>
      <c r="C496" s="5">
        <f>0.5*COUNTIF(掠夺总榜!A$1:S$150,$A496)</f>
        <v>0</v>
      </c>
      <c r="D496" s="37">
        <f>COUNTIF(盟会战!A$1:X$149,$A496)</f>
        <v>0</v>
      </c>
      <c r="E496" s="37">
        <f>0.5*COUNTIF('四海+帮派'!A$1:X$150,$A496)</f>
        <v>0</v>
      </c>
      <c r="F496" s="37">
        <f>COUNTIF(帮战总榜!A$1:AB$150,$A496)</f>
        <v>0</v>
      </c>
      <c r="G496" s="37">
        <f t="shared" si="14"/>
        <v>0</v>
      </c>
      <c r="H496" s="37">
        <f t="shared" si="15"/>
        <v>0</v>
      </c>
      <c r="I496" s="41" t="s">
        <v>629</v>
      </c>
    </row>
    <row r="497" spans="1:9" ht="16.5">
      <c r="A497" s="25" t="s">
        <v>546</v>
      </c>
      <c r="B497" s="37">
        <v>4</v>
      </c>
      <c r="C497" s="5">
        <f>0.5*COUNTIF(掠夺总榜!A$1:S$150,$A497)</f>
        <v>0</v>
      </c>
      <c r="D497" s="37">
        <f>COUNTIF(盟会战!A$1:X$149,$A497)</f>
        <v>0</v>
      </c>
      <c r="E497" s="37">
        <f>0.5*COUNTIF('四海+帮派'!A$1:X$150,$A497)</f>
        <v>0</v>
      </c>
      <c r="F497" s="37">
        <f>COUNTIF(帮战总榜!A$1:AB$150,$A497)</f>
        <v>0</v>
      </c>
      <c r="G497" s="37">
        <f t="shared" si="14"/>
        <v>0</v>
      </c>
      <c r="H497" s="37">
        <f t="shared" si="15"/>
        <v>0</v>
      </c>
      <c r="I497" s="41" t="s">
        <v>629</v>
      </c>
    </row>
    <row r="498" spans="1:9" ht="16.5">
      <c r="A498" s="25" t="s">
        <v>547</v>
      </c>
      <c r="B498" s="37">
        <v>4</v>
      </c>
      <c r="C498" s="5">
        <f>0.5*COUNTIF(掠夺总榜!A$1:S$150,$A498)</f>
        <v>0</v>
      </c>
      <c r="D498" s="37">
        <f>COUNTIF(盟会战!A$1:X$149,$A498)</f>
        <v>0</v>
      </c>
      <c r="E498" s="37">
        <f>0.5*COUNTIF('四海+帮派'!A$1:X$150,$A498)</f>
        <v>0</v>
      </c>
      <c r="F498" s="37">
        <f>COUNTIF(帮战总榜!A$1:AB$150,$A498)</f>
        <v>0</v>
      </c>
      <c r="G498" s="37">
        <f t="shared" si="14"/>
        <v>0</v>
      </c>
      <c r="H498" s="37">
        <f t="shared" si="15"/>
        <v>0</v>
      </c>
      <c r="I498" s="41" t="s">
        <v>629</v>
      </c>
    </row>
    <row r="499" spans="1:9" ht="16.5">
      <c r="A499" s="25" t="s">
        <v>548</v>
      </c>
      <c r="B499" s="37">
        <v>4</v>
      </c>
      <c r="C499" s="5">
        <f>0.5*COUNTIF(掠夺总榜!A$1:S$150,$A499)</f>
        <v>0</v>
      </c>
      <c r="D499" s="37">
        <f>COUNTIF(盟会战!A$1:X$149,$A499)</f>
        <v>0</v>
      </c>
      <c r="E499" s="37">
        <f>0.5*COUNTIF('四海+帮派'!A$1:X$150,$A499)</f>
        <v>0</v>
      </c>
      <c r="F499" s="37">
        <f>COUNTIF(帮战总榜!A$1:AB$150,$A499)</f>
        <v>0</v>
      </c>
      <c r="G499" s="37">
        <f t="shared" si="14"/>
        <v>0</v>
      </c>
      <c r="H499" s="37">
        <f t="shared" si="15"/>
        <v>0</v>
      </c>
      <c r="I499" s="41" t="s">
        <v>629</v>
      </c>
    </row>
    <row r="500" spans="1:9" ht="16.5">
      <c r="A500" s="25" t="s">
        <v>549</v>
      </c>
      <c r="B500" s="37">
        <v>4</v>
      </c>
      <c r="C500" s="5">
        <f>0.5*COUNTIF(掠夺总榜!A$1:S$150,$A500)</f>
        <v>0</v>
      </c>
      <c r="D500" s="37">
        <f>COUNTIF(盟会战!A$1:X$149,$A500)</f>
        <v>0</v>
      </c>
      <c r="E500" s="37">
        <f>0.5*COUNTIF('四海+帮派'!A$1:X$150,$A500)</f>
        <v>0</v>
      </c>
      <c r="F500" s="37">
        <f>COUNTIF(帮战总榜!A$1:AB$150,$A500)</f>
        <v>0</v>
      </c>
      <c r="G500" s="37">
        <f t="shared" si="14"/>
        <v>0</v>
      </c>
      <c r="H500" s="37">
        <f t="shared" si="15"/>
        <v>0</v>
      </c>
      <c r="I500" s="41" t="s">
        <v>629</v>
      </c>
    </row>
    <row r="501" spans="1:9" ht="16.5">
      <c r="A501" s="25" t="s">
        <v>550</v>
      </c>
      <c r="B501" s="37">
        <v>4</v>
      </c>
      <c r="C501" s="5">
        <f>0.5*COUNTIF(掠夺总榜!A$1:S$150,$A501)</f>
        <v>0</v>
      </c>
      <c r="D501" s="37">
        <f>COUNTIF(盟会战!A$1:X$149,$A501)</f>
        <v>0</v>
      </c>
      <c r="E501" s="37">
        <f>0.5*COUNTIF('四海+帮派'!A$1:X$150,$A501)</f>
        <v>0</v>
      </c>
      <c r="F501" s="37">
        <f>COUNTIF(帮战总榜!A$1:AB$150,$A501)</f>
        <v>0</v>
      </c>
      <c r="G501" s="37">
        <f t="shared" si="14"/>
        <v>0</v>
      </c>
      <c r="H501" s="37">
        <f t="shared" si="15"/>
        <v>0</v>
      </c>
      <c r="I501" s="41" t="s">
        <v>629</v>
      </c>
    </row>
    <row r="502" spans="1:9" ht="16.5">
      <c r="A502" s="25" t="s">
        <v>551</v>
      </c>
      <c r="B502" s="37">
        <v>4</v>
      </c>
      <c r="C502" s="5">
        <f>0.5*COUNTIF(掠夺总榜!A$1:S$150,$A502)</f>
        <v>0</v>
      </c>
      <c r="D502" s="37">
        <f>COUNTIF(盟会战!A$1:X$149,$A502)</f>
        <v>0</v>
      </c>
      <c r="E502" s="37">
        <f>0.5*COUNTIF('四海+帮派'!A$1:X$150,$A502)</f>
        <v>0</v>
      </c>
      <c r="F502" s="37">
        <f>COUNTIF(帮战总榜!A$1:AB$150,$A502)</f>
        <v>0</v>
      </c>
      <c r="G502" s="37">
        <f t="shared" si="14"/>
        <v>0</v>
      </c>
      <c r="H502" s="37">
        <f t="shared" si="15"/>
        <v>0</v>
      </c>
      <c r="I502" s="41" t="s">
        <v>629</v>
      </c>
    </row>
    <row r="503" spans="1:9" ht="16.5">
      <c r="A503" s="25" t="s">
        <v>195</v>
      </c>
      <c r="B503" s="37">
        <v>4</v>
      </c>
      <c r="C503" s="5">
        <f>0.5*COUNTIF(掠夺总榜!A$1:S$150,$A503)</f>
        <v>0.5</v>
      </c>
      <c r="D503" s="37">
        <f>COUNTIF(盟会战!A$1:X$149,$A503)</f>
        <v>0</v>
      </c>
      <c r="E503" s="37">
        <f>0.5*COUNTIF('四海+帮派'!A$1:X$150,$A503)</f>
        <v>0</v>
      </c>
      <c r="F503" s="37">
        <f>COUNTIF(帮战总榜!A$1:AB$150,$A503)</f>
        <v>0</v>
      </c>
      <c r="G503" s="37">
        <f t="shared" si="14"/>
        <v>0</v>
      </c>
      <c r="H503" s="37">
        <f t="shared" si="15"/>
        <v>0</v>
      </c>
      <c r="I503" s="41" t="s">
        <v>629</v>
      </c>
    </row>
    <row r="504" spans="1:9" ht="16.5">
      <c r="A504" s="25" t="s">
        <v>552</v>
      </c>
      <c r="B504" s="37">
        <v>4</v>
      </c>
      <c r="C504" s="5">
        <f>0.5*COUNTIF(掠夺总榜!A$1:S$150,$A504)</f>
        <v>0</v>
      </c>
      <c r="D504" s="37">
        <f>COUNTIF(盟会战!A$1:X$149,$A504)</f>
        <v>0</v>
      </c>
      <c r="E504" s="37">
        <f>0.5*COUNTIF('四海+帮派'!A$1:X$150,$A504)</f>
        <v>0</v>
      </c>
      <c r="F504" s="37">
        <f>COUNTIF(帮战总榜!A$1:AB$150,$A504)</f>
        <v>0</v>
      </c>
      <c r="G504" s="37">
        <f t="shared" si="14"/>
        <v>0</v>
      </c>
      <c r="H504" s="37">
        <f t="shared" si="15"/>
        <v>0</v>
      </c>
      <c r="I504" s="41" t="s">
        <v>629</v>
      </c>
    </row>
    <row r="505" spans="1:9" ht="16.5">
      <c r="A505" s="25" t="s">
        <v>553</v>
      </c>
      <c r="B505" s="37">
        <v>4</v>
      </c>
      <c r="C505" s="5">
        <f>0.5*COUNTIF(掠夺总榜!A$1:S$150,$A505)</f>
        <v>0</v>
      </c>
      <c r="D505" s="37">
        <f>COUNTIF(盟会战!A$1:X$149,$A505)</f>
        <v>0</v>
      </c>
      <c r="E505" s="37">
        <f>0.5*COUNTIF('四海+帮派'!A$1:X$150,$A505)</f>
        <v>0</v>
      </c>
      <c r="F505" s="37">
        <f>COUNTIF(帮战总榜!A$1:AB$150,$A505)</f>
        <v>0</v>
      </c>
      <c r="G505" s="37">
        <f t="shared" si="14"/>
        <v>0</v>
      </c>
      <c r="H505" s="37">
        <f t="shared" si="15"/>
        <v>0</v>
      </c>
      <c r="I505" s="41" t="s">
        <v>629</v>
      </c>
    </row>
    <row r="506" spans="1:9" ht="16.5">
      <c r="A506" s="25" t="s">
        <v>554</v>
      </c>
      <c r="B506" s="37">
        <v>4</v>
      </c>
      <c r="C506" s="5">
        <f>0.5*COUNTIF(掠夺总榜!A$1:S$150,$A506)</f>
        <v>0</v>
      </c>
      <c r="D506" s="37">
        <f>COUNTIF(盟会战!A$1:X$149,$A506)</f>
        <v>0</v>
      </c>
      <c r="E506" s="37">
        <f>0.5*COUNTIF('四海+帮派'!A$1:X$150,$A506)</f>
        <v>0</v>
      </c>
      <c r="F506" s="37">
        <f>COUNTIF(帮战总榜!A$1:AB$150,$A506)</f>
        <v>0</v>
      </c>
      <c r="G506" s="37">
        <f t="shared" si="14"/>
        <v>0</v>
      </c>
      <c r="H506" s="37">
        <f t="shared" si="15"/>
        <v>0</v>
      </c>
      <c r="I506" s="41" t="s">
        <v>629</v>
      </c>
    </row>
    <row r="507" spans="1:9" ht="16.5">
      <c r="A507" s="25" t="s">
        <v>555</v>
      </c>
      <c r="B507" s="37">
        <v>4</v>
      </c>
      <c r="C507" s="5">
        <f>0.5*COUNTIF(掠夺总榜!A$1:S$150,$A507)</f>
        <v>0</v>
      </c>
      <c r="D507" s="37">
        <f>COUNTIF(盟会战!A$1:X$149,$A507)</f>
        <v>0</v>
      </c>
      <c r="E507" s="37">
        <f>0.5*COUNTIF('四海+帮派'!A$1:X$150,$A507)</f>
        <v>0</v>
      </c>
      <c r="F507" s="37">
        <f>COUNTIF(帮战总榜!A$1:AB$150,$A507)</f>
        <v>0</v>
      </c>
      <c r="G507" s="37">
        <f t="shared" si="14"/>
        <v>0</v>
      </c>
      <c r="H507" s="37">
        <f t="shared" si="15"/>
        <v>0</v>
      </c>
      <c r="I507" s="41" t="s">
        <v>629</v>
      </c>
    </row>
    <row r="508" spans="1:9" ht="16.5">
      <c r="A508" s="25" t="s">
        <v>556</v>
      </c>
      <c r="B508" s="37">
        <v>4</v>
      </c>
      <c r="C508" s="5">
        <f>0.5*COUNTIF(掠夺总榜!A$1:S$150,$A508)</f>
        <v>0</v>
      </c>
      <c r="D508" s="37">
        <f>COUNTIF(盟会战!A$1:X$149,$A508)</f>
        <v>0</v>
      </c>
      <c r="E508" s="37">
        <f>0.5*COUNTIF('四海+帮派'!A$1:X$150,$A508)</f>
        <v>0</v>
      </c>
      <c r="F508" s="37">
        <f>COUNTIF(帮战总榜!A$1:AB$150,$A508)</f>
        <v>0</v>
      </c>
      <c r="G508" s="37">
        <f t="shared" si="14"/>
        <v>0</v>
      </c>
      <c r="H508" s="37">
        <f t="shared" si="15"/>
        <v>0</v>
      </c>
      <c r="I508" s="41" t="s">
        <v>629</v>
      </c>
    </row>
    <row r="509" spans="1:9" ht="16.5">
      <c r="A509" s="25" t="s">
        <v>557</v>
      </c>
      <c r="B509" s="37">
        <v>4</v>
      </c>
      <c r="C509" s="5">
        <f>0.5*COUNTIF(掠夺总榜!A$1:S$150,$A509)</f>
        <v>0</v>
      </c>
      <c r="D509" s="37">
        <f>COUNTIF(盟会战!A$1:X$149,$A509)</f>
        <v>0</v>
      </c>
      <c r="E509" s="37">
        <f>0.5*COUNTIF('四海+帮派'!A$1:X$150,$A509)</f>
        <v>0</v>
      </c>
      <c r="F509" s="37">
        <f>COUNTIF(帮战总榜!A$1:AB$150,$A509)</f>
        <v>0</v>
      </c>
      <c r="G509" s="37">
        <f t="shared" si="14"/>
        <v>0</v>
      </c>
      <c r="H509" s="37">
        <f t="shared" si="15"/>
        <v>0</v>
      </c>
      <c r="I509" s="41" t="s">
        <v>629</v>
      </c>
    </row>
    <row r="510" spans="1:9" ht="16.5">
      <c r="A510" s="25" t="s">
        <v>558</v>
      </c>
      <c r="B510" s="37">
        <v>4</v>
      </c>
      <c r="C510" s="5">
        <f>0.5*COUNTIF(掠夺总榜!A$1:S$150,$A510)</f>
        <v>0</v>
      </c>
      <c r="D510" s="37">
        <f>COUNTIF(盟会战!A$1:X$149,$A510)</f>
        <v>0</v>
      </c>
      <c r="E510" s="37">
        <f>0.5*COUNTIF('四海+帮派'!A$1:X$150,$A510)</f>
        <v>0</v>
      </c>
      <c r="F510" s="37">
        <f>COUNTIF(帮战总榜!A$1:AB$150,$A510)</f>
        <v>0</v>
      </c>
      <c r="G510" s="37">
        <f t="shared" si="14"/>
        <v>0</v>
      </c>
      <c r="H510" s="37">
        <f t="shared" si="15"/>
        <v>0</v>
      </c>
      <c r="I510" s="41" t="s">
        <v>629</v>
      </c>
    </row>
    <row r="511" spans="1:9" ht="16.5">
      <c r="A511" s="25" t="s">
        <v>559</v>
      </c>
      <c r="B511" s="37">
        <v>4</v>
      </c>
      <c r="C511" s="5">
        <f>0.5*COUNTIF(掠夺总榜!A$1:S$150,$A511)</f>
        <v>0</v>
      </c>
      <c r="D511" s="37">
        <f>COUNTIF(盟会战!A$1:X$149,$A511)</f>
        <v>0</v>
      </c>
      <c r="E511" s="37">
        <f>0.5*COUNTIF('四海+帮派'!A$1:X$150,$A511)</f>
        <v>0</v>
      </c>
      <c r="F511" s="37">
        <f>COUNTIF(帮战总榜!A$1:AB$150,$A511)</f>
        <v>0</v>
      </c>
      <c r="G511" s="37">
        <f t="shared" si="14"/>
        <v>0</v>
      </c>
      <c r="H511" s="37">
        <f t="shared" si="15"/>
        <v>0</v>
      </c>
      <c r="I511" s="41" t="s">
        <v>629</v>
      </c>
    </row>
    <row r="512" spans="1:9" ht="16.5">
      <c r="A512" s="25" t="s">
        <v>560</v>
      </c>
      <c r="B512" s="37">
        <v>4</v>
      </c>
      <c r="C512" s="5">
        <f>0.5*COUNTIF(掠夺总榜!A$1:S$150,$A512)</f>
        <v>0</v>
      </c>
      <c r="D512" s="37">
        <f>COUNTIF(盟会战!A$1:X$149,$A512)</f>
        <v>0</v>
      </c>
      <c r="E512" s="37">
        <f>0.5*COUNTIF('四海+帮派'!A$1:X$150,$A512)</f>
        <v>0</v>
      </c>
      <c r="F512" s="37">
        <f>COUNTIF(帮战总榜!A$1:AB$150,$A512)</f>
        <v>0</v>
      </c>
      <c r="G512" s="37">
        <f t="shared" si="14"/>
        <v>0</v>
      </c>
      <c r="H512" s="37">
        <f t="shared" si="15"/>
        <v>0</v>
      </c>
      <c r="I512" s="41" t="s">
        <v>629</v>
      </c>
    </row>
    <row r="513" spans="1:9" ht="16.5">
      <c r="A513" s="25" t="s">
        <v>561</v>
      </c>
      <c r="B513" s="37">
        <v>4</v>
      </c>
      <c r="C513" s="5">
        <f>0.5*COUNTIF(掠夺总榜!A$1:S$150,$A513)</f>
        <v>0</v>
      </c>
      <c r="D513" s="37">
        <f>COUNTIF(盟会战!A$1:X$149,$A513)</f>
        <v>0</v>
      </c>
      <c r="E513" s="37">
        <f>0.5*COUNTIF('四海+帮派'!A$1:X$150,$A513)</f>
        <v>0</v>
      </c>
      <c r="F513" s="37">
        <f>COUNTIF(帮战总榜!A$1:AB$150,$A513)</f>
        <v>0</v>
      </c>
      <c r="G513" s="37">
        <f t="shared" ref="G513:G576" si="16">ROUNDDOWN(SUM(C513:F513),0)</f>
        <v>0</v>
      </c>
      <c r="H513" s="37">
        <f t="shared" ref="H513:H576" si="17">IF($G513&gt;6,6,$G513)</f>
        <v>0</v>
      </c>
      <c r="I513" s="41" t="s">
        <v>629</v>
      </c>
    </row>
    <row r="514" spans="1:9" ht="16.5">
      <c r="A514" s="25" t="s">
        <v>562</v>
      </c>
      <c r="B514" s="37">
        <v>4</v>
      </c>
      <c r="C514" s="5">
        <f>0.5*COUNTIF(掠夺总榜!A$1:S$150,$A514)</f>
        <v>0</v>
      </c>
      <c r="D514" s="37">
        <f>COUNTIF(盟会战!A$1:X$149,$A514)</f>
        <v>0</v>
      </c>
      <c r="E514" s="37">
        <f>0.5*COUNTIF('四海+帮派'!A$1:X$150,$A514)</f>
        <v>0</v>
      </c>
      <c r="F514" s="37">
        <f>COUNTIF(帮战总榜!A$1:AB$150,$A514)</f>
        <v>0</v>
      </c>
      <c r="G514" s="37">
        <f t="shared" si="16"/>
        <v>0</v>
      </c>
      <c r="H514" s="37">
        <f t="shared" si="17"/>
        <v>0</v>
      </c>
      <c r="I514" s="41" t="s">
        <v>629</v>
      </c>
    </row>
    <row r="515" spans="1:9" ht="16.5">
      <c r="A515" s="25" t="s">
        <v>563</v>
      </c>
      <c r="B515" s="37">
        <v>4</v>
      </c>
      <c r="C515" s="5">
        <f>0.5*COUNTIF(掠夺总榜!A$1:S$150,$A515)</f>
        <v>0</v>
      </c>
      <c r="D515" s="37">
        <f>COUNTIF(盟会战!A$1:X$149,$A515)</f>
        <v>0</v>
      </c>
      <c r="E515" s="37">
        <f>0.5*COUNTIF('四海+帮派'!A$1:X$150,$A515)</f>
        <v>0</v>
      </c>
      <c r="F515" s="37">
        <f>COUNTIF(帮战总榜!A$1:AB$150,$A515)</f>
        <v>0</v>
      </c>
      <c r="G515" s="37">
        <f t="shared" si="16"/>
        <v>0</v>
      </c>
      <c r="H515" s="37">
        <f t="shared" si="17"/>
        <v>0</v>
      </c>
      <c r="I515" s="41" t="s">
        <v>629</v>
      </c>
    </row>
    <row r="516" spans="1:9" ht="16.5">
      <c r="A516" s="25" t="s">
        <v>564</v>
      </c>
      <c r="B516" s="37">
        <v>4</v>
      </c>
      <c r="C516" s="5">
        <f>0.5*COUNTIF(掠夺总榜!A$1:S$150,$A516)</f>
        <v>0</v>
      </c>
      <c r="D516" s="37">
        <f>COUNTIF(盟会战!A$1:X$149,$A516)</f>
        <v>0</v>
      </c>
      <c r="E516" s="37">
        <f>0.5*COUNTIF('四海+帮派'!A$1:X$150,$A516)</f>
        <v>0</v>
      </c>
      <c r="F516" s="37">
        <f>COUNTIF(帮战总榜!A$1:AB$150,$A516)</f>
        <v>0</v>
      </c>
      <c r="G516" s="37">
        <f t="shared" si="16"/>
        <v>0</v>
      </c>
      <c r="H516" s="37">
        <f t="shared" si="17"/>
        <v>0</v>
      </c>
      <c r="I516" s="41" t="s">
        <v>629</v>
      </c>
    </row>
    <row r="517" spans="1:9" ht="16.5">
      <c r="A517" s="25" t="s">
        <v>565</v>
      </c>
      <c r="B517" s="37">
        <v>4</v>
      </c>
      <c r="C517" s="5">
        <f>0.5*COUNTIF(掠夺总榜!A$1:S$150,$A517)</f>
        <v>0</v>
      </c>
      <c r="D517" s="37">
        <f>COUNTIF(盟会战!A$1:X$149,$A517)</f>
        <v>0</v>
      </c>
      <c r="E517" s="37">
        <f>0.5*COUNTIF('四海+帮派'!A$1:X$150,$A517)</f>
        <v>0</v>
      </c>
      <c r="F517" s="37">
        <f>COUNTIF(帮战总榜!A$1:AB$150,$A517)</f>
        <v>0</v>
      </c>
      <c r="G517" s="37">
        <f t="shared" si="16"/>
        <v>0</v>
      </c>
      <c r="H517" s="37">
        <f t="shared" si="17"/>
        <v>0</v>
      </c>
      <c r="I517" s="41" t="s">
        <v>629</v>
      </c>
    </row>
    <row r="518" spans="1:9" ht="16.5">
      <c r="A518" s="25" t="s">
        <v>165</v>
      </c>
      <c r="B518" s="37">
        <v>4</v>
      </c>
      <c r="C518" s="5">
        <f>0.5*COUNTIF(掠夺总榜!A$1:S$150,$A518)</f>
        <v>0.5</v>
      </c>
      <c r="D518" s="37">
        <f>COUNTIF(盟会战!A$1:X$149,$A518)</f>
        <v>0</v>
      </c>
      <c r="E518" s="37">
        <f>0.5*COUNTIF('四海+帮派'!A$1:X$150,$A518)</f>
        <v>0</v>
      </c>
      <c r="F518" s="37">
        <f>COUNTIF(帮战总榜!A$1:AB$150,$A518)</f>
        <v>0</v>
      </c>
      <c r="G518" s="37">
        <f t="shared" si="16"/>
        <v>0</v>
      </c>
      <c r="H518" s="37">
        <f t="shared" si="17"/>
        <v>0</v>
      </c>
      <c r="I518" s="41" t="s">
        <v>629</v>
      </c>
    </row>
    <row r="519" spans="1:9" ht="16.5">
      <c r="A519" s="25" t="s">
        <v>566</v>
      </c>
      <c r="B519" s="37">
        <v>4</v>
      </c>
      <c r="C519" s="5">
        <f>0.5*COUNTIF(掠夺总榜!A$1:S$150,$A519)</f>
        <v>0</v>
      </c>
      <c r="D519" s="37">
        <f>COUNTIF(盟会战!A$1:X$149,$A519)</f>
        <v>0</v>
      </c>
      <c r="E519" s="37">
        <f>0.5*COUNTIF('四海+帮派'!A$1:X$150,$A519)</f>
        <v>0</v>
      </c>
      <c r="F519" s="37">
        <f>COUNTIF(帮战总榜!A$1:AB$150,$A519)</f>
        <v>0</v>
      </c>
      <c r="G519" s="37">
        <f t="shared" si="16"/>
        <v>0</v>
      </c>
      <c r="H519" s="37">
        <f t="shared" si="17"/>
        <v>0</v>
      </c>
      <c r="I519" s="41" t="s">
        <v>629</v>
      </c>
    </row>
    <row r="520" spans="1:9" ht="16.5">
      <c r="A520" s="25" t="s">
        <v>567</v>
      </c>
      <c r="B520" s="37">
        <v>4</v>
      </c>
      <c r="C520" s="5">
        <f>0.5*COUNTIF(掠夺总榜!A$1:S$150,$A520)</f>
        <v>0</v>
      </c>
      <c r="D520" s="37">
        <f>COUNTIF(盟会战!A$1:X$149,$A520)</f>
        <v>0</v>
      </c>
      <c r="E520" s="37">
        <f>0.5*COUNTIF('四海+帮派'!A$1:X$150,$A520)</f>
        <v>0</v>
      </c>
      <c r="F520" s="37">
        <f>COUNTIF(帮战总榜!A$1:AB$150,$A520)</f>
        <v>0</v>
      </c>
      <c r="G520" s="37">
        <f t="shared" si="16"/>
        <v>0</v>
      </c>
      <c r="H520" s="37">
        <f t="shared" si="17"/>
        <v>0</v>
      </c>
      <c r="I520" s="41" t="s">
        <v>629</v>
      </c>
    </row>
    <row r="521" spans="1:9" ht="16.5">
      <c r="A521" s="25" t="s">
        <v>568</v>
      </c>
      <c r="B521" s="37">
        <v>4</v>
      </c>
      <c r="C521" s="5">
        <f>0.5*COUNTIF(掠夺总榜!A$1:S$150,$A521)</f>
        <v>0</v>
      </c>
      <c r="D521" s="37">
        <f>COUNTIF(盟会战!A$1:X$149,$A521)</f>
        <v>0</v>
      </c>
      <c r="E521" s="37">
        <f>0.5*COUNTIF('四海+帮派'!A$1:X$150,$A521)</f>
        <v>0</v>
      </c>
      <c r="F521" s="37">
        <f>COUNTIF(帮战总榜!A$1:AB$150,$A521)</f>
        <v>0</v>
      </c>
      <c r="G521" s="37">
        <f t="shared" si="16"/>
        <v>0</v>
      </c>
      <c r="H521" s="37">
        <f t="shared" si="17"/>
        <v>0</v>
      </c>
      <c r="I521" s="41" t="s">
        <v>629</v>
      </c>
    </row>
    <row r="522" spans="1:9" ht="16.5">
      <c r="A522" s="25" t="s">
        <v>569</v>
      </c>
      <c r="B522" s="37">
        <v>4</v>
      </c>
      <c r="C522" s="5">
        <f>0.5*COUNTIF(掠夺总榜!A$1:S$150,$A522)</f>
        <v>0</v>
      </c>
      <c r="D522" s="37">
        <f>COUNTIF(盟会战!A$1:X$149,$A522)</f>
        <v>0</v>
      </c>
      <c r="E522" s="37">
        <f>0.5*COUNTIF('四海+帮派'!A$1:X$150,$A522)</f>
        <v>0</v>
      </c>
      <c r="F522" s="37">
        <f>COUNTIF(帮战总榜!A$1:AB$150,$A522)</f>
        <v>0</v>
      </c>
      <c r="G522" s="37">
        <f t="shared" si="16"/>
        <v>0</v>
      </c>
      <c r="H522" s="37">
        <f t="shared" si="17"/>
        <v>0</v>
      </c>
      <c r="I522" s="41" t="s">
        <v>629</v>
      </c>
    </row>
    <row r="523" spans="1:9" ht="16.5">
      <c r="A523" s="25" t="s">
        <v>570</v>
      </c>
      <c r="B523" s="37">
        <v>4</v>
      </c>
      <c r="C523" s="5">
        <f>0.5*COUNTIF(掠夺总榜!A$1:S$150,$A523)</f>
        <v>0</v>
      </c>
      <c r="D523" s="37">
        <f>COUNTIF(盟会战!A$1:X$149,$A523)</f>
        <v>0</v>
      </c>
      <c r="E523" s="37">
        <f>0.5*COUNTIF('四海+帮派'!A$1:X$150,$A523)</f>
        <v>0</v>
      </c>
      <c r="F523" s="37">
        <f>COUNTIF(帮战总榜!A$1:AB$150,$A523)</f>
        <v>0</v>
      </c>
      <c r="G523" s="37">
        <f t="shared" si="16"/>
        <v>0</v>
      </c>
      <c r="H523" s="37">
        <f t="shared" si="17"/>
        <v>0</v>
      </c>
      <c r="I523" s="41" t="s">
        <v>629</v>
      </c>
    </row>
    <row r="524" spans="1:9" ht="16.5">
      <c r="A524" s="25" t="s">
        <v>152</v>
      </c>
      <c r="B524" s="37">
        <v>4</v>
      </c>
      <c r="C524" s="5">
        <f>0.5*COUNTIF(掠夺总榜!A$1:S$150,$A524)</f>
        <v>0.5</v>
      </c>
      <c r="D524" s="37">
        <f>COUNTIF(盟会战!A$1:X$149,$A524)</f>
        <v>0</v>
      </c>
      <c r="E524" s="37">
        <f>0.5*COUNTIF('四海+帮派'!A$1:X$150,$A524)</f>
        <v>0</v>
      </c>
      <c r="F524" s="37">
        <f>COUNTIF(帮战总榜!A$1:AB$150,$A524)</f>
        <v>0</v>
      </c>
      <c r="G524" s="37">
        <f t="shared" si="16"/>
        <v>0</v>
      </c>
      <c r="H524" s="37">
        <f t="shared" si="17"/>
        <v>0</v>
      </c>
      <c r="I524" s="41" t="s">
        <v>629</v>
      </c>
    </row>
    <row r="525" spans="1:9" ht="16.5">
      <c r="A525" s="25" t="s">
        <v>571</v>
      </c>
      <c r="B525" s="37">
        <v>4</v>
      </c>
      <c r="C525" s="5">
        <f>0.5*COUNTIF(掠夺总榜!A$1:S$150,$A525)</f>
        <v>0</v>
      </c>
      <c r="D525" s="37">
        <f>COUNTIF(盟会战!A$1:X$149,$A525)</f>
        <v>0</v>
      </c>
      <c r="E525" s="37">
        <f>0.5*COUNTIF('四海+帮派'!A$1:X$150,$A525)</f>
        <v>0</v>
      </c>
      <c r="F525" s="37">
        <f>COUNTIF(帮战总榜!A$1:AB$150,$A525)</f>
        <v>0</v>
      </c>
      <c r="G525" s="37">
        <f t="shared" si="16"/>
        <v>0</v>
      </c>
      <c r="H525" s="37">
        <f t="shared" si="17"/>
        <v>0</v>
      </c>
      <c r="I525" s="41" t="s">
        <v>629</v>
      </c>
    </row>
    <row r="526" spans="1:9" ht="16.5">
      <c r="A526" s="25" t="s">
        <v>572</v>
      </c>
      <c r="B526" s="37">
        <v>4</v>
      </c>
      <c r="C526" s="5">
        <f>0.5*COUNTIF(掠夺总榜!A$1:S$150,$A526)</f>
        <v>0</v>
      </c>
      <c r="D526" s="37">
        <f>COUNTIF(盟会战!A$1:X$149,$A526)</f>
        <v>0</v>
      </c>
      <c r="E526" s="37">
        <f>0.5*COUNTIF('四海+帮派'!A$1:X$150,$A526)</f>
        <v>0</v>
      </c>
      <c r="F526" s="37">
        <f>COUNTIF(帮战总榜!A$1:AB$150,$A526)</f>
        <v>0</v>
      </c>
      <c r="G526" s="37">
        <f t="shared" si="16"/>
        <v>0</v>
      </c>
      <c r="H526" s="37">
        <f t="shared" si="17"/>
        <v>0</v>
      </c>
      <c r="I526" s="41" t="s">
        <v>629</v>
      </c>
    </row>
    <row r="527" spans="1:9" ht="16.5">
      <c r="A527" s="25" t="s">
        <v>573</v>
      </c>
      <c r="B527" s="37">
        <v>4</v>
      </c>
      <c r="C527" s="5">
        <f>0.5*COUNTIF(掠夺总榜!A$1:S$150,$A527)</f>
        <v>0</v>
      </c>
      <c r="D527" s="37">
        <f>COUNTIF(盟会战!A$1:X$149,$A527)</f>
        <v>0</v>
      </c>
      <c r="E527" s="37">
        <f>0.5*COUNTIF('四海+帮派'!A$1:X$150,$A527)</f>
        <v>0</v>
      </c>
      <c r="F527" s="37">
        <f>COUNTIF(帮战总榜!A$1:AB$150,$A527)</f>
        <v>0</v>
      </c>
      <c r="G527" s="37">
        <f t="shared" si="16"/>
        <v>0</v>
      </c>
      <c r="H527" s="37">
        <f t="shared" si="17"/>
        <v>0</v>
      </c>
      <c r="I527" s="41" t="s">
        <v>629</v>
      </c>
    </row>
    <row r="528" spans="1:9" ht="16.5">
      <c r="A528" s="25" t="s">
        <v>574</v>
      </c>
      <c r="B528" s="37">
        <v>4</v>
      </c>
      <c r="C528" s="5">
        <f>0.5*COUNTIF(掠夺总榜!A$1:S$150,$A528)</f>
        <v>0</v>
      </c>
      <c r="D528" s="37">
        <f>COUNTIF(盟会战!A$1:X$149,$A528)</f>
        <v>0</v>
      </c>
      <c r="E528" s="37">
        <f>0.5*COUNTIF('四海+帮派'!A$1:X$150,$A528)</f>
        <v>0</v>
      </c>
      <c r="F528" s="37">
        <f>COUNTIF(帮战总榜!A$1:AB$150,$A528)</f>
        <v>0</v>
      </c>
      <c r="G528" s="37">
        <f t="shared" si="16"/>
        <v>0</v>
      </c>
      <c r="H528" s="37">
        <f t="shared" si="17"/>
        <v>0</v>
      </c>
      <c r="I528" s="41" t="s">
        <v>629</v>
      </c>
    </row>
    <row r="529" spans="1:9" ht="16.5">
      <c r="A529" s="25" t="s">
        <v>575</v>
      </c>
      <c r="B529" s="37">
        <v>4</v>
      </c>
      <c r="C529" s="5">
        <f>0.5*COUNTIF(掠夺总榜!A$1:S$150,$A529)</f>
        <v>0</v>
      </c>
      <c r="D529" s="37">
        <f>COUNTIF(盟会战!A$1:X$149,$A529)</f>
        <v>0</v>
      </c>
      <c r="E529" s="37">
        <f>0.5*COUNTIF('四海+帮派'!A$1:X$150,$A529)</f>
        <v>0</v>
      </c>
      <c r="F529" s="37">
        <f>COUNTIF(帮战总榜!A$1:AB$150,$A529)</f>
        <v>0</v>
      </c>
      <c r="G529" s="37">
        <f t="shared" si="16"/>
        <v>0</v>
      </c>
      <c r="H529" s="37">
        <f t="shared" si="17"/>
        <v>0</v>
      </c>
      <c r="I529" s="41" t="s">
        <v>629</v>
      </c>
    </row>
    <row r="530" spans="1:9" ht="16.5">
      <c r="A530" s="25" t="s">
        <v>576</v>
      </c>
      <c r="B530" s="37">
        <v>4</v>
      </c>
      <c r="C530" s="5">
        <f>0.5*COUNTIF(掠夺总榜!A$1:S$150,$A530)</f>
        <v>0</v>
      </c>
      <c r="D530" s="37">
        <f>COUNTIF(盟会战!A$1:X$149,$A530)</f>
        <v>0</v>
      </c>
      <c r="E530" s="37">
        <f>0.5*COUNTIF('四海+帮派'!A$1:X$150,$A530)</f>
        <v>0</v>
      </c>
      <c r="F530" s="37">
        <f>COUNTIF(帮战总榜!A$1:AB$150,$A530)</f>
        <v>0</v>
      </c>
      <c r="G530" s="37">
        <f t="shared" si="16"/>
        <v>0</v>
      </c>
      <c r="H530" s="37">
        <f t="shared" si="17"/>
        <v>0</v>
      </c>
      <c r="I530" s="41" t="s">
        <v>629</v>
      </c>
    </row>
    <row r="531" spans="1:9" ht="16.5">
      <c r="A531" s="25" t="s">
        <v>577</v>
      </c>
      <c r="B531" s="37">
        <v>4</v>
      </c>
      <c r="C531" s="5">
        <f>0.5*COUNTIF(掠夺总榜!A$1:S$150,$A531)</f>
        <v>0</v>
      </c>
      <c r="D531" s="37">
        <f>COUNTIF(盟会战!A$1:X$149,$A531)</f>
        <v>0</v>
      </c>
      <c r="E531" s="37">
        <f>0.5*COUNTIF('四海+帮派'!A$1:X$150,$A531)</f>
        <v>0</v>
      </c>
      <c r="F531" s="37">
        <f>COUNTIF(帮战总榜!A$1:AB$150,$A531)</f>
        <v>0</v>
      </c>
      <c r="G531" s="37">
        <f t="shared" si="16"/>
        <v>0</v>
      </c>
      <c r="H531" s="37">
        <f t="shared" si="17"/>
        <v>0</v>
      </c>
      <c r="I531" s="41" t="s">
        <v>629</v>
      </c>
    </row>
    <row r="532" spans="1:9" ht="16.5">
      <c r="A532" s="25" t="s">
        <v>578</v>
      </c>
      <c r="B532" s="37">
        <v>4</v>
      </c>
      <c r="C532" s="5">
        <f>0.5*COUNTIF(掠夺总榜!A$1:S$150,$A532)</f>
        <v>0</v>
      </c>
      <c r="D532" s="37">
        <f>COUNTIF(盟会战!A$1:X$149,$A532)</f>
        <v>0</v>
      </c>
      <c r="E532" s="37">
        <f>0.5*COUNTIF('四海+帮派'!A$1:X$150,$A532)</f>
        <v>0</v>
      </c>
      <c r="F532" s="37">
        <f>COUNTIF(帮战总榜!A$1:AB$150,$A532)</f>
        <v>0</v>
      </c>
      <c r="G532" s="37">
        <f t="shared" si="16"/>
        <v>0</v>
      </c>
      <c r="H532" s="37">
        <f t="shared" si="17"/>
        <v>0</v>
      </c>
      <c r="I532" s="41" t="s">
        <v>629</v>
      </c>
    </row>
    <row r="533" spans="1:9" ht="16.5">
      <c r="A533" s="25" t="s">
        <v>579</v>
      </c>
      <c r="B533" s="37">
        <v>4</v>
      </c>
      <c r="C533" s="5">
        <f>0.5*COUNTIF(掠夺总榜!A$1:S$150,$A533)</f>
        <v>0</v>
      </c>
      <c r="D533" s="37">
        <f>COUNTIF(盟会战!A$1:X$149,$A533)</f>
        <v>0</v>
      </c>
      <c r="E533" s="37">
        <f>0.5*COUNTIF('四海+帮派'!A$1:X$150,$A533)</f>
        <v>0</v>
      </c>
      <c r="F533" s="37">
        <f>COUNTIF(帮战总榜!A$1:AB$150,$A533)</f>
        <v>0</v>
      </c>
      <c r="G533" s="37">
        <f t="shared" si="16"/>
        <v>0</v>
      </c>
      <c r="H533" s="37">
        <f t="shared" si="17"/>
        <v>0</v>
      </c>
      <c r="I533" s="41" t="s">
        <v>629</v>
      </c>
    </row>
    <row r="534" spans="1:9" ht="16.5">
      <c r="A534" s="25" t="s">
        <v>580</v>
      </c>
      <c r="B534" s="37">
        <v>4</v>
      </c>
      <c r="C534" s="5">
        <f>0.5*COUNTIF(掠夺总榜!A$1:S$150,$A534)</f>
        <v>0</v>
      </c>
      <c r="D534" s="37">
        <f>COUNTIF(盟会战!A$1:X$149,$A534)</f>
        <v>0</v>
      </c>
      <c r="E534" s="37">
        <f>0.5*COUNTIF('四海+帮派'!A$1:X$150,$A534)</f>
        <v>0</v>
      </c>
      <c r="F534" s="37">
        <f>COUNTIF(帮战总榜!A$1:AB$150,$A534)</f>
        <v>0</v>
      </c>
      <c r="G534" s="37">
        <f t="shared" si="16"/>
        <v>0</v>
      </c>
      <c r="H534" s="37">
        <f t="shared" si="17"/>
        <v>0</v>
      </c>
      <c r="I534" s="41" t="s">
        <v>629</v>
      </c>
    </row>
    <row r="535" spans="1:9" ht="16.5">
      <c r="A535" s="25" t="s">
        <v>203</v>
      </c>
      <c r="B535" s="37">
        <v>4</v>
      </c>
      <c r="C535" s="5">
        <f>0.5*COUNTIF(掠夺总榜!A$1:S$150,$A535)</f>
        <v>0.5</v>
      </c>
      <c r="D535" s="37">
        <f>COUNTIF(盟会战!A$1:X$149,$A535)</f>
        <v>0</v>
      </c>
      <c r="E535" s="37">
        <f>0.5*COUNTIF('四海+帮派'!A$1:X$150,$A535)</f>
        <v>0</v>
      </c>
      <c r="F535" s="37">
        <f>COUNTIF(帮战总榜!A$1:AB$150,$A535)</f>
        <v>0</v>
      </c>
      <c r="G535" s="37">
        <f t="shared" si="16"/>
        <v>0</v>
      </c>
      <c r="H535" s="37">
        <f t="shared" si="17"/>
        <v>0</v>
      </c>
      <c r="I535" s="41" t="s">
        <v>629</v>
      </c>
    </row>
    <row r="536" spans="1:9" ht="16.5">
      <c r="A536" s="25" t="s">
        <v>581</v>
      </c>
      <c r="B536" s="37">
        <v>4</v>
      </c>
      <c r="C536" s="5">
        <f>0.5*COUNTIF(掠夺总榜!A$1:S$150,$A536)</f>
        <v>0</v>
      </c>
      <c r="D536" s="37">
        <f>COUNTIF(盟会战!A$1:X$149,$A536)</f>
        <v>0</v>
      </c>
      <c r="E536" s="37">
        <f>0.5*COUNTIF('四海+帮派'!A$1:X$150,$A536)</f>
        <v>0</v>
      </c>
      <c r="F536" s="37">
        <f>COUNTIF(帮战总榜!A$1:AB$150,$A536)</f>
        <v>0</v>
      </c>
      <c r="G536" s="37">
        <f t="shared" si="16"/>
        <v>0</v>
      </c>
      <c r="H536" s="37">
        <f t="shared" si="17"/>
        <v>0</v>
      </c>
      <c r="I536" s="41" t="s">
        <v>629</v>
      </c>
    </row>
    <row r="537" spans="1:9" ht="16.5">
      <c r="A537" s="25" t="s">
        <v>582</v>
      </c>
      <c r="B537" s="37">
        <v>4</v>
      </c>
      <c r="C537" s="5">
        <f>0.5*COUNTIF(掠夺总榜!A$1:S$150,$A537)</f>
        <v>0</v>
      </c>
      <c r="D537" s="37">
        <f>COUNTIF(盟会战!A$1:X$149,$A537)</f>
        <v>0</v>
      </c>
      <c r="E537" s="37">
        <f>0.5*COUNTIF('四海+帮派'!A$1:X$150,$A537)</f>
        <v>0</v>
      </c>
      <c r="F537" s="37">
        <f>COUNTIF(帮战总榜!A$1:AB$150,$A537)</f>
        <v>0</v>
      </c>
      <c r="G537" s="37">
        <f t="shared" si="16"/>
        <v>0</v>
      </c>
      <c r="H537" s="37">
        <f t="shared" si="17"/>
        <v>0</v>
      </c>
      <c r="I537" s="41" t="s">
        <v>629</v>
      </c>
    </row>
    <row r="538" spans="1:9" ht="16.5">
      <c r="A538" s="25" t="s">
        <v>583</v>
      </c>
      <c r="B538" s="37">
        <v>4</v>
      </c>
      <c r="C538" s="5">
        <f>0.5*COUNTIF(掠夺总榜!A$1:S$150,$A538)</f>
        <v>0</v>
      </c>
      <c r="D538" s="37">
        <f>COUNTIF(盟会战!A$1:X$149,$A538)</f>
        <v>0</v>
      </c>
      <c r="E538" s="37">
        <f>0.5*COUNTIF('四海+帮派'!A$1:X$150,$A538)</f>
        <v>0</v>
      </c>
      <c r="F538" s="37">
        <f>COUNTIF(帮战总榜!A$1:AB$150,$A538)</f>
        <v>0</v>
      </c>
      <c r="G538" s="37">
        <f t="shared" si="16"/>
        <v>0</v>
      </c>
      <c r="H538" s="37">
        <f t="shared" si="17"/>
        <v>0</v>
      </c>
      <c r="I538" s="41" t="s">
        <v>629</v>
      </c>
    </row>
    <row r="539" spans="1:9" ht="16.5">
      <c r="A539" s="25" t="s">
        <v>584</v>
      </c>
      <c r="B539" s="37">
        <v>4</v>
      </c>
      <c r="C539" s="5">
        <f>0.5*COUNTIF(掠夺总榜!A$1:S$150,$A539)</f>
        <v>0</v>
      </c>
      <c r="D539" s="37">
        <f>COUNTIF(盟会战!A$1:X$149,$A539)</f>
        <v>0</v>
      </c>
      <c r="E539" s="37">
        <f>0.5*COUNTIF('四海+帮派'!A$1:X$150,$A539)</f>
        <v>0</v>
      </c>
      <c r="F539" s="37">
        <f>COUNTIF(帮战总榜!A$1:AB$150,$A539)</f>
        <v>0</v>
      </c>
      <c r="G539" s="37">
        <f t="shared" si="16"/>
        <v>0</v>
      </c>
      <c r="H539" s="37">
        <f t="shared" si="17"/>
        <v>0</v>
      </c>
      <c r="I539" s="41" t="s">
        <v>629</v>
      </c>
    </row>
    <row r="540" spans="1:9" ht="16.5">
      <c r="A540" s="25" t="s">
        <v>585</v>
      </c>
      <c r="B540" s="37">
        <v>4</v>
      </c>
      <c r="C540" s="5">
        <f>0.5*COUNTIF(掠夺总榜!A$1:S$150,$A540)</f>
        <v>0</v>
      </c>
      <c r="D540" s="37">
        <f>COUNTIF(盟会战!A$1:X$149,$A540)</f>
        <v>0</v>
      </c>
      <c r="E540" s="37">
        <f>0.5*COUNTIF('四海+帮派'!A$1:X$150,$A540)</f>
        <v>0</v>
      </c>
      <c r="F540" s="37">
        <f>COUNTIF(帮战总榜!A$1:AB$150,$A540)</f>
        <v>0</v>
      </c>
      <c r="G540" s="37">
        <f t="shared" si="16"/>
        <v>0</v>
      </c>
      <c r="H540" s="37">
        <f t="shared" si="17"/>
        <v>0</v>
      </c>
      <c r="I540" s="41" t="s">
        <v>629</v>
      </c>
    </row>
    <row r="541" spans="1:9" ht="16.5">
      <c r="A541" s="25" t="s">
        <v>586</v>
      </c>
      <c r="B541" s="37">
        <v>4</v>
      </c>
      <c r="C541" s="5">
        <f>0.5*COUNTIF(掠夺总榜!A$1:S$150,$A541)</f>
        <v>0</v>
      </c>
      <c r="D541" s="37">
        <f>COUNTIF(盟会战!A$1:X$149,$A541)</f>
        <v>0</v>
      </c>
      <c r="E541" s="37">
        <f>0.5*COUNTIF('四海+帮派'!A$1:X$150,$A541)</f>
        <v>0</v>
      </c>
      <c r="F541" s="37">
        <f>COUNTIF(帮战总榜!A$1:AB$150,$A541)</f>
        <v>0</v>
      </c>
      <c r="G541" s="37">
        <f t="shared" si="16"/>
        <v>0</v>
      </c>
      <c r="H541" s="37">
        <f t="shared" si="17"/>
        <v>0</v>
      </c>
      <c r="I541" s="41" t="s">
        <v>629</v>
      </c>
    </row>
    <row r="542" spans="1:9" ht="16.5">
      <c r="A542" s="25" t="s">
        <v>587</v>
      </c>
      <c r="B542" s="37">
        <v>4</v>
      </c>
      <c r="C542" s="5">
        <f>0.5*COUNTIF(掠夺总榜!A$1:S$150,$A542)</f>
        <v>0</v>
      </c>
      <c r="D542" s="37">
        <f>COUNTIF(盟会战!A$1:X$149,$A542)</f>
        <v>0</v>
      </c>
      <c r="E542" s="37">
        <f>0.5*COUNTIF('四海+帮派'!A$1:X$150,$A542)</f>
        <v>0</v>
      </c>
      <c r="F542" s="37">
        <f>COUNTIF(帮战总榜!A$1:AB$150,$A542)</f>
        <v>0</v>
      </c>
      <c r="G542" s="37">
        <f t="shared" si="16"/>
        <v>0</v>
      </c>
      <c r="H542" s="37">
        <f t="shared" si="17"/>
        <v>0</v>
      </c>
      <c r="I542" s="41" t="s">
        <v>629</v>
      </c>
    </row>
    <row r="543" spans="1:9" ht="16.5">
      <c r="A543" s="25" t="s">
        <v>588</v>
      </c>
      <c r="B543" s="37">
        <v>4</v>
      </c>
      <c r="C543" s="5">
        <f>0.5*COUNTIF(掠夺总榜!A$1:S$150,$A543)</f>
        <v>0</v>
      </c>
      <c r="D543" s="37">
        <f>COUNTIF(盟会战!A$1:X$149,$A543)</f>
        <v>0</v>
      </c>
      <c r="E543" s="37">
        <f>0.5*COUNTIF('四海+帮派'!A$1:X$150,$A543)</f>
        <v>0</v>
      </c>
      <c r="F543" s="37">
        <f>COUNTIF(帮战总榜!A$1:AB$150,$A543)</f>
        <v>0</v>
      </c>
      <c r="G543" s="37">
        <f t="shared" si="16"/>
        <v>0</v>
      </c>
      <c r="H543" s="37">
        <f t="shared" si="17"/>
        <v>0</v>
      </c>
      <c r="I543" s="41" t="s">
        <v>629</v>
      </c>
    </row>
    <row r="544" spans="1:9" ht="16.5">
      <c r="A544" s="25" t="s">
        <v>589</v>
      </c>
      <c r="B544" s="37">
        <v>4</v>
      </c>
      <c r="C544" s="5">
        <f>0.5*COUNTIF(掠夺总榜!A$1:S$150,$A544)</f>
        <v>0</v>
      </c>
      <c r="D544" s="37">
        <f>COUNTIF(盟会战!A$1:X$149,$A544)</f>
        <v>0</v>
      </c>
      <c r="E544" s="37">
        <f>0.5*COUNTIF('四海+帮派'!A$1:X$150,$A544)</f>
        <v>0</v>
      </c>
      <c r="F544" s="37">
        <f>COUNTIF(帮战总榜!A$1:AB$150,$A544)</f>
        <v>0</v>
      </c>
      <c r="G544" s="37">
        <f t="shared" si="16"/>
        <v>0</v>
      </c>
      <c r="H544" s="37">
        <f t="shared" si="17"/>
        <v>0</v>
      </c>
      <c r="I544" s="41" t="s">
        <v>629</v>
      </c>
    </row>
    <row r="545" spans="1:9" ht="16.5">
      <c r="A545" s="25" t="s">
        <v>590</v>
      </c>
      <c r="B545" s="37">
        <v>4</v>
      </c>
      <c r="C545" s="5">
        <f>0.5*COUNTIF(掠夺总榜!A$1:S$150,$A545)</f>
        <v>0</v>
      </c>
      <c r="D545" s="37">
        <f>COUNTIF(盟会战!A$1:X$149,$A545)</f>
        <v>0</v>
      </c>
      <c r="E545" s="37">
        <f>0.5*COUNTIF('四海+帮派'!A$1:X$150,$A545)</f>
        <v>0</v>
      </c>
      <c r="F545" s="37">
        <f>COUNTIF(帮战总榜!A$1:AB$150,$A545)</f>
        <v>0</v>
      </c>
      <c r="G545" s="37">
        <f t="shared" si="16"/>
        <v>0</v>
      </c>
      <c r="H545" s="37">
        <f t="shared" si="17"/>
        <v>0</v>
      </c>
      <c r="I545" s="41" t="s">
        <v>629</v>
      </c>
    </row>
    <row r="546" spans="1:9" ht="16.5">
      <c r="A546" s="25" t="s">
        <v>591</v>
      </c>
      <c r="B546" s="37">
        <v>4</v>
      </c>
      <c r="C546" s="5">
        <f>0.5*COUNTIF(掠夺总榜!A$1:S$150,$A546)</f>
        <v>0</v>
      </c>
      <c r="D546" s="37">
        <f>COUNTIF(盟会战!A$1:X$149,$A546)</f>
        <v>0</v>
      </c>
      <c r="E546" s="37">
        <f>0.5*COUNTIF('四海+帮派'!A$1:X$150,$A546)</f>
        <v>0</v>
      </c>
      <c r="F546" s="37">
        <f>COUNTIF(帮战总榜!A$1:AB$150,$A546)</f>
        <v>0</v>
      </c>
      <c r="G546" s="37">
        <f t="shared" si="16"/>
        <v>0</v>
      </c>
      <c r="H546" s="37">
        <f t="shared" si="17"/>
        <v>0</v>
      </c>
      <c r="I546" s="41" t="s">
        <v>629</v>
      </c>
    </row>
    <row r="547" spans="1:9" ht="16.5">
      <c r="A547" s="25" t="s">
        <v>592</v>
      </c>
      <c r="B547" s="37">
        <v>4</v>
      </c>
      <c r="C547" s="5">
        <f>0.5*COUNTIF(掠夺总榜!A$1:S$150,$A547)</f>
        <v>0</v>
      </c>
      <c r="D547" s="37">
        <f>COUNTIF(盟会战!A$1:X$149,$A547)</f>
        <v>0</v>
      </c>
      <c r="E547" s="37">
        <f>0.5*COUNTIF('四海+帮派'!A$1:X$150,$A547)</f>
        <v>0</v>
      </c>
      <c r="F547" s="37">
        <f>COUNTIF(帮战总榜!A$1:AB$150,$A547)</f>
        <v>0</v>
      </c>
      <c r="G547" s="37">
        <f t="shared" si="16"/>
        <v>0</v>
      </c>
      <c r="H547" s="37">
        <f t="shared" si="17"/>
        <v>0</v>
      </c>
      <c r="I547" s="41" t="s">
        <v>629</v>
      </c>
    </row>
    <row r="548" spans="1:9" ht="16.5">
      <c r="A548" s="25" t="s">
        <v>593</v>
      </c>
      <c r="B548" s="37">
        <v>4</v>
      </c>
      <c r="C548" s="5">
        <f>0.5*COUNTIF(掠夺总榜!A$1:S$150,$A548)</f>
        <v>0</v>
      </c>
      <c r="D548" s="37">
        <f>COUNTIF(盟会战!A$1:X$149,$A548)</f>
        <v>0</v>
      </c>
      <c r="E548" s="37">
        <f>0.5*COUNTIF('四海+帮派'!A$1:X$150,$A548)</f>
        <v>0</v>
      </c>
      <c r="F548" s="37">
        <f>COUNTIF(帮战总榜!A$1:AB$150,$A548)</f>
        <v>0</v>
      </c>
      <c r="G548" s="37">
        <f t="shared" si="16"/>
        <v>0</v>
      </c>
      <c r="H548" s="37">
        <f t="shared" si="17"/>
        <v>0</v>
      </c>
      <c r="I548" s="41" t="s">
        <v>629</v>
      </c>
    </row>
    <row r="549" spans="1:9" ht="16.5">
      <c r="A549" s="25" t="s">
        <v>594</v>
      </c>
      <c r="B549" s="37">
        <v>4</v>
      </c>
      <c r="C549" s="5">
        <f>0.5*COUNTIF(掠夺总榜!A$1:S$150,$A549)</f>
        <v>0</v>
      </c>
      <c r="D549" s="37">
        <f>COUNTIF(盟会战!A$1:X$149,$A549)</f>
        <v>0</v>
      </c>
      <c r="E549" s="37">
        <f>0.5*COUNTIF('四海+帮派'!A$1:X$150,$A549)</f>
        <v>0</v>
      </c>
      <c r="F549" s="37">
        <f>COUNTIF(帮战总榜!A$1:AB$150,$A549)</f>
        <v>0</v>
      </c>
      <c r="G549" s="37">
        <f t="shared" si="16"/>
        <v>0</v>
      </c>
      <c r="H549" s="37">
        <f t="shared" si="17"/>
        <v>0</v>
      </c>
      <c r="I549" s="41" t="s">
        <v>629</v>
      </c>
    </row>
    <row r="550" spans="1:9" ht="16.5">
      <c r="A550" s="25" t="s">
        <v>595</v>
      </c>
      <c r="B550" s="37">
        <v>4</v>
      </c>
      <c r="C550" s="5">
        <f>0.5*COUNTIF(掠夺总榜!A$1:S$150,$A550)</f>
        <v>0</v>
      </c>
      <c r="D550" s="37">
        <f>COUNTIF(盟会战!A$1:X$149,$A550)</f>
        <v>0</v>
      </c>
      <c r="E550" s="37">
        <f>0.5*COUNTIF('四海+帮派'!A$1:X$150,$A550)</f>
        <v>0</v>
      </c>
      <c r="F550" s="37">
        <f>COUNTIF(帮战总榜!A$1:AB$150,$A550)</f>
        <v>0</v>
      </c>
      <c r="G550" s="37">
        <f t="shared" si="16"/>
        <v>0</v>
      </c>
      <c r="H550" s="37">
        <f t="shared" si="17"/>
        <v>0</v>
      </c>
      <c r="I550" s="41" t="s">
        <v>629</v>
      </c>
    </row>
    <row r="551" spans="1:9" ht="16.5">
      <c r="A551" s="25" t="s">
        <v>596</v>
      </c>
      <c r="B551" s="37">
        <v>4</v>
      </c>
      <c r="C551" s="5">
        <f>0.5*COUNTIF(掠夺总榜!A$1:S$150,$A551)</f>
        <v>0</v>
      </c>
      <c r="D551" s="37">
        <f>COUNTIF(盟会战!A$1:X$149,$A551)</f>
        <v>0</v>
      </c>
      <c r="E551" s="37">
        <f>0.5*COUNTIF('四海+帮派'!A$1:X$150,$A551)</f>
        <v>0</v>
      </c>
      <c r="F551" s="37">
        <f>COUNTIF(帮战总榜!A$1:AB$150,$A551)</f>
        <v>0</v>
      </c>
      <c r="G551" s="37">
        <f t="shared" si="16"/>
        <v>0</v>
      </c>
      <c r="H551" s="37">
        <f t="shared" si="17"/>
        <v>0</v>
      </c>
      <c r="I551" s="41" t="s">
        <v>629</v>
      </c>
    </row>
    <row r="552" spans="1:9" ht="16.5">
      <c r="A552" s="25" t="s">
        <v>597</v>
      </c>
      <c r="B552" s="37">
        <v>4</v>
      </c>
      <c r="C552" s="5">
        <f>0.5*COUNTIF(掠夺总榜!A$1:S$150,$A552)</f>
        <v>0</v>
      </c>
      <c r="D552" s="37">
        <f>COUNTIF(盟会战!A$1:X$149,$A552)</f>
        <v>0</v>
      </c>
      <c r="E552" s="37">
        <f>0.5*COUNTIF('四海+帮派'!A$1:X$150,$A552)</f>
        <v>0</v>
      </c>
      <c r="F552" s="37">
        <f>COUNTIF(帮战总榜!A$1:AB$150,$A552)</f>
        <v>0</v>
      </c>
      <c r="G552" s="37">
        <f t="shared" si="16"/>
        <v>0</v>
      </c>
      <c r="H552" s="37">
        <f t="shared" si="17"/>
        <v>0</v>
      </c>
      <c r="I552" s="41" t="s">
        <v>629</v>
      </c>
    </row>
    <row r="553" spans="1:9" ht="16.5">
      <c r="A553" s="25" t="s">
        <v>598</v>
      </c>
      <c r="B553" s="37">
        <v>4</v>
      </c>
      <c r="C553" s="5">
        <f>0.5*COUNTIF(掠夺总榜!A$1:S$150,$A553)</f>
        <v>0</v>
      </c>
      <c r="D553" s="37">
        <f>COUNTIF(盟会战!A$1:X$149,$A553)</f>
        <v>0</v>
      </c>
      <c r="E553" s="37">
        <f>0.5*COUNTIF('四海+帮派'!A$1:X$150,$A553)</f>
        <v>0</v>
      </c>
      <c r="F553" s="37">
        <f>COUNTIF(帮战总榜!A$1:AB$150,$A553)</f>
        <v>0</v>
      </c>
      <c r="G553" s="37">
        <f t="shared" si="16"/>
        <v>0</v>
      </c>
      <c r="H553" s="37">
        <f t="shared" si="17"/>
        <v>0</v>
      </c>
      <c r="I553" s="41" t="s">
        <v>629</v>
      </c>
    </row>
    <row r="554" spans="1:9" ht="16.5">
      <c r="A554" s="25" t="s">
        <v>599</v>
      </c>
      <c r="B554" s="37">
        <v>4</v>
      </c>
      <c r="C554" s="5">
        <f>0.5*COUNTIF(掠夺总榜!A$1:S$150,$A554)</f>
        <v>0</v>
      </c>
      <c r="D554" s="37">
        <f>COUNTIF(盟会战!A$1:X$149,$A554)</f>
        <v>0</v>
      </c>
      <c r="E554" s="37">
        <f>0.5*COUNTIF('四海+帮派'!A$1:X$150,$A554)</f>
        <v>0</v>
      </c>
      <c r="F554" s="37">
        <f>COUNTIF(帮战总榜!A$1:AB$150,$A554)</f>
        <v>0</v>
      </c>
      <c r="G554" s="37">
        <f t="shared" si="16"/>
        <v>0</v>
      </c>
      <c r="H554" s="37">
        <f t="shared" si="17"/>
        <v>0</v>
      </c>
      <c r="I554" s="41" t="s">
        <v>629</v>
      </c>
    </row>
    <row r="555" spans="1:9" ht="16.5">
      <c r="A555" s="25" t="s">
        <v>600</v>
      </c>
      <c r="B555" s="37">
        <v>4</v>
      </c>
      <c r="C555" s="5">
        <f>0.5*COUNTIF(掠夺总榜!A$1:S$150,$A555)</f>
        <v>0</v>
      </c>
      <c r="D555" s="37">
        <f>COUNTIF(盟会战!A$1:X$149,$A555)</f>
        <v>0</v>
      </c>
      <c r="E555" s="37">
        <f>0.5*COUNTIF('四海+帮派'!A$1:X$150,$A555)</f>
        <v>0</v>
      </c>
      <c r="F555" s="37">
        <f>COUNTIF(帮战总榜!A$1:AB$150,$A555)</f>
        <v>0</v>
      </c>
      <c r="G555" s="37">
        <f t="shared" si="16"/>
        <v>0</v>
      </c>
      <c r="H555" s="37">
        <f t="shared" si="17"/>
        <v>0</v>
      </c>
      <c r="I555" s="41" t="s">
        <v>629</v>
      </c>
    </row>
    <row r="556" spans="1:9" ht="16.5">
      <c r="A556" s="25" t="s">
        <v>601</v>
      </c>
      <c r="B556" s="37">
        <v>4</v>
      </c>
      <c r="C556" s="5">
        <f>0.5*COUNTIF(掠夺总榜!A$1:S$150,$A556)</f>
        <v>0</v>
      </c>
      <c r="D556" s="37">
        <f>COUNTIF(盟会战!A$1:X$149,$A556)</f>
        <v>0</v>
      </c>
      <c r="E556" s="37">
        <f>0.5*COUNTIF('四海+帮派'!A$1:X$150,$A556)</f>
        <v>0</v>
      </c>
      <c r="F556" s="37">
        <f>COUNTIF(帮战总榜!A$1:AB$150,$A556)</f>
        <v>0</v>
      </c>
      <c r="G556" s="37">
        <f t="shared" si="16"/>
        <v>0</v>
      </c>
      <c r="H556" s="37">
        <f t="shared" si="17"/>
        <v>0</v>
      </c>
      <c r="I556" s="41" t="s">
        <v>629</v>
      </c>
    </row>
    <row r="557" spans="1:9" ht="16.5">
      <c r="A557" s="25" t="s">
        <v>602</v>
      </c>
      <c r="B557" s="37">
        <v>4</v>
      </c>
      <c r="C557" s="5">
        <f>0.5*COUNTIF(掠夺总榜!A$1:S$150,$A557)</f>
        <v>0</v>
      </c>
      <c r="D557" s="37">
        <f>COUNTIF(盟会战!A$1:X$149,$A557)</f>
        <v>0</v>
      </c>
      <c r="E557" s="37">
        <f>0.5*COUNTIF('四海+帮派'!A$1:X$150,$A557)</f>
        <v>0</v>
      </c>
      <c r="F557" s="37">
        <f>COUNTIF(帮战总榜!A$1:AB$150,$A557)</f>
        <v>0</v>
      </c>
      <c r="G557" s="37">
        <f t="shared" si="16"/>
        <v>0</v>
      </c>
      <c r="H557" s="37">
        <f t="shared" si="17"/>
        <v>0</v>
      </c>
      <c r="I557" s="41" t="s">
        <v>629</v>
      </c>
    </row>
    <row r="558" spans="1:9" ht="16.5">
      <c r="A558" s="25" t="s">
        <v>603</v>
      </c>
      <c r="B558" s="37">
        <v>4</v>
      </c>
      <c r="C558" s="5">
        <f>0.5*COUNTIF(掠夺总榜!A$1:S$150,$A558)</f>
        <v>0</v>
      </c>
      <c r="D558" s="37">
        <f>COUNTIF(盟会战!A$1:X$149,$A558)</f>
        <v>0</v>
      </c>
      <c r="E558" s="37">
        <f>0.5*COUNTIF('四海+帮派'!A$1:X$150,$A558)</f>
        <v>0</v>
      </c>
      <c r="F558" s="37">
        <f>COUNTIF(帮战总榜!A$1:AB$150,$A558)</f>
        <v>0</v>
      </c>
      <c r="G558" s="37">
        <f t="shared" si="16"/>
        <v>0</v>
      </c>
      <c r="H558" s="37">
        <f t="shared" si="17"/>
        <v>0</v>
      </c>
      <c r="I558" s="41" t="s">
        <v>629</v>
      </c>
    </row>
    <row r="559" spans="1:9" ht="16.5">
      <c r="A559" s="25" t="s">
        <v>604</v>
      </c>
      <c r="B559" s="37">
        <v>4</v>
      </c>
      <c r="C559" s="5">
        <f>0.5*COUNTIF(掠夺总榜!A$1:S$150,$A559)</f>
        <v>0</v>
      </c>
      <c r="D559" s="37">
        <f>COUNTIF(盟会战!A$1:X$149,$A559)</f>
        <v>0</v>
      </c>
      <c r="E559" s="37">
        <f>0.5*COUNTIF('四海+帮派'!A$1:X$150,$A559)</f>
        <v>0</v>
      </c>
      <c r="F559" s="37">
        <f>COUNTIF(帮战总榜!A$1:AB$150,$A559)</f>
        <v>0</v>
      </c>
      <c r="G559" s="37">
        <f t="shared" si="16"/>
        <v>0</v>
      </c>
      <c r="H559" s="37">
        <f t="shared" si="17"/>
        <v>0</v>
      </c>
      <c r="I559" s="41" t="s">
        <v>629</v>
      </c>
    </row>
    <row r="560" spans="1:9" ht="16.5">
      <c r="A560" s="25" t="s">
        <v>605</v>
      </c>
      <c r="B560" s="37">
        <v>4</v>
      </c>
      <c r="C560" s="5">
        <f>0.5*COUNTIF(掠夺总榜!A$1:S$150,$A560)</f>
        <v>0</v>
      </c>
      <c r="D560" s="37">
        <f>COUNTIF(盟会战!A$1:X$149,$A560)</f>
        <v>0</v>
      </c>
      <c r="E560" s="37">
        <f>0.5*COUNTIF('四海+帮派'!A$1:X$150,$A560)</f>
        <v>0</v>
      </c>
      <c r="F560" s="37">
        <f>COUNTIF(帮战总榜!A$1:AB$150,$A560)</f>
        <v>0</v>
      </c>
      <c r="G560" s="37">
        <f t="shared" si="16"/>
        <v>0</v>
      </c>
      <c r="H560" s="37">
        <f t="shared" si="17"/>
        <v>0</v>
      </c>
      <c r="I560" s="41" t="s">
        <v>629</v>
      </c>
    </row>
    <row r="561" spans="1:9" ht="16.5">
      <c r="A561" s="25" t="s">
        <v>606</v>
      </c>
      <c r="B561" s="37">
        <v>4</v>
      </c>
      <c r="C561" s="5">
        <f>0.5*COUNTIF(掠夺总榜!A$1:S$150,$A561)</f>
        <v>0</v>
      </c>
      <c r="D561" s="37">
        <f>COUNTIF(盟会战!A$1:X$149,$A561)</f>
        <v>0</v>
      </c>
      <c r="E561" s="37">
        <f>0.5*COUNTIF('四海+帮派'!A$1:X$150,$A561)</f>
        <v>0</v>
      </c>
      <c r="F561" s="37">
        <f>COUNTIF(帮战总榜!A$1:AB$150,$A561)</f>
        <v>0</v>
      </c>
      <c r="G561" s="37">
        <f t="shared" si="16"/>
        <v>0</v>
      </c>
      <c r="H561" s="37">
        <f t="shared" si="17"/>
        <v>0</v>
      </c>
      <c r="I561" s="41" t="s">
        <v>629</v>
      </c>
    </row>
    <row r="562" spans="1:9" ht="16.5">
      <c r="A562" s="25" t="s">
        <v>607</v>
      </c>
      <c r="B562" s="37">
        <v>4</v>
      </c>
      <c r="C562" s="5">
        <f>0.5*COUNTIF(掠夺总榜!A$1:S$150,$A562)</f>
        <v>0</v>
      </c>
      <c r="D562" s="37">
        <f>COUNTIF(盟会战!A$1:X$149,$A562)</f>
        <v>0</v>
      </c>
      <c r="E562" s="37">
        <f>0.5*COUNTIF('四海+帮派'!A$1:X$150,$A562)</f>
        <v>0</v>
      </c>
      <c r="F562" s="37">
        <f>COUNTIF(帮战总榜!A$1:AB$150,$A562)</f>
        <v>0</v>
      </c>
      <c r="G562" s="37">
        <f t="shared" si="16"/>
        <v>0</v>
      </c>
      <c r="H562" s="37">
        <f t="shared" si="17"/>
        <v>0</v>
      </c>
      <c r="I562" s="41" t="s">
        <v>629</v>
      </c>
    </row>
    <row r="563" spans="1:9" ht="16.5">
      <c r="A563" s="25" t="s">
        <v>199</v>
      </c>
      <c r="B563" s="37">
        <v>4</v>
      </c>
      <c r="C563" s="5">
        <f>0.5*COUNTIF(掠夺总榜!A$1:S$150,$A563)</f>
        <v>0.5</v>
      </c>
      <c r="D563" s="37">
        <f>COUNTIF(盟会战!A$1:X$149,$A563)</f>
        <v>0</v>
      </c>
      <c r="E563" s="37">
        <f>0.5*COUNTIF('四海+帮派'!A$1:X$150,$A563)</f>
        <v>0</v>
      </c>
      <c r="F563" s="37">
        <f>COUNTIF(帮战总榜!A$1:AB$150,$A563)</f>
        <v>0</v>
      </c>
      <c r="G563" s="37">
        <f t="shared" si="16"/>
        <v>0</v>
      </c>
      <c r="H563" s="37">
        <f t="shared" si="17"/>
        <v>0</v>
      </c>
      <c r="I563" s="41" t="s">
        <v>629</v>
      </c>
    </row>
    <row r="564" spans="1:9" ht="16.5">
      <c r="A564" s="25" t="s">
        <v>608</v>
      </c>
      <c r="B564" s="37">
        <v>4</v>
      </c>
      <c r="C564" s="5">
        <f>0.5*COUNTIF(掠夺总榜!A$1:S$150,$A564)</f>
        <v>0</v>
      </c>
      <c r="D564" s="37">
        <f>COUNTIF(盟会战!A$1:X$149,$A564)</f>
        <v>0</v>
      </c>
      <c r="E564" s="37">
        <f>0.5*COUNTIF('四海+帮派'!A$1:X$150,$A564)</f>
        <v>0</v>
      </c>
      <c r="F564" s="37">
        <f>COUNTIF(帮战总榜!A$1:AB$150,$A564)</f>
        <v>0</v>
      </c>
      <c r="G564" s="37">
        <f t="shared" si="16"/>
        <v>0</v>
      </c>
      <c r="H564" s="37">
        <f t="shared" si="17"/>
        <v>0</v>
      </c>
      <c r="I564" s="41" t="s">
        <v>629</v>
      </c>
    </row>
    <row r="565" spans="1:9" ht="16.5">
      <c r="A565" s="25" t="s">
        <v>609</v>
      </c>
      <c r="B565" s="37">
        <v>4</v>
      </c>
      <c r="C565" s="5">
        <f>0.5*COUNTIF(掠夺总榜!A$1:S$150,$A565)</f>
        <v>0</v>
      </c>
      <c r="D565" s="37">
        <f>COUNTIF(盟会战!A$1:X$149,$A565)</f>
        <v>0</v>
      </c>
      <c r="E565" s="37">
        <f>0.5*COUNTIF('四海+帮派'!A$1:X$150,$A565)</f>
        <v>0</v>
      </c>
      <c r="F565" s="37">
        <f>COUNTIF(帮战总榜!A$1:AB$150,$A565)</f>
        <v>0</v>
      </c>
      <c r="G565" s="37">
        <f t="shared" si="16"/>
        <v>0</v>
      </c>
      <c r="H565" s="37">
        <f t="shared" si="17"/>
        <v>0</v>
      </c>
      <c r="I565" s="41" t="s">
        <v>629</v>
      </c>
    </row>
    <row r="566" spans="1:9" ht="16.5">
      <c r="A566" s="25" t="s">
        <v>610</v>
      </c>
      <c r="B566" s="37">
        <v>4</v>
      </c>
      <c r="C566" s="5">
        <f>0.5*COUNTIF(掠夺总榜!A$1:S$150,$A566)</f>
        <v>0</v>
      </c>
      <c r="D566" s="37">
        <f>COUNTIF(盟会战!A$1:X$149,$A566)</f>
        <v>0</v>
      </c>
      <c r="E566" s="37">
        <f>0.5*COUNTIF('四海+帮派'!A$1:X$150,$A566)</f>
        <v>0</v>
      </c>
      <c r="F566" s="37">
        <f>COUNTIF(帮战总榜!A$1:AB$150,$A566)</f>
        <v>0</v>
      </c>
      <c r="G566" s="37">
        <f t="shared" si="16"/>
        <v>0</v>
      </c>
      <c r="H566" s="37">
        <f t="shared" si="17"/>
        <v>0</v>
      </c>
      <c r="I566" s="41" t="s">
        <v>629</v>
      </c>
    </row>
    <row r="567" spans="1:9" ht="16.5">
      <c r="A567" s="25" t="s">
        <v>611</v>
      </c>
      <c r="B567" s="37">
        <v>4</v>
      </c>
      <c r="C567" s="5">
        <f>0.5*COUNTIF(掠夺总榜!A$1:S$150,$A567)</f>
        <v>0</v>
      </c>
      <c r="D567" s="37">
        <f>COUNTIF(盟会战!A$1:X$149,$A567)</f>
        <v>0</v>
      </c>
      <c r="E567" s="37">
        <f>0.5*COUNTIF('四海+帮派'!A$1:X$150,$A567)</f>
        <v>0</v>
      </c>
      <c r="F567" s="37">
        <f>COUNTIF(帮战总榜!A$1:AB$150,$A567)</f>
        <v>0</v>
      </c>
      <c r="G567" s="37">
        <f t="shared" si="16"/>
        <v>0</v>
      </c>
      <c r="H567" s="37">
        <f t="shared" si="17"/>
        <v>0</v>
      </c>
      <c r="I567" s="41" t="s">
        <v>629</v>
      </c>
    </row>
    <row r="568" spans="1:9" ht="16.5">
      <c r="A568" s="25" t="s">
        <v>149</v>
      </c>
      <c r="B568" s="37">
        <v>4</v>
      </c>
      <c r="C568" s="5">
        <f>0.5*COUNTIF(掠夺总榜!A$1:S$150,$A568)</f>
        <v>0.5</v>
      </c>
      <c r="D568" s="37">
        <f>COUNTIF(盟会战!A$1:X$149,$A568)</f>
        <v>0</v>
      </c>
      <c r="E568" s="37">
        <f>0.5*COUNTIF('四海+帮派'!A$1:X$150,$A568)</f>
        <v>0</v>
      </c>
      <c r="F568" s="37">
        <f>COUNTIF(帮战总榜!A$1:AB$150,$A568)</f>
        <v>0</v>
      </c>
      <c r="G568" s="37">
        <f t="shared" si="16"/>
        <v>0</v>
      </c>
      <c r="H568" s="37">
        <f t="shared" si="17"/>
        <v>0</v>
      </c>
      <c r="I568" s="41" t="s">
        <v>629</v>
      </c>
    </row>
    <row r="569" spans="1:9" ht="16.5">
      <c r="A569" s="25" t="s">
        <v>612</v>
      </c>
      <c r="B569" s="37">
        <v>4</v>
      </c>
      <c r="C569" s="5">
        <f>0.5*COUNTIF(掠夺总榜!A$1:S$150,$A569)</f>
        <v>0</v>
      </c>
      <c r="D569" s="37">
        <f>COUNTIF(盟会战!A$1:X$149,$A569)</f>
        <v>0</v>
      </c>
      <c r="E569" s="37">
        <f>0.5*COUNTIF('四海+帮派'!A$1:X$150,$A569)</f>
        <v>0</v>
      </c>
      <c r="F569" s="37">
        <f>COUNTIF(帮战总榜!A$1:AB$150,$A569)</f>
        <v>0</v>
      </c>
      <c r="G569" s="37">
        <f t="shared" si="16"/>
        <v>0</v>
      </c>
      <c r="H569" s="37">
        <f t="shared" si="17"/>
        <v>0</v>
      </c>
      <c r="I569" s="41" t="s">
        <v>629</v>
      </c>
    </row>
    <row r="570" spans="1:9" ht="16.5">
      <c r="A570" s="25" t="s">
        <v>613</v>
      </c>
      <c r="B570" s="37">
        <v>4</v>
      </c>
      <c r="C570" s="5">
        <f>0.5*COUNTIF(掠夺总榜!A$1:S$150,$A570)</f>
        <v>0</v>
      </c>
      <c r="D570" s="37">
        <f>COUNTIF(盟会战!A$1:X$149,$A570)</f>
        <v>0</v>
      </c>
      <c r="E570" s="37">
        <f>0.5*COUNTIF('四海+帮派'!A$1:X$150,$A570)</f>
        <v>0</v>
      </c>
      <c r="F570" s="37">
        <f>COUNTIF(帮战总榜!A$1:AB$150,$A570)</f>
        <v>0</v>
      </c>
      <c r="G570" s="37">
        <f t="shared" si="16"/>
        <v>0</v>
      </c>
      <c r="H570" s="37">
        <f t="shared" si="17"/>
        <v>0</v>
      </c>
      <c r="I570" s="41" t="s">
        <v>629</v>
      </c>
    </row>
    <row r="571" spans="1:9" ht="16.5">
      <c r="A571" s="25" t="s">
        <v>614</v>
      </c>
      <c r="B571" s="37">
        <v>4</v>
      </c>
      <c r="C571" s="5">
        <f>0.5*COUNTIF(掠夺总榜!A$1:S$150,$A571)</f>
        <v>0</v>
      </c>
      <c r="D571" s="37">
        <f>COUNTIF(盟会战!A$1:X$149,$A571)</f>
        <v>0</v>
      </c>
      <c r="E571" s="37">
        <f>0.5*COUNTIF('四海+帮派'!A$1:X$150,$A571)</f>
        <v>0</v>
      </c>
      <c r="F571" s="37">
        <f>COUNTIF(帮战总榜!A$1:AB$150,$A571)</f>
        <v>0</v>
      </c>
      <c r="G571" s="37">
        <f t="shared" si="16"/>
        <v>0</v>
      </c>
      <c r="H571" s="37">
        <f t="shared" si="17"/>
        <v>0</v>
      </c>
      <c r="I571" s="41" t="s">
        <v>629</v>
      </c>
    </row>
    <row r="572" spans="1:9" ht="16.5">
      <c r="A572" s="25" t="s">
        <v>615</v>
      </c>
      <c r="B572" s="37">
        <v>4</v>
      </c>
      <c r="C572" s="5">
        <f>0.5*COUNTIF(掠夺总榜!A$1:S$150,$A572)</f>
        <v>0</v>
      </c>
      <c r="D572" s="37">
        <f>COUNTIF(盟会战!A$1:X$149,$A572)</f>
        <v>0</v>
      </c>
      <c r="E572" s="37">
        <f>0.5*COUNTIF('四海+帮派'!A$1:X$150,$A572)</f>
        <v>0</v>
      </c>
      <c r="F572" s="37">
        <f>COUNTIF(帮战总榜!A$1:AB$150,$A572)</f>
        <v>0</v>
      </c>
      <c r="G572" s="37">
        <f t="shared" si="16"/>
        <v>0</v>
      </c>
      <c r="H572" s="37">
        <f t="shared" si="17"/>
        <v>0</v>
      </c>
      <c r="I572" s="41" t="s">
        <v>629</v>
      </c>
    </row>
    <row r="573" spans="1:9" ht="16.5">
      <c r="A573" s="25" t="s">
        <v>616</v>
      </c>
      <c r="B573" s="37">
        <v>4</v>
      </c>
      <c r="C573" s="5">
        <f>0.5*COUNTIF(掠夺总榜!A$1:S$150,$A573)</f>
        <v>0</v>
      </c>
      <c r="D573" s="37">
        <f>COUNTIF(盟会战!A$1:X$149,$A573)</f>
        <v>0</v>
      </c>
      <c r="E573" s="37">
        <f>0.5*COUNTIF('四海+帮派'!A$1:X$150,$A573)</f>
        <v>0</v>
      </c>
      <c r="F573" s="37">
        <f>COUNTIF(帮战总榜!A$1:AB$150,$A573)</f>
        <v>0</v>
      </c>
      <c r="G573" s="37">
        <f t="shared" si="16"/>
        <v>0</v>
      </c>
      <c r="H573" s="37">
        <f t="shared" si="17"/>
        <v>0</v>
      </c>
      <c r="I573" s="41" t="s">
        <v>629</v>
      </c>
    </row>
    <row r="574" spans="1:9" ht="16.5">
      <c r="A574" s="25" t="s">
        <v>617</v>
      </c>
      <c r="B574" s="37">
        <v>4</v>
      </c>
      <c r="C574" s="5">
        <f>0.5*COUNTIF(掠夺总榜!A$1:S$150,$A574)</f>
        <v>0</v>
      </c>
      <c r="D574" s="37">
        <f>COUNTIF(盟会战!A$1:X$149,$A574)</f>
        <v>0</v>
      </c>
      <c r="E574" s="37">
        <f>0.5*COUNTIF('四海+帮派'!A$1:X$150,$A574)</f>
        <v>0</v>
      </c>
      <c r="F574" s="37">
        <f>COUNTIF(帮战总榜!A$1:AB$150,$A574)</f>
        <v>0</v>
      </c>
      <c r="G574" s="37">
        <f t="shared" si="16"/>
        <v>0</v>
      </c>
      <c r="H574" s="37">
        <f t="shared" si="17"/>
        <v>0</v>
      </c>
      <c r="I574" s="41" t="s">
        <v>629</v>
      </c>
    </row>
    <row r="575" spans="1:9" ht="16.5">
      <c r="A575" s="25" t="s">
        <v>618</v>
      </c>
      <c r="B575" s="37">
        <v>4</v>
      </c>
      <c r="C575" s="5">
        <f>0.5*COUNTIF(掠夺总榜!A$1:S$150,$A575)</f>
        <v>0</v>
      </c>
      <c r="D575" s="37">
        <f>COUNTIF(盟会战!A$1:X$149,$A575)</f>
        <v>0</v>
      </c>
      <c r="E575" s="37">
        <f>0.5*COUNTIF('四海+帮派'!A$1:X$150,$A575)</f>
        <v>0</v>
      </c>
      <c r="F575" s="37">
        <f>COUNTIF(帮战总榜!A$1:AB$150,$A575)</f>
        <v>0</v>
      </c>
      <c r="G575" s="37">
        <f t="shared" si="16"/>
        <v>0</v>
      </c>
      <c r="H575" s="37">
        <f t="shared" si="17"/>
        <v>0</v>
      </c>
      <c r="I575" s="41" t="s">
        <v>629</v>
      </c>
    </row>
    <row r="576" spans="1:9" ht="16.5">
      <c r="A576" s="25" t="s">
        <v>619</v>
      </c>
      <c r="B576" s="37">
        <v>4</v>
      </c>
      <c r="C576" s="5">
        <f>0.5*COUNTIF(掠夺总榜!A$1:S$150,$A576)</f>
        <v>0</v>
      </c>
      <c r="D576" s="37">
        <f>COUNTIF(盟会战!A$1:X$149,$A576)</f>
        <v>0</v>
      </c>
      <c r="E576" s="37">
        <f>0.5*COUNTIF('四海+帮派'!A$1:X$150,$A576)</f>
        <v>0</v>
      </c>
      <c r="F576" s="37">
        <f>COUNTIF(帮战总榜!A$1:AB$150,$A576)</f>
        <v>0</v>
      </c>
      <c r="G576" s="37">
        <f t="shared" si="16"/>
        <v>0</v>
      </c>
      <c r="H576" s="37">
        <f t="shared" si="17"/>
        <v>0</v>
      </c>
      <c r="I576" s="41" t="s">
        <v>629</v>
      </c>
    </row>
    <row r="577" spans="1:9" ht="16.5">
      <c r="A577" s="25" t="s">
        <v>620</v>
      </c>
      <c r="B577" s="37">
        <v>4</v>
      </c>
      <c r="C577" s="5">
        <f>0.5*COUNTIF(掠夺总榜!A$1:S$150,$A577)</f>
        <v>0</v>
      </c>
      <c r="D577" s="37">
        <f>COUNTIF(盟会战!A$1:X$149,$A577)</f>
        <v>0</v>
      </c>
      <c r="E577" s="37">
        <f>0.5*COUNTIF('四海+帮派'!A$1:X$150,$A577)</f>
        <v>0</v>
      </c>
      <c r="F577" s="37">
        <f>COUNTIF(帮战总榜!A$1:AB$150,$A577)</f>
        <v>0</v>
      </c>
      <c r="G577" s="37">
        <f t="shared" ref="G577:G586" si="18">ROUNDDOWN(SUM(C577:F577),0)</f>
        <v>0</v>
      </c>
      <c r="H577" s="37">
        <f t="shared" ref="H577:H586" si="19">IF($G577&gt;6,6,$G577)</f>
        <v>0</v>
      </c>
      <c r="I577" s="41" t="s">
        <v>629</v>
      </c>
    </row>
    <row r="578" spans="1:9" ht="16.5">
      <c r="A578" s="25" t="s">
        <v>621</v>
      </c>
      <c r="B578" s="37">
        <v>4</v>
      </c>
      <c r="C578" s="5">
        <f>0.5*COUNTIF(掠夺总榜!A$1:S$150,$A578)</f>
        <v>0</v>
      </c>
      <c r="D578" s="37">
        <f>COUNTIF(盟会战!A$1:X$149,$A578)</f>
        <v>0</v>
      </c>
      <c r="E578" s="37">
        <f>0.5*COUNTIF('四海+帮派'!A$1:X$150,$A578)</f>
        <v>0</v>
      </c>
      <c r="F578" s="37">
        <f>COUNTIF(帮战总榜!A$1:AB$150,$A578)</f>
        <v>0</v>
      </c>
      <c r="G578" s="37">
        <f t="shared" si="18"/>
        <v>0</v>
      </c>
      <c r="H578" s="37">
        <f t="shared" si="19"/>
        <v>0</v>
      </c>
      <c r="I578" s="41" t="s">
        <v>629</v>
      </c>
    </row>
    <row r="579" spans="1:9" ht="16.5">
      <c r="A579" s="25" t="s">
        <v>622</v>
      </c>
      <c r="B579" s="37">
        <v>4</v>
      </c>
      <c r="C579" s="5">
        <f>0.5*COUNTIF(掠夺总榜!A$1:S$150,$A579)</f>
        <v>0</v>
      </c>
      <c r="D579" s="37">
        <f>COUNTIF(盟会战!A$1:X$149,$A579)</f>
        <v>0</v>
      </c>
      <c r="E579" s="37">
        <f>0.5*COUNTIF('四海+帮派'!A$1:X$150,$A579)</f>
        <v>0</v>
      </c>
      <c r="F579" s="37">
        <f>COUNTIF(帮战总榜!A$1:AB$150,$A579)</f>
        <v>0</v>
      </c>
      <c r="G579" s="37">
        <f t="shared" si="18"/>
        <v>0</v>
      </c>
      <c r="H579" s="37">
        <f t="shared" si="19"/>
        <v>0</v>
      </c>
      <c r="I579" s="41" t="s">
        <v>629</v>
      </c>
    </row>
    <row r="580" spans="1:9" ht="16.5">
      <c r="A580" s="25" t="s">
        <v>623</v>
      </c>
      <c r="B580" s="37">
        <v>4</v>
      </c>
      <c r="C580" s="5">
        <f>0.5*COUNTIF(掠夺总榜!A$1:S$150,$A580)</f>
        <v>0</v>
      </c>
      <c r="D580" s="37">
        <f>COUNTIF(盟会战!A$1:X$149,$A580)</f>
        <v>0</v>
      </c>
      <c r="E580" s="37">
        <f>0.5*COUNTIF('四海+帮派'!A$1:X$150,$A580)</f>
        <v>0</v>
      </c>
      <c r="F580" s="37">
        <f>COUNTIF(帮战总榜!A$1:AB$150,$A580)</f>
        <v>0</v>
      </c>
      <c r="G580" s="37">
        <f t="shared" si="18"/>
        <v>0</v>
      </c>
      <c r="H580" s="37">
        <f t="shared" si="19"/>
        <v>0</v>
      </c>
      <c r="I580" s="41" t="s">
        <v>629</v>
      </c>
    </row>
    <row r="581" spans="1:9" ht="16.5">
      <c r="A581" s="25" t="s">
        <v>624</v>
      </c>
      <c r="B581" s="37">
        <v>4</v>
      </c>
      <c r="C581" s="5">
        <f>0.5*COUNTIF(掠夺总榜!A$1:S$150,$A581)</f>
        <v>0</v>
      </c>
      <c r="D581" s="37">
        <f>COUNTIF(盟会战!A$1:X$149,$A581)</f>
        <v>0</v>
      </c>
      <c r="E581" s="37">
        <f>0.5*COUNTIF('四海+帮派'!A$1:X$150,$A581)</f>
        <v>0</v>
      </c>
      <c r="F581" s="37">
        <f>COUNTIF(帮战总榜!A$1:AB$150,$A581)</f>
        <v>0</v>
      </c>
      <c r="G581" s="37">
        <f t="shared" si="18"/>
        <v>0</v>
      </c>
      <c r="H581" s="37">
        <f t="shared" si="19"/>
        <v>0</v>
      </c>
      <c r="I581" s="41" t="s">
        <v>629</v>
      </c>
    </row>
    <row r="582" spans="1:9" ht="16.5">
      <c r="A582" s="25" t="s">
        <v>625</v>
      </c>
      <c r="B582" s="37">
        <v>4</v>
      </c>
      <c r="C582" s="5">
        <f>0.5*COUNTIF(掠夺总榜!A$1:S$150,$A582)</f>
        <v>0</v>
      </c>
      <c r="D582" s="37">
        <f>COUNTIF(盟会战!A$1:X$149,$A582)</f>
        <v>0</v>
      </c>
      <c r="E582" s="37">
        <f>0.5*COUNTIF('四海+帮派'!A$1:X$150,$A582)</f>
        <v>0</v>
      </c>
      <c r="F582" s="37">
        <f>COUNTIF(帮战总榜!A$1:AB$150,$A582)</f>
        <v>0</v>
      </c>
      <c r="G582" s="37">
        <f t="shared" si="18"/>
        <v>0</v>
      </c>
      <c r="H582" s="37">
        <f t="shared" si="19"/>
        <v>0</v>
      </c>
      <c r="I582" s="41" t="s">
        <v>629</v>
      </c>
    </row>
    <row r="583" spans="1:9" ht="16.5">
      <c r="A583" s="25" t="s">
        <v>626</v>
      </c>
      <c r="B583" s="37">
        <v>4</v>
      </c>
      <c r="C583" s="5">
        <f>0.5*COUNTIF(掠夺总榜!A$1:S$150,$A583)</f>
        <v>0</v>
      </c>
      <c r="D583" s="37">
        <f>COUNTIF(盟会战!A$1:X$149,$A583)</f>
        <v>0</v>
      </c>
      <c r="E583" s="37">
        <f>0.5*COUNTIF('四海+帮派'!A$1:X$150,$A583)</f>
        <v>0</v>
      </c>
      <c r="F583" s="37">
        <f>COUNTIF(帮战总榜!A$1:AB$150,$A583)</f>
        <v>0</v>
      </c>
      <c r="G583" s="37">
        <f t="shared" si="18"/>
        <v>0</v>
      </c>
      <c r="H583" s="37">
        <f t="shared" si="19"/>
        <v>0</v>
      </c>
      <c r="I583" s="41" t="s">
        <v>629</v>
      </c>
    </row>
    <row r="584" spans="1:9" ht="16.5">
      <c r="A584" s="25" t="s">
        <v>627</v>
      </c>
      <c r="B584" s="37">
        <v>4</v>
      </c>
      <c r="C584" s="5">
        <f>0.5*COUNTIF(掠夺总榜!A$1:S$150,$A584)</f>
        <v>0</v>
      </c>
      <c r="D584" s="37">
        <f>COUNTIF(盟会战!A$1:X$149,$A584)</f>
        <v>0</v>
      </c>
      <c r="E584" s="37">
        <f>0.5*COUNTIF('四海+帮派'!A$1:X$150,$A584)</f>
        <v>0</v>
      </c>
      <c r="F584" s="37">
        <f>COUNTIF(帮战总榜!A$1:AB$150,$A584)</f>
        <v>0</v>
      </c>
      <c r="G584" s="37">
        <f t="shared" si="18"/>
        <v>0</v>
      </c>
      <c r="H584" s="37">
        <f t="shared" si="19"/>
        <v>0</v>
      </c>
      <c r="I584" s="41" t="s">
        <v>629</v>
      </c>
    </row>
    <row r="585" spans="1:9" ht="16.5">
      <c r="A585" s="25" t="s">
        <v>131</v>
      </c>
      <c r="B585" s="37">
        <v>4</v>
      </c>
      <c r="C585" s="5">
        <f>0.5*COUNTIF(掠夺总榜!A$1:S$150,$A585)</f>
        <v>0.5</v>
      </c>
      <c r="D585" s="37">
        <f>COUNTIF(盟会战!A$1:X$149,$A585)</f>
        <v>0</v>
      </c>
      <c r="E585" s="37">
        <f>0.5*COUNTIF('四海+帮派'!A$1:X$150,$A585)</f>
        <v>0</v>
      </c>
      <c r="F585" s="37">
        <f>COUNTIF(帮战总榜!A$1:AB$150,$A585)</f>
        <v>0</v>
      </c>
      <c r="G585" s="37">
        <f t="shared" si="18"/>
        <v>0</v>
      </c>
      <c r="H585" s="37">
        <f t="shared" si="19"/>
        <v>0</v>
      </c>
      <c r="I585" s="41" t="s">
        <v>629</v>
      </c>
    </row>
    <row r="586" spans="1:9" ht="16.5">
      <c r="A586" s="25" t="s">
        <v>628</v>
      </c>
      <c r="B586" s="37">
        <v>4</v>
      </c>
      <c r="C586" s="5">
        <f>0.5*COUNTIF(掠夺总榜!A$1:S$150,$A586)</f>
        <v>0</v>
      </c>
      <c r="D586" s="37">
        <f>COUNTIF(盟会战!A$1:X$149,$A586)</f>
        <v>0</v>
      </c>
      <c r="E586" s="37">
        <f>0.5*COUNTIF('四海+帮派'!A$1:X$150,$A586)</f>
        <v>0</v>
      </c>
      <c r="F586" s="37">
        <f>COUNTIF(帮战总榜!A$1:AB$150,$A586)</f>
        <v>0</v>
      </c>
      <c r="G586" s="37">
        <f t="shared" si="18"/>
        <v>0</v>
      </c>
      <c r="H586" s="37">
        <f t="shared" si="19"/>
        <v>0</v>
      </c>
      <c r="I586" s="41" t="s">
        <v>629</v>
      </c>
    </row>
  </sheetData>
  <pageMargins left="0.7" right="0.7" top="0.75" bottom="0.75" header="0.3" footer="0.3"/>
  <pageSetup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55"/>
  <sheetViews>
    <sheetView workbookViewId="0">
      <selection activeCell="P12" sqref="P12"/>
    </sheetView>
  </sheetViews>
  <sheetFormatPr defaultRowHeight="15"/>
  <cols>
    <col min="1" max="1" width="16.140625" style="6" bestFit="1" customWidth="1"/>
    <col min="2" max="2" width="9.140625" style="6"/>
    <col min="3" max="3" width="16.140625" style="6" bestFit="1" customWidth="1"/>
  </cols>
  <sheetData>
    <row r="1" spans="1:5">
      <c r="A1" s="30" t="s">
        <v>37</v>
      </c>
      <c r="C1" s="30" t="s">
        <v>38</v>
      </c>
      <c r="E1" s="27" t="s">
        <v>36</v>
      </c>
    </row>
    <row r="2" spans="1:5">
      <c r="A2" s="6" t="s">
        <v>110</v>
      </c>
      <c r="C2" s="6" t="s">
        <v>73</v>
      </c>
    </row>
    <row r="3" spans="1:5">
      <c r="A3" s="6" t="s">
        <v>43</v>
      </c>
      <c r="C3" s="6" t="s">
        <v>118</v>
      </c>
    </row>
    <row r="4" spans="1:5">
      <c r="A4" s="6" t="s">
        <v>80</v>
      </c>
      <c r="C4" s="6" t="s">
        <v>223</v>
      </c>
    </row>
    <row r="5" spans="1:5">
      <c r="A5" s="6" t="s">
        <v>93</v>
      </c>
      <c r="C5" s="6" t="s">
        <v>85</v>
      </c>
    </row>
    <row r="6" spans="1:5">
      <c r="A6" s="6" t="s">
        <v>228</v>
      </c>
      <c r="C6" s="6" t="s">
        <v>216</v>
      </c>
    </row>
    <row r="7" spans="1:5">
      <c r="A7" s="6" t="s">
        <v>125</v>
      </c>
      <c r="C7" s="6" t="s">
        <v>129</v>
      </c>
    </row>
    <row r="8" spans="1:5">
      <c r="A8" s="6" t="s">
        <v>73</v>
      </c>
      <c r="C8" s="6" t="s">
        <v>224</v>
      </c>
    </row>
    <row r="9" spans="1:5">
      <c r="A9" s="6" t="s">
        <v>119</v>
      </c>
      <c r="C9" s="6" t="s">
        <v>89</v>
      </c>
    </row>
    <row r="10" spans="1:5">
      <c r="A10" s="6" t="s">
        <v>85</v>
      </c>
      <c r="C10" s="6" t="s">
        <v>92</v>
      </c>
    </row>
    <row r="11" spans="1:5">
      <c r="A11" s="6" t="s">
        <v>82</v>
      </c>
      <c r="C11" s="6" t="s">
        <v>80</v>
      </c>
    </row>
    <row r="12" spans="1:5">
      <c r="A12" s="6" t="s">
        <v>89</v>
      </c>
      <c r="C12" s="6" t="s">
        <v>86</v>
      </c>
    </row>
    <row r="13" spans="1:5">
      <c r="A13" s="6" t="s">
        <v>86</v>
      </c>
      <c r="C13" s="6" t="s">
        <v>141</v>
      </c>
    </row>
    <row r="14" spans="1:5">
      <c r="A14" s="6" t="s">
        <v>141</v>
      </c>
      <c r="C14" s="6" t="s">
        <v>142</v>
      </c>
    </row>
    <row r="15" spans="1:5">
      <c r="A15" s="6" t="s">
        <v>174</v>
      </c>
      <c r="C15" s="6" t="s">
        <v>179</v>
      </c>
    </row>
    <row r="16" spans="1:5">
      <c r="A16" s="6" t="s">
        <v>142</v>
      </c>
      <c r="C16" s="6" t="s">
        <v>88</v>
      </c>
    </row>
    <row r="17" spans="1:3">
      <c r="A17" s="6" t="s">
        <v>179</v>
      </c>
      <c r="C17" s="6" t="s">
        <v>175</v>
      </c>
    </row>
    <row r="18" spans="1:3">
      <c r="A18" s="6" t="s">
        <v>75</v>
      </c>
      <c r="C18" s="6" t="s">
        <v>63</v>
      </c>
    </row>
    <row r="19" spans="1:3">
      <c r="A19" s="6" t="s">
        <v>88</v>
      </c>
      <c r="C19" s="6" t="s">
        <v>236</v>
      </c>
    </row>
    <row r="20" spans="1:3">
      <c r="A20" s="6" t="s">
        <v>175</v>
      </c>
      <c r="C20" s="6" t="s">
        <v>71</v>
      </c>
    </row>
    <row r="21" spans="1:3">
      <c r="A21" s="6" t="s">
        <v>236</v>
      </c>
      <c r="C21" s="6" t="s">
        <v>28</v>
      </c>
    </row>
    <row r="22" spans="1:3">
      <c r="A22" s="6" t="s">
        <v>63</v>
      </c>
      <c r="C22" s="6" t="s">
        <v>60</v>
      </c>
    </row>
    <row r="23" spans="1:3">
      <c r="A23" s="6" t="s">
        <v>71</v>
      </c>
      <c r="C23" s="6" t="s">
        <v>69</v>
      </c>
    </row>
    <row r="24" spans="1:3">
      <c r="A24" s="6" t="s">
        <v>60</v>
      </c>
      <c r="C24" s="6" t="s">
        <v>135</v>
      </c>
    </row>
    <row r="25" spans="1:3">
      <c r="A25" s="6" t="s">
        <v>28</v>
      </c>
      <c r="C25" s="6" t="s">
        <v>48</v>
      </c>
    </row>
    <row r="26" spans="1:3">
      <c r="A26" s="6" t="s">
        <v>107</v>
      </c>
      <c r="C26" s="6" t="s">
        <v>57</v>
      </c>
    </row>
    <row r="27" spans="1:3">
      <c r="A27" s="6" t="s">
        <v>104</v>
      </c>
      <c r="C27" s="6" t="s">
        <v>41</v>
      </c>
    </row>
    <row r="28" spans="1:3">
      <c r="A28" s="6" t="s">
        <v>48</v>
      </c>
      <c r="C28" s="6" t="s">
        <v>240</v>
      </c>
    </row>
    <row r="29" spans="1:3">
      <c r="A29" s="6" t="s">
        <v>57</v>
      </c>
      <c r="C29" s="6" t="s">
        <v>49</v>
      </c>
    </row>
    <row r="30" spans="1:3">
      <c r="A30" s="6" t="s">
        <v>29</v>
      </c>
      <c r="C30" s="6" t="s">
        <v>54</v>
      </c>
    </row>
    <row r="31" spans="1:3">
      <c r="A31" s="6" t="s">
        <v>42</v>
      </c>
      <c r="C31" s="6" t="s">
        <v>53</v>
      </c>
    </row>
    <row r="32" spans="1:3">
      <c r="A32" s="6" t="s">
        <v>231</v>
      </c>
      <c r="C32" s="6" t="s">
        <v>45</v>
      </c>
    </row>
    <row r="33" spans="1:3">
      <c r="A33" s="6" t="s">
        <v>49</v>
      </c>
      <c r="C33" s="6" t="s">
        <v>47</v>
      </c>
    </row>
    <row r="34" spans="1:3">
      <c r="A34" s="6" t="s">
        <v>111</v>
      </c>
      <c r="C34" s="6" t="s">
        <v>110</v>
      </c>
    </row>
    <row r="35" spans="1:3">
      <c r="A35" s="6" t="s">
        <v>46</v>
      </c>
      <c r="C35" s="6" t="s">
        <v>125</v>
      </c>
    </row>
    <row r="36" spans="1:3">
      <c r="A36" s="6" t="s">
        <v>56</v>
      </c>
      <c r="C36" s="6" t="s">
        <v>59</v>
      </c>
    </row>
    <row r="37" spans="1:3">
      <c r="A37" s="6" t="s">
        <v>47</v>
      </c>
      <c r="C37" s="6" t="s">
        <v>197</v>
      </c>
    </row>
    <row r="38" spans="1:3">
      <c r="A38" s="6" t="s">
        <v>59</v>
      </c>
      <c r="C38" s="6" t="s">
        <v>241</v>
      </c>
    </row>
    <row r="39" spans="1:3">
      <c r="A39" s="6" t="s">
        <v>197</v>
      </c>
      <c r="C39" s="6" t="s">
        <v>70</v>
      </c>
    </row>
    <row r="40" spans="1:3">
      <c r="A40" s="6" t="s">
        <v>237</v>
      </c>
      <c r="C40" s="6" t="s">
        <v>115</v>
      </c>
    </row>
    <row r="41" spans="1:3">
      <c r="A41" s="6" t="s">
        <v>68</v>
      </c>
      <c r="C41" s="6" t="s">
        <v>126</v>
      </c>
    </row>
    <row r="42" spans="1:3">
      <c r="A42" s="6" t="s">
        <v>115</v>
      </c>
      <c r="C42" s="6" t="s">
        <v>153</v>
      </c>
    </row>
    <row r="43" spans="1:3">
      <c r="A43" s="6" t="s">
        <v>126</v>
      </c>
      <c r="C43" s="6" t="s">
        <v>238</v>
      </c>
    </row>
    <row r="44" spans="1:3">
      <c r="A44" s="6" t="s">
        <v>153</v>
      </c>
      <c r="C44" s="6" t="s">
        <v>163</v>
      </c>
    </row>
    <row r="45" spans="1:3">
      <c r="A45" s="6" t="s">
        <v>238</v>
      </c>
      <c r="C45" s="6" t="s">
        <v>101</v>
      </c>
    </row>
    <row r="46" spans="1:3">
      <c r="A46" s="6" t="s">
        <v>188</v>
      </c>
      <c r="C46" s="6" t="s">
        <v>100</v>
      </c>
    </row>
    <row r="47" spans="1:3">
      <c r="A47" s="6" t="s">
        <v>101</v>
      </c>
      <c r="C47" s="6" t="s">
        <v>98</v>
      </c>
    </row>
    <row r="48" spans="1:3">
      <c r="A48" s="6" t="s">
        <v>100</v>
      </c>
      <c r="C48" s="6" t="s">
        <v>69</v>
      </c>
    </row>
    <row r="49" spans="1:3">
      <c r="A49" s="6" t="s">
        <v>98</v>
      </c>
      <c r="C49" s="6" t="s">
        <v>99</v>
      </c>
    </row>
    <row r="50" spans="1:3">
      <c r="A50" s="6" t="s">
        <v>189</v>
      </c>
      <c r="C50" s="6" t="s">
        <v>103</v>
      </c>
    </row>
    <row r="51" spans="1:3">
      <c r="A51" s="6" t="s">
        <v>99</v>
      </c>
      <c r="C51" s="6" t="s">
        <v>239</v>
      </c>
    </row>
    <row r="52" spans="1:3">
      <c r="A52" s="6" t="s">
        <v>105</v>
      </c>
      <c r="C52" s="6" t="s">
        <v>102</v>
      </c>
    </row>
    <row r="53" spans="1:3">
      <c r="A53" s="6" t="s">
        <v>103</v>
      </c>
      <c r="C53" s="6" t="s">
        <v>148</v>
      </c>
    </row>
    <row r="54" spans="1:3">
      <c r="A54" s="6" t="s">
        <v>239</v>
      </c>
      <c r="C54" s="6" t="s">
        <v>122</v>
      </c>
    </row>
    <row r="55" spans="1:3">
      <c r="A55" s="6" t="s">
        <v>171</v>
      </c>
      <c r="C55" s="6" t="s">
        <v>104</v>
      </c>
    </row>
  </sheetData>
  <pageMargins left="0.7" right="0.7" top="0.75" bottom="0.75" header="0.3" footer="0.3"/>
  <pageSetup orientation="portrait" horizontalDpi="30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Q138"/>
  <sheetViews>
    <sheetView zoomScaleNormal="100" workbookViewId="0">
      <selection activeCell="E10" sqref="E10"/>
    </sheetView>
  </sheetViews>
  <sheetFormatPr defaultRowHeight="15"/>
  <cols>
    <col min="1" max="4" width="16.140625" style="17" bestFit="1" customWidth="1"/>
    <col min="5" max="5" width="9.140625" style="24"/>
    <col min="6" max="8" width="16.140625" bestFit="1" customWidth="1"/>
    <col min="9" max="9" width="16.140625" customWidth="1"/>
    <col min="10" max="10" width="9.140625" style="24"/>
    <col min="11" max="11" width="16.140625" bestFit="1" customWidth="1"/>
    <col min="12" max="12" width="16.140625" customWidth="1"/>
    <col min="13" max="14" width="16.140625" bestFit="1" customWidth="1"/>
    <col min="16" max="16" width="14" style="8" bestFit="1" customWidth="1"/>
  </cols>
  <sheetData>
    <row r="1" spans="1:17">
      <c r="A1" s="38" t="s">
        <v>33</v>
      </c>
      <c r="B1" s="38"/>
      <c r="C1" s="38"/>
      <c r="D1" s="38"/>
      <c r="F1" s="38" t="s">
        <v>34</v>
      </c>
      <c r="G1" s="38"/>
      <c r="H1" s="38"/>
      <c r="I1" s="38"/>
      <c r="K1" s="38" t="s">
        <v>232</v>
      </c>
      <c r="L1" s="38"/>
      <c r="M1" s="38"/>
      <c r="N1" s="38"/>
      <c r="Q1" s="6"/>
    </row>
    <row r="2" spans="1:17">
      <c r="A2" s="29" t="s">
        <v>1</v>
      </c>
      <c r="B2" s="29" t="s">
        <v>2</v>
      </c>
      <c r="C2" s="29" t="s">
        <v>3</v>
      </c>
      <c r="D2" s="29" t="s">
        <v>4</v>
      </c>
      <c r="F2" s="29" t="s">
        <v>1</v>
      </c>
      <c r="G2" s="29" t="s">
        <v>2</v>
      </c>
      <c r="H2" s="29" t="s">
        <v>3</v>
      </c>
      <c r="I2" s="29" t="s">
        <v>4</v>
      </c>
      <c r="K2" s="29" t="s">
        <v>1</v>
      </c>
      <c r="L2" s="29" t="s">
        <v>2</v>
      </c>
      <c r="M2" s="29" t="s">
        <v>3</v>
      </c>
      <c r="N2" s="29" t="s">
        <v>4</v>
      </c>
    </row>
    <row r="3" spans="1:17">
      <c r="A3" s="22"/>
      <c r="B3" s="22"/>
      <c r="C3" s="23"/>
      <c r="D3" s="23"/>
      <c r="F3" s="22"/>
      <c r="G3" s="22"/>
      <c r="H3" s="23"/>
      <c r="I3" s="23"/>
      <c r="K3" s="24" t="s">
        <v>29</v>
      </c>
      <c r="L3" s="24" t="s">
        <v>61</v>
      </c>
      <c r="M3" s="24" t="s">
        <v>209</v>
      </c>
      <c r="N3" s="24" t="s">
        <v>153</v>
      </c>
    </row>
    <row r="4" spans="1:17">
      <c r="A4" s="22"/>
      <c r="B4" s="22"/>
      <c r="C4" s="23"/>
      <c r="D4" s="23"/>
      <c r="F4" s="22"/>
      <c r="G4" s="22"/>
      <c r="H4" s="23"/>
      <c r="I4" s="23"/>
      <c r="K4" s="24" t="s">
        <v>42</v>
      </c>
      <c r="L4" s="24" t="s">
        <v>28</v>
      </c>
      <c r="M4" s="24" t="s">
        <v>119</v>
      </c>
      <c r="N4" s="24" t="s">
        <v>143</v>
      </c>
    </row>
    <row r="5" spans="1:17">
      <c r="A5" s="22"/>
      <c r="B5" s="22"/>
      <c r="C5" s="23"/>
      <c r="D5" s="23"/>
      <c r="F5" s="22"/>
      <c r="G5" s="22"/>
      <c r="H5" s="23"/>
      <c r="I5" s="23"/>
      <c r="K5" s="24" t="s">
        <v>53</v>
      </c>
      <c r="L5" s="24" t="s">
        <v>69</v>
      </c>
      <c r="M5" s="24" t="s">
        <v>88</v>
      </c>
      <c r="N5" s="24" t="s">
        <v>229</v>
      </c>
    </row>
    <row r="6" spans="1:17">
      <c r="A6" s="22"/>
      <c r="B6" s="22"/>
      <c r="C6" s="23"/>
      <c r="D6" s="23"/>
      <c r="F6" s="22"/>
      <c r="G6" s="22"/>
      <c r="H6" s="23"/>
      <c r="I6" s="23"/>
      <c r="K6" s="24" t="s">
        <v>44</v>
      </c>
      <c r="L6" s="24" t="s">
        <v>207</v>
      </c>
      <c r="M6" s="24" t="s">
        <v>141</v>
      </c>
      <c r="N6" s="24" t="s">
        <v>108</v>
      </c>
    </row>
    <row r="7" spans="1:17">
      <c r="A7" s="22"/>
      <c r="B7" s="22"/>
      <c r="C7" s="23"/>
      <c r="D7" s="23"/>
      <c r="F7" s="22"/>
      <c r="G7" s="22"/>
      <c r="H7" s="23"/>
      <c r="I7" s="23"/>
      <c r="K7" s="24" t="s">
        <v>193</v>
      </c>
      <c r="L7" s="24" t="s">
        <v>59</v>
      </c>
      <c r="M7" s="24" t="s">
        <v>80</v>
      </c>
      <c r="N7" s="24" t="s">
        <v>106</v>
      </c>
    </row>
    <row r="8" spans="1:17">
      <c r="A8" s="22"/>
      <c r="B8" s="22"/>
      <c r="C8" s="23"/>
      <c r="D8" s="23"/>
      <c r="F8" s="22"/>
      <c r="G8" s="22"/>
      <c r="H8" s="23"/>
      <c r="I8" s="23"/>
      <c r="K8" s="24" t="s">
        <v>57</v>
      </c>
      <c r="L8" s="24" t="s">
        <v>135</v>
      </c>
      <c r="M8" s="24" t="s">
        <v>235</v>
      </c>
      <c r="N8" s="24" t="s">
        <v>217</v>
      </c>
    </row>
    <row r="9" spans="1:17">
      <c r="A9" s="22"/>
      <c r="B9" s="22"/>
      <c r="C9" s="23"/>
      <c r="D9" s="23"/>
      <c r="F9" s="22"/>
      <c r="G9" s="22"/>
      <c r="H9" s="23"/>
      <c r="I9" s="23"/>
      <c r="K9" s="24" t="s">
        <v>185</v>
      </c>
      <c r="L9" s="24" t="s">
        <v>64</v>
      </c>
      <c r="M9" s="24" t="s">
        <v>129</v>
      </c>
      <c r="N9" s="24" t="s">
        <v>101</v>
      </c>
    </row>
    <row r="10" spans="1:17">
      <c r="A10" s="22"/>
      <c r="B10" s="22"/>
      <c r="C10" s="23"/>
      <c r="D10" s="23"/>
      <c r="F10" s="22"/>
      <c r="G10" s="22"/>
      <c r="H10" s="23"/>
      <c r="I10" s="23"/>
      <c r="K10" s="24" t="s">
        <v>194</v>
      </c>
      <c r="L10" s="24" t="s">
        <v>70</v>
      </c>
      <c r="M10" s="24" t="s">
        <v>142</v>
      </c>
      <c r="N10" s="24" t="s">
        <v>103</v>
      </c>
    </row>
    <row r="11" spans="1:17">
      <c r="A11" s="22"/>
      <c r="B11" s="22"/>
      <c r="C11" s="23"/>
      <c r="D11" s="23"/>
      <c r="F11" s="22"/>
      <c r="G11" s="22"/>
      <c r="H11" s="23"/>
      <c r="I11" s="23"/>
      <c r="K11" s="24" t="s">
        <v>41</v>
      </c>
      <c r="L11" s="24" t="s">
        <v>58</v>
      </c>
      <c r="M11" s="24" t="s">
        <v>172</v>
      </c>
      <c r="N11" s="24" t="s">
        <v>164</v>
      </c>
    </row>
    <row r="12" spans="1:17">
      <c r="A12" s="22"/>
      <c r="B12" s="22"/>
      <c r="C12" s="23"/>
      <c r="D12" s="23"/>
      <c r="F12" s="22"/>
      <c r="G12" s="22"/>
      <c r="H12" s="23"/>
      <c r="I12" s="23"/>
      <c r="K12" s="24" t="s">
        <v>134</v>
      </c>
      <c r="L12" s="24" t="s">
        <v>167</v>
      </c>
      <c r="M12" s="24" t="s">
        <v>83</v>
      </c>
      <c r="N12" s="24" t="s">
        <v>100</v>
      </c>
    </row>
    <row r="13" spans="1:17">
      <c r="A13" s="22"/>
      <c r="B13" s="22"/>
      <c r="C13" s="23"/>
      <c r="D13" s="23"/>
      <c r="F13" s="22"/>
      <c r="G13" s="22"/>
      <c r="H13" s="23"/>
      <c r="I13" s="23"/>
      <c r="K13" s="24" t="s">
        <v>111</v>
      </c>
      <c r="L13" s="24" t="s">
        <v>234</v>
      </c>
      <c r="M13" s="24" t="s">
        <v>117</v>
      </c>
      <c r="N13" s="24" t="s">
        <v>98</v>
      </c>
    </row>
    <row r="14" spans="1:17">
      <c r="A14" s="22"/>
      <c r="B14" s="22"/>
      <c r="C14" s="23"/>
      <c r="D14" s="23"/>
      <c r="F14" s="22"/>
      <c r="G14" s="22"/>
      <c r="H14" s="23"/>
      <c r="I14" s="23"/>
      <c r="K14" s="24" t="s">
        <v>145</v>
      </c>
      <c r="L14" s="24" t="s">
        <v>198</v>
      </c>
      <c r="M14" s="24" t="s">
        <v>89</v>
      </c>
      <c r="N14" s="24" t="s">
        <v>180</v>
      </c>
    </row>
    <row r="15" spans="1:17">
      <c r="A15" s="22"/>
      <c r="B15" s="22"/>
      <c r="C15" s="23"/>
      <c r="D15" s="23"/>
      <c r="F15" s="22"/>
      <c r="G15" s="22"/>
      <c r="H15" s="23"/>
      <c r="I15" s="23"/>
      <c r="K15" s="24" t="s">
        <v>49</v>
      </c>
      <c r="L15" s="24" t="s">
        <v>215</v>
      </c>
      <c r="M15" s="24" t="s">
        <v>158</v>
      </c>
      <c r="N15" s="24" t="s">
        <v>189</v>
      </c>
    </row>
    <row r="16" spans="1:17">
      <c r="A16" s="22"/>
      <c r="B16" s="22"/>
      <c r="C16" s="23"/>
      <c r="D16" s="23"/>
      <c r="F16" s="22"/>
      <c r="G16" s="22"/>
      <c r="H16" s="23"/>
      <c r="I16" s="23"/>
      <c r="K16" s="24" t="s">
        <v>45</v>
      </c>
      <c r="L16" s="24" t="s">
        <v>116</v>
      </c>
      <c r="M16" s="24" t="s">
        <v>85</v>
      </c>
      <c r="N16" s="24" t="s">
        <v>151</v>
      </c>
    </row>
    <row r="17" spans="1:16">
      <c r="A17" s="22"/>
      <c r="B17" s="22"/>
      <c r="C17" s="23"/>
      <c r="D17" s="23"/>
      <c r="F17" s="22"/>
      <c r="G17" s="22"/>
      <c r="H17" s="23"/>
      <c r="I17" s="23"/>
      <c r="K17" s="24" t="s">
        <v>126</v>
      </c>
      <c r="L17" s="22"/>
      <c r="M17" s="24" t="s">
        <v>183</v>
      </c>
      <c r="N17" s="24" t="s">
        <v>163</v>
      </c>
      <c r="P17" s="9"/>
    </row>
    <row r="18" spans="1:16">
      <c r="A18" s="22"/>
      <c r="B18" s="22"/>
      <c r="C18" s="23"/>
      <c r="D18" s="23"/>
      <c r="F18" s="22"/>
      <c r="G18" s="22"/>
      <c r="H18" s="23"/>
      <c r="I18" s="23"/>
      <c r="K18" s="24" t="s">
        <v>150</v>
      </c>
      <c r="L18" s="22"/>
      <c r="M18" s="24" t="s">
        <v>77</v>
      </c>
      <c r="N18" s="24" t="s">
        <v>188</v>
      </c>
      <c r="P18" s="9"/>
    </row>
    <row r="19" spans="1:16">
      <c r="A19" s="22"/>
      <c r="B19" s="22"/>
      <c r="C19" s="23"/>
      <c r="D19" s="23"/>
      <c r="F19" s="22"/>
      <c r="G19" s="22"/>
      <c r="H19" s="23"/>
      <c r="I19" s="23"/>
      <c r="K19" s="24" t="s">
        <v>56</v>
      </c>
      <c r="L19" s="22"/>
      <c r="M19" s="24" t="s">
        <v>130</v>
      </c>
      <c r="N19" s="24" t="s">
        <v>109</v>
      </c>
      <c r="P19" s="9"/>
    </row>
    <row r="20" spans="1:16">
      <c r="A20" s="22"/>
      <c r="B20" s="22"/>
      <c r="C20" s="23"/>
      <c r="D20" s="23"/>
      <c r="F20" s="22"/>
      <c r="G20" s="22"/>
      <c r="H20" s="23"/>
      <c r="I20" s="23"/>
      <c r="K20" s="24" t="s">
        <v>46</v>
      </c>
      <c r="L20" s="22"/>
      <c r="M20" s="23"/>
      <c r="N20" s="24" t="s">
        <v>211</v>
      </c>
      <c r="P20" s="9"/>
    </row>
    <row r="21" spans="1:16">
      <c r="A21" s="22"/>
      <c r="B21" s="22"/>
      <c r="C21" s="23"/>
      <c r="D21" s="23"/>
      <c r="F21" s="22"/>
      <c r="G21" s="22"/>
      <c r="H21" s="23"/>
      <c r="I21" s="23"/>
      <c r="K21" s="24" t="s">
        <v>50</v>
      </c>
      <c r="L21" s="22"/>
      <c r="M21" s="23"/>
      <c r="N21" s="24" t="s">
        <v>156</v>
      </c>
      <c r="P21" s="9"/>
    </row>
    <row r="22" spans="1:16">
      <c r="A22" s="22"/>
      <c r="B22" s="22"/>
      <c r="C22" s="23"/>
      <c r="D22" s="23"/>
      <c r="F22" s="22"/>
      <c r="G22" s="22"/>
      <c r="H22" s="23"/>
      <c r="I22" s="23"/>
      <c r="K22" s="24" t="s">
        <v>40</v>
      </c>
      <c r="L22" s="22"/>
      <c r="M22" s="23"/>
      <c r="N22" s="24" t="s">
        <v>133</v>
      </c>
      <c r="P22" s="9"/>
    </row>
    <row r="23" spans="1:16">
      <c r="A23" s="22"/>
      <c r="B23" s="22"/>
      <c r="C23" s="23"/>
      <c r="D23" s="23"/>
      <c r="F23" s="22"/>
      <c r="G23" s="22"/>
      <c r="H23" s="23"/>
      <c r="I23" s="23"/>
      <c r="K23" s="24" t="s">
        <v>110</v>
      </c>
      <c r="L23" s="22"/>
      <c r="M23" s="23"/>
      <c r="N23" s="24" t="s">
        <v>121</v>
      </c>
      <c r="P23" s="9"/>
    </row>
    <row r="24" spans="1:16">
      <c r="A24" s="22"/>
      <c r="B24" s="22"/>
      <c r="C24" s="23"/>
      <c r="D24" s="23"/>
      <c r="F24" s="22"/>
      <c r="G24" s="22"/>
      <c r="H24" s="23"/>
      <c r="I24" s="23"/>
      <c r="K24" s="24" t="s">
        <v>54</v>
      </c>
      <c r="L24" s="22"/>
      <c r="M24" s="23"/>
      <c r="N24" s="24" t="s">
        <v>184</v>
      </c>
      <c r="P24" s="9"/>
    </row>
    <row r="25" spans="1:16">
      <c r="A25" s="22"/>
      <c r="C25" s="23"/>
      <c r="D25" s="23"/>
      <c r="F25" s="22"/>
      <c r="G25" s="22"/>
      <c r="H25" s="23"/>
      <c r="I25" s="23"/>
      <c r="K25" s="24" t="s">
        <v>233</v>
      </c>
      <c r="L25" s="17"/>
      <c r="M25" s="23"/>
      <c r="N25" s="24" t="s">
        <v>171</v>
      </c>
      <c r="P25" s="9"/>
    </row>
    <row r="26" spans="1:16">
      <c r="A26" s="22"/>
      <c r="C26" s="23"/>
      <c r="D26" s="23"/>
      <c r="F26" s="22"/>
      <c r="G26" s="22"/>
      <c r="H26" s="23"/>
      <c r="I26" s="23"/>
      <c r="K26" s="24" t="s">
        <v>128</v>
      </c>
      <c r="L26" s="17"/>
      <c r="M26" s="23"/>
      <c r="N26" s="24" t="s">
        <v>105</v>
      </c>
      <c r="P26" s="9"/>
    </row>
    <row r="27" spans="1:16">
      <c r="A27" s="22"/>
      <c r="C27" s="23"/>
      <c r="D27" s="23"/>
      <c r="F27" s="22"/>
      <c r="G27" s="22"/>
      <c r="H27" s="23"/>
      <c r="I27" s="23"/>
      <c r="K27" s="24"/>
      <c r="L27" s="17"/>
      <c r="M27" s="23"/>
      <c r="N27" s="24" t="s">
        <v>104</v>
      </c>
      <c r="P27" s="9"/>
    </row>
    <row r="28" spans="1:16">
      <c r="A28" s="22"/>
      <c r="C28" s="23"/>
      <c r="D28" s="23"/>
      <c r="F28" s="22"/>
      <c r="G28" s="22"/>
      <c r="H28" s="23"/>
      <c r="I28" s="23"/>
      <c r="K28" s="22"/>
      <c r="L28" s="17"/>
      <c r="M28" s="23"/>
      <c r="N28" s="23"/>
      <c r="P28" s="9"/>
    </row>
    <row r="29" spans="1:16">
      <c r="A29" s="22"/>
      <c r="C29" s="23"/>
      <c r="D29" s="23"/>
      <c r="F29" s="22"/>
      <c r="G29" s="22"/>
      <c r="H29" s="23"/>
      <c r="I29" s="23"/>
      <c r="K29" s="22"/>
      <c r="L29" s="14"/>
      <c r="M29" s="23"/>
      <c r="N29" s="23"/>
      <c r="P29" s="9"/>
    </row>
    <row r="30" spans="1:16">
      <c r="A30" s="22"/>
      <c r="C30" s="23"/>
      <c r="D30" s="23"/>
      <c r="F30" s="22"/>
      <c r="G30" s="17"/>
      <c r="H30" s="23"/>
      <c r="I30" s="23"/>
      <c r="K30" s="22"/>
      <c r="L30" s="14"/>
      <c r="M30" s="23"/>
      <c r="N30" s="23"/>
      <c r="P30" s="9"/>
    </row>
    <row r="31" spans="1:16">
      <c r="A31" s="22"/>
      <c r="C31" s="23"/>
      <c r="D31" s="23"/>
      <c r="F31" s="17"/>
      <c r="G31" s="17"/>
      <c r="H31" s="23"/>
      <c r="I31" s="23"/>
      <c r="K31" s="22"/>
      <c r="L31" s="14"/>
      <c r="M31" s="23"/>
      <c r="N31" s="23"/>
      <c r="P31" s="9"/>
    </row>
    <row r="32" spans="1:16">
      <c r="A32" s="22"/>
      <c r="C32" s="23"/>
      <c r="D32" s="23"/>
      <c r="F32" s="11"/>
      <c r="G32" s="12"/>
      <c r="H32" s="23"/>
      <c r="I32" s="23"/>
      <c r="K32" s="22"/>
      <c r="L32" s="14"/>
      <c r="M32" s="23"/>
      <c r="N32" s="23"/>
      <c r="P32" s="9"/>
    </row>
    <row r="33" spans="1:16">
      <c r="A33" s="22"/>
      <c r="C33" s="23"/>
      <c r="D33" s="23"/>
      <c r="F33" s="11"/>
      <c r="G33" s="12"/>
      <c r="H33" s="23"/>
      <c r="I33" s="23"/>
      <c r="K33" s="22"/>
      <c r="L33" s="14"/>
      <c r="M33" s="23"/>
      <c r="N33" s="23"/>
      <c r="P33" s="9"/>
    </row>
    <row r="34" spans="1:16">
      <c r="A34" s="22"/>
      <c r="C34" s="23"/>
      <c r="D34" s="23"/>
      <c r="F34" s="11"/>
      <c r="G34" s="12"/>
      <c r="H34" s="23"/>
      <c r="I34" s="23"/>
      <c r="K34" s="22"/>
      <c r="L34" s="14"/>
      <c r="M34" s="23"/>
      <c r="N34" s="23"/>
      <c r="P34" s="9"/>
    </row>
    <row r="35" spans="1:16">
      <c r="C35" s="23"/>
      <c r="D35" s="23"/>
      <c r="G35" s="12"/>
      <c r="H35" s="23"/>
      <c r="I35" s="23"/>
      <c r="L35" s="14"/>
      <c r="M35" s="23"/>
      <c r="N35" s="23"/>
      <c r="P35" s="9"/>
    </row>
    <row r="36" spans="1:16">
      <c r="C36" s="23"/>
      <c r="D36" s="23"/>
      <c r="G36" s="13"/>
      <c r="H36" s="23"/>
      <c r="I36" s="23"/>
      <c r="L36" s="14"/>
      <c r="M36" s="23"/>
      <c r="N36" s="17"/>
      <c r="P36" s="9"/>
    </row>
    <row r="37" spans="1:16">
      <c r="C37" s="23"/>
      <c r="D37" s="23"/>
      <c r="H37" s="23"/>
      <c r="I37" s="23"/>
      <c r="L37" s="14"/>
      <c r="M37" s="23"/>
      <c r="N37" s="17"/>
      <c r="P37" s="9"/>
    </row>
    <row r="38" spans="1:16">
      <c r="C38" s="23"/>
      <c r="H38" s="23"/>
      <c r="I38" s="23"/>
      <c r="L38" s="14"/>
      <c r="M38" s="23"/>
      <c r="N38" s="17"/>
      <c r="P38" s="9"/>
    </row>
    <row r="39" spans="1:16">
      <c r="C39" s="23"/>
      <c r="H39" s="23"/>
      <c r="I39" s="23"/>
      <c r="M39" s="23"/>
      <c r="N39" s="17"/>
      <c r="P39" s="9"/>
    </row>
    <row r="40" spans="1:16">
      <c r="C40" s="23"/>
      <c r="H40" s="23"/>
      <c r="I40" s="23"/>
      <c r="M40" s="23"/>
      <c r="N40" s="17"/>
      <c r="P40" s="9"/>
    </row>
    <row r="41" spans="1:16">
      <c r="C41" s="23"/>
      <c r="H41" s="23"/>
      <c r="I41" s="23"/>
      <c r="M41" s="16"/>
      <c r="N41" s="17"/>
      <c r="P41" s="9"/>
    </row>
    <row r="42" spans="1:16">
      <c r="C42" s="23"/>
      <c r="H42" s="23"/>
      <c r="I42" s="17"/>
      <c r="M42" s="16"/>
      <c r="N42" s="17"/>
      <c r="P42" s="9"/>
    </row>
    <row r="43" spans="1:16">
      <c r="H43" s="23"/>
      <c r="I43" s="17"/>
      <c r="M43" s="16"/>
      <c r="N43" s="17"/>
      <c r="P43" s="9"/>
    </row>
    <row r="44" spans="1:16">
      <c r="H44" s="15"/>
      <c r="I44" s="17"/>
      <c r="M44" s="16"/>
      <c r="N44" s="17"/>
      <c r="P44" s="9"/>
    </row>
    <row r="45" spans="1:16">
      <c r="H45" s="15"/>
      <c r="I45" s="17"/>
      <c r="M45" s="16"/>
      <c r="N45" s="17"/>
      <c r="P45" s="9"/>
    </row>
    <row r="46" spans="1:16">
      <c r="H46" s="15"/>
      <c r="I46" s="17"/>
      <c r="N46" s="17"/>
      <c r="P46" s="9"/>
    </row>
    <row r="47" spans="1:16">
      <c r="H47" s="15"/>
      <c r="I47" s="9"/>
      <c r="N47" s="17"/>
      <c r="P47" s="9"/>
    </row>
    <row r="48" spans="1:16">
      <c r="H48" s="15"/>
      <c r="I48" s="9"/>
      <c r="P48" s="9"/>
    </row>
    <row r="49" spans="8:16">
      <c r="H49" s="15"/>
      <c r="I49" s="9"/>
      <c r="P49" s="9"/>
    </row>
    <row r="50" spans="8:16">
      <c r="H50" s="15"/>
      <c r="I50" s="9"/>
      <c r="P50" s="9"/>
    </row>
    <row r="51" spans="8:16">
      <c r="H51" s="15"/>
      <c r="I51" s="9"/>
      <c r="P51" s="9"/>
    </row>
    <row r="52" spans="8:16">
      <c r="H52" s="15"/>
      <c r="I52" s="9"/>
      <c r="P52" s="9"/>
    </row>
    <row r="53" spans="8:16">
      <c r="H53" s="15"/>
      <c r="I53" s="9"/>
      <c r="P53" s="9"/>
    </row>
    <row r="54" spans="8:16">
      <c r="H54" s="15"/>
      <c r="I54" s="9"/>
      <c r="P54" s="9"/>
    </row>
    <row r="55" spans="8:16">
      <c r="H55" s="15"/>
      <c r="I55" s="9"/>
      <c r="P55" s="9"/>
    </row>
    <row r="56" spans="8:16">
      <c r="H56" s="15"/>
      <c r="I56" s="9"/>
      <c r="P56" s="9"/>
    </row>
    <row r="57" spans="8:16">
      <c r="H57" s="15"/>
      <c r="I57" s="9"/>
      <c r="P57" s="9"/>
    </row>
    <row r="58" spans="8:16">
      <c r="H58" s="15"/>
      <c r="I58" s="9"/>
      <c r="P58" s="9"/>
    </row>
    <row r="59" spans="8:16">
      <c r="H59" s="15"/>
      <c r="I59" s="9"/>
      <c r="P59" s="9"/>
    </row>
    <row r="60" spans="8:16">
      <c r="H60" s="15"/>
      <c r="I60" s="9"/>
      <c r="P60" s="9"/>
    </row>
    <row r="61" spans="8:16">
      <c r="H61" s="15"/>
      <c r="P61" s="9"/>
    </row>
    <row r="62" spans="8:16">
      <c r="P62" s="9"/>
    </row>
    <row r="63" spans="8:16">
      <c r="P63" s="9"/>
    </row>
    <row r="64" spans="8:16">
      <c r="P64" s="9"/>
    </row>
    <row r="65" spans="16:16">
      <c r="P65" s="9"/>
    </row>
    <row r="66" spans="16:16">
      <c r="P66" s="9"/>
    </row>
    <row r="67" spans="16:16">
      <c r="P67" s="9"/>
    </row>
    <row r="68" spans="16:16">
      <c r="P68" s="9"/>
    </row>
    <row r="69" spans="16:16">
      <c r="P69" s="9"/>
    </row>
    <row r="70" spans="16:16">
      <c r="P70" s="9"/>
    </row>
    <row r="71" spans="16:16">
      <c r="P71" s="9"/>
    </row>
    <row r="72" spans="16:16">
      <c r="P72" s="9"/>
    </row>
    <row r="73" spans="16:16">
      <c r="P73" s="9"/>
    </row>
    <row r="74" spans="16:16">
      <c r="P74" s="9"/>
    </row>
    <row r="75" spans="16:16">
      <c r="P75" s="9"/>
    </row>
    <row r="76" spans="16:16">
      <c r="P76" s="9"/>
    </row>
    <row r="77" spans="16:16">
      <c r="P77" s="9"/>
    </row>
    <row r="78" spans="16:16">
      <c r="P78" s="9"/>
    </row>
    <row r="79" spans="16:16">
      <c r="P79" s="9"/>
    </row>
    <row r="80" spans="16:16">
      <c r="P80" s="9"/>
    </row>
    <row r="81" spans="16:16">
      <c r="P81" s="9"/>
    </row>
    <row r="82" spans="16:16">
      <c r="P82" s="9"/>
    </row>
    <row r="83" spans="16:16">
      <c r="P83" s="9"/>
    </row>
    <row r="84" spans="16:16">
      <c r="P84" s="9"/>
    </row>
    <row r="85" spans="16:16">
      <c r="P85" s="9"/>
    </row>
    <row r="86" spans="16:16">
      <c r="P86" s="9"/>
    </row>
    <row r="87" spans="16:16">
      <c r="P87" s="9"/>
    </row>
    <row r="88" spans="16:16">
      <c r="P88" s="9"/>
    </row>
    <row r="89" spans="16:16">
      <c r="P89" s="9"/>
    </row>
    <row r="90" spans="16:16">
      <c r="P90" s="9"/>
    </row>
    <row r="91" spans="16:16">
      <c r="P91" s="9"/>
    </row>
    <row r="92" spans="16:16">
      <c r="P92" s="9"/>
    </row>
    <row r="93" spans="16:16">
      <c r="P93" s="9"/>
    </row>
    <row r="94" spans="16:16">
      <c r="P94" s="9"/>
    </row>
    <row r="95" spans="16:16">
      <c r="P95" s="9"/>
    </row>
    <row r="96" spans="16:16">
      <c r="P96" s="9"/>
    </row>
    <row r="97" spans="16:16">
      <c r="P97" s="9"/>
    </row>
    <row r="98" spans="16:16">
      <c r="P98" s="9"/>
    </row>
    <row r="99" spans="16:16">
      <c r="P99" s="9"/>
    </row>
    <row r="100" spans="16:16">
      <c r="P100" s="9"/>
    </row>
    <row r="101" spans="16:16">
      <c r="P101" s="9"/>
    </row>
    <row r="102" spans="16:16">
      <c r="P102" s="9"/>
    </row>
    <row r="103" spans="16:16">
      <c r="P103" s="9"/>
    </row>
    <row r="104" spans="16:16">
      <c r="P104" s="9"/>
    </row>
    <row r="105" spans="16:16">
      <c r="P105" s="9"/>
    </row>
    <row r="106" spans="16:16">
      <c r="P106" s="9"/>
    </row>
    <row r="107" spans="16:16">
      <c r="P107" s="9"/>
    </row>
    <row r="108" spans="16:16">
      <c r="P108" s="9"/>
    </row>
    <row r="109" spans="16:16">
      <c r="P109" s="9"/>
    </row>
    <row r="110" spans="16:16">
      <c r="P110" s="9"/>
    </row>
    <row r="111" spans="16:16">
      <c r="P111" s="9"/>
    </row>
    <row r="112" spans="16:16">
      <c r="P112" s="9"/>
    </row>
    <row r="113" spans="16:16">
      <c r="P113" s="9"/>
    </row>
    <row r="114" spans="16:16">
      <c r="P114" s="9"/>
    </row>
    <row r="115" spans="16:16">
      <c r="P115" s="9"/>
    </row>
    <row r="116" spans="16:16">
      <c r="P116" s="9"/>
    </row>
    <row r="117" spans="16:16">
      <c r="P117" s="9"/>
    </row>
    <row r="118" spans="16:16">
      <c r="P118" s="9"/>
    </row>
    <row r="119" spans="16:16">
      <c r="P119" s="9"/>
    </row>
    <row r="120" spans="16:16">
      <c r="P120" s="9"/>
    </row>
    <row r="121" spans="16:16">
      <c r="P121" s="9"/>
    </row>
    <row r="122" spans="16:16">
      <c r="P122" s="9"/>
    </row>
    <row r="123" spans="16:16">
      <c r="P123" s="9"/>
    </row>
    <row r="124" spans="16:16">
      <c r="P124" s="9"/>
    </row>
    <row r="125" spans="16:16">
      <c r="P125" s="9"/>
    </row>
    <row r="126" spans="16:16">
      <c r="P126" s="9"/>
    </row>
    <row r="127" spans="16:16">
      <c r="P127" s="9"/>
    </row>
    <row r="128" spans="16:16">
      <c r="P128" s="9"/>
    </row>
    <row r="129" spans="16:16">
      <c r="P129" s="9"/>
    </row>
    <row r="130" spans="16:16">
      <c r="P130" s="9"/>
    </row>
    <row r="131" spans="16:16">
      <c r="P131" s="9"/>
    </row>
    <row r="132" spans="16:16">
      <c r="P132" s="9"/>
    </row>
    <row r="133" spans="16:16">
      <c r="P133" s="9"/>
    </row>
    <row r="134" spans="16:16">
      <c r="P134" s="9"/>
    </row>
    <row r="135" spans="16:16">
      <c r="P135" s="9"/>
    </row>
    <row r="136" spans="16:16">
      <c r="P136" s="9"/>
    </row>
    <row r="137" spans="16:16">
      <c r="P137" s="9"/>
    </row>
    <row r="138" spans="16:16">
      <c r="P138" s="9"/>
    </row>
  </sheetData>
  <mergeCells count="3">
    <mergeCell ref="F1:I1"/>
    <mergeCell ref="K1:N1"/>
    <mergeCell ref="A1:D1"/>
  </mergeCells>
  <pageMargins left="0.7" right="0.7" top="0.75" bottom="0.75" header="0.3" footer="0.3"/>
  <pageSetup orientation="portrait" horizontalDpi="30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S69"/>
  <sheetViews>
    <sheetView workbookViewId="0">
      <selection activeCell="A25" sqref="A25:S25"/>
    </sheetView>
  </sheetViews>
  <sheetFormatPr defaultRowHeight="15"/>
  <cols>
    <col min="1" max="1" width="16.140625" style="25" bestFit="1" customWidth="1"/>
    <col min="2" max="2" width="7.7109375" style="25" bestFit="1" customWidth="1"/>
    <col min="3" max="3" width="4.42578125" style="25" bestFit="1" customWidth="1"/>
    <col min="4" max="4" width="4.28515625" style="25" bestFit="1" customWidth="1"/>
    <col min="5" max="5" width="9.140625" style="25"/>
    <col min="6" max="6" width="16.140625" style="25" bestFit="1" customWidth="1"/>
    <col min="7" max="7" width="7.7109375" style="25" bestFit="1" customWidth="1"/>
    <col min="8" max="8" width="4.42578125" style="25" bestFit="1" customWidth="1"/>
    <col min="9" max="9" width="4.28515625" style="25" bestFit="1" customWidth="1"/>
    <col min="10" max="10" width="9.140625" style="25"/>
    <col min="11" max="11" width="16.140625" style="25" bestFit="1" customWidth="1"/>
    <col min="12" max="12" width="7.7109375" style="25" bestFit="1" customWidth="1"/>
    <col min="13" max="13" width="4.42578125" style="25" bestFit="1" customWidth="1"/>
    <col min="14" max="14" width="4.28515625" style="25" bestFit="1" customWidth="1"/>
    <col min="15" max="15" width="9.140625" style="25"/>
    <col min="16" max="16" width="14" style="25" bestFit="1" customWidth="1"/>
    <col min="17" max="17" width="7.7109375" style="25" bestFit="1" customWidth="1"/>
    <col min="18" max="18" width="4.42578125" style="25" bestFit="1" customWidth="1"/>
    <col min="19" max="19" width="4.28515625" style="25" bestFit="1" customWidth="1"/>
    <col min="20" max="16384" width="9.140625" style="25"/>
  </cols>
  <sheetData>
    <row r="1" spans="1:19">
      <c r="A1" s="39" t="s">
        <v>1</v>
      </c>
      <c r="B1" s="39"/>
      <c r="C1" s="39"/>
      <c r="D1" s="39"/>
      <c r="F1" s="39" t="s">
        <v>2</v>
      </c>
      <c r="G1" s="39"/>
      <c r="H1" s="39"/>
      <c r="I1" s="39"/>
      <c r="K1" s="39" t="s">
        <v>3</v>
      </c>
      <c r="L1" s="39"/>
      <c r="M1" s="39"/>
      <c r="N1" s="39"/>
      <c r="P1" s="39" t="s">
        <v>4</v>
      </c>
      <c r="Q1" s="39"/>
      <c r="R1" s="39"/>
      <c r="S1" s="39"/>
    </row>
    <row r="2" spans="1:19">
      <c r="A2" s="28" t="s">
        <v>0</v>
      </c>
      <c r="B2" s="28" t="s">
        <v>35</v>
      </c>
      <c r="C2" s="28" t="s">
        <v>9</v>
      </c>
      <c r="D2" s="28" t="s">
        <v>10</v>
      </c>
      <c r="F2" s="28" t="s">
        <v>0</v>
      </c>
      <c r="G2" s="28" t="s">
        <v>35</v>
      </c>
      <c r="H2" s="28" t="s">
        <v>9</v>
      </c>
      <c r="I2" s="28" t="s">
        <v>10</v>
      </c>
      <c r="K2" s="28" t="s">
        <v>0</v>
      </c>
      <c r="L2" s="28" t="s">
        <v>35</v>
      </c>
      <c r="M2" s="28" t="s">
        <v>9</v>
      </c>
      <c r="N2" s="28" t="s">
        <v>10</v>
      </c>
      <c r="P2" s="28" t="s">
        <v>0</v>
      </c>
      <c r="Q2" s="28" t="s">
        <v>35</v>
      </c>
      <c r="R2" s="28" t="s">
        <v>9</v>
      </c>
      <c r="S2" s="28" t="s">
        <v>10</v>
      </c>
    </row>
    <row r="3" spans="1:19">
      <c r="A3" s="25" t="s">
        <v>39</v>
      </c>
      <c r="B3" s="25">
        <v>166</v>
      </c>
      <c r="C3" s="25">
        <v>23</v>
      </c>
      <c r="D3" s="25">
        <v>97</v>
      </c>
      <c r="F3" s="25" t="s">
        <v>58</v>
      </c>
      <c r="G3" s="25">
        <v>156</v>
      </c>
      <c r="H3" s="25">
        <v>22</v>
      </c>
      <c r="I3" s="25">
        <v>90</v>
      </c>
      <c r="K3" s="25" t="s">
        <v>74</v>
      </c>
      <c r="L3" s="25">
        <v>146</v>
      </c>
      <c r="M3" s="26">
        <v>14</v>
      </c>
      <c r="N3" s="26">
        <v>104</v>
      </c>
      <c r="P3" s="25" t="s">
        <v>96</v>
      </c>
      <c r="Q3" s="25">
        <v>132</v>
      </c>
      <c r="R3" s="26">
        <v>11</v>
      </c>
      <c r="S3" s="26">
        <v>99</v>
      </c>
    </row>
    <row r="4" spans="1:19">
      <c r="A4" s="25" t="s">
        <v>40</v>
      </c>
      <c r="B4" s="25">
        <v>152</v>
      </c>
      <c r="C4" s="25">
        <v>20</v>
      </c>
      <c r="D4" s="25">
        <v>92</v>
      </c>
      <c r="F4" s="25" t="s">
        <v>59</v>
      </c>
      <c r="G4" s="25">
        <v>155</v>
      </c>
      <c r="H4" s="25">
        <v>18</v>
      </c>
      <c r="I4" s="25">
        <v>101</v>
      </c>
      <c r="K4" s="25" t="s">
        <v>73</v>
      </c>
      <c r="L4" s="25">
        <v>136</v>
      </c>
      <c r="M4" s="26">
        <v>10</v>
      </c>
      <c r="N4" s="26">
        <v>106</v>
      </c>
      <c r="P4" s="25" t="s">
        <v>99</v>
      </c>
      <c r="Q4" s="25">
        <v>109</v>
      </c>
      <c r="R4" s="26">
        <v>14</v>
      </c>
      <c r="S4" s="26">
        <v>67</v>
      </c>
    </row>
    <row r="5" spans="1:19">
      <c r="A5" s="25" t="s">
        <v>41</v>
      </c>
      <c r="B5" s="25">
        <v>99</v>
      </c>
      <c r="C5" s="25">
        <v>12</v>
      </c>
      <c r="D5" s="25">
        <v>63</v>
      </c>
      <c r="F5" s="25" t="s">
        <v>60</v>
      </c>
      <c r="G5" s="25">
        <v>147</v>
      </c>
      <c r="H5" s="25">
        <v>9</v>
      </c>
      <c r="I5" s="25">
        <v>120</v>
      </c>
      <c r="K5" s="25" t="s">
        <v>78</v>
      </c>
      <c r="L5" s="25">
        <v>136</v>
      </c>
      <c r="M5" s="25">
        <v>19</v>
      </c>
      <c r="N5" s="25">
        <v>79</v>
      </c>
      <c r="P5" s="25" t="s">
        <v>101</v>
      </c>
      <c r="Q5" s="25">
        <v>91</v>
      </c>
      <c r="R5" s="25">
        <v>9</v>
      </c>
      <c r="S5" s="25">
        <v>64</v>
      </c>
    </row>
    <row r="6" spans="1:19">
      <c r="A6" s="25" t="s">
        <v>42</v>
      </c>
      <c r="B6" s="25">
        <v>96</v>
      </c>
      <c r="C6" s="25">
        <v>12</v>
      </c>
      <c r="D6" s="25">
        <v>60</v>
      </c>
      <c r="F6" s="25" t="s">
        <v>62</v>
      </c>
      <c r="G6" s="25">
        <v>102</v>
      </c>
      <c r="H6" s="25">
        <v>14</v>
      </c>
      <c r="I6" s="25">
        <v>60</v>
      </c>
      <c r="K6" s="25" t="s">
        <v>77</v>
      </c>
      <c r="L6" s="25">
        <v>95</v>
      </c>
      <c r="M6" s="25">
        <v>14</v>
      </c>
      <c r="N6" s="25">
        <v>53</v>
      </c>
      <c r="P6" s="25" t="s">
        <v>98</v>
      </c>
      <c r="Q6" s="25">
        <v>89</v>
      </c>
      <c r="R6" s="26">
        <v>6</v>
      </c>
      <c r="S6" s="26">
        <v>71</v>
      </c>
    </row>
    <row r="7" spans="1:19">
      <c r="A7" s="25" t="s">
        <v>43</v>
      </c>
      <c r="B7" s="25">
        <v>83</v>
      </c>
      <c r="C7" s="25">
        <v>5</v>
      </c>
      <c r="D7" s="25">
        <v>68</v>
      </c>
      <c r="F7" s="25" t="s">
        <v>61</v>
      </c>
      <c r="G7" s="25">
        <v>99</v>
      </c>
      <c r="H7" s="25">
        <v>10</v>
      </c>
      <c r="I7" s="25">
        <v>69</v>
      </c>
      <c r="K7" s="25" t="s">
        <v>76</v>
      </c>
      <c r="L7" s="25">
        <v>93</v>
      </c>
      <c r="M7" s="25">
        <v>5</v>
      </c>
      <c r="N7" s="25">
        <v>78</v>
      </c>
      <c r="P7" s="25" t="s">
        <v>97</v>
      </c>
      <c r="Q7" s="25">
        <v>82</v>
      </c>
      <c r="R7" s="26">
        <v>5</v>
      </c>
      <c r="S7" s="26">
        <v>67</v>
      </c>
    </row>
    <row r="8" spans="1:19">
      <c r="A8" s="25" t="s">
        <v>44</v>
      </c>
      <c r="B8" s="25">
        <v>69</v>
      </c>
      <c r="C8" s="25">
        <v>5</v>
      </c>
      <c r="D8" s="25">
        <v>54</v>
      </c>
      <c r="F8" s="25" t="s">
        <v>63</v>
      </c>
      <c r="G8" s="25">
        <v>93</v>
      </c>
      <c r="H8" s="25">
        <v>6</v>
      </c>
      <c r="I8" s="25">
        <v>75</v>
      </c>
      <c r="K8" s="25" t="s">
        <v>75</v>
      </c>
      <c r="L8" s="25">
        <v>80</v>
      </c>
      <c r="M8" s="25">
        <v>12</v>
      </c>
      <c r="N8" s="25">
        <v>44</v>
      </c>
      <c r="P8" s="25" t="s">
        <v>103</v>
      </c>
      <c r="Q8" s="25">
        <v>68</v>
      </c>
      <c r="R8" s="26">
        <v>6</v>
      </c>
      <c r="S8" s="26">
        <v>50</v>
      </c>
    </row>
    <row r="9" spans="1:19">
      <c r="A9" s="25" t="s">
        <v>46</v>
      </c>
      <c r="B9" s="25">
        <v>54</v>
      </c>
      <c r="C9" s="25">
        <v>5</v>
      </c>
      <c r="D9" s="25">
        <v>39</v>
      </c>
      <c r="F9" s="25" t="s">
        <v>64</v>
      </c>
      <c r="G9" s="25">
        <v>73</v>
      </c>
      <c r="H9" s="25">
        <v>5</v>
      </c>
      <c r="I9" s="25">
        <v>58</v>
      </c>
      <c r="K9" s="25" t="s">
        <v>85</v>
      </c>
      <c r="L9" s="25">
        <v>79</v>
      </c>
      <c r="M9" s="25">
        <v>16</v>
      </c>
      <c r="N9" s="25">
        <v>31</v>
      </c>
      <c r="P9" s="25" t="s">
        <v>100</v>
      </c>
      <c r="Q9" s="25">
        <v>65</v>
      </c>
      <c r="R9" s="25">
        <v>5</v>
      </c>
      <c r="S9" s="25">
        <v>50</v>
      </c>
    </row>
    <row r="10" spans="1:19">
      <c r="A10" s="25" t="s">
        <v>45</v>
      </c>
      <c r="B10" s="25">
        <v>48</v>
      </c>
      <c r="C10" s="25">
        <v>0</v>
      </c>
      <c r="D10" s="25">
        <v>48</v>
      </c>
      <c r="F10" s="25" t="s">
        <v>65</v>
      </c>
      <c r="G10" s="25">
        <v>68</v>
      </c>
      <c r="H10" s="25">
        <v>4</v>
      </c>
      <c r="I10" s="25">
        <v>56</v>
      </c>
      <c r="K10" s="25" t="s">
        <v>82</v>
      </c>
      <c r="L10" s="25">
        <v>65</v>
      </c>
      <c r="M10" s="25">
        <v>5</v>
      </c>
      <c r="N10" s="25">
        <v>50</v>
      </c>
      <c r="P10" s="25" t="s">
        <v>102</v>
      </c>
      <c r="Q10" s="25">
        <v>56</v>
      </c>
      <c r="R10" s="26">
        <v>5</v>
      </c>
      <c r="S10" s="26">
        <v>41</v>
      </c>
    </row>
    <row r="11" spans="1:19">
      <c r="A11" s="25" t="s">
        <v>47</v>
      </c>
      <c r="B11" s="25">
        <v>39</v>
      </c>
      <c r="C11" s="25">
        <v>2</v>
      </c>
      <c r="D11" s="25">
        <v>33</v>
      </c>
      <c r="F11" s="25" t="s">
        <v>66</v>
      </c>
      <c r="G11" s="25">
        <v>41</v>
      </c>
      <c r="H11" s="25">
        <v>1</v>
      </c>
      <c r="I11" s="25">
        <v>38</v>
      </c>
      <c r="K11" s="25" t="s">
        <v>83</v>
      </c>
      <c r="L11" s="25">
        <v>47</v>
      </c>
      <c r="M11" s="25">
        <v>2</v>
      </c>
      <c r="N11" s="25">
        <v>41</v>
      </c>
      <c r="P11" s="25" t="s">
        <v>104</v>
      </c>
      <c r="Q11" s="25">
        <v>48</v>
      </c>
      <c r="R11" s="25">
        <v>6</v>
      </c>
      <c r="S11" s="25">
        <v>30</v>
      </c>
    </row>
    <row r="12" spans="1:19">
      <c r="A12" s="25" t="s">
        <v>48</v>
      </c>
      <c r="B12" s="25">
        <v>36</v>
      </c>
      <c r="C12" s="25">
        <v>2</v>
      </c>
      <c r="D12" s="25">
        <v>30</v>
      </c>
      <c r="F12" s="25" t="s">
        <v>28</v>
      </c>
      <c r="G12" s="25">
        <v>35</v>
      </c>
      <c r="H12" s="25">
        <v>4</v>
      </c>
      <c r="I12" s="25">
        <v>23</v>
      </c>
      <c r="K12" s="25" t="s">
        <v>79</v>
      </c>
      <c r="L12" s="25">
        <v>44</v>
      </c>
      <c r="M12" s="25">
        <v>6</v>
      </c>
      <c r="N12" s="25">
        <v>26</v>
      </c>
      <c r="P12" s="25" t="s">
        <v>105</v>
      </c>
      <c r="Q12" s="25">
        <v>37</v>
      </c>
      <c r="R12" s="26">
        <v>3</v>
      </c>
      <c r="S12" s="26">
        <v>28</v>
      </c>
    </row>
    <row r="13" spans="1:19">
      <c r="A13" s="25" t="s">
        <v>50</v>
      </c>
      <c r="B13" s="25">
        <v>34</v>
      </c>
      <c r="C13" s="26">
        <v>1</v>
      </c>
      <c r="D13" s="26">
        <v>31</v>
      </c>
      <c r="F13" s="25" t="s">
        <v>67</v>
      </c>
      <c r="G13" s="25">
        <v>31</v>
      </c>
      <c r="H13" s="25">
        <v>2</v>
      </c>
      <c r="I13" s="25">
        <v>25</v>
      </c>
      <c r="K13" s="25" t="s">
        <v>80</v>
      </c>
      <c r="L13" s="25">
        <v>42</v>
      </c>
      <c r="M13" s="25">
        <v>2</v>
      </c>
      <c r="N13" s="25">
        <v>36</v>
      </c>
      <c r="P13" s="25" t="s">
        <v>106</v>
      </c>
      <c r="Q13" s="25">
        <v>30</v>
      </c>
      <c r="R13" s="25">
        <v>1</v>
      </c>
      <c r="S13" s="25">
        <v>27</v>
      </c>
    </row>
    <row r="14" spans="1:19">
      <c r="A14" s="25" t="s">
        <v>51</v>
      </c>
      <c r="B14" s="25">
        <v>31</v>
      </c>
      <c r="C14" s="25">
        <v>6</v>
      </c>
      <c r="D14" s="25">
        <v>13</v>
      </c>
      <c r="F14" s="25" t="s">
        <v>68</v>
      </c>
      <c r="G14" s="25">
        <v>12</v>
      </c>
      <c r="H14" s="25">
        <v>1</v>
      </c>
      <c r="I14" s="25">
        <v>9</v>
      </c>
      <c r="K14" s="25" t="s">
        <v>81</v>
      </c>
      <c r="L14" s="25">
        <v>36</v>
      </c>
      <c r="M14" s="25">
        <v>3</v>
      </c>
      <c r="N14" s="25">
        <v>27</v>
      </c>
      <c r="P14" s="25" t="s">
        <v>107</v>
      </c>
      <c r="Q14" s="25">
        <v>21</v>
      </c>
      <c r="R14" s="25">
        <v>3</v>
      </c>
      <c r="S14" s="25">
        <v>12</v>
      </c>
    </row>
    <row r="15" spans="1:19">
      <c r="A15" s="25" t="s">
        <v>49</v>
      </c>
      <c r="B15" s="25">
        <v>30</v>
      </c>
      <c r="C15" s="25">
        <v>3</v>
      </c>
      <c r="D15" s="25">
        <v>21</v>
      </c>
      <c r="F15" s="25" t="s">
        <v>72</v>
      </c>
      <c r="G15" s="25">
        <v>7</v>
      </c>
      <c r="H15" s="26">
        <v>0</v>
      </c>
      <c r="I15" s="26">
        <v>7</v>
      </c>
      <c r="K15" s="25" t="s">
        <v>92</v>
      </c>
      <c r="L15" s="25">
        <v>30</v>
      </c>
      <c r="M15" s="25">
        <v>3</v>
      </c>
      <c r="N15" s="25">
        <v>21</v>
      </c>
      <c r="P15" s="25" t="s">
        <v>109</v>
      </c>
      <c r="Q15" s="25">
        <v>10</v>
      </c>
      <c r="R15" s="25">
        <v>3</v>
      </c>
      <c r="S15" s="25">
        <v>1</v>
      </c>
    </row>
    <row r="16" spans="1:19">
      <c r="A16" s="25" t="s">
        <v>29</v>
      </c>
      <c r="B16" s="25">
        <v>30</v>
      </c>
      <c r="C16" s="25">
        <v>4</v>
      </c>
      <c r="D16" s="25">
        <v>18</v>
      </c>
      <c r="F16" s="25" t="s">
        <v>69</v>
      </c>
      <c r="G16" s="25">
        <v>4</v>
      </c>
      <c r="H16" s="25">
        <v>1</v>
      </c>
      <c r="I16" s="25">
        <v>1</v>
      </c>
      <c r="K16" s="25" t="s">
        <v>88</v>
      </c>
      <c r="L16" s="25">
        <v>28</v>
      </c>
      <c r="M16" s="25">
        <v>3</v>
      </c>
      <c r="N16" s="25">
        <v>19</v>
      </c>
      <c r="P16" s="25" t="s">
        <v>32</v>
      </c>
      <c r="Q16" s="25">
        <v>4</v>
      </c>
      <c r="R16" s="25">
        <v>1</v>
      </c>
      <c r="S16" s="25">
        <v>1</v>
      </c>
    </row>
    <row r="17" spans="1:19">
      <c r="A17" s="25" t="s">
        <v>52</v>
      </c>
      <c r="B17" s="25">
        <v>23</v>
      </c>
      <c r="C17" s="25">
        <v>1</v>
      </c>
      <c r="D17" s="25">
        <v>20</v>
      </c>
      <c r="F17" s="25" t="s">
        <v>71</v>
      </c>
      <c r="G17" s="25">
        <v>4</v>
      </c>
      <c r="H17" s="25">
        <v>1</v>
      </c>
      <c r="I17" s="25">
        <v>1</v>
      </c>
      <c r="K17" s="25" t="s">
        <v>84</v>
      </c>
      <c r="L17" s="25">
        <v>22</v>
      </c>
      <c r="M17" s="26">
        <v>1</v>
      </c>
      <c r="N17" s="26">
        <v>19</v>
      </c>
      <c r="P17" s="25" t="s">
        <v>108</v>
      </c>
      <c r="Q17" s="25">
        <v>3</v>
      </c>
      <c r="R17" s="25">
        <v>1</v>
      </c>
      <c r="S17" s="25">
        <v>0</v>
      </c>
    </row>
    <row r="18" spans="1:19">
      <c r="A18" s="25" t="s">
        <v>55</v>
      </c>
      <c r="B18" s="25">
        <v>11</v>
      </c>
      <c r="C18" s="26">
        <v>0</v>
      </c>
      <c r="D18" s="26">
        <v>11</v>
      </c>
      <c r="F18" s="25" t="s">
        <v>70</v>
      </c>
      <c r="G18" s="25">
        <v>3</v>
      </c>
      <c r="H18" s="25">
        <v>0</v>
      </c>
      <c r="I18" s="25">
        <v>3</v>
      </c>
      <c r="K18" s="25" t="s">
        <v>93</v>
      </c>
      <c r="L18" s="25">
        <v>18</v>
      </c>
      <c r="M18" s="25">
        <v>3</v>
      </c>
      <c r="N18" s="25">
        <v>9</v>
      </c>
      <c r="R18" s="26"/>
      <c r="S18" s="26"/>
    </row>
    <row r="19" spans="1:19">
      <c r="A19" s="25" t="s">
        <v>53</v>
      </c>
      <c r="B19" s="25">
        <v>10</v>
      </c>
      <c r="C19" s="25">
        <v>2</v>
      </c>
      <c r="D19" s="25">
        <v>4</v>
      </c>
      <c r="K19" s="25" t="s">
        <v>87</v>
      </c>
      <c r="L19" s="25">
        <v>16</v>
      </c>
      <c r="M19" s="25">
        <v>2</v>
      </c>
      <c r="N19" s="25">
        <v>10</v>
      </c>
      <c r="R19" s="26"/>
      <c r="S19" s="26"/>
    </row>
    <row r="20" spans="1:19">
      <c r="A20" s="25" t="s">
        <v>54</v>
      </c>
      <c r="B20" s="25">
        <v>8</v>
      </c>
      <c r="C20" s="25">
        <v>1</v>
      </c>
      <c r="D20" s="25">
        <v>5</v>
      </c>
      <c r="H20" s="26"/>
      <c r="I20" s="26"/>
      <c r="K20" s="25" t="s">
        <v>86</v>
      </c>
      <c r="L20" s="25">
        <v>12</v>
      </c>
      <c r="M20" s="25">
        <v>0</v>
      </c>
      <c r="N20" s="25">
        <v>12</v>
      </c>
    </row>
    <row r="21" spans="1:19">
      <c r="A21" s="25" t="s">
        <v>56</v>
      </c>
      <c r="B21" s="25">
        <v>5</v>
      </c>
      <c r="C21" s="25">
        <v>0</v>
      </c>
      <c r="D21" s="25">
        <v>5</v>
      </c>
      <c r="K21" s="25" t="s">
        <v>91</v>
      </c>
      <c r="L21" s="25">
        <v>6</v>
      </c>
      <c r="M21" s="25">
        <v>1</v>
      </c>
      <c r="N21" s="25">
        <v>3</v>
      </c>
    </row>
    <row r="22" spans="1:19">
      <c r="A22" s="25" t="s">
        <v>57</v>
      </c>
      <c r="B22" s="25">
        <v>2</v>
      </c>
      <c r="C22" s="25">
        <v>0</v>
      </c>
      <c r="D22" s="25">
        <v>2</v>
      </c>
      <c r="K22" s="25" t="s">
        <v>94</v>
      </c>
      <c r="L22" s="25">
        <v>3</v>
      </c>
      <c r="M22" s="25">
        <v>1</v>
      </c>
      <c r="N22" s="25">
        <v>0</v>
      </c>
    </row>
    <row r="23" spans="1:19">
      <c r="K23" s="25" t="s">
        <v>89</v>
      </c>
      <c r="L23" s="25">
        <v>2</v>
      </c>
      <c r="M23" s="25">
        <v>0</v>
      </c>
      <c r="N23" s="25">
        <v>2</v>
      </c>
    </row>
    <row r="24" spans="1:19">
      <c r="K24" s="25" t="s">
        <v>90</v>
      </c>
      <c r="L24" s="25">
        <v>1</v>
      </c>
      <c r="M24" s="26">
        <v>0</v>
      </c>
      <c r="N24" s="26">
        <v>1</v>
      </c>
    </row>
    <row r="25" spans="1:19">
      <c r="K25" s="25" t="s">
        <v>95</v>
      </c>
      <c r="L25" s="25">
        <v>1</v>
      </c>
      <c r="M25" s="25">
        <v>0</v>
      </c>
      <c r="N25" s="25">
        <v>1</v>
      </c>
    </row>
    <row r="27" spans="1:19">
      <c r="A27" s="34"/>
      <c r="B27" s="34"/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</row>
    <row r="28" spans="1:19">
      <c r="A28" s="25" t="s">
        <v>53</v>
      </c>
      <c r="B28" s="25">
        <v>66</v>
      </c>
      <c r="C28" s="25">
        <v>13</v>
      </c>
      <c r="D28" s="25">
        <v>27</v>
      </c>
      <c r="F28" s="25" t="s">
        <v>114</v>
      </c>
      <c r="G28" s="25">
        <v>50</v>
      </c>
      <c r="H28" s="25">
        <v>14</v>
      </c>
      <c r="I28" s="25">
        <v>8</v>
      </c>
      <c r="K28" s="25" t="s">
        <v>90</v>
      </c>
      <c r="L28" s="25">
        <v>78</v>
      </c>
      <c r="M28" s="25">
        <v>16</v>
      </c>
      <c r="N28" s="25">
        <v>30</v>
      </c>
      <c r="P28" s="25" t="s">
        <v>103</v>
      </c>
      <c r="Q28" s="25">
        <v>63</v>
      </c>
      <c r="R28" s="25">
        <v>12</v>
      </c>
      <c r="S28" s="25">
        <v>27</v>
      </c>
    </row>
    <row r="29" spans="1:19">
      <c r="A29" s="25" t="s">
        <v>110</v>
      </c>
      <c r="B29" s="25">
        <v>29</v>
      </c>
      <c r="C29" s="25">
        <v>4</v>
      </c>
      <c r="D29" s="25">
        <v>17</v>
      </c>
      <c r="F29" s="25" t="s">
        <v>61</v>
      </c>
      <c r="G29" s="25">
        <v>42</v>
      </c>
      <c r="H29" s="25">
        <v>4</v>
      </c>
      <c r="I29" s="25">
        <v>30</v>
      </c>
      <c r="K29" s="25" t="s">
        <v>77</v>
      </c>
      <c r="L29" s="25">
        <v>75</v>
      </c>
      <c r="M29" s="25">
        <v>12</v>
      </c>
      <c r="N29" s="25">
        <v>39</v>
      </c>
      <c r="P29" s="25" t="s">
        <v>121</v>
      </c>
      <c r="Q29" s="25">
        <v>57</v>
      </c>
      <c r="R29" s="25">
        <v>8</v>
      </c>
      <c r="S29" s="25">
        <v>33</v>
      </c>
    </row>
    <row r="30" spans="1:19">
      <c r="A30" s="25" t="s">
        <v>54</v>
      </c>
      <c r="B30" s="25">
        <v>26</v>
      </c>
      <c r="C30" s="25">
        <v>3</v>
      </c>
      <c r="D30" s="25">
        <v>17</v>
      </c>
      <c r="F30" s="25" t="s">
        <v>64</v>
      </c>
      <c r="G30" s="25">
        <v>38</v>
      </c>
      <c r="H30" s="25">
        <v>2</v>
      </c>
      <c r="I30" s="25">
        <v>32</v>
      </c>
      <c r="K30" s="25" t="s">
        <v>88</v>
      </c>
      <c r="L30" s="25">
        <v>68</v>
      </c>
      <c r="M30" s="25">
        <v>9</v>
      </c>
      <c r="N30" s="25">
        <v>41</v>
      </c>
      <c r="P30" s="25" t="s">
        <v>104</v>
      </c>
      <c r="Q30" s="25">
        <v>55</v>
      </c>
      <c r="R30" s="25">
        <v>6</v>
      </c>
      <c r="S30" s="25">
        <v>37</v>
      </c>
    </row>
    <row r="31" spans="1:19">
      <c r="A31" s="25" t="s">
        <v>44</v>
      </c>
      <c r="B31" s="25">
        <v>17</v>
      </c>
      <c r="C31" s="25">
        <v>0</v>
      </c>
      <c r="D31" s="25">
        <v>17</v>
      </c>
      <c r="F31" s="25" t="s">
        <v>69</v>
      </c>
      <c r="G31" s="25">
        <v>29</v>
      </c>
      <c r="H31" s="25">
        <v>2</v>
      </c>
      <c r="I31" s="25">
        <v>23</v>
      </c>
      <c r="K31" s="25" t="s">
        <v>91</v>
      </c>
      <c r="L31" s="25">
        <v>57</v>
      </c>
      <c r="M31" s="25">
        <v>11</v>
      </c>
      <c r="N31" s="25">
        <v>24</v>
      </c>
      <c r="P31" s="25" t="s">
        <v>101</v>
      </c>
      <c r="Q31" s="25">
        <v>22</v>
      </c>
      <c r="R31" s="25">
        <v>4</v>
      </c>
      <c r="S31" s="25">
        <v>10</v>
      </c>
    </row>
    <row r="32" spans="1:19">
      <c r="A32" s="25" t="s">
        <v>111</v>
      </c>
      <c r="B32" s="25">
        <v>16</v>
      </c>
      <c r="C32" s="25">
        <v>2</v>
      </c>
      <c r="D32" s="25">
        <v>10</v>
      </c>
      <c r="F32" s="25" t="s">
        <v>113</v>
      </c>
      <c r="G32" s="25">
        <v>28</v>
      </c>
      <c r="H32" s="25">
        <v>1</v>
      </c>
      <c r="I32" s="25">
        <v>25</v>
      </c>
      <c r="K32" s="25" t="s">
        <v>117</v>
      </c>
      <c r="L32" s="25">
        <v>46</v>
      </c>
      <c r="M32" s="25">
        <v>6</v>
      </c>
      <c r="N32" s="25">
        <v>28</v>
      </c>
      <c r="P32" s="25" t="s">
        <v>97</v>
      </c>
      <c r="Q32" s="25">
        <v>20</v>
      </c>
      <c r="R32" s="25">
        <v>2</v>
      </c>
      <c r="S32" s="25">
        <v>14</v>
      </c>
    </row>
    <row r="33" spans="1:19">
      <c r="A33" s="25" t="s">
        <v>45</v>
      </c>
      <c r="B33" s="25">
        <v>12</v>
      </c>
      <c r="C33" s="25">
        <v>0</v>
      </c>
      <c r="D33" s="25">
        <v>12</v>
      </c>
      <c r="F33" s="25" t="s">
        <v>112</v>
      </c>
      <c r="G33" s="25">
        <v>25</v>
      </c>
      <c r="H33" s="25">
        <v>3</v>
      </c>
      <c r="I33" s="25">
        <v>16</v>
      </c>
      <c r="K33" s="25" t="s">
        <v>75</v>
      </c>
      <c r="L33" s="25">
        <v>44</v>
      </c>
      <c r="M33" s="25">
        <v>7</v>
      </c>
      <c r="N33" s="25">
        <v>23</v>
      </c>
      <c r="P33" s="25" t="s">
        <v>107</v>
      </c>
      <c r="Q33" s="25">
        <v>19</v>
      </c>
      <c r="R33" s="25">
        <v>4</v>
      </c>
      <c r="S33" s="25">
        <v>7</v>
      </c>
    </row>
    <row r="34" spans="1:19">
      <c r="A34" s="25" t="s">
        <v>41</v>
      </c>
      <c r="B34" s="25">
        <v>9</v>
      </c>
      <c r="C34" s="25">
        <v>2</v>
      </c>
      <c r="D34" s="25">
        <v>3</v>
      </c>
      <c r="F34" s="25" t="s">
        <v>58</v>
      </c>
      <c r="G34" s="25">
        <v>21</v>
      </c>
      <c r="H34" s="25">
        <v>5</v>
      </c>
      <c r="I34" s="25">
        <v>6</v>
      </c>
      <c r="K34" s="25" t="s">
        <v>73</v>
      </c>
      <c r="L34" s="25">
        <v>42</v>
      </c>
      <c r="M34" s="25">
        <v>3</v>
      </c>
      <c r="N34" s="25">
        <v>33</v>
      </c>
      <c r="P34" s="25" t="s">
        <v>100</v>
      </c>
      <c r="Q34" s="25">
        <v>18</v>
      </c>
      <c r="R34" s="25">
        <v>2</v>
      </c>
      <c r="S34" s="25">
        <v>12</v>
      </c>
    </row>
    <row r="35" spans="1:19">
      <c r="A35" s="25" t="s">
        <v>56</v>
      </c>
      <c r="B35" s="25">
        <v>1</v>
      </c>
      <c r="C35" s="25">
        <v>0</v>
      </c>
      <c r="D35" s="25">
        <v>1</v>
      </c>
      <c r="F35" s="25" t="s">
        <v>28</v>
      </c>
      <c r="G35" s="25">
        <v>16</v>
      </c>
      <c r="H35" s="25">
        <v>3</v>
      </c>
      <c r="I35" s="25">
        <v>7</v>
      </c>
      <c r="K35" s="25" t="s">
        <v>86</v>
      </c>
      <c r="L35" s="25">
        <v>40</v>
      </c>
      <c r="M35" s="25">
        <v>2</v>
      </c>
      <c r="N35" s="25">
        <v>34</v>
      </c>
      <c r="P35" s="25" t="s">
        <v>98</v>
      </c>
      <c r="Q35" s="25">
        <v>16</v>
      </c>
      <c r="R35" s="25">
        <v>3</v>
      </c>
      <c r="S35" s="25">
        <v>7</v>
      </c>
    </row>
    <row r="36" spans="1:19">
      <c r="F36" s="25" t="s">
        <v>115</v>
      </c>
      <c r="G36" s="25">
        <v>5</v>
      </c>
      <c r="H36" s="25">
        <v>1</v>
      </c>
      <c r="I36" s="25">
        <v>2</v>
      </c>
      <c r="K36" s="25" t="s">
        <v>76</v>
      </c>
      <c r="L36" s="25">
        <v>30</v>
      </c>
      <c r="M36" s="25">
        <v>2</v>
      </c>
      <c r="N36" s="25">
        <v>24</v>
      </c>
      <c r="P36" s="25" t="s">
        <v>32</v>
      </c>
      <c r="Q36" s="25">
        <v>3</v>
      </c>
      <c r="R36" s="25">
        <v>1</v>
      </c>
      <c r="S36" s="25">
        <v>0</v>
      </c>
    </row>
    <row r="37" spans="1:19">
      <c r="F37" s="25" t="s">
        <v>116</v>
      </c>
      <c r="G37" s="25">
        <v>1</v>
      </c>
      <c r="H37" s="25">
        <v>0</v>
      </c>
      <c r="I37" s="25">
        <v>1</v>
      </c>
      <c r="K37" s="25" t="s">
        <v>118</v>
      </c>
      <c r="L37" s="25">
        <v>29</v>
      </c>
      <c r="M37" s="25">
        <v>5</v>
      </c>
      <c r="N37" s="25">
        <v>14</v>
      </c>
    </row>
    <row r="38" spans="1:19">
      <c r="K38" s="25" t="s">
        <v>92</v>
      </c>
      <c r="L38" s="25">
        <v>16</v>
      </c>
      <c r="M38" s="25">
        <v>1</v>
      </c>
      <c r="N38" s="25">
        <v>13</v>
      </c>
    </row>
    <row r="39" spans="1:19">
      <c r="K39" s="25" t="s">
        <v>89</v>
      </c>
      <c r="L39" s="25">
        <v>16</v>
      </c>
      <c r="M39" s="25">
        <v>3</v>
      </c>
      <c r="N39" s="25">
        <v>7</v>
      </c>
    </row>
    <row r="40" spans="1:19">
      <c r="K40" s="25" t="s">
        <v>79</v>
      </c>
      <c r="L40" s="25">
        <v>16</v>
      </c>
      <c r="M40" s="25">
        <v>1</v>
      </c>
      <c r="N40" s="25">
        <v>13</v>
      </c>
    </row>
    <row r="41" spans="1:19">
      <c r="K41" s="25" t="s">
        <v>119</v>
      </c>
      <c r="L41" s="25">
        <v>13</v>
      </c>
      <c r="M41" s="25">
        <v>1</v>
      </c>
      <c r="N41" s="25">
        <v>10</v>
      </c>
    </row>
    <row r="42" spans="1:19">
      <c r="K42" s="25" t="s">
        <v>85</v>
      </c>
      <c r="L42" s="25">
        <v>12</v>
      </c>
      <c r="M42" s="25">
        <v>2</v>
      </c>
      <c r="N42" s="25">
        <v>6</v>
      </c>
      <c r="R42" s="26"/>
      <c r="S42" s="26"/>
    </row>
    <row r="43" spans="1:19">
      <c r="K43" s="25" t="s">
        <v>120</v>
      </c>
      <c r="L43" s="25">
        <v>11</v>
      </c>
      <c r="M43" s="25">
        <v>0</v>
      </c>
      <c r="N43" s="25">
        <v>11</v>
      </c>
    </row>
    <row r="44" spans="1:19">
      <c r="K44" s="25" t="s">
        <v>78</v>
      </c>
      <c r="L44" s="25">
        <v>7</v>
      </c>
      <c r="M44" s="25">
        <v>0</v>
      </c>
      <c r="N44" s="25">
        <v>7</v>
      </c>
    </row>
    <row r="45" spans="1:19">
      <c r="K45" s="25" t="s">
        <v>80</v>
      </c>
      <c r="L45" s="25">
        <v>5</v>
      </c>
      <c r="M45" s="25">
        <v>0</v>
      </c>
      <c r="N45" s="25">
        <v>5</v>
      </c>
      <c r="R45" s="26"/>
      <c r="S45" s="26"/>
    </row>
    <row r="46" spans="1:19">
      <c r="A46" s="34"/>
      <c r="B46" s="34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5"/>
      <c r="S46" s="35"/>
    </row>
    <row r="47" spans="1:19">
      <c r="A47" s="25" t="s">
        <v>39</v>
      </c>
      <c r="B47" s="25">
        <v>166</v>
      </c>
      <c r="C47" s="25">
        <v>23</v>
      </c>
      <c r="D47" s="25">
        <v>97</v>
      </c>
      <c r="F47" s="25" t="s">
        <v>58</v>
      </c>
      <c r="G47" s="25">
        <v>156</v>
      </c>
      <c r="H47" s="25">
        <v>22</v>
      </c>
      <c r="I47" s="25">
        <v>90</v>
      </c>
      <c r="K47" s="25" t="s">
        <v>74</v>
      </c>
      <c r="L47" s="25">
        <v>146</v>
      </c>
      <c r="M47" s="25">
        <v>14</v>
      </c>
      <c r="N47" s="25">
        <v>104</v>
      </c>
      <c r="P47" s="25" t="s">
        <v>96</v>
      </c>
      <c r="Q47" s="25">
        <v>132</v>
      </c>
      <c r="R47" s="25">
        <v>11</v>
      </c>
      <c r="S47" s="25">
        <v>99</v>
      </c>
    </row>
    <row r="48" spans="1:19">
      <c r="A48" s="25" t="s">
        <v>40</v>
      </c>
      <c r="B48" s="25">
        <v>152</v>
      </c>
      <c r="C48" s="25">
        <v>20</v>
      </c>
      <c r="D48" s="25">
        <v>92</v>
      </c>
      <c r="F48" s="25" t="s">
        <v>59</v>
      </c>
      <c r="G48" s="25">
        <v>155</v>
      </c>
      <c r="H48" s="25">
        <v>18</v>
      </c>
      <c r="I48" s="25">
        <v>101</v>
      </c>
      <c r="K48" s="25" t="s">
        <v>73</v>
      </c>
      <c r="L48" s="25">
        <v>136</v>
      </c>
      <c r="M48" s="25">
        <v>10</v>
      </c>
      <c r="N48" s="25">
        <v>106</v>
      </c>
      <c r="P48" s="25" t="s">
        <v>99</v>
      </c>
      <c r="Q48" s="25">
        <v>109</v>
      </c>
      <c r="R48" s="25">
        <v>14</v>
      </c>
      <c r="S48" s="25">
        <v>67</v>
      </c>
    </row>
    <row r="49" spans="1:19">
      <c r="A49" s="25" t="s">
        <v>41</v>
      </c>
      <c r="B49" s="25">
        <v>99</v>
      </c>
      <c r="C49" s="25">
        <v>12</v>
      </c>
      <c r="D49" s="25">
        <v>63</v>
      </c>
      <c r="F49" s="25" t="s">
        <v>60</v>
      </c>
      <c r="G49" s="25">
        <v>147</v>
      </c>
      <c r="H49" s="25">
        <v>9</v>
      </c>
      <c r="I49" s="25">
        <v>120</v>
      </c>
      <c r="K49" s="25" t="s">
        <v>78</v>
      </c>
      <c r="L49" s="25">
        <v>136</v>
      </c>
      <c r="M49" s="25">
        <v>19</v>
      </c>
      <c r="N49" s="25">
        <v>79</v>
      </c>
      <c r="P49" s="25" t="s">
        <v>101</v>
      </c>
      <c r="Q49" s="25">
        <v>91</v>
      </c>
      <c r="R49" s="25">
        <v>9</v>
      </c>
      <c r="S49" s="25">
        <v>64</v>
      </c>
    </row>
    <row r="50" spans="1:19">
      <c r="A50" s="25" t="s">
        <v>42</v>
      </c>
      <c r="B50" s="25">
        <v>96</v>
      </c>
      <c r="C50" s="25">
        <v>12</v>
      </c>
      <c r="D50" s="25">
        <v>60</v>
      </c>
      <c r="F50" s="25" t="s">
        <v>62</v>
      </c>
      <c r="G50" s="25">
        <v>102</v>
      </c>
      <c r="H50" s="25">
        <v>14</v>
      </c>
      <c r="I50" s="25">
        <v>60</v>
      </c>
      <c r="K50" s="25" t="s">
        <v>77</v>
      </c>
      <c r="L50" s="25">
        <v>95</v>
      </c>
      <c r="M50" s="25">
        <v>14</v>
      </c>
      <c r="N50" s="25">
        <v>53</v>
      </c>
      <c r="P50" s="25" t="s">
        <v>98</v>
      </c>
      <c r="Q50" s="25">
        <v>89</v>
      </c>
      <c r="R50" s="25">
        <v>6</v>
      </c>
      <c r="S50" s="25">
        <v>71</v>
      </c>
    </row>
    <row r="51" spans="1:19">
      <c r="A51" s="25" t="s">
        <v>43</v>
      </c>
      <c r="B51" s="25">
        <v>83</v>
      </c>
      <c r="C51" s="25">
        <v>5</v>
      </c>
      <c r="D51" s="25">
        <v>68</v>
      </c>
      <c r="F51" s="25" t="s">
        <v>61</v>
      </c>
      <c r="G51" s="25">
        <v>99</v>
      </c>
      <c r="H51" s="25">
        <v>10</v>
      </c>
      <c r="I51" s="25">
        <v>69</v>
      </c>
      <c r="K51" s="25" t="s">
        <v>76</v>
      </c>
      <c r="L51" s="25">
        <v>93</v>
      </c>
      <c r="M51" s="26">
        <v>5</v>
      </c>
      <c r="N51" s="26">
        <v>78</v>
      </c>
      <c r="P51" s="25" t="s">
        <v>97</v>
      </c>
      <c r="Q51" s="25">
        <v>82</v>
      </c>
      <c r="R51" s="26">
        <v>5</v>
      </c>
      <c r="S51" s="26">
        <v>67</v>
      </c>
    </row>
    <row r="52" spans="1:19">
      <c r="A52" s="25" t="s">
        <v>44</v>
      </c>
      <c r="B52" s="25">
        <v>69</v>
      </c>
      <c r="C52" s="25">
        <v>5</v>
      </c>
      <c r="D52" s="25">
        <v>54</v>
      </c>
      <c r="F52" s="25" t="s">
        <v>63</v>
      </c>
      <c r="G52" s="25">
        <v>93</v>
      </c>
      <c r="H52" s="25">
        <v>6</v>
      </c>
      <c r="I52" s="25">
        <v>75</v>
      </c>
      <c r="K52" s="25" t="s">
        <v>75</v>
      </c>
      <c r="L52" s="25">
        <v>80</v>
      </c>
      <c r="M52" s="25">
        <v>12</v>
      </c>
      <c r="N52" s="25">
        <v>44</v>
      </c>
      <c r="P52" s="25" t="s">
        <v>103</v>
      </c>
      <c r="Q52" s="25">
        <v>68</v>
      </c>
      <c r="R52" s="26">
        <v>6</v>
      </c>
      <c r="S52" s="26">
        <v>50</v>
      </c>
    </row>
    <row r="53" spans="1:19">
      <c r="A53" s="25" t="s">
        <v>46</v>
      </c>
      <c r="B53" s="25">
        <v>54</v>
      </c>
      <c r="C53" s="25">
        <v>5</v>
      </c>
      <c r="D53" s="25">
        <v>39</v>
      </c>
      <c r="F53" s="25" t="s">
        <v>64</v>
      </c>
      <c r="G53" s="25">
        <v>73</v>
      </c>
      <c r="H53" s="25">
        <v>5</v>
      </c>
      <c r="I53" s="25">
        <v>58</v>
      </c>
      <c r="K53" s="25" t="s">
        <v>85</v>
      </c>
      <c r="L53" s="25">
        <v>79</v>
      </c>
      <c r="M53" s="26">
        <v>16</v>
      </c>
      <c r="N53" s="26">
        <v>31</v>
      </c>
      <c r="P53" s="25" t="s">
        <v>100</v>
      </c>
      <c r="Q53" s="25">
        <v>65</v>
      </c>
      <c r="R53" s="25">
        <v>5</v>
      </c>
      <c r="S53" s="25">
        <v>50</v>
      </c>
    </row>
    <row r="54" spans="1:19">
      <c r="A54" s="25" t="s">
        <v>45</v>
      </c>
      <c r="B54" s="25">
        <v>48</v>
      </c>
      <c r="C54" s="26">
        <v>0</v>
      </c>
      <c r="D54" s="26">
        <v>48</v>
      </c>
      <c r="F54" s="25" t="s">
        <v>65</v>
      </c>
      <c r="G54" s="25">
        <v>68</v>
      </c>
      <c r="H54" s="25">
        <v>4</v>
      </c>
      <c r="I54" s="25">
        <v>56</v>
      </c>
      <c r="K54" s="25" t="s">
        <v>82</v>
      </c>
      <c r="L54" s="25">
        <v>65</v>
      </c>
      <c r="M54" s="25">
        <v>5</v>
      </c>
      <c r="N54" s="25">
        <v>50</v>
      </c>
      <c r="P54" s="25" t="s">
        <v>102</v>
      </c>
      <c r="Q54" s="25">
        <v>56</v>
      </c>
      <c r="R54" s="26">
        <v>5</v>
      </c>
      <c r="S54" s="26">
        <v>41</v>
      </c>
    </row>
    <row r="55" spans="1:19">
      <c r="A55" s="25" t="s">
        <v>47</v>
      </c>
      <c r="B55" s="25">
        <v>39</v>
      </c>
      <c r="C55" s="25">
        <v>2</v>
      </c>
      <c r="D55" s="25">
        <v>33</v>
      </c>
      <c r="F55" s="25" t="s">
        <v>66</v>
      </c>
      <c r="G55" s="25">
        <v>41</v>
      </c>
      <c r="H55" s="25">
        <v>1</v>
      </c>
      <c r="I55" s="25">
        <v>38</v>
      </c>
      <c r="K55" s="25" t="s">
        <v>83</v>
      </c>
      <c r="L55" s="25">
        <v>47</v>
      </c>
      <c r="M55" s="25">
        <v>2</v>
      </c>
      <c r="N55" s="25">
        <v>41</v>
      </c>
      <c r="P55" s="25" t="s">
        <v>104</v>
      </c>
      <c r="Q55" s="25">
        <v>48</v>
      </c>
      <c r="R55" s="26">
        <v>6</v>
      </c>
      <c r="S55" s="26">
        <v>30</v>
      </c>
    </row>
    <row r="56" spans="1:19">
      <c r="A56" s="25" t="s">
        <v>48</v>
      </c>
      <c r="B56" s="25">
        <v>36</v>
      </c>
      <c r="C56" s="25">
        <v>2</v>
      </c>
      <c r="D56" s="25">
        <v>30</v>
      </c>
      <c r="F56" s="25" t="s">
        <v>28</v>
      </c>
      <c r="G56" s="25">
        <v>35</v>
      </c>
      <c r="H56" s="26">
        <v>4</v>
      </c>
      <c r="I56" s="26">
        <v>23</v>
      </c>
      <c r="K56" s="25" t="s">
        <v>79</v>
      </c>
      <c r="L56" s="25">
        <v>44</v>
      </c>
      <c r="M56" s="25">
        <v>6</v>
      </c>
      <c r="N56" s="25">
        <v>26</v>
      </c>
      <c r="P56" s="25" t="s">
        <v>105</v>
      </c>
      <c r="Q56" s="25">
        <v>37</v>
      </c>
      <c r="R56" s="26">
        <v>3</v>
      </c>
      <c r="S56" s="26">
        <v>28</v>
      </c>
    </row>
    <row r="57" spans="1:19">
      <c r="A57" s="25" t="s">
        <v>50</v>
      </c>
      <c r="B57" s="25">
        <v>34</v>
      </c>
      <c r="C57" s="26">
        <v>1</v>
      </c>
      <c r="D57" s="26">
        <v>31</v>
      </c>
      <c r="F57" s="25" t="s">
        <v>67</v>
      </c>
      <c r="G57" s="25">
        <v>31</v>
      </c>
      <c r="H57" s="25">
        <v>2</v>
      </c>
      <c r="I57" s="25">
        <v>25</v>
      </c>
      <c r="K57" s="25" t="s">
        <v>80</v>
      </c>
      <c r="L57" s="25">
        <v>42</v>
      </c>
      <c r="M57" s="25">
        <v>2</v>
      </c>
      <c r="N57" s="25">
        <v>36</v>
      </c>
      <c r="P57" s="25" t="s">
        <v>106</v>
      </c>
      <c r="Q57" s="25">
        <v>30</v>
      </c>
      <c r="R57" s="26">
        <v>1</v>
      </c>
      <c r="S57" s="26">
        <v>27</v>
      </c>
    </row>
    <row r="58" spans="1:19">
      <c r="A58" s="25" t="s">
        <v>51</v>
      </c>
      <c r="B58" s="25">
        <v>31</v>
      </c>
      <c r="C58" s="25">
        <v>6</v>
      </c>
      <c r="D58" s="25">
        <v>13</v>
      </c>
      <c r="F58" s="25" t="s">
        <v>68</v>
      </c>
      <c r="G58" s="25">
        <v>12</v>
      </c>
      <c r="H58" s="26">
        <v>1</v>
      </c>
      <c r="I58" s="26">
        <v>9</v>
      </c>
      <c r="K58" s="25" t="s">
        <v>81</v>
      </c>
      <c r="L58" s="25">
        <v>36</v>
      </c>
      <c r="M58" s="25">
        <v>3</v>
      </c>
      <c r="N58" s="25">
        <v>27</v>
      </c>
      <c r="P58" s="25" t="s">
        <v>107</v>
      </c>
      <c r="Q58" s="25">
        <v>21</v>
      </c>
      <c r="R58" s="26">
        <v>3</v>
      </c>
      <c r="S58" s="26">
        <v>12</v>
      </c>
    </row>
    <row r="59" spans="1:19">
      <c r="A59" s="25" t="s">
        <v>49</v>
      </c>
      <c r="B59" s="25">
        <v>30</v>
      </c>
      <c r="C59" s="25">
        <v>3</v>
      </c>
      <c r="D59" s="25">
        <v>21</v>
      </c>
      <c r="F59" s="25" t="s">
        <v>72</v>
      </c>
      <c r="G59" s="25">
        <v>7</v>
      </c>
      <c r="H59" s="26">
        <v>0</v>
      </c>
      <c r="I59" s="26">
        <v>7</v>
      </c>
      <c r="K59" s="25" t="s">
        <v>92</v>
      </c>
      <c r="L59" s="25">
        <v>30</v>
      </c>
      <c r="M59" s="25">
        <v>3</v>
      </c>
      <c r="N59" s="25">
        <v>21</v>
      </c>
      <c r="P59" s="25" t="s">
        <v>109</v>
      </c>
      <c r="Q59" s="25">
        <v>10</v>
      </c>
      <c r="R59" s="26">
        <v>3</v>
      </c>
      <c r="S59" s="26">
        <v>1</v>
      </c>
    </row>
    <row r="60" spans="1:19">
      <c r="A60" s="25" t="s">
        <v>29</v>
      </c>
      <c r="B60" s="25">
        <v>30</v>
      </c>
      <c r="C60" s="26">
        <v>4</v>
      </c>
      <c r="D60" s="26">
        <v>18</v>
      </c>
      <c r="F60" s="25" t="s">
        <v>69</v>
      </c>
      <c r="G60" s="25">
        <v>4</v>
      </c>
      <c r="H60" s="26">
        <v>1</v>
      </c>
      <c r="I60" s="26">
        <v>1</v>
      </c>
      <c r="K60" s="25" t="s">
        <v>88</v>
      </c>
      <c r="L60" s="25">
        <v>28</v>
      </c>
      <c r="M60" s="25">
        <v>3</v>
      </c>
      <c r="N60" s="25">
        <v>19</v>
      </c>
      <c r="P60" s="25" t="s">
        <v>32</v>
      </c>
      <c r="Q60" s="25">
        <v>4</v>
      </c>
      <c r="R60" s="26">
        <v>1</v>
      </c>
      <c r="S60" s="26">
        <v>1</v>
      </c>
    </row>
    <row r="61" spans="1:19">
      <c r="A61" s="25" t="s">
        <v>52</v>
      </c>
      <c r="B61" s="25">
        <v>23</v>
      </c>
      <c r="C61" s="26">
        <v>1</v>
      </c>
      <c r="D61" s="26">
        <v>20</v>
      </c>
      <c r="F61" s="25" t="s">
        <v>71</v>
      </c>
      <c r="G61" s="25">
        <v>4</v>
      </c>
      <c r="H61" s="26">
        <v>1</v>
      </c>
      <c r="I61" s="26">
        <v>1</v>
      </c>
      <c r="K61" s="25" t="s">
        <v>84</v>
      </c>
      <c r="L61" s="25">
        <v>22</v>
      </c>
      <c r="M61" s="26">
        <v>1</v>
      </c>
      <c r="N61" s="26">
        <v>19</v>
      </c>
      <c r="P61" s="25" t="s">
        <v>108</v>
      </c>
      <c r="Q61" s="25">
        <v>3</v>
      </c>
      <c r="R61" s="26">
        <v>1</v>
      </c>
      <c r="S61" s="26">
        <v>0</v>
      </c>
    </row>
    <row r="62" spans="1:19">
      <c r="A62" s="25" t="s">
        <v>55</v>
      </c>
      <c r="B62" s="25">
        <v>11</v>
      </c>
      <c r="C62" s="25">
        <v>0</v>
      </c>
      <c r="D62" s="25">
        <v>11</v>
      </c>
      <c r="F62" s="25" t="s">
        <v>70</v>
      </c>
      <c r="G62" s="25">
        <v>3</v>
      </c>
      <c r="H62" s="26">
        <v>0</v>
      </c>
      <c r="I62" s="26">
        <v>3</v>
      </c>
      <c r="K62" s="25" t="s">
        <v>93</v>
      </c>
      <c r="L62" s="25">
        <v>18</v>
      </c>
      <c r="M62" s="25">
        <v>3</v>
      </c>
      <c r="N62" s="25">
        <v>9</v>
      </c>
      <c r="R62" s="26"/>
      <c r="S62" s="26"/>
    </row>
    <row r="63" spans="1:19">
      <c r="A63" s="25" t="s">
        <v>53</v>
      </c>
      <c r="B63" s="25">
        <v>10</v>
      </c>
      <c r="C63" s="26">
        <v>2</v>
      </c>
      <c r="D63" s="26">
        <v>4</v>
      </c>
      <c r="H63" s="26"/>
      <c r="I63" s="26"/>
      <c r="K63" s="25" t="s">
        <v>87</v>
      </c>
      <c r="L63" s="25">
        <v>16</v>
      </c>
      <c r="M63" s="25">
        <v>2</v>
      </c>
      <c r="N63" s="25">
        <v>10</v>
      </c>
    </row>
    <row r="64" spans="1:19">
      <c r="A64" s="25" t="s">
        <v>54</v>
      </c>
      <c r="B64" s="25">
        <v>8</v>
      </c>
      <c r="C64" s="26">
        <v>1</v>
      </c>
      <c r="D64" s="26">
        <v>5</v>
      </c>
      <c r="K64" s="25" t="s">
        <v>86</v>
      </c>
      <c r="L64" s="25">
        <v>12</v>
      </c>
      <c r="M64" s="26">
        <v>0</v>
      </c>
      <c r="N64" s="26">
        <v>12</v>
      </c>
    </row>
    <row r="65" spans="1:14">
      <c r="A65" s="25" t="s">
        <v>56</v>
      </c>
      <c r="B65" s="25">
        <v>5</v>
      </c>
      <c r="C65" s="25">
        <v>0</v>
      </c>
      <c r="D65" s="25">
        <v>5</v>
      </c>
      <c r="K65" s="25" t="s">
        <v>91</v>
      </c>
      <c r="L65" s="25">
        <v>6</v>
      </c>
      <c r="M65" s="25">
        <v>1</v>
      </c>
      <c r="N65" s="25">
        <v>3</v>
      </c>
    </row>
    <row r="66" spans="1:14">
      <c r="A66" s="25" t="s">
        <v>57</v>
      </c>
      <c r="B66" s="25">
        <v>2</v>
      </c>
      <c r="C66" s="25">
        <v>0</v>
      </c>
      <c r="D66" s="25">
        <v>2</v>
      </c>
      <c r="K66" s="25" t="s">
        <v>94</v>
      </c>
      <c r="L66" s="25">
        <v>3</v>
      </c>
      <c r="M66" s="25">
        <v>1</v>
      </c>
      <c r="N66" s="25">
        <v>0</v>
      </c>
    </row>
    <row r="67" spans="1:14">
      <c r="K67" s="25" t="s">
        <v>89</v>
      </c>
      <c r="L67" s="25">
        <v>2</v>
      </c>
      <c r="M67" s="25">
        <v>0</v>
      </c>
      <c r="N67" s="25">
        <v>2</v>
      </c>
    </row>
    <row r="68" spans="1:14">
      <c r="K68" s="25" t="s">
        <v>90</v>
      </c>
      <c r="L68" s="25">
        <v>1</v>
      </c>
      <c r="M68" s="25">
        <v>0</v>
      </c>
      <c r="N68" s="25">
        <v>1</v>
      </c>
    </row>
    <row r="69" spans="1:14">
      <c r="K69" s="25" t="s">
        <v>95</v>
      </c>
      <c r="L69" s="25">
        <v>1</v>
      </c>
      <c r="M69" s="25">
        <v>0</v>
      </c>
      <c r="N69" s="25">
        <v>1</v>
      </c>
    </row>
  </sheetData>
  <sortState ref="P28:S36">
    <sortCondition descending="1" ref="Q28"/>
  </sortState>
  <mergeCells count="4">
    <mergeCell ref="A1:D1"/>
    <mergeCell ref="F1:I1"/>
    <mergeCell ref="K1:N1"/>
    <mergeCell ref="P1:S1"/>
  </mergeCells>
  <pageMargins left="0.7" right="0.7" top="0.75" bottom="0.75" header="0.3" footer="0.3"/>
  <pageSetup orientation="portrait" horizontalDpi="30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M153"/>
  <sheetViews>
    <sheetView zoomScaleNormal="100" workbookViewId="0">
      <pane xSplit="13" ySplit="2" topLeftCell="N3" activePane="bottomRight" state="frozen"/>
      <selection pane="topRight" activeCell="N1" sqref="N1"/>
      <selection pane="bottomLeft" activeCell="A3" sqref="A3"/>
      <selection pane="bottomRight" activeCell="A2" sqref="A2:H147"/>
    </sheetView>
  </sheetViews>
  <sheetFormatPr defaultRowHeight="15"/>
  <cols>
    <col min="1" max="1" width="16.140625" style="1" bestFit="1" customWidth="1"/>
    <col min="2" max="2" width="5.28515625" style="3" bestFit="1" customWidth="1"/>
    <col min="3" max="3" width="7.42578125" style="3" bestFit="1" customWidth="1"/>
    <col min="4" max="4" width="10.5703125" style="3" bestFit="1" customWidth="1"/>
    <col min="5" max="5" width="5.28515625" style="7" bestFit="1" customWidth="1"/>
    <col min="6" max="6" width="5.7109375" style="3" bestFit="1" customWidth="1"/>
    <col min="7" max="7" width="5.28515625" style="3" bestFit="1" customWidth="1"/>
    <col min="8" max="8" width="9.5703125" style="3" bestFit="1" customWidth="1"/>
    <col min="10" max="13" width="9.5703125" bestFit="1" customWidth="1"/>
  </cols>
  <sheetData>
    <row r="1" spans="1:13">
      <c r="A1" s="32" t="s">
        <v>5</v>
      </c>
      <c r="B1" s="33" t="s">
        <v>6</v>
      </c>
      <c r="C1" s="33" t="s">
        <v>13</v>
      </c>
      <c r="D1" s="33" t="s">
        <v>14</v>
      </c>
      <c r="E1" s="33" t="s">
        <v>15</v>
      </c>
      <c r="F1" s="33" t="s">
        <v>7</v>
      </c>
      <c r="G1" s="33" t="s">
        <v>8</v>
      </c>
      <c r="H1" s="33" t="s">
        <v>12</v>
      </c>
      <c r="J1" s="33" t="s">
        <v>17</v>
      </c>
      <c r="K1" s="33" t="s">
        <v>18</v>
      </c>
      <c r="L1" s="33" t="s">
        <v>16</v>
      </c>
      <c r="M1" s="33" t="s">
        <v>19</v>
      </c>
    </row>
    <row r="2" spans="1:13" ht="16.5">
      <c r="A2" s="1" t="s">
        <v>41</v>
      </c>
      <c r="B2" s="5">
        <f>0.5*COUNTIF(掠夺总榜!A$1:S$150,$A2)</f>
        <v>5</v>
      </c>
      <c r="C2" s="19">
        <f>COUNTIF(盟会战!A$1:X$149,$A2)</f>
        <v>1</v>
      </c>
      <c r="D2" s="19">
        <f>0.5*COUNTIF('四海+帮派'!A$1:X$150,$A2)</f>
        <v>0.5</v>
      </c>
      <c r="E2" s="19">
        <f>COUNTIF(帮战总榜!A$1:AB$150,$A2)</f>
        <v>3</v>
      </c>
      <c r="F2" s="19">
        <f t="shared" ref="F2:F33" si="0">ROUNDDOWN(SUM(B2:E2),0)</f>
        <v>9</v>
      </c>
      <c r="G2" s="19">
        <v>1</v>
      </c>
      <c r="H2" s="19">
        <f t="shared" ref="H2:H33" si="1">IF($F2&gt;6,6,$F2)</f>
        <v>6</v>
      </c>
      <c r="J2" s="4">
        <f>SUM(H2:H157)</f>
        <v>150</v>
      </c>
      <c r="K2" s="4">
        <f>SUM(F2:F157)-J2</f>
        <v>23</v>
      </c>
      <c r="L2" s="4">
        <f>K2+J2</f>
        <v>173</v>
      </c>
      <c r="M2" s="4">
        <f>COUNTIF(F:F,"&gt;"&amp;6)</f>
        <v>12</v>
      </c>
    </row>
    <row r="3" spans="1:13" ht="16.5">
      <c r="A3" s="1" t="s">
        <v>56</v>
      </c>
      <c r="B3" s="5">
        <f>0.5*COUNTIF(掠夺总榜!A$1:S$150,$A3)</f>
        <v>5</v>
      </c>
      <c r="C3" s="36">
        <f>COUNTIF(盟会战!A$1:X$149,$A3)</f>
        <v>1</v>
      </c>
      <c r="D3" s="36">
        <f>0.5*COUNTIF('四海+帮派'!A$1:X$150,$A3)</f>
        <v>0.5</v>
      </c>
      <c r="E3" s="36">
        <f>COUNTIF(帮战总榜!A$1:AB$150,$A3)</f>
        <v>3</v>
      </c>
      <c r="F3" s="36">
        <f t="shared" si="0"/>
        <v>9</v>
      </c>
      <c r="G3" s="37">
        <v>1</v>
      </c>
      <c r="H3" s="36">
        <f t="shared" si="1"/>
        <v>6</v>
      </c>
    </row>
    <row r="4" spans="1:13" ht="16.5">
      <c r="A4" s="1" t="s">
        <v>54</v>
      </c>
      <c r="B4" s="5">
        <f>0.5*COUNTIF(掠夺总榜!A$1:S$150,$A4)</f>
        <v>5</v>
      </c>
      <c r="C4" s="36">
        <f>COUNTIF(盟会战!A$1:X$149,$A4)</f>
        <v>1</v>
      </c>
      <c r="D4" s="36">
        <f>0.5*COUNTIF('四海+帮派'!A$1:X$150,$A4)</f>
        <v>0.5</v>
      </c>
      <c r="E4" s="36">
        <f>COUNTIF(帮战总榜!A$1:AB$150,$A4)</f>
        <v>3</v>
      </c>
      <c r="F4" s="36">
        <f t="shared" si="0"/>
        <v>9</v>
      </c>
      <c r="G4" s="37">
        <v>1</v>
      </c>
      <c r="H4" s="36">
        <f t="shared" si="1"/>
        <v>6</v>
      </c>
    </row>
    <row r="5" spans="1:13" ht="16.5">
      <c r="A5" s="1" t="s">
        <v>57</v>
      </c>
      <c r="B5" s="5">
        <f>0.5*COUNTIF(掠夺总榜!A$1:S$150,$A5)</f>
        <v>4</v>
      </c>
      <c r="C5" s="36">
        <f>COUNTIF(盟会战!A$1:X$149,$A5)</f>
        <v>2</v>
      </c>
      <c r="D5" s="36">
        <f>0.5*COUNTIF('四海+帮派'!A$1:X$150,$A5)</f>
        <v>0.5</v>
      </c>
      <c r="E5" s="36">
        <f>COUNTIF(帮战总榜!A$1:AB$150,$A5)</f>
        <v>2</v>
      </c>
      <c r="F5" s="36">
        <f t="shared" si="0"/>
        <v>8</v>
      </c>
      <c r="G5" s="37">
        <v>1</v>
      </c>
      <c r="H5" s="36">
        <f t="shared" si="1"/>
        <v>6</v>
      </c>
    </row>
    <row r="6" spans="1:13" ht="16.5">
      <c r="A6" s="1" t="s">
        <v>47</v>
      </c>
      <c r="B6" s="5">
        <f>0.5*COUNTIF(掠夺总榜!A$1:S$150,$A6)</f>
        <v>4</v>
      </c>
      <c r="C6" s="36">
        <f>COUNTIF(盟会战!A$1:X$149,$A6)</f>
        <v>2</v>
      </c>
      <c r="D6" s="36">
        <f>0.5*COUNTIF('四海+帮派'!A$1:X$150,$A6)</f>
        <v>0</v>
      </c>
      <c r="E6" s="36">
        <f>COUNTIF(帮战总榜!A$1:AB$150,$A6)</f>
        <v>2</v>
      </c>
      <c r="F6" s="36">
        <f t="shared" si="0"/>
        <v>8</v>
      </c>
      <c r="G6" s="37">
        <v>1</v>
      </c>
      <c r="H6" s="36">
        <f t="shared" si="1"/>
        <v>6</v>
      </c>
    </row>
    <row r="7" spans="1:13" ht="16.5">
      <c r="A7" s="1" t="s">
        <v>49</v>
      </c>
      <c r="B7" s="5">
        <f>0.5*COUNTIF(掠夺总榜!A$1:S$150,$A7)</f>
        <v>4</v>
      </c>
      <c r="C7" s="36">
        <f>COUNTIF(盟会战!A$1:X$149,$A7)</f>
        <v>2</v>
      </c>
      <c r="D7" s="36">
        <f>0.5*COUNTIF('四海+帮派'!A$1:X$150,$A7)</f>
        <v>0.5</v>
      </c>
      <c r="E7" s="36">
        <f>COUNTIF(帮战总榜!A$1:AB$150,$A7)</f>
        <v>2</v>
      </c>
      <c r="F7" s="36">
        <f t="shared" si="0"/>
        <v>8</v>
      </c>
      <c r="G7" s="37">
        <v>1</v>
      </c>
      <c r="H7" s="36">
        <f t="shared" si="1"/>
        <v>6</v>
      </c>
    </row>
    <row r="8" spans="1:13" ht="16.5">
      <c r="A8" s="1" t="s">
        <v>45</v>
      </c>
      <c r="B8" s="5">
        <f>0.5*COUNTIF(掠夺总榜!A$1:S$150,$A8)</f>
        <v>4</v>
      </c>
      <c r="C8" s="36">
        <f>COUNTIF(盟会战!A$1:X$149,$A8)</f>
        <v>1</v>
      </c>
      <c r="D8" s="36">
        <f>0.5*COUNTIF('四海+帮派'!A$1:X$150,$A8)</f>
        <v>0.5</v>
      </c>
      <c r="E8" s="36">
        <f>COUNTIF(帮战总榜!A$1:AB$150,$A8)</f>
        <v>3</v>
      </c>
      <c r="F8" s="36">
        <f t="shared" si="0"/>
        <v>8</v>
      </c>
      <c r="G8" s="37">
        <v>1</v>
      </c>
      <c r="H8" s="36">
        <f t="shared" si="1"/>
        <v>6</v>
      </c>
    </row>
    <row r="9" spans="1:13" ht="16.5">
      <c r="A9" s="1" t="s">
        <v>53</v>
      </c>
      <c r="B9" s="5">
        <f>0.5*COUNTIF(掠夺总榜!A$1:S$150,$A9)</f>
        <v>3.5</v>
      </c>
      <c r="C9" s="36">
        <f>COUNTIF(盟会战!A$1:X$149,$A9)</f>
        <v>1</v>
      </c>
      <c r="D9" s="36">
        <f>0.5*COUNTIF('四海+帮派'!A$1:X$150,$A9)</f>
        <v>0.5</v>
      </c>
      <c r="E9" s="36">
        <f>COUNTIF(帮战总榜!A$1:AB$150,$A9)</f>
        <v>3</v>
      </c>
      <c r="F9" s="36">
        <f t="shared" si="0"/>
        <v>8</v>
      </c>
      <c r="G9" s="37">
        <v>1</v>
      </c>
      <c r="H9" s="36">
        <f t="shared" si="1"/>
        <v>6</v>
      </c>
    </row>
    <row r="10" spans="1:13" ht="16.5">
      <c r="A10" s="1" t="s">
        <v>29</v>
      </c>
      <c r="B10" s="5">
        <f>0.5*COUNTIF(掠夺总榜!A$1:S$150,$A10)</f>
        <v>4</v>
      </c>
      <c r="C10" s="36">
        <f>COUNTIF(盟会战!A$1:X$149,$A10)</f>
        <v>1</v>
      </c>
      <c r="D10" s="36">
        <f>0.5*COUNTIF('四海+帮派'!A$1:X$150,$A10)</f>
        <v>0.5</v>
      </c>
      <c r="E10" s="36">
        <f>COUNTIF(帮战总榜!A$1:AB$150,$A10)</f>
        <v>2</v>
      </c>
      <c r="F10" s="36">
        <f t="shared" si="0"/>
        <v>7</v>
      </c>
      <c r="G10" s="37">
        <v>1</v>
      </c>
      <c r="H10" s="36">
        <f t="shared" si="1"/>
        <v>6</v>
      </c>
    </row>
    <row r="11" spans="1:13" ht="16.5">
      <c r="A11" s="1" t="s">
        <v>110</v>
      </c>
      <c r="B11" s="5">
        <f>0.5*COUNTIF(掠夺总榜!A$1:S$150,$A11)</f>
        <v>3.5</v>
      </c>
      <c r="C11" s="36">
        <f>COUNTIF(盟会战!A$1:X$149,$A11)</f>
        <v>2</v>
      </c>
      <c r="D11" s="36">
        <f>0.5*COUNTIF('四海+帮派'!A$1:X$150,$A11)</f>
        <v>0.5</v>
      </c>
      <c r="E11" s="36">
        <f>COUNTIF(帮战总榜!A$1:AB$150,$A11)</f>
        <v>1</v>
      </c>
      <c r="F11" s="36">
        <f t="shared" si="0"/>
        <v>7</v>
      </c>
      <c r="G11" s="37">
        <v>1</v>
      </c>
      <c r="H11" s="36">
        <f t="shared" si="1"/>
        <v>6</v>
      </c>
    </row>
    <row r="12" spans="1:13" ht="16.5">
      <c r="A12" s="1" t="s">
        <v>48</v>
      </c>
      <c r="B12" s="5">
        <f>0.5*COUNTIF(掠夺总榜!A$1:S$150,$A12)</f>
        <v>3.5</v>
      </c>
      <c r="C12" s="36">
        <f>COUNTIF(盟会战!A$1:X$149,$A12)</f>
        <v>2</v>
      </c>
      <c r="D12" s="36">
        <f>0.5*COUNTIF('四海+帮派'!A$1:X$150,$A12)</f>
        <v>0</v>
      </c>
      <c r="E12" s="36">
        <f>COUNTIF(帮战总榜!A$1:AB$150,$A12)</f>
        <v>2</v>
      </c>
      <c r="F12" s="36">
        <f t="shared" si="0"/>
        <v>7</v>
      </c>
      <c r="G12" s="37">
        <v>1</v>
      </c>
      <c r="H12" s="36">
        <f t="shared" si="1"/>
        <v>6</v>
      </c>
    </row>
    <row r="13" spans="1:13" ht="16.5">
      <c r="A13" s="1" t="s">
        <v>42</v>
      </c>
      <c r="B13" s="5">
        <f>0.5*COUNTIF(掠夺总榜!A$1:S$150,$A13)</f>
        <v>4</v>
      </c>
      <c r="C13" s="36">
        <f>COUNTIF(盟会战!A$1:X$149,$A13)</f>
        <v>1</v>
      </c>
      <c r="D13" s="36">
        <f>0.5*COUNTIF('四海+帮派'!A$1:X$150,$A13)</f>
        <v>0.5</v>
      </c>
      <c r="E13" s="36">
        <f>COUNTIF(帮战总榜!A$1:AB$150,$A13)</f>
        <v>2</v>
      </c>
      <c r="F13" s="36">
        <f t="shared" si="0"/>
        <v>7</v>
      </c>
      <c r="G13" s="37">
        <v>1</v>
      </c>
      <c r="H13" s="36">
        <f t="shared" si="1"/>
        <v>6</v>
      </c>
    </row>
    <row r="14" spans="1:13" ht="16.5">
      <c r="A14" s="1" t="s">
        <v>126</v>
      </c>
      <c r="B14" s="5">
        <f>0.5*COUNTIF(掠夺总榜!A$1:S$150,$A14)</f>
        <v>4</v>
      </c>
      <c r="C14" s="36">
        <f>COUNTIF(盟会战!A$1:X$149,$A14)</f>
        <v>2</v>
      </c>
      <c r="D14" s="36">
        <f>0.5*COUNTIF('四海+帮派'!A$1:X$150,$A14)</f>
        <v>0.5</v>
      </c>
      <c r="E14" s="36">
        <f>COUNTIF(帮战总榜!A$1:AB$150,$A14)</f>
        <v>0</v>
      </c>
      <c r="F14" s="36">
        <f t="shared" si="0"/>
        <v>6</v>
      </c>
      <c r="G14" s="37">
        <v>1</v>
      </c>
      <c r="H14" s="36">
        <f t="shared" si="1"/>
        <v>6</v>
      </c>
    </row>
    <row r="15" spans="1:13" ht="16.5">
      <c r="A15" s="1" t="s">
        <v>111</v>
      </c>
      <c r="B15" s="5">
        <f>0.5*COUNTIF(掠夺总榜!A$1:S$150,$A15)</f>
        <v>3.5</v>
      </c>
      <c r="C15" s="36">
        <f>COUNTIF(盟会战!A$1:X$149,$A15)</f>
        <v>1</v>
      </c>
      <c r="D15" s="36">
        <f>0.5*COUNTIF('四海+帮派'!A$1:X$150,$A15)</f>
        <v>0.5</v>
      </c>
      <c r="E15" s="36">
        <f>COUNTIF(帮战总榜!A$1:AB$150,$A15)</f>
        <v>1</v>
      </c>
      <c r="F15" s="36">
        <f t="shared" si="0"/>
        <v>6</v>
      </c>
      <c r="G15" s="37">
        <v>1</v>
      </c>
      <c r="H15" s="36">
        <f t="shared" si="1"/>
        <v>6</v>
      </c>
    </row>
    <row r="16" spans="1:13" ht="16.5">
      <c r="A16" s="1" t="s">
        <v>55</v>
      </c>
      <c r="B16" s="5">
        <f>0.5*COUNTIF(掠夺总榜!A$1:S$150,$A16)</f>
        <v>4</v>
      </c>
      <c r="C16" s="36">
        <f>COUNTIF(盟会战!A$1:X$149,$A16)</f>
        <v>0</v>
      </c>
      <c r="D16" s="36">
        <f>0.5*COUNTIF('四海+帮派'!A$1:X$150,$A16)</f>
        <v>0</v>
      </c>
      <c r="E16" s="36">
        <f>COUNTIF(帮战总榜!A$1:AB$150,$A16)</f>
        <v>2</v>
      </c>
      <c r="F16" s="36">
        <f t="shared" si="0"/>
        <v>6</v>
      </c>
      <c r="G16" s="37">
        <v>1</v>
      </c>
      <c r="H16" s="36">
        <f t="shared" si="1"/>
        <v>6</v>
      </c>
    </row>
    <row r="17" spans="1:8" ht="16.5">
      <c r="A17" s="1" t="s">
        <v>46</v>
      </c>
      <c r="B17" s="5">
        <f>0.5*COUNTIF(掠夺总榜!A$1:S$150,$A17)</f>
        <v>1.5</v>
      </c>
      <c r="C17" s="36">
        <f>COUNTIF(盟会战!A$1:X$149,$A17)</f>
        <v>1</v>
      </c>
      <c r="D17" s="36">
        <f>0.5*COUNTIF('四海+帮派'!A$1:X$150,$A17)</f>
        <v>0.5</v>
      </c>
      <c r="E17" s="36">
        <f>COUNTIF(帮战总榜!A$1:AB$150,$A17)</f>
        <v>2</v>
      </c>
      <c r="F17" s="36">
        <f t="shared" si="0"/>
        <v>5</v>
      </c>
      <c r="G17" s="37">
        <v>1</v>
      </c>
      <c r="H17" s="36">
        <f t="shared" si="1"/>
        <v>5</v>
      </c>
    </row>
    <row r="18" spans="1:8" ht="16.5">
      <c r="A18" s="1" t="s">
        <v>44</v>
      </c>
      <c r="B18" s="5">
        <f>0.5*COUNTIF(掠夺总榜!A$1:S$150,$A18)</f>
        <v>2</v>
      </c>
      <c r="C18" s="36">
        <f>COUNTIF(盟会战!A$1:X$149,$A18)</f>
        <v>0</v>
      </c>
      <c r="D18" s="36">
        <f>0.5*COUNTIF('四海+帮派'!A$1:X$150,$A18)</f>
        <v>0.5</v>
      </c>
      <c r="E18" s="36">
        <f>COUNTIF(帮战总榜!A$1:AB$150,$A18)</f>
        <v>3</v>
      </c>
      <c r="F18" s="36">
        <f t="shared" si="0"/>
        <v>5</v>
      </c>
      <c r="G18" s="37">
        <v>1</v>
      </c>
      <c r="H18" s="36">
        <f t="shared" si="1"/>
        <v>5</v>
      </c>
    </row>
    <row r="19" spans="1:8" ht="16.5">
      <c r="A19" s="1" t="s">
        <v>43</v>
      </c>
      <c r="B19" s="5">
        <f>0.5*COUNTIF(掠夺总榜!A$1:S$150,$A19)</f>
        <v>2</v>
      </c>
      <c r="C19" s="36">
        <f>COUNTIF(盟会战!A$1:X$149,$A19)</f>
        <v>1</v>
      </c>
      <c r="D19" s="36">
        <f>0.5*COUNTIF('四海+帮派'!A$1:X$150,$A19)</f>
        <v>0</v>
      </c>
      <c r="E19" s="36">
        <f>COUNTIF(帮战总榜!A$1:AB$150,$A19)</f>
        <v>2</v>
      </c>
      <c r="F19" s="36">
        <f t="shared" si="0"/>
        <v>5</v>
      </c>
      <c r="G19" s="37">
        <v>1</v>
      </c>
      <c r="H19" s="36">
        <f t="shared" si="1"/>
        <v>5</v>
      </c>
    </row>
    <row r="20" spans="1:8" ht="16.5">
      <c r="A20" s="1" t="s">
        <v>40</v>
      </c>
      <c r="B20" s="5">
        <f>0.5*COUNTIF(掠夺总榜!A$1:S$150,$A20)</f>
        <v>2.5</v>
      </c>
      <c r="C20" s="36">
        <f>COUNTIF(盟会战!A$1:X$149,$A20)</f>
        <v>0</v>
      </c>
      <c r="D20" s="36">
        <f>0.5*COUNTIF('四海+帮派'!A$1:X$150,$A20)</f>
        <v>0.5</v>
      </c>
      <c r="E20" s="36">
        <f>COUNTIF(帮战总榜!A$1:AB$150,$A20)</f>
        <v>2</v>
      </c>
      <c r="F20" s="36">
        <f t="shared" si="0"/>
        <v>5</v>
      </c>
      <c r="G20" s="37">
        <v>1</v>
      </c>
      <c r="H20" s="36">
        <f t="shared" si="1"/>
        <v>5</v>
      </c>
    </row>
    <row r="21" spans="1:8" ht="16.5">
      <c r="A21" s="1" t="s">
        <v>50</v>
      </c>
      <c r="B21" s="5">
        <f>0.5*COUNTIF(掠夺总榜!A$1:S$150,$A21)</f>
        <v>1.5</v>
      </c>
      <c r="C21" s="36">
        <f>COUNTIF(盟会战!A$1:X$149,$A21)</f>
        <v>0</v>
      </c>
      <c r="D21" s="36">
        <f>0.5*COUNTIF('四海+帮派'!A$1:X$150,$A21)</f>
        <v>0.5</v>
      </c>
      <c r="E21" s="36">
        <f>COUNTIF(帮战总榜!A$1:AB$150,$A21)</f>
        <v>2</v>
      </c>
      <c r="F21" s="36">
        <f t="shared" si="0"/>
        <v>4</v>
      </c>
      <c r="G21" s="37">
        <v>1</v>
      </c>
      <c r="H21" s="36">
        <f t="shared" si="1"/>
        <v>4</v>
      </c>
    </row>
    <row r="22" spans="1:8" ht="16.5">
      <c r="A22" s="1" t="s">
        <v>134</v>
      </c>
      <c r="B22" s="5">
        <f>0.5*COUNTIF(掠夺总榜!A$1:S$150,$A22)</f>
        <v>3.5</v>
      </c>
      <c r="C22" s="36">
        <f>COUNTIF(盟会战!A$1:X$149,$A22)</f>
        <v>0</v>
      </c>
      <c r="D22" s="36">
        <f>0.5*COUNTIF('四海+帮派'!A$1:X$150,$A22)</f>
        <v>0.5</v>
      </c>
      <c r="E22" s="36">
        <f>COUNTIF(帮战总榜!A$1:AB$150,$A22)</f>
        <v>0</v>
      </c>
      <c r="F22" s="36">
        <f t="shared" si="0"/>
        <v>4</v>
      </c>
      <c r="G22" s="37">
        <v>1</v>
      </c>
      <c r="H22" s="36">
        <f t="shared" si="1"/>
        <v>4</v>
      </c>
    </row>
    <row r="23" spans="1:8" ht="16.5">
      <c r="A23" s="1" t="s">
        <v>51</v>
      </c>
      <c r="B23" s="5">
        <f>0.5*COUNTIF(掠夺总榜!A$1:S$150,$A23)</f>
        <v>1.5</v>
      </c>
      <c r="C23" s="36">
        <f>COUNTIF(盟会战!A$1:X$149,$A23)</f>
        <v>0</v>
      </c>
      <c r="D23" s="36">
        <f>0.5*COUNTIF('四海+帮派'!A$1:X$150,$A23)</f>
        <v>0</v>
      </c>
      <c r="E23" s="36">
        <f>COUNTIF(帮战总榜!A$1:AB$150,$A23)</f>
        <v>2</v>
      </c>
      <c r="F23" s="36">
        <f t="shared" si="0"/>
        <v>3</v>
      </c>
      <c r="G23" s="37">
        <v>1</v>
      </c>
      <c r="H23" s="36">
        <f t="shared" si="1"/>
        <v>3</v>
      </c>
    </row>
    <row r="24" spans="1:8" ht="16.5">
      <c r="A24" s="1" t="s">
        <v>200</v>
      </c>
      <c r="B24" s="5">
        <f>0.5*COUNTIF(掠夺总榜!A$1:S$150,$A24)</f>
        <v>3</v>
      </c>
      <c r="C24" s="36">
        <f>COUNTIF(盟会战!A$1:X$149,$A24)</f>
        <v>0</v>
      </c>
      <c r="D24" s="36">
        <f>0.5*COUNTIF('四海+帮派'!A$1:X$150,$A24)</f>
        <v>0</v>
      </c>
      <c r="E24" s="36">
        <f>COUNTIF(帮战总榜!A$1:AB$150,$A24)</f>
        <v>0</v>
      </c>
      <c r="F24" s="36">
        <f t="shared" si="0"/>
        <v>3</v>
      </c>
      <c r="G24" s="37">
        <v>1</v>
      </c>
      <c r="H24" s="36">
        <f t="shared" si="1"/>
        <v>3</v>
      </c>
    </row>
    <row r="25" spans="1:8" ht="16.5">
      <c r="A25" s="1" t="s">
        <v>193</v>
      </c>
      <c r="B25" s="5">
        <f>0.5*COUNTIF(掠夺总榜!A$1:S$150,$A25)</f>
        <v>2.5</v>
      </c>
      <c r="C25" s="36">
        <f>COUNTIF(盟会战!A$1:X$149,$A25)</f>
        <v>0</v>
      </c>
      <c r="D25" s="36">
        <f>0.5*COUNTIF('四海+帮派'!A$1:X$150,$A25)</f>
        <v>0.5</v>
      </c>
      <c r="E25" s="36">
        <f>COUNTIF(帮战总榜!A$1:AB$150,$A25)</f>
        <v>0</v>
      </c>
      <c r="F25" s="36">
        <f t="shared" si="0"/>
        <v>3</v>
      </c>
      <c r="G25" s="37">
        <v>1</v>
      </c>
      <c r="H25" s="36">
        <f t="shared" si="1"/>
        <v>3</v>
      </c>
    </row>
    <row r="26" spans="1:8" ht="16.5">
      <c r="A26" s="1" t="s">
        <v>178</v>
      </c>
      <c r="B26" s="5">
        <f>0.5*COUNTIF(掠夺总榜!A$1:S$150,$A26)</f>
        <v>3</v>
      </c>
      <c r="C26" s="36">
        <f>COUNTIF(盟会战!A$1:X$149,$A26)</f>
        <v>0</v>
      </c>
      <c r="D26" s="36">
        <f>0.5*COUNTIF('四海+帮派'!A$1:X$150,$A26)</f>
        <v>0</v>
      </c>
      <c r="E26" s="36">
        <f>COUNTIF(帮战总榜!A$1:AB$150,$A26)</f>
        <v>0</v>
      </c>
      <c r="F26" s="36">
        <f t="shared" si="0"/>
        <v>3</v>
      </c>
      <c r="G26" s="37">
        <v>1</v>
      </c>
      <c r="H26" s="36">
        <f t="shared" si="1"/>
        <v>3</v>
      </c>
    </row>
    <row r="27" spans="1:8" ht="16.5">
      <c r="A27" s="1" t="s">
        <v>128</v>
      </c>
      <c r="B27" s="5">
        <f>0.5*COUNTIF(掠夺总榜!A$1:S$150,$A27)</f>
        <v>2.5</v>
      </c>
      <c r="C27" s="36">
        <f>COUNTIF(盟会战!A$1:X$149,$A27)</f>
        <v>0</v>
      </c>
      <c r="D27" s="36">
        <f>0.5*COUNTIF('四海+帮派'!A$1:X$150,$A27)</f>
        <v>0.5</v>
      </c>
      <c r="E27" s="36">
        <f>COUNTIF(帮战总榜!A$1:AB$150,$A27)</f>
        <v>0</v>
      </c>
      <c r="F27" s="36">
        <f t="shared" si="0"/>
        <v>3</v>
      </c>
      <c r="G27" s="37">
        <v>1</v>
      </c>
      <c r="H27" s="36">
        <f t="shared" si="1"/>
        <v>3</v>
      </c>
    </row>
    <row r="28" spans="1:8" ht="16.5">
      <c r="A28" s="1" t="s">
        <v>39</v>
      </c>
      <c r="B28" s="5">
        <f>0.5*COUNTIF(掠夺总榜!A$1:S$150,$A28)</f>
        <v>0</v>
      </c>
      <c r="C28" s="36">
        <f>COUNTIF(盟会战!A$1:X$149,$A28)</f>
        <v>0</v>
      </c>
      <c r="D28" s="36">
        <f>0.5*COUNTIF('四海+帮派'!A$1:X$150,$A28)</f>
        <v>0</v>
      </c>
      <c r="E28" s="36">
        <f>COUNTIF(帮战总榜!A$1:AB$150,$A28)</f>
        <v>2</v>
      </c>
      <c r="F28" s="36">
        <f t="shared" si="0"/>
        <v>2</v>
      </c>
      <c r="G28" s="37">
        <v>1</v>
      </c>
      <c r="H28" s="36">
        <f t="shared" si="1"/>
        <v>2</v>
      </c>
    </row>
    <row r="29" spans="1:8" ht="16.5">
      <c r="A29" s="1" t="s">
        <v>231</v>
      </c>
      <c r="B29" s="5">
        <f>0.5*COUNTIF(掠夺总榜!A$1:S$150,$A29)</f>
        <v>1</v>
      </c>
      <c r="C29" s="36">
        <f>COUNTIF(盟会战!A$1:X$149,$A29)</f>
        <v>1</v>
      </c>
      <c r="D29" s="36">
        <f>0.5*COUNTIF('四海+帮派'!A$1:X$150,$A29)</f>
        <v>0</v>
      </c>
      <c r="E29" s="36">
        <f>COUNTIF(帮战总榜!A$1:AB$150,$A29)</f>
        <v>0</v>
      </c>
      <c r="F29" s="36">
        <f t="shared" si="0"/>
        <v>2</v>
      </c>
      <c r="G29" s="37">
        <v>1</v>
      </c>
      <c r="H29" s="36">
        <f t="shared" si="1"/>
        <v>2</v>
      </c>
    </row>
    <row r="30" spans="1:8" ht="16.5">
      <c r="A30" s="1" t="s">
        <v>52</v>
      </c>
      <c r="B30" s="5">
        <f>0.5*COUNTIF(掠夺总榜!A$1:S$150,$A30)</f>
        <v>0</v>
      </c>
      <c r="C30" s="36">
        <f>COUNTIF(盟会战!A$1:X$149,$A30)</f>
        <v>0</v>
      </c>
      <c r="D30" s="36">
        <f>0.5*COUNTIF('四海+帮派'!A$1:X$150,$A30)</f>
        <v>0</v>
      </c>
      <c r="E30" s="36">
        <f>COUNTIF(帮战总榜!A$1:AB$150,$A30)</f>
        <v>2</v>
      </c>
      <c r="F30" s="36">
        <f t="shared" si="0"/>
        <v>2</v>
      </c>
      <c r="G30" s="37">
        <v>1</v>
      </c>
      <c r="H30" s="36">
        <f t="shared" si="1"/>
        <v>2</v>
      </c>
    </row>
    <row r="31" spans="1:8" ht="16.5">
      <c r="A31" s="1" t="s">
        <v>194</v>
      </c>
      <c r="B31" s="5">
        <f>0.5*COUNTIF(掠夺总榜!A$1:S$150,$A31)</f>
        <v>2</v>
      </c>
      <c r="C31" s="36">
        <f>COUNTIF(盟会战!A$1:X$149,$A31)</f>
        <v>0</v>
      </c>
      <c r="D31" s="36">
        <f>0.5*COUNTIF('四海+帮派'!A$1:X$150,$A31)</f>
        <v>0.5</v>
      </c>
      <c r="E31" s="36">
        <f>COUNTIF(帮战总榜!A$1:AB$150,$A31)</f>
        <v>0</v>
      </c>
      <c r="F31" s="36">
        <f t="shared" si="0"/>
        <v>2</v>
      </c>
      <c r="G31" s="37">
        <v>1</v>
      </c>
      <c r="H31" s="36">
        <f t="shared" si="1"/>
        <v>2</v>
      </c>
    </row>
    <row r="32" spans="1:8" ht="16.5">
      <c r="A32" s="1" t="s">
        <v>224</v>
      </c>
      <c r="B32" s="5">
        <f>0.5*COUNTIF(掠夺总榜!A$1:S$150,$A32)</f>
        <v>1.5</v>
      </c>
      <c r="C32" s="36">
        <f>COUNTIF(盟会战!A$1:X$149,$A32)</f>
        <v>1</v>
      </c>
      <c r="D32" s="36">
        <f>0.5*COUNTIF('四海+帮派'!A$1:X$150,$A32)</f>
        <v>0</v>
      </c>
      <c r="E32" s="36">
        <f>COUNTIF(帮战总榜!A$1:AB$150,$A32)</f>
        <v>0</v>
      </c>
      <c r="F32" s="36">
        <f t="shared" si="0"/>
        <v>2</v>
      </c>
      <c r="G32" s="37">
        <v>1</v>
      </c>
      <c r="H32" s="36">
        <f t="shared" si="1"/>
        <v>2</v>
      </c>
    </row>
    <row r="33" spans="1:8" ht="16.5">
      <c r="A33" s="1" t="s">
        <v>150</v>
      </c>
      <c r="B33" s="5">
        <f>0.5*COUNTIF(掠夺总榜!A$1:S$150,$A33)</f>
        <v>0.5</v>
      </c>
      <c r="C33" s="36">
        <f>COUNTIF(盟会战!A$1:X$149,$A33)</f>
        <v>0</v>
      </c>
      <c r="D33" s="36">
        <f>0.5*COUNTIF('四海+帮派'!A$1:X$150,$A33)</f>
        <v>0.5</v>
      </c>
      <c r="E33" s="36">
        <f>COUNTIF(帮战总榜!A$1:AB$150,$A33)</f>
        <v>0</v>
      </c>
      <c r="F33" s="36">
        <f t="shared" si="0"/>
        <v>1</v>
      </c>
      <c r="G33" s="37">
        <v>1</v>
      </c>
      <c r="H33" s="36">
        <f t="shared" si="1"/>
        <v>1</v>
      </c>
    </row>
    <row r="34" spans="1:8" ht="16.5">
      <c r="A34" s="1" t="s">
        <v>240</v>
      </c>
      <c r="B34" s="5">
        <f>0.5*COUNTIF(掠夺总榜!A$1:S$150,$A34)</f>
        <v>0</v>
      </c>
      <c r="C34" s="36">
        <f>COUNTIF(盟会战!A$1:X$149,$A34)</f>
        <v>1</v>
      </c>
      <c r="D34" s="36">
        <f>0.5*COUNTIF('四海+帮派'!A$1:X$150,$A34)</f>
        <v>0</v>
      </c>
      <c r="E34" s="36">
        <f>COUNTIF(帮战总榜!A$1:AB$150,$A34)</f>
        <v>0</v>
      </c>
      <c r="F34" s="36">
        <f t="shared" ref="F34:F65" si="2">ROUNDDOWN(SUM(B34:E34),0)</f>
        <v>1</v>
      </c>
      <c r="G34" s="37">
        <v>1</v>
      </c>
      <c r="H34" s="36">
        <f t="shared" ref="H34:H65" si="3">IF($F34&gt;6,6,$F34)</f>
        <v>1</v>
      </c>
    </row>
    <row r="35" spans="1:8" ht="16.5">
      <c r="A35" s="1" t="s">
        <v>219</v>
      </c>
      <c r="B35" s="5">
        <f>0.5*COUNTIF(掠夺总榜!A$1:S$150,$A35)</f>
        <v>1.5</v>
      </c>
      <c r="C35" s="36">
        <f>COUNTIF(盟会战!A$1:X$149,$A35)</f>
        <v>0</v>
      </c>
      <c r="D35" s="36">
        <f>0.5*COUNTIF('四海+帮派'!A$1:X$150,$A35)</f>
        <v>0</v>
      </c>
      <c r="E35" s="36">
        <f>COUNTIF(帮战总榜!A$1:AB$150,$A35)</f>
        <v>0</v>
      </c>
      <c r="F35" s="36">
        <f t="shared" si="2"/>
        <v>1</v>
      </c>
      <c r="G35" s="37">
        <v>1</v>
      </c>
      <c r="H35" s="36">
        <f t="shared" si="3"/>
        <v>1</v>
      </c>
    </row>
    <row r="36" spans="1:8" ht="16.5">
      <c r="A36" s="1" t="s">
        <v>227</v>
      </c>
      <c r="B36" s="5">
        <f>0.5*COUNTIF(掠夺总榜!A$1:S$150,$A36)</f>
        <v>1</v>
      </c>
      <c r="C36" s="36">
        <f>COUNTIF(盟会战!A$1:X$149,$A36)</f>
        <v>0</v>
      </c>
      <c r="D36" s="36">
        <f>0.5*COUNTIF('四海+帮派'!A$1:X$150,$A36)</f>
        <v>0</v>
      </c>
      <c r="E36" s="36">
        <f>COUNTIF(帮战总榜!A$1:AB$150,$A36)</f>
        <v>0</v>
      </c>
      <c r="F36" s="36">
        <f t="shared" si="2"/>
        <v>1</v>
      </c>
      <c r="G36" s="37">
        <v>1</v>
      </c>
      <c r="H36" s="36">
        <f t="shared" si="3"/>
        <v>1</v>
      </c>
    </row>
    <row r="37" spans="1:8" ht="16.5">
      <c r="A37" s="1" t="s">
        <v>230</v>
      </c>
      <c r="B37" s="5">
        <f>0.5*COUNTIF(掠夺总榜!A$1:S$150,$A37)</f>
        <v>1</v>
      </c>
      <c r="C37" s="36">
        <f>COUNTIF(盟会战!A$1:X$149,$A37)</f>
        <v>0</v>
      </c>
      <c r="D37" s="36">
        <f>0.5*COUNTIF('四海+帮派'!A$1:X$150,$A37)</f>
        <v>0</v>
      </c>
      <c r="E37" s="36">
        <f>COUNTIF(帮战总榜!A$1:AB$150,$A37)</f>
        <v>0</v>
      </c>
      <c r="F37" s="36">
        <f t="shared" si="2"/>
        <v>1</v>
      </c>
      <c r="G37" s="37">
        <v>1</v>
      </c>
      <c r="H37" s="36">
        <f t="shared" si="3"/>
        <v>1</v>
      </c>
    </row>
    <row r="38" spans="1:8" ht="16.5">
      <c r="A38" s="1" t="s">
        <v>185</v>
      </c>
      <c r="B38" s="5">
        <f>0.5*COUNTIF(掠夺总榜!A$1:S$150,$A38)</f>
        <v>1</v>
      </c>
      <c r="C38" s="36">
        <f>COUNTIF(盟会战!A$1:X$149,$A38)</f>
        <v>0</v>
      </c>
      <c r="D38" s="36">
        <f>0.5*COUNTIF('四海+帮派'!A$1:X$150,$A38)</f>
        <v>0.5</v>
      </c>
      <c r="E38" s="36">
        <f>COUNTIF(帮战总榜!A$1:AB$150,$A38)</f>
        <v>0</v>
      </c>
      <c r="F38" s="36">
        <f t="shared" si="2"/>
        <v>1</v>
      </c>
      <c r="G38" s="37">
        <v>1</v>
      </c>
      <c r="H38" s="36">
        <f t="shared" si="3"/>
        <v>1</v>
      </c>
    </row>
    <row r="39" spans="1:8" ht="16.5">
      <c r="A39" s="1" t="s">
        <v>145</v>
      </c>
      <c r="B39" s="5">
        <f>0.5*COUNTIF(掠夺总榜!A$1:S$150,$A39)</f>
        <v>1</v>
      </c>
      <c r="C39" s="36">
        <f>COUNTIF(盟会战!A$1:X$149,$A39)</f>
        <v>0</v>
      </c>
      <c r="D39" s="36">
        <f>0.5*COUNTIF('四海+帮派'!A$1:X$150,$A39)</f>
        <v>0.5</v>
      </c>
      <c r="E39" s="36">
        <f>COUNTIF(帮战总榜!A$1:AB$150,$A39)</f>
        <v>0</v>
      </c>
      <c r="F39" s="36">
        <f t="shared" si="2"/>
        <v>1</v>
      </c>
      <c r="G39" s="37">
        <v>1</v>
      </c>
      <c r="H39" s="36">
        <f t="shared" si="3"/>
        <v>1</v>
      </c>
    </row>
    <row r="40" spans="1:8" ht="16.5">
      <c r="A40" s="1" t="s">
        <v>242</v>
      </c>
      <c r="B40" s="5">
        <f>0.5*COUNTIF(掠夺总榜!A$1:S$150,$A40)</f>
        <v>0</v>
      </c>
      <c r="C40" s="36">
        <f>COUNTIF(盟会战!A$1:X$149,$A40)</f>
        <v>0</v>
      </c>
      <c r="D40" s="36">
        <f>0.5*COUNTIF('四海+帮派'!A$1:X$150,$A40)</f>
        <v>0</v>
      </c>
      <c r="E40" s="36">
        <f>COUNTIF(帮战总榜!A$1:AB$150,$A40)</f>
        <v>0</v>
      </c>
      <c r="F40" s="36">
        <f t="shared" si="2"/>
        <v>0</v>
      </c>
      <c r="G40" s="37">
        <v>1</v>
      </c>
      <c r="H40" s="36">
        <f t="shared" si="3"/>
        <v>0</v>
      </c>
    </row>
    <row r="41" spans="1:8" ht="16.5">
      <c r="A41" s="1" t="s">
        <v>243</v>
      </c>
      <c r="B41" s="5">
        <f>0.5*COUNTIF(掠夺总榜!A$1:S$150,$A41)</f>
        <v>0</v>
      </c>
      <c r="C41" s="36">
        <f>COUNTIF(盟会战!A$1:X$149,$A41)</f>
        <v>0</v>
      </c>
      <c r="D41" s="36">
        <f>0.5*COUNTIF('四海+帮派'!A$1:X$150,$A41)</f>
        <v>0</v>
      </c>
      <c r="E41" s="36">
        <f>COUNTIF(帮战总榜!A$1:AB$150,$A41)</f>
        <v>0</v>
      </c>
      <c r="F41" s="36">
        <f t="shared" si="2"/>
        <v>0</v>
      </c>
      <c r="G41" s="37">
        <v>1</v>
      </c>
      <c r="H41" s="36">
        <f t="shared" si="3"/>
        <v>0</v>
      </c>
    </row>
    <row r="42" spans="1:8" ht="16.5">
      <c r="A42" s="1" t="s">
        <v>146</v>
      </c>
      <c r="B42" s="5">
        <f>0.5*COUNTIF(掠夺总榜!A$1:S$150,$A42)</f>
        <v>0.5</v>
      </c>
      <c r="C42" s="36">
        <f>COUNTIF(盟会战!A$1:X$149,$A42)</f>
        <v>0</v>
      </c>
      <c r="D42" s="36">
        <f>0.5*COUNTIF('四海+帮派'!A$1:X$150,$A42)</f>
        <v>0</v>
      </c>
      <c r="E42" s="36">
        <f>COUNTIF(帮战总榜!A$1:AB$150,$A42)</f>
        <v>0</v>
      </c>
      <c r="F42" s="36">
        <f t="shared" si="2"/>
        <v>0</v>
      </c>
      <c r="G42" s="37">
        <v>1</v>
      </c>
      <c r="H42" s="36">
        <f t="shared" si="3"/>
        <v>0</v>
      </c>
    </row>
    <row r="43" spans="1:8" ht="16.5">
      <c r="A43" s="1" t="s">
        <v>244</v>
      </c>
      <c r="B43" s="5">
        <f>0.5*COUNTIF(掠夺总榜!A$1:S$150,$A43)</f>
        <v>0</v>
      </c>
      <c r="C43" s="36">
        <f>COUNTIF(盟会战!A$1:X$149,$A43)</f>
        <v>0</v>
      </c>
      <c r="D43" s="36">
        <f>0.5*COUNTIF('四海+帮派'!A$1:X$150,$A43)</f>
        <v>0</v>
      </c>
      <c r="E43" s="36">
        <f>COUNTIF(帮战总榜!A$1:AB$150,$A43)</f>
        <v>0</v>
      </c>
      <c r="F43" s="36">
        <f t="shared" si="2"/>
        <v>0</v>
      </c>
      <c r="G43" s="37">
        <v>1</v>
      </c>
      <c r="H43" s="36">
        <f t="shared" si="3"/>
        <v>0</v>
      </c>
    </row>
    <row r="44" spans="1:8" ht="16.5">
      <c r="A44" s="1" t="s">
        <v>245</v>
      </c>
      <c r="B44" s="5">
        <f>0.5*COUNTIF(掠夺总榜!A$1:S$150,$A44)</f>
        <v>0</v>
      </c>
      <c r="C44" s="36">
        <f>COUNTIF(盟会战!A$1:X$149,$A44)</f>
        <v>0</v>
      </c>
      <c r="D44" s="36">
        <f>0.5*COUNTIF('四海+帮派'!A$1:X$150,$A44)</f>
        <v>0</v>
      </c>
      <c r="E44" s="36">
        <f>COUNTIF(帮战总榜!A$1:AB$150,$A44)</f>
        <v>0</v>
      </c>
      <c r="F44" s="36">
        <f t="shared" si="2"/>
        <v>0</v>
      </c>
      <c r="G44" s="37">
        <v>1</v>
      </c>
      <c r="H44" s="36">
        <f t="shared" si="3"/>
        <v>0</v>
      </c>
    </row>
    <row r="45" spans="1:8" ht="16.5">
      <c r="A45" s="1" t="s">
        <v>246</v>
      </c>
      <c r="B45" s="5">
        <f>0.5*COUNTIF(掠夺总榜!A$1:S$150,$A45)</f>
        <v>0</v>
      </c>
      <c r="C45" s="36">
        <f>COUNTIF(盟会战!A$1:X$149,$A45)</f>
        <v>0</v>
      </c>
      <c r="D45" s="36">
        <f>0.5*COUNTIF('四海+帮派'!A$1:X$150,$A45)</f>
        <v>0</v>
      </c>
      <c r="E45" s="36">
        <f>COUNTIF(帮战总榜!A$1:AB$150,$A45)</f>
        <v>0</v>
      </c>
      <c r="F45" s="36">
        <f t="shared" si="2"/>
        <v>0</v>
      </c>
      <c r="G45" s="37">
        <v>1</v>
      </c>
      <c r="H45" s="36">
        <f t="shared" si="3"/>
        <v>0</v>
      </c>
    </row>
    <row r="46" spans="1:8" ht="16.5">
      <c r="A46" s="1" t="s">
        <v>247</v>
      </c>
      <c r="B46" s="5">
        <f>0.5*COUNTIF(掠夺总榜!A$1:S$150,$A46)</f>
        <v>0</v>
      </c>
      <c r="C46" s="36">
        <f>COUNTIF(盟会战!A$1:X$149,$A46)</f>
        <v>0</v>
      </c>
      <c r="D46" s="36">
        <f>0.5*COUNTIF('四海+帮派'!A$1:X$150,$A46)</f>
        <v>0</v>
      </c>
      <c r="E46" s="36">
        <f>COUNTIF(帮战总榜!A$1:AB$150,$A46)</f>
        <v>0</v>
      </c>
      <c r="F46" s="36">
        <f t="shared" si="2"/>
        <v>0</v>
      </c>
      <c r="G46" s="37">
        <v>1</v>
      </c>
      <c r="H46" s="36">
        <f t="shared" si="3"/>
        <v>0</v>
      </c>
    </row>
    <row r="47" spans="1:8" ht="16.5">
      <c r="A47" s="1" t="s">
        <v>248</v>
      </c>
      <c r="B47" s="5">
        <f>0.5*COUNTIF(掠夺总榜!A$1:S$150,$A47)</f>
        <v>0</v>
      </c>
      <c r="C47" s="36">
        <f>COUNTIF(盟会战!A$1:X$149,$A47)</f>
        <v>0</v>
      </c>
      <c r="D47" s="36">
        <f>0.5*COUNTIF('四海+帮派'!A$1:X$150,$A47)</f>
        <v>0</v>
      </c>
      <c r="E47" s="36">
        <f>COUNTIF(帮战总榜!A$1:AB$150,$A47)</f>
        <v>0</v>
      </c>
      <c r="F47" s="36">
        <f t="shared" si="2"/>
        <v>0</v>
      </c>
      <c r="G47" s="37">
        <v>1</v>
      </c>
      <c r="H47" s="36">
        <f t="shared" si="3"/>
        <v>0</v>
      </c>
    </row>
    <row r="48" spans="1:8" ht="16.5">
      <c r="A48" s="1" t="s">
        <v>249</v>
      </c>
      <c r="B48" s="5">
        <f>0.5*COUNTIF(掠夺总榜!A$1:S$150,$A48)</f>
        <v>0</v>
      </c>
      <c r="C48" s="36">
        <f>COUNTIF(盟会战!A$1:X$149,$A48)</f>
        <v>0</v>
      </c>
      <c r="D48" s="36">
        <f>0.5*COUNTIF('四海+帮派'!A$1:X$150,$A48)</f>
        <v>0</v>
      </c>
      <c r="E48" s="36">
        <f>COUNTIF(帮战总榜!A$1:AB$150,$A48)</f>
        <v>0</v>
      </c>
      <c r="F48" s="36">
        <f t="shared" si="2"/>
        <v>0</v>
      </c>
      <c r="G48" s="37">
        <v>1</v>
      </c>
      <c r="H48" s="36">
        <f t="shared" si="3"/>
        <v>0</v>
      </c>
    </row>
    <row r="49" spans="1:8" ht="16.5">
      <c r="A49" s="1" t="s">
        <v>250</v>
      </c>
      <c r="B49" s="5">
        <f>0.5*COUNTIF(掠夺总榜!A$1:S$150,$A49)</f>
        <v>0</v>
      </c>
      <c r="C49" s="36">
        <f>COUNTIF(盟会战!A$1:X$149,$A49)</f>
        <v>0</v>
      </c>
      <c r="D49" s="36">
        <f>0.5*COUNTIF('四海+帮派'!A$1:X$150,$A49)</f>
        <v>0</v>
      </c>
      <c r="E49" s="36">
        <f>COUNTIF(帮战总榜!A$1:AB$150,$A49)</f>
        <v>0</v>
      </c>
      <c r="F49" s="36">
        <f t="shared" si="2"/>
        <v>0</v>
      </c>
      <c r="G49" s="37">
        <v>1</v>
      </c>
      <c r="H49" s="36">
        <f t="shared" si="3"/>
        <v>0</v>
      </c>
    </row>
    <row r="50" spans="1:8" ht="16.5">
      <c r="A50" s="1" t="s">
        <v>251</v>
      </c>
      <c r="B50" s="5">
        <f>0.5*COUNTIF(掠夺总榜!A$1:S$150,$A50)</f>
        <v>0</v>
      </c>
      <c r="C50" s="36">
        <f>COUNTIF(盟会战!A$1:X$149,$A50)</f>
        <v>0</v>
      </c>
      <c r="D50" s="36">
        <f>0.5*COUNTIF('四海+帮派'!A$1:X$150,$A50)</f>
        <v>0</v>
      </c>
      <c r="E50" s="36">
        <f>COUNTIF(帮战总榜!A$1:AB$150,$A50)</f>
        <v>0</v>
      </c>
      <c r="F50" s="36">
        <f t="shared" si="2"/>
        <v>0</v>
      </c>
      <c r="G50" s="37">
        <v>1</v>
      </c>
      <c r="H50" s="36">
        <f t="shared" si="3"/>
        <v>0</v>
      </c>
    </row>
    <row r="51" spans="1:8" ht="16.5">
      <c r="A51" s="1" t="s">
        <v>252</v>
      </c>
      <c r="B51" s="5">
        <f>0.5*COUNTIF(掠夺总榜!A$1:S$150,$A51)</f>
        <v>0</v>
      </c>
      <c r="C51" s="36">
        <f>COUNTIF(盟会战!A$1:X$149,$A51)</f>
        <v>0</v>
      </c>
      <c r="D51" s="36">
        <f>0.5*COUNTIF('四海+帮派'!A$1:X$150,$A51)</f>
        <v>0</v>
      </c>
      <c r="E51" s="36">
        <f>COUNTIF(帮战总榜!A$1:AB$150,$A51)</f>
        <v>0</v>
      </c>
      <c r="F51" s="36">
        <f t="shared" si="2"/>
        <v>0</v>
      </c>
      <c r="G51" s="37">
        <v>1</v>
      </c>
      <c r="H51" s="36">
        <f t="shared" si="3"/>
        <v>0</v>
      </c>
    </row>
    <row r="52" spans="1:8" ht="16.5">
      <c r="A52" s="1" t="s">
        <v>253</v>
      </c>
      <c r="B52" s="5">
        <f>0.5*COUNTIF(掠夺总榜!A$1:S$150,$A52)</f>
        <v>0</v>
      </c>
      <c r="C52" s="36">
        <f>COUNTIF(盟会战!A$1:X$149,$A52)</f>
        <v>0</v>
      </c>
      <c r="D52" s="36">
        <f>0.5*COUNTIF('四海+帮派'!A$1:X$150,$A52)</f>
        <v>0</v>
      </c>
      <c r="E52" s="36">
        <f>COUNTIF(帮战总榜!A$1:AB$150,$A52)</f>
        <v>0</v>
      </c>
      <c r="F52" s="36">
        <f t="shared" si="2"/>
        <v>0</v>
      </c>
      <c r="G52" s="37">
        <v>1</v>
      </c>
      <c r="H52" s="36">
        <f t="shared" si="3"/>
        <v>0</v>
      </c>
    </row>
    <row r="53" spans="1:8" ht="16.5">
      <c r="A53" s="1" t="s">
        <v>254</v>
      </c>
      <c r="B53" s="5">
        <f>0.5*COUNTIF(掠夺总榜!A$1:S$150,$A53)</f>
        <v>0</v>
      </c>
      <c r="C53" s="36">
        <f>COUNTIF(盟会战!A$1:X$149,$A53)</f>
        <v>0</v>
      </c>
      <c r="D53" s="36">
        <f>0.5*COUNTIF('四海+帮派'!A$1:X$150,$A53)</f>
        <v>0</v>
      </c>
      <c r="E53" s="36">
        <f>COUNTIF(帮战总榜!A$1:AB$150,$A53)</f>
        <v>0</v>
      </c>
      <c r="F53" s="36">
        <f t="shared" si="2"/>
        <v>0</v>
      </c>
      <c r="G53" s="37">
        <v>1</v>
      </c>
      <c r="H53" s="36">
        <f t="shared" si="3"/>
        <v>0</v>
      </c>
    </row>
    <row r="54" spans="1:8" ht="16.5">
      <c r="A54" s="1" t="s">
        <v>255</v>
      </c>
      <c r="B54" s="5">
        <f>0.5*COUNTIF(掠夺总榜!A$1:S$150,$A54)</f>
        <v>0</v>
      </c>
      <c r="C54" s="36">
        <f>COUNTIF(盟会战!A$1:X$149,$A54)</f>
        <v>0</v>
      </c>
      <c r="D54" s="36">
        <f>0.5*COUNTIF('四海+帮派'!A$1:X$150,$A54)</f>
        <v>0</v>
      </c>
      <c r="E54" s="36">
        <f>COUNTIF(帮战总榜!A$1:AB$150,$A54)</f>
        <v>0</v>
      </c>
      <c r="F54" s="36">
        <f t="shared" si="2"/>
        <v>0</v>
      </c>
      <c r="G54" s="37">
        <v>1</v>
      </c>
      <c r="H54" s="36">
        <f t="shared" si="3"/>
        <v>0</v>
      </c>
    </row>
    <row r="55" spans="1:8" ht="16.5">
      <c r="A55" s="1" t="s">
        <v>256</v>
      </c>
      <c r="B55" s="5">
        <f>0.5*COUNTIF(掠夺总榜!A$1:S$150,$A55)</f>
        <v>0</v>
      </c>
      <c r="C55" s="36">
        <f>COUNTIF(盟会战!A$1:X$149,$A55)</f>
        <v>0</v>
      </c>
      <c r="D55" s="36">
        <f>0.5*COUNTIF('四海+帮派'!A$1:X$150,$A55)</f>
        <v>0</v>
      </c>
      <c r="E55" s="36">
        <f>COUNTIF(帮战总榜!A$1:AB$150,$A55)</f>
        <v>0</v>
      </c>
      <c r="F55" s="36">
        <f t="shared" si="2"/>
        <v>0</v>
      </c>
      <c r="G55" s="37">
        <v>1</v>
      </c>
      <c r="H55" s="36">
        <f t="shared" si="3"/>
        <v>0</v>
      </c>
    </row>
    <row r="56" spans="1:8" ht="16.5">
      <c r="A56" s="1" t="s">
        <v>257</v>
      </c>
      <c r="B56" s="5">
        <f>0.5*COUNTIF(掠夺总榜!A$1:S$150,$A56)</f>
        <v>0</v>
      </c>
      <c r="C56" s="36">
        <f>COUNTIF(盟会战!A$1:X$149,$A56)</f>
        <v>0</v>
      </c>
      <c r="D56" s="36">
        <f>0.5*COUNTIF('四海+帮派'!A$1:X$150,$A56)</f>
        <v>0</v>
      </c>
      <c r="E56" s="36">
        <f>COUNTIF(帮战总榜!A$1:AB$150,$A56)</f>
        <v>0</v>
      </c>
      <c r="F56" s="36">
        <f t="shared" si="2"/>
        <v>0</v>
      </c>
      <c r="G56" s="37">
        <v>1</v>
      </c>
      <c r="H56" s="36">
        <f t="shared" si="3"/>
        <v>0</v>
      </c>
    </row>
    <row r="57" spans="1:8" ht="16.5">
      <c r="A57" s="1" t="s">
        <v>258</v>
      </c>
      <c r="B57" s="5">
        <f>0.5*COUNTIF(掠夺总榜!A$1:S$150,$A57)</f>
        <v>0</v>
      </c>
      <c r="C57" s="36">
        <f>COUNTIF(盟会战!A$1:X$149,$A57)</f>
        <v>0</v>
      </c>
      <c r="D57" s="36">
        <f>0.5*COUNTIF('四海+帮派'!A$1:X$150,$A57)</f>
        <v>0</v>
      </c>
      <c r="E57" s="36">
        <f>COUNTIF(帮战总榜!A$1:AB$150,$A57)</f>
        <v>0</v>
      </c>
      <c r="F57" s="36">
        <f t="shared" si="2"/>
        <v>0</v>
      </c>
      <c r="G57" s="37">
        <v>1</v>
      </c>
      <c r="H57" s="36">
        <f t="shared" si="3"/>
        <v>0</v>
      </c>
    </row>
    <row r="58" spans="1:8" ht="16.5">
      <c r="A58" s="1" t="s">
        <v>259</v>
      </c>
      <c r="B58" s="5">
        <f>0.5*COUNTIF(掠夺总榜!A$1:S$150,$A58)</f>
        <v>0</v>
      </c>
      <c r="C58" s="36">
        <f>COUNTIF(盟会战!A$1:X$149,$A58)</f>
        <v>0</v>
      </c>
      <c r="D58" s="36">
        <f>0.5*COUNTIF('四海+帮派'!A$1:X$150,$A58)</f>
        <v>0</v>
      </c>
      <c r="E58" s="36">
        <f>COUNTIF(帮战总榜!A$1:AB$150,$A58)</f>
        <v>0</v>
      </c>
      <c r="F58" s="36">
        <f t="shared" si="2"/>
        <v>0</v>
      </c>
      <c r="G58" s="37">
        <v>1</v>
      </c>
      <c r="H58" s="36">
        <f t="shared" si="3"/>
        <v>0</v>
      </c>
    </row>
    <row r="59" spans="1:8" ht="16.5">
      <c r="A59" s="1" t="s">
        <v>260</v>
      </c>
      <c r="B59" s="5">
        <f>0.5*COUNTIF(掠夺总榜!A$1:S$150,$A59)</f>
        <v>0</v>
      </c>
      <c r="C59" s="36">
        <f>COUNTIF(盟会战!A$1:X$149,$A59)</f>
        <v>0</v>
      </c>
      <c r="D59" s="36">
        <f>0.5*COUNTIF('四海+帮派'!A$1:X$150,$A59)</f>
        <v>0</v>
      </c>
      <c r="E59" s="36">
        <f>COUNTIF(帮战总榜!A$1:AB$150,$A59)</f>
        <v>0</v>
      </c>
      <c r="F59" s="36">
        <f t="shared" si="2"/>
        <v>0</v>
      </c>
      <c r="G59" s="37">
        <v>1</v>
      </c>
      <c r="H59" s="36">
        <f t="shared" si="3"/>
        <v>0</v>
      </c>
    </row>
    <row r="60" spans="1:8" ht="16.5">
      <c r="A60" s="1" t="s">
        <v>261</v>
      </c>
      <c r="B60" s="5">
        <f>0.5*COUNTIF(掠夺总榜!A$1:S$150,$A60)</f>
        <v>0</v>
      </c>
      <c r="C60" s="36">
        <f>COUNTIF(盟会战!A$1:X$149,$A60)</f>
        <v>0</v>
      </c>
      <c r="D60" s="36">
        <f>0.5*COUNTIF('四海+帮派'!A$1:X$150,$A60)</f>
        <v>0</v>
      </c>
      <c r="E60" s="36">
        <f>COUNTIF(帮战总榜!A$1:AB$150,$A60)</f>
        <v>0</v>
      </c>
      <c r="F60" s="36">
        <f t="shared" si="2"/>
        <v>0</v>
      </c>
      <c r="G60" s="37">
        <v>1</v>
      </c>
      <c r="H60" s="36">
        <f t="shared" si="3"/>
        <v>0</v>
      </c>
    </row>
    <row r="61" spans="1:8" ht="16.5">
      <c r="A61" s="1" t="s">
        <v>262</v>
      </c>
      <c r="B61" s="5">
        <f>0.5*COUNTIF(掠夺总榜!A$1:S$150,$A61)</f>
        <v>0</v>
      </c>
      <c r="C61" s="36">
        <f>COUNTIF(盟会战!A$1:X$149,$A61)</f>
        <v>0</v>
      </c>
      <c r="D61" s="36">
        <f>0.5*COUNTIF('四海+帮派'!A$1:X$150,$A61)</f>
        <v>0</v>
      </c>
      <c r="E61" s="36">
        <f>COUNTIF(帮战总榜!A$1:AB$150,$A61)</f>
        <v>0</v>
      </c>
      <c r="F61" s="36">
        <f t="shared" si="2"/>
        <v>0</v>
      </c>
      <c r="G61" s="37">
        <v>1</v>
      </c>
      <c r="H61" s="36">
        <f t="shared" si="3"/>
        <v>0</v>
      </c>
    </row>
    <row r="62" spans="1:8" ht="16.5">
      <c r="A62" s="1" t="s">
        <v>263</v>
      </c>
      <c r="B62" s="5">
        <f>0.5*COUNTIF(掠夺总榜!A$1:S$150,$A62)</f>
        <v>0</v>
      </c>
      <c r="C62" s="36">
        <f>COUNTIF(盟会战!A$1:X$149,$A62)</f>
        <v>0</v>
      </c>
      <c r="D62" s="36">
        <f>0.5*COUNTIF('四海+帮派'!A$1:X$150,$A62)</f>
        <v>0</v>
      </c>
      <c r="E62" s="36">
        <f>COUNTIF(帮战总榜!A$1:AB$150,$A62)</f>
        <v>0</v>
      </c>
      <c r="F62" s="36">
        <f t="shared" si="2"/>
        <v>0</v>
      </c>
      <c r="G62" s="37">
        <v>1</v>
      </c>
      <c r="H62" s="36">
        <f t="shared" si="3"/>
        <v>0</v>
      </c>
    </row>
    <row r="63" spans="1:8" ht="16.5">
      <c r="A63" s="1" t="s">
        <v>264</v>
      </c>
      <c r="B63" s="5">
        <f>0.5*COUNTIF(掠夺总榜!A$1:S$150,$A63)</f>
        <v>0</v>
      </c>
      <c r="C63" s="36">
        <f>COUNTIF(盟会战!A$1:X$149,$A63)</f>
        <v>0</v>
      </c>
      <c r="D63" s="36">
        <f>0.5*COUNTIF('四海+帮派'!A$1:X$150,$A63)</f>
        <v>0</v>
      </c>
      <c r="E63" s="36">
        <f>COUNTIF(帮战总榜!A$1:AB$150,$A63)</f>
        <v>0</v>
      </c>
      <c r="F63" s="36">
        <f t="shared" si="2"/>
        <v>0</v>
      </c>
      <c r="G63" s="37">
        <v>1</v>
      </c>
      <c r="H63" s="36">
        <f t="shared" si="3"/>
        <v>0</v>
      </c>
    </row>
    <row r="64" spans="1:8" ht="16.5">
      <c r="A64" s="1" t="s">
        <v>265</v>
      </c>
      <c r="B64" s="5">
        <f>0.5*COUNTIF(掠夺总榜!A$1:S$150,$A64)</f>
        <v>0</v>
      </c>
      <c r="C64" s="36">
        <f>COUNTIF(盟会战!A$1:X$149,$A64)</f>
        <v>0</v>
      </c>
      <c r="D64" s="36">
        <f>0.5*COUNTIF('四海+帮派'!A$1:X$150,$A64)</f>
        <v>0</v>
      </c>
      <c r="E64" s="36">
        <f>COUNTIF(帮战总榜!A$1:AB$150,$A64)</f>
        <v>0</v>
      </c>
      <c r="F64" s="36">
        <f t="shared" si="2"/>
        <v>0</v>
      </c>
      <c r="G64" s="37">
        <v>1</v>
      </c>
      <c r="H64" s="36">
        <f t="shared" si="3"/>
        <v>0</v>
      </c>
    </row>
    <row r="65" spans="1:8" ht="16.5">
      <c r="A65" s="1" t="s">
        <v>266</v>
      </c>
      <c r="B65" s="5">
        <f>0.5*COUNTIF(掠夺总榜!A$1:S$150,$A65)</f>
        <v>0</v>
      </c>
      <c r="C65" s="36">
        <f>COUNTIF(盟会战!A$1:X$149,$A65)</f>
        <v>0</v>
      </c>
      <c r="D65" s="36">
        <f>0.5*COUNTIF('四海+帮派'!A$1:X$150,$A65)</f>
        <v>0</v>
      </c>
      <c r="E65" s="36">
        <f>COUNTIF(帮战总榜!A$1:AB$150,$A65)</f>
        <v>0</v>
      </c>
      <c r="F65" s="36">
        <f t="shared" si="2"/>
        <v>0</v>
      </c>
      <c r="G65" s="37">
        <v>1</v>
      </c>
      <c r="H65" s="36">
        <f t="shared" si="3"/>
        <v>0</v>
      </c>
    </row>
    <row r="66" spans="1:8" ht="16.5">
      <c r="A66" s="1" t="s">
        <v>267</v>
      </c>
      <c r="B66" s="5">
        <f>0.5*COUNTIF(掠夺总榜!A$1:S$150,$A66)</f>
        <v>0</v>
      </c>
      <c r="C66" s="36">
        <f>COUNTIF(盟会战!A$1:X$149,$A66)</f>
        <v>0</v>
      </c>
      <c r="D66" s="36">
        <f>0.5*COUNTIF('四海+帮派'!A$1:X$150,$A66)</f>
        <v>0</v>
      </c>
      <c r="E66" s="36">
        <f>COUNTIF(帮战总榜!A$1:AB$150,$A66)</f>
        <v>0</v>
      </c>
      <c r="F66" s="36">
        <f t="shared" ref="F66:F97" si="4">ROUNDDOWN(SUM(B66:E66),0)</f>
        <v>0</v>
      </c>
      <c r="G66" s="37">
        <v>1</v>
      </c>
      <c r="H66" s="36">
        <f t="shared" ref="H66:H97" si="5">IF($F66&gt;6,6,$F66)</f>
        <v>0</v>
      </c>
    </row>
    <row r="67" spans="1:8" ht="16.5">
      <c r="A67" s="1" t="s">
        <v>268</v>
      </c>
      <c r="B67" s="5">
        <f>0.5*COUNTIF(掠夺总榜!A$1:S$150,$A67)</f>
        <v>0</v>
      </c>
      <c r="C67" s="36">
        <f>COUNTIF(盟会战!A$1:X$149,$A67)</f>
        <v>0</v>
      </c>
      <c r="D67" s="36">
        <f>0.5*COUNTIF('四海+帮派'!A$1:X$150,$A67)</f>
        <v>0</v>
      </c>
      <c r="E67" s="36">
        <f>COUNTIF(帮战总榜!A$1:AB$150,$A67)</f>
        <v>0</v>
      </c>
      <c r="F67" s="36">
        <f t="shared" si="4"/>
        <v>0</v>
      </c>
      <c r="G67" s="37">
        <v>1</v>
      </c>
      <c r="H67" s="36">
        <f t="shared" si="5"/>
        <v>0</v>
      </c>
    </row>
    <row r="68" spans="1:8" ht="16.5">
      <c r="A68" s="1" t="s">
        <v>269</v>
      </c>
      <c r="B68" s="5">
        <f>0.5*COUNTIF(掠夺总榜!A$1:S$150,$A68)</f>
        <v>0</v>
      </c>
      <c r="C68" s="36">
        <f>COUNTIF(盟会战!A$1:X$149,$A68)</f>
        <v>0</v>
      </c>
      <c r="D68" s="36">
        <f>0.5*COUNTIF('四海+帮派'!A$1:X$150,$A68)</f>
        <v>0</v>
      </c>
      <c r="E68" s="36">
        <f>COUNTIF(帮战总榜!A$1:AB$150,$A68)</f>
        <v>0</v>
      </c>
      <c r="F68" s="36">
        <f t="shared" si="4"/>
        <v>0</v>
      </c>
      <c r="G68" s="37">
        <v>1</v>
      </c>
      <c r="H68" s="36">
        <f t="shared" si="5"/>
        <v>0</v>
      </c>
    </row>
    <row r="69" spans="1:8" ht="16.5">
      <c r="A69" s="1" t="s">
        <v>270</v>
      </c>
      <c r="B69" s="5">
        <f>0.5*COUNTIF(掠夺总榜!A$1:S$150,$A69)</f>
        <v>0</v>
      </c>
      <c r="C69" s="36">
        <f>COUNTIF(盟会战!A$1:X$149,$A69)</f>
        <v>0</v>
      </c>
      <c r="D69" s="36">
        <f>0.5*COUNTIF('四海+帮派'!A$1:X$150,$A69)</f>
        <v>0</v>
      </c>
      <c r="E69" s="36">
        <f>COUNTIF(帮战总榜!A$1:AB$150,$A69)</f>
        <v>0</v>
      </c>
      <c r="F69" s="36">
        <f t="shared" si="4"/>
        <v>0</v>
      </c>
      <c r="G69" s="37">
        <v>1</v>
      </c>
      <c r="H69" s="36">
        <f t="shared" si="5"/>
        <v>0</v>
      </c>
    </row>
    <row r="70" spans="1:8" ht="16.5">
      <c r="A70" s="1" t="s">
        <v>271</v>
      </c>
      <c r="B70" s="5">
        <f>0.5*COUNTIF(掠夺总榜!A$1:S$150,$A70)</f>
        <v>0</v>
      </c>
      <c r="C70" s="36">
        <f>COUNTIF(盟会战!A$1:X$149,$A70)</f>
        <v>0</v>
      </c>
      <c r="D70" s="36">
        <f>0.5*COUNTIF('四海+帮派'!A$1:X$150,$A70)</f>
        <v>0</v>
      </c>
      <c r="E70" s="36">
        <f>COUNTIF(帮战总榜!A$1:AB$150,$A70)</f>
        <v>0</v>
      </c>
      <c r="F70" s="36">
        <f t="shared" si="4"/>
        <v>0</v>
      </c>
      <c r="G70" s="37">
        <v>1</v>
      </c>
      <c r="H70" s="36">
        <f t="shared" si="5"/>
        <v>0</v>
      </c>
    </row>
    <row r="71" spans="1:8" ht="16.5">
      <c r="A71" s="1" t="s">
        <v>272</v>
      </c>
      <c r="B71" s="5">
        <f>0.5*COUNTIF(掠夺总榜!A$1:S$150,$A71)</f>
        <v>0</v>
      </c>
      <c r="C71" s="36">
        <f>COUNTIF(盟会战!A$1:X$149,$A71)</f>
        <v>0</v>
      </c>
      <c r="D71" s="36">
        <f>0.5*COUNTIF('四海+帮派'!A$1:X$150,$A71)</f>
        <v>0</v>
      </c>
      <c r="E71" s="36">
        <f>COUNTIF(帮战总榜!A$1:AB$150,$A71)</f>
        <v>0</v>
      </c>
      <c r="F71" s="36">
        <f t="shared" si="4"/>
        <v>0</v>
      </c>
      <c r="G71" s="37">
        <v>1</v>
      </c>
      <c r="H71" s="36">
        <f t="shared" si="5"/>
        <v>0</v>
      </c>
    </row>
    <row r="72" spans="1:8" ht="16.5">
      <c r="A72" s="1" t="s">
        <v>273</v>
      </c>
      <c r="B72" s="5">
        <f>0.5*COUNTIF(掠夺总榜!A$1:S$150,$A72)</f>
        <v>0</v>
      </c>
      <c r="C72" s="36">
        <f>COUNTIF(盟会战!A$1:X$149,$A72)</f>
        <v>0</v>
      </c>
      <c r="D72" s="36">
        <f>0.5*COUNTIF('四海+帮派'!A$1:X$150,$A72)</f>
        <v>0</v>
      </c>
      <c r="E72" s="36">
        <f>COUNTIF(帮战总榜!A$1:AB$150,$A72)</f>
        <v>0</v>
      </c>
      <c r="F72" s="36">
        <f t="shared" si="4"/>
        <v>0</v>
      </c>
      <c r="G72" s="37">
        <v>1</v>
      </c>
      <c r="H72" s="36">
        <f t="shared" si="5"/>
        <v>0</v>
      </c>
    </row>
    <row r="73" spans="1:8" ht="16.5">
      <c r="A73" s="1" t="s">
        <v>274</v>
      </c>
      <c r="B73" s="5">
        <f>0.5*COUNTIF(掠夺总榜!A$1:S$150,$A73)</f>
        <v>0</v>
      </c>
      <c r="C73" s="36">
        <f>COUNTIF(盟会战!A$1:X$149,$A73)</f>
        <v>0</v>
      </c>
      <c r="D73" s="36">
        <f>0.5*COUNTIF('四海+帮派'!A$1:X$150,$A73)</f>
        <v>0</v>
      </c>
      <c r="E73" s="36">
        <f>COUNTIF(帮战总榜!A$1:AB$150,$A73)</f>
        <v>0</v>
      </c>
      <c r="F73" s="36">
        <f t="shared" si="4"/>
        <v>0</v>
      </c>
      <c r="G73" s="37">
        <v>1</v>
      </c>
      <c r="H73" s="36">
        <f t="shared" si="5"/>
        <v>0</v>
      </c>
    </row>
    <row r="74" spans="1:8" ht="16.5">
      <c r="A74" s="1" t="s">
        <v>275</v>
      </c>
      <c r="B74" s="5">
        <f>0.5*COUNTIF(掠夺总榜!A$1:S$150,$A74)</f>
        <v>0</v>
      </c>
      <c r="C74" s="36">
        <f>COUNTIF(盟会战!A$1:X$149,$A74)</f>
        <v>0</v>
      </c>
      <c r="D74" s="36">
        <f>0.5*COUNTIF('四海+帮派'!A$1:X$150,$A74)</f>
        <v>0</v>
      </c>
      <c r="E74" s="36">
        <f>COUNTIF(帮战总榜!A$1:AB$150,$A74)</f>
        <v>0</v>
      </c>
      <c r="F74" s="36">
        <f t="shared" si="4"/>
        <v>0</v>
      </c>
      <c r="G74" s="37">
        <v>1</v>
      </c>
      <c r="H74" s="36">
        <f t="shared" si="5"/>
        <v>0</v>
      </c>
    </row>
    <row r="75" spans="1:8" ht="16.5">
      <c r="A75" s="1" t="s">
        <v>276</v>
      </c>
      <c r="B75" s="5">
        <f>0.5*COUNTIF(掠夺总榜!A$1:S$150,$A75)</f>
        <v>0</v>
      </c>
      <c r="C75" s="36">
        <f>COUNTIF(盟会战!A$1:X$149,$A75)</f>
        <v>0</v>
      </c>
      <c r="D75" s="36">
        <f>0.5*COUNTIF('四海+帮派'!A$1:X$150,$A75)</f>
        <v>0</v>
      </c>
      <c r="E75" s="36">
        <f>COUNTIF(帮战总榜!A$1:AB$150,$A75)</f>
        <v>0</v>
      </c>
      <c r="F75" s="36">
        <f t="shared" si="4"/>
        <v>0</v>
      </c>
      <c r="G75" s="37">
        <v>1</v>
      </c>
      <c r="H75" s="36">
        <f t="shared" si="5"/>
        <v>0</v>
      </c>
    </row>
    <row r="76" spans="1:8" ht="16.5">
      <c r="A76" s="1" t="s">
        <v>277</v>
      </c>
      <c r="B76" s="5">
        <f>0.5*COUNTIF(掠夺总榜!A$1:S$150,$A76)</f>
        <v>0</v>
      </c>
      <c r="C76" s="36">
        <f>COUNTIF(盟会战!A$1:X$149,$A76)</f>
        <v>0</v>
      </c>
      <c r="D76" s="36">
        <f>0.5*COUNTIF('四海+帮派'!A$1:X$150,$A76)</f>
        <v>0</v>
      </c>
      <c r="E76" s="36">
        <f>COUNTIF(帮战总榜!A$1:AB$150,$A76)</f>
        <v>0</v>
      </c>
      <c r="F76" s="36">
        <f t="shared" si="4"/>
        <v>0</v>
      </c>
      <c r="G76" s="37">
        <v>1</v>
      </c>
      <c r="H76" s="36">
        <f t="shared" si="5"/>
        <v>0</v>
      </c>
    </row>
    <row r="77" spans="1:8" ht="16.5">
      <c r="A77" s="1" t="s">
        <v>233</v>
      </c>
      <c r="B77" s="5">
        <f>0.5*COUNTIF(掠夺总榜!A$1:S$150,$A77)</f>
        <v>0</v>
      </c>
      <c r="C77" s="36">
        <f>COUNTIF(盟会战!A$1:X$149,$A77)</f>
        <v>0</v>
      </c>
      <c r="D77" s="36">
        <f>0.5*COUNTIF('四海+帮派'!A$1:X$150,$A77)</f>
        <v>0.5</v>
      </c>
      <c r="E77" s="36">
        <f>COUNTIF(帮战总榜!A$1:AB$150,$A77)</f>
        <v>0</v>
      </c>
      <c r="F77" s="36">
        <f t="shared" si="4"/>
        <v>0</v>
      </c>
      <c r="G77" s="37">
        <v>1</v>
      </c>
      <c r="H77" s="36">
        <f t="shared" si="5"/>
        <v>0</v>
      </c>
    </row>
    <row r="78" spans="1:8" ht="16.5">
      <c r="A78" s="1" t="s">
        <v>124</v>
      </c>
      <c r="B78" s="5">
        <f>0.5*COUNTIF(掠夺总榜!A$1:S$150,$A78)</f>
        <v>0.5</v>
      </c>
      <c r="C78" s="36">
        <f>COUNTIF(盟会战!A$1:X$149,$A78)</f>
        <v>0</v>
      </c>
      <c r="D78" s="36">
        <f>0.5*COUNTIF('四海+帮派'!A$1:X$150,$A78)</f>
        <v>0</v>
      </c>
      <c r="E78" s="36">
        <f>COUNTIF(帮战总榜!A$1:AB$150,$A78)</f>
        <v>0</v>
      </c>
      <c r="F78" s="36">
        <f t="shared" si="4"/>
        <v>0</v>
      </c>
      <c r="G78" s="37">
        <v>1</v>
      </c>
      <c r="H78" s="36">
        <f t="shared" si="5"/>
        <v>0</v>
      </c>
    </row>
    <row r="79" spans="1:8" ht="16.5">
      <c r="A79" s="1" t="s">
        <v>278</v>
      </c>
      <c r="B79" s="5">
        <f>0.5*COUNTIF(掠夺总榜!A$1:S$150,$A79)</f>
        <v>0</v>
      </c>
      <c r="C79" s="36">
        <f>COUNTIF(盟会战!A$1:X$149,$A79)</f>
        <v>0</v>
      </c>
      <c r="D79" s="36">
        <f>0.5*COUNTIF('四海+帮派'!A$1:X$150,$A79)</f>
        <v>0</v>
      </c>
      <c r="E79" s="36">
        <f>COUNTIF(帮战总榜!A$1:AB$150,$A79)</f>
        <v>0</v>
      </c>
      <c r="F79" s="36">
        <f t="shared" si="4"/>
        <v>0</v>
      </c>
      <c r="G79" s="37">
        <v>1</v>
      </c>
      <c r="H79" s="36">
        <f t="shared" si="5"/>
        <v>0</v>
      </c>
    </row>
    <row r="80" spans="1:8" ht="16.5">
      <c r="A80" s="1" t="s">
        <v>279</v>
      </c>
      <c r="B80" s="5">
        <f>0.5*COUNTIF(掠夺总榜!A$1:S$150,$A80)</f>
        <v>0</v>
      </c>
      <c r="C80" s="36">
        <f>COUNTIF(盟会战!A$1:X$149,$A80)</f>
        <v>0</v>
      </c>
      <c r="D80" s="36">
        <f>0.5*COUNTIF('四海+帮派'!A$1:X$150,$A80)</f>
        <v>0</v>
      </c>
      <c r="E80" s="36">
        <f>COUNTIF(帮战总榜!A$1:AB$150,$A80)</f>
        <v>0</v>
      </c>
      <c r="F80" s="36">
        <f t="shared" si="4"/>
        <v>0</v>
      </c>
      <c r="G80" s="37">
        <v>1</v>
      </c>
      <c r="H80" s="36">
        <f t="shared" si="5"/>
        <v>0</v>
      </c>
    </row>
    <row r="81" spans="1:8" ht="16.5">
      <c r="A81" s="1" t="s">
        <v>280</v>
      </c>
      <c r="B81" s="5">
        <f>0.5*COUNTIF(掠夺总榜!A$1:S$150,$A81)</f>
        <v>0</v>
      </c>
      <c r="C81" s="36">
        <f>COUNTIF(盟会战!A$1:X$149,$A81)</f>
        <v>0</v>
      </c>
      <c r="D81" s="36">
        <f>0.5*COUNTIF('四海+帮派'!A$1:X$150,$A81)</f>
        <v>0</v>
      </c>
      <c r="E81" s="36">
        <f>COUNTIF(帮战总榜!A$1:AB$150,$A81)</f>
        <v>0</v>
      </c>
      <c r="F81" s="36">
        <f t="shared" si="4"/>
        <v>0</v>
      </c>
      <c r="G81" s="37">
        <v>1</v>
      </c>
      <c r="H81" s="36">
        <f t="shared" si="5"/>
        <v>0</v>
      </c>
    </row>
    <row r="82" spans="1:8" ht="16.5">
      <c r="A82" s="1" t="s">
        <v>281</v>
      </c>
      <c r="B82" s="5">
        <f>0.5*COUNTIF(掠夺总榜!A$1:S$150,$A82)</f>
        <v>0</v>
      </c>
      <c r="C82" s="36">
        <f>COUNTIF(盟会战!A$1:X$149,$A82)</f>
        <v>0</v>
      </c>
      <c r="D82" s="36">
        <f>0.5*COUNTIF('四海+帮派'!A$1:X$150,$A82)</f>
        <v>0</v>
      </c>
      <c r="E82" s="36">
        <f>COUNTIF(帮战总榜!A$1:AB$150,$A82)</f>
        <v>0</v>
      </c>
      <c r="F82" s="36">
        <f t="shared" si="4"/>
        <v>0</v>
      </c>
      <c r="G82" s="37">
        <v>1</v>
      </c>
      <c r="H82" s="36">
        <f t="shared" si="5"/>
        <v>0</v>
      </c>
    </row>
    <row r="83" spans="1:8" ht="16.5">
      <c r="A83" s="1" t="s">
        <v>282</v>
      </c>
      <c r="B83" s="5">
        <f>0.5*COUNTIF(掠夺总榜!A$1:S$150,$A83)</f>
        <v>0</v>
      </c>
      <c r="C83" s="36">
        <f>COUNTIF(盟会战!A$1:X$149,$A83)</f>
        <v>0</v>
      </c>
      <c r="D83" s="36">
        <f>0.5*COUNTIF('四海+帮派'!A$1:X$150,$A83)</f>
        <v>0</v>
      </c>
      <c r="E83" s="36">
        <f>COUNTIF(帮战总榜!A$1:AB$150,$A83)</f>
        <v>0</v>
      </c>
      <c r="F83" s="36">
        <f t="shared" si="4"/>
        <v>0</v>
      </c>
      <c r="G83" s="37">
        <v>1</v>
      </c>
      <c r="H83" s="36">
        <f t="shared" si="5"/>
        <v>0</v>
      </c>
    </row>
    <row r="84" spans="1:8" ht="16.5">
      <c r="A84" s="1" t="s">
        <v>283</v>
      </c>
      <c r="B84" s="5">
        <f>0.5*COUNTIF(掠夺总榜!A$1:S$150,$A84)</f>
        <v>0</v>
      </c>
      <c r="C84" s="36">
        <f>COUNTIF(盟会战!A$1:X$149,$A84)</f>
        <v>0</v>
      </c>
      <c r="D84" s="36">
        <f>0.5*COUNTIF('四海+帮派'!A$1:X$150,$A84)</f>
        <v>0</v>
      </c>
      <c r="E84" s="36">
        <f>COUNTIF(帮战总榜!A$1:AB$150,$A84)</f>
        <v>0</v>
      </c>
      <c r="F84" s="36">
        <f t="shared" si="4"/>
        <v>0</v>
      </c>
      <c r="G84" s="37">
        <v>1</v>
      </c>
      <c r="H84" s="36">
        <f t="shared" si="5"/>
        <v>0</v>
      </c>
    </row>
    <row r="85" spans="1:8" ht="16.5">
      <c r="A85" s="1" t="s">
        <v>284</v>
      </c>
      <c r="B85" s="5">
        <f>0.5*COUNTIF(掠夺总榜!A$1:S$150,$A85)</f>
        <v>0</v>
      </c>
      <c r="C85" s="36">
        <f>COUNTIF(盟会战!A$1:X$149,$A85)</f>
        <v>0</v>
      </c>
      <c r="D85" s="36">
        <f>0.5*COUNTIF('四海+帮派'!A$1:X$150,$A85)</f>
        <v>0</v>
      </c>
      <c r="E85" s="36">
        <f>COUNTIF(帮战总榜!A$1:AB$150,$A85)</f>
        <v>0</v>
      </c>
      <c r="F85" s="36">
        <f t="shared" si="4"/>
        <v>0</v>
      </c>
      <c r="G85" s="37">
        <v>1</v>
      </c>
      <c r="H85" s="36">
        <f t="shared" si="5"/>
        <v>0</v>
      </c>
    </row>
    <row r="86" spans="1:8" ht="16.5">
      <c r="A86" s="1" t="s">
        <v>285</v>
      </c>
      <c r="B86" s="5">
        <f>0.5*COUNTIF(掠夺总榜!A$1:S$150,$A86)</f>
        <v>0</v>
      </c>
      <c r="C86" s="36">
        <f>COUNTIF(盟会战!A$1:X$149,$A86)</f>
        <v>0</v>
      </c>
      <c r="D86" s="36">
        <f>0.5*COUNTIF('四海+帮派'!A$1:X$150,$A86)</f>
        <v>0</v>
      </c>
      <c r="E86" s="36">
        <f>COUNTIF(帮战总榜!A$1:AB$150,$A86)</f>
        <v>0</v>
      </c>
      <c r="F86" s="36">
        <f t="shared" si="4"/>
        <v>0</v>
      </c>
      <c r="G86" s="37">
        <v>1</v>
      </c>
      <c r="H86" s="36">
        <f t="shared" si="5"/>
        <v>0</v>
      </c>
    </row>
    <row r="87" spans="1:8" ht="16.5">
      <c r="A87" s="1" t="s">
        <v>286</v>
      </c>
      <c r="B87" s="5">
        <f>0.5*COUNTIF(掠夺总榜!A$1:S$150,$A87)</f>
        <v>0</v>
      </c>
      <c r="C87" s="36">
        <f>COUNTIF(盟会战!A$1:X$149,$A87)</f>
        <v>0</v>
      </c>
      <c r="D87" s="36">
        <f>0.5*COUNTIF('四海+帮派'!A$1:X$150,$A87)</f>
        <v>0</v>
      </c>
      <c r="E87" s="36">
        <f>COUNTIF(帮战总榜!A$1:AB$150,$A87)</f>
        <v>0</v>
      </c>
      <c r="F87" s="36">
        <f t="shared" si="4"/>
        <v>0</v>
      </c>
      <c r="G87" s="37">
        <v>1</v>
      </c>
      <c r="H87" s="36">
        <f t="shared" si="5"/>
        <v>0</v>
      </c>
    </row>
    <row r="88" spans="1:8" ht="16.5">
      <c r="A88" s="1" t="s">
        <v>287</v>
      </c>
      <c r="B88" s="5">
        <f>0.5*COUNTIF(掠夺总榜!A$1:S$150,$A88)</f>
        <v>0</v>
      </c>
      <c r="C88" s="36">
        <f>COUNTIF(盟会战!A$1:X$149,$A88)</f>
        <v>0</v>
      </c>
      <c r="D88" s="36">
        <f>0.5*COUNTIF('四海+帮派'!A$1:X$150,$A88)</f>
        <v>0</v>
      </c>
      <c r="E88" s="36">
        <f>COUNTIF(帮战总榜!A$1:AB$150,$A88)</f>
        <v>0</v>
      </c>
      <c r="F88" s="36">
        <f t="shared" si="4"/>
        <v>0</v>
      </c>
      <c r="G88" s="37">
        <v>1</v>
      </c>
      <c r="H88" s="36">
        <f t="shared" si="5"/>
        <v>0</v>
      </c>
    </row>
    <row r="89" spans="1:8" ht="16.5">
      <c r="A89" s="1" t="s">
        <v>288</v>
      </c>
      <c r="B89" s="5">
        <f>0.5*COUNTIF(掠夺总榜!A$1:S$150,$A89)</f>
        <v>0</v>
      </c>
      <c r="C89" s="36">
        <f>COUNTIF(盟会战!A$1:X$149,$A89)</f>
        <v>0</v>
      </c>
      <c r="D89" s="36">
        <f>0.5*COUNTIF('四海+帮派'!A$1:X$150,$A89)</f>
        <v>0</v>
      </c>
      <c r="E89" s="36">
        <f>COUNTIF(帮战总榜!A$1:AB$150,$A89)</f>
        <v>0</v>
      </c>
      <c r="F89" s="36">
        <f t="shared" si="4"/>
        <v>0</v>
      </c>
      <c r="G89" s="37">
        <v>1</v>
      </c>
      <c r="H89" s="36">
        <f t="shared" si="5"/>
        <v>0</v>
      </c>
    </row>
    <row r="90" spans="1:8" ht="16.5">
      <c r="A90" s="1" t="s">
        <v>289</v>
      </c>
      <c r="B90" s="5">
        <f>0.5*COUNTIF(掠夺总榜!A$1:S$150,$A90)</f>
        <v>0</v>
      </c>
      <c r="C90" s="36">
        <f>COUNTIF(盟会战!A$1:X$149,$A90)</f>
        <v>0</v>
      </c>
      <c r="D90" s="36">
        <f>0.5*COUNTIF('四海+帮派'!A$1:X$150,$A90)</f>
        <v>0</v>
      </c>
      <c r="E90" s="36">
        <f>COUNTIF(帮战总榜!A$1:AB$150,$A90)</f>
        <v>0</v>
      </c>
      <c r="F90" s="36">
        <f t="shared" si="4"/>
        <v>0</v>
      </c>
      <c r="G90" s="37">
        <v>1</v>
      </c>
      <c r="H90" s="36">
        <f t="shared" si="5"/>
        <v>0</v>
      </c>
    </row>
    <row r="91" spans="1:8" ht="16.5">
      <c r="A91" s="1" t="s">
        <v>290</v>
      </c>
      <c r="B91" s="5">
        <f>0.5*COUNTIF(掠夺总榜!A$1:S$150,$A91)</f>
        <v>0</v>
      </c>
      <c r="C91" s="36">
        <f>COUNTIF(盟会战!A$1:X$149,$A91)</f>
        <v>0</v>
      </c>
      <c r="D91" s="36">
        <f>0.5*COUNTIF('四海+帮派'!A$1:X$150,$A91)</f>
        <v>0</v>
      </c>
      <c r="E91" s="36">
        <f>COUNTIF(帮战总榜!A$1:AB$150,$A91)</f>
        <v>0</v>
      </c>
      <c r="F91" s="36">
        <f t="shared" si="4"/>
        <v>0</v>
      </c>
      <c r="G91" s="37">
        <v>1</v>
      </c>
      <c r="H91" s="36">
        <f t="shared" si="5"/>
        <v>0</v>
      </c>
    </row>
    <row r="92" spans="1:8" ht="16.5">
      <c r="A92" s="1" t="s">
        <v>291</v>
      </c>
      <c r="B92" s="5">
        <f>0.5*COUNTIF(掠夺总榜!A$1:S$150,$A92)</f>
        <v>0</v>
      </c>
      <c r="C92" s="36">
        <f>COUNTIF(盟会战!A$1:X$149,$A92)</f>
        <v>0</v>
      </c>
      <c r="D92" s="36">
        <f>0.5*COUNTIF('四海+帮派'!A$1:X$150,$A92)</f>
        <v>0</v>
      </c>
      <c r="E92" s="36">
        <f>COUNTIF(帮战总榜!A$1:AB$150,$A92)</f>
        <v>0</v>
      </c>
      <c r="F92" s="36">
        <f t="shared" si="4"/>
        <v>0</v>
      </c>
      <c r="G92" s="37">
        <v>1</v>
      </c>
      <c r="H92" s="36">
        <f t="shared" si="5"/>
        <v>0</v>
      </c>
    </row>
    <row r="93" spans="1:8" ht="16.5">
      <c r="A93" s="1" t="s">
        <v>292</v>
      </c>
      <c r="B93" s="5">
        <f>0.5*COUNTIF(掠夺总榜!A$1:S$150,$A93)</f>
        <v>0</v>
      </c>
      <c r="C93" s="36">
        <f>COUNTIF(盟会战!A$1:X$149,$A93)</f>
        <v>0</v>
      </c>
      <c r="D93" s="36">
        <f>0.5*COUNTIF('四海+帮派'!A$1:X$150,$A93)</f>
        <v>0</v>
      </c>
      <c r="E93" s="36">
        <f>COUNTIF(帮战总榜!A$1:AB$150,$A93)</f>
        <v>0</v>
      </c>
      <c r="F93" s="36">
        <f t="shared" si="4"/>
        <v>0</v>
      </c>
      <c r="G93" s="37">
        <v>1</v>
      </c>
      <c r="H93" s="36">
        <f t="shared" si="5"/>
        <v>0</v>
      </c>
    </row>
    <row r="94" spans="1:8" ht="16.5">
      <c r="A94" s="1" t="s">
        <v>293</v>
      </c>
      <c r="B94" s="5">
        <f>0.5*COUNTIF(掠夺总榜!A$1:S$150,$A94)</f>
        <v>0</v>
      </c>
      <c r="C94" s="36">
        <f>COUNTIF(盟会战!A$1:X$149,$A94)</f>
        <v>0</v>
      </c>
      <c r="D94" s="36">
        <f>0.5*COUNTIF('四海+帮派'!A$1:X$150,$A94)</f>
        <v>0</v>
      </c>
      <c r="E94" s="36">
        <f>COUNTIF(帮战总榜!A$1:AB$150,$A94)</f>
        <v>0</v>
      </c>
      <c r="F94" s="36">
        <f t="shared" si="4"/>
        <v>0</v>
      </c>
      <c r="G94" s="37">
        <v>1</v>
      </c>
      <c r="H94" s="36">
        <f t="shared" si="5"/>
        <v>0</v>
      </c>
    </row>
    <row r="95" spans="1:8" ht="16.5">
      <c r="A95" s="1" t="s">
        <v>294</v>
      </c>
      <c r="B95" s="5">
        <f>0.5*COUNTIF(掠夺总榜!A$1:S$150,$A95)</f>
        <v>0</v>
      </c>
      <c r="C95" s="36">
        <f>COUNTIF(盟会战!A$1:X$149,$A95)</f>
        <v>0</v>
      </c>
      <c r="D95" s="36">
        <f>0.5*COUNTIF('四海+帮派'!A$1:X$150,$A95)</f>
        <v>0</v>
      </c>
      <c r="E95" s="36">
        <f>COUNTIF(帮战总榜!A$1:AB$150,$A95)</f>
        <v>0</v>
      </c>
      <c r="F95" s="36">
        <f t="shared" si="4"/>
        <v>0</v>
      </c>
      <c r="G95" s="37">
        <v>1</v>
      </c>
      <c r="H95" s="36">
        <f t="shared" si="5"/>
        <v>0</v>
      </c>
    </row>
    <row r="96" spans="1:8" ht="16.5">
      <c r="A96" s="1" t="s">
        <v>295</v>
      </c>
      <c r="B96" s="5">
        <f>0.5*COUNTIF(掠夺总榜!A$1:S$150,$A96)</f>
        <v>0</v>
      </c>
      <c r="C96" s="36">
        <f>COUNTIF(盟会战!A$1:X$149,$A96)</f>
        <v>0</v>
      </c>
      <c r="D96" s="36">
        <f>0.5*COUNTIF('四海+帮派'!A$1:X$150,$A96)</f>
        <v>0</v>
      </c>
      <c r="E96" s="36">
        <f>COUNTIF(帮战总榜!A$1:AB$150,$A96)</f>
        <v>0</v>
      </c>
      <c r="F96" s="36">
        <f t="shared" si="4"/>
        <v>0</v>
      </c>
      <c r="G96" s="37">
        <v>1</v>
      </c>
      <c r="H96" s="36">
        <f t="shared" si="5"/>
        <v>0</v>
      </c>
    </row>
    <row r="97" spans="1:8" ht="16.5">
      <c r="A97" s="1" t="s">
        <v>296</v>
      </c>
      <c r="B97" s="5">
        <f>0.5*COUNTIF(掠夺总榜!A$1:S$150,$A97)</f>
        <v>0</v>
      </c>
      <c r="C97" s="36">
        <f>COUNTIF(盟会战!A$1:X$149,$A97)</f>
        <v>0</v>
      </c>
      <c r="D97" s="36">
        <f>0.5*COUNTIF('四海+帮派'!A$1:X$150,$A97)</f>
        <v>0</v>
      </c>
      <c r="E97" s="36">
        <f>COUNTIF(帮战总榜!A$1:AB$150,$A97)</f>
        <v>0</v>
      </c>
      <c r="F97" s="36">
        <f t="shared" si="4"/>
        <v>0</v>
      </c>
      <c r="G97" s="37">
        <v>1</v>
      </c>
      <c r="H97" s="36">
        <f t="shared" si="5"/>
        <v>0</v>
      </c>
    </row>
    <row r="98" spans="1:8" ht="16.5">
      <c r="A98" s="1" t="s">
        <v>297</v>
      </c>
      <c r="B98" s="5">
        <f>0.5*COUNTIF(掠夺总榜!A$1:S$150,$A98)</f>
        <v>0</v>
      </c>
      <c r="C98" s="36">
        <f>COUNTIF(盟会战!A$1:X$149,$A98)</f>
        <v>0</v>
      </c>
      <c r="D98" s="36">
        <f>0.5*COUNTIF('四海+帮派'!A$1:X$150,$A98)</f>
        <v>0</v>
      </c>
      <c r="E98" s="36">
        <f>COUNTIF(帮战总榜!A$1:AB$150,$A98)</f>
        <v>0</v>
      </c>
      <c r="F98" s="36">
        <f t="shared" ref="F98:F129" si="6">ROUNDDOWN(SUM(B98:E98),0)</f>
        <v>0</v>
      </c>
      <c r="G98" s="37">
        <v>1</v>
      </c>
      <c r="H98" s="36">
        <f t="shared" ref="H98:H129" si="7">IF($F98&gt;6,6,$F98)</f>
        <v>0</v>
      </c>
    </row>
    <row r="99" spans="1:8" ht="16.5">
      <c r="A99" s="1" t="s">
        <v>298</v>
      </c>
      <c r="B99" s="5">
        <f>0.5*COUNTIF(掠夺总榜!A$1:S$150,$A99)</f>
        <v>0</v>
      </c>
      <c r="C99" s="36">
        <f>COUNTIF(盟会战!A$1:X$149,$A99)</f>
        <v>0</v>
      </c>
      <c r="D99" s="36">
        <f>0.5*COUNTIF('四海+帮派'!A$1:X$150,$A99)</f>
        <v>0</v>
      </c>
      <c r="E99" s="36">
        <f>COUNTIF(帮战总榜!A$1:AB$150,$A99)</f>
        <v>0</v>
      </c>
      <c r="F99" s="36">
        <f t="shared" si="6"/>
        <v>0</v>
      </c>
      <c r="G99" s="37">
        <v>1</v>
      </c>
      <c r="H99" s="36">
        <f t="shared" si="7"/>
        <v>0</v>
      </c>
    </row>
    <row r="100" spans="1:8" ht="16.5">
      <c r="A100" s="1" t="s">
        <v>299</v>
      </c>
      <c r="B100" s="5">
        <f>0.5*COUNTIF(掠夺总榜!A$1:S$150,$A100)</f>
        <v>0</v>
      </c>
      <c r="C100" s="36">
        <f>COUNTIF(盟会战!A$1:X$149,$A100)</f>
        <v>0</v>
      </c>
      <c r="D100" s="36">
        <f>0.5*COUNTIF('四海+帮派'!A$1:X$150,$A100)</f>
        <v>0</v>
      </c>
      <c r="E100" s="36">
        <f>COUNTIF(帮战总榜!A$1:AB$150,$A100)</f>
        <v>0</v>
      </c>
      <c r="F100" s="36">
        <f t="shared" si="6"/>
        <v>0</v>
      </c>
      <c r="G100" s="37">
        <v>1</v>
      </c>
      <c r="H100" s="36">
        <f t="shared" si="7"/>
        <v>0</v>
      </c>
    </row>
    <row r="101" spans="1:8" ht="16.5">
      <c r="A101" s="1" t="s">
        <v>300</v>
      </c>
      <c r="B101" s="5">
        <f>0.5*COUNTIF(掠夺总榜!A$1:S$150,$A101)</f>
        <v>0</v>
      </c>
      <c r="C101" s="36">
        <f>COUNTIF(盟会战!A$1:X$149,$A101)</f>
        <v>0</v>
      </c>
      <c r="D101" s="36">
        <f>0.5*COUNTIF('四海+帮派'!A$1:X$150,$A101)</f>
        <v>0</v>
      </c>
      <c r="E101" s="36">
        <f>COUNTIF(帮战总榜!A$1:AB$150,$A101)</f>
        <v>0</v>
      </c>
      <c r="F101" s="36">
        <f t="shared" si="6"/>
        <v>0</v>
      </c>
      <c r="G101" s="37">
        <v>1</v>
      </c>
      <c r="H101" s="36">
        <f t="shared" si="7"/>
        <v>0</v>
      </c>
    </row>
    <row r="102" spans="1:8" ht="16.5">
      <c r="A102" s="1" t="s">
        <v>301</v>
      </c>
      <c r="B102" s="5">
        <f>0.5*COUNTIF(掠夺总榜!A$1:S$150,$A102)</f>
        <v>0</v>
      </c>
      <c r="C102" s="36">
        <f>COUNTIF(盟会战!A$1:X$149,$A102)</f>
        <v>0</v>
      </c>
      <c r="D102" s="36">
        <f>0.5*COUNTIF('四海+帮派'!A$1:X$150,$A102)</f>
        <v>0</v>
      </c>
      <c r="E102" s="36">
        <f>COUNTIF(帮战总榜!A$1:AB$150,$A102)</f>
        <v>0</v>
      </c>
      <c r="F102" s="36">
        <f t="shared" si="6"/>
        <v>0</v>
      </c>
      <c r="G102" s="37">
        <v>1</v>
      </c>
      <c r="H102" s="36">
        <f t="shared" si="7"/>
        <v>0</v>
      </c>
    </row>
    <row r="103" spans="1:8" ht="16.5">
      <c r="A103" s="1" t="s">
        <v>302</v>
      </c>
      <c r="B103" s="5">
        <f>0.5*COUNTIF(掠夺总榜!A$1:S$150,$A103)</f>
        <v>0</v>
      </c>
      <c r="C103" s="36">
        <f>COUNTIF(盟会战!A$1:X$149,$A103)</f>
        <v>0</v>
      </c>
      <c r="D103" s="36">
        <f>0.5*COUNTIF('四海+帮派'!A$1:X$150,$A103)</f>
        <v>0</v>
      </c>
      <c r="E103" s="36">
        <f>COUNTIF(帮战总榜!A$1:AB$150,$A103)</f>
        <v>0</v>
      </c>
      <c r="F103" s="36">
        <f t="shared" si="6"/>
        <v>0</v>
      </c>
      <c r="G103" s="37">
        <v>1</v>
      </c>
      <c r="H103" s="36">
        <f t="shared" si="7"/>
        <v>0</v>
      </c>
    </row>
    <row r="104" spans="1:8" ht="16.5">
      <c r="A104" s="1" t="s">
        <v>303</v>
      </c>
      <c r="B104" s="5">
        <f>0.5*COUNTIF(掠夺总榜!A$1:S$150,$A104)</f>
        <v>0</v>
      </c>
      <c r="C104" s="36">
        <f>COUNTIF(盟会战!A$1:X$149,$A104)</f>
        <v>0</v>
      </c>
      <c r="D104" s="36">
        <f>0.5*COUNTIF('四海+帮派'!A$1:X$150,$A104)</f>
        <v>0</v>
      </c>
      <c r="E104" s="36">
        <f>COUNTIF(帮战总榜!A$1:AB$150,$A104)</f>
        <v>0</v>
      </c>
      <c r="F104" s="36">
        <f t="shared" si="6"/>
        <v>0</v>
      </c>
      <c r="G104" s="37">
        <v>1</v>
      </c>
      <c r="H104" s="36">
        <f t="shared" si="7"/>
        <v>0</v>
      </c>
    </row>
    <row r="105" spans="1:8" ht="16.5">
      <c r="A105" s="1" t="s">
        <v>304</v>
      </c>
      <c r="B105" s="5">
        <f>0.5*COUNTIF(掠夺总榜!A$1:S$150,$A105)</f>
        <v>0</v>
      </c>
      <c r="C105" s="36">
        <f>COUNTIF(盟会战!A$1:X$149,$A105)</f>
        <v>0</v>
      </c>
      <c r="D105" s="36">
        <f>0.5*COUNTIF('四海+帮派'!A$1:X$150,$A105)</f>
        <v>0</v>
      </c>
      <c r="E105" s="36">
        <f>COUNTIF(帮战总榜!A$1:AB$150,$A105)</f>
        <v>0</v>
      </c>
      <c r="F105" s="36">
        <f t="shared" si="6"/>
        <v>0</v>
      </c>
      <c r="G105" s="37">
        <v>1</v>
      </c>
      <c r="H105" s="36">
        <f t="shared" si="7"/>
        <v>0</v>
      </c>
    </row>
    <row r="106" spans="1:8" ht="16.5">
      <c r="A106" s="1" t="s">
        <v>305</v>
      </c>
      <c r="B106" s="5">
        <f>0.5*COUNTIF(掠夺总榜!A$1:S$150,$A106)</f>
        <v>0</v>
      </c>
      <c r="C106" s="36">
        <f>COUNTIF(盟会战!A$1:X$149,$A106)</f>
        <v>0</v>
      </c>
      <c r="D106" s="36">
        <f>0.5*COUNTIF('四海+帮派'!A$1:X$150,$A106)</f>
        <v>0</v>
      </c>
      <c r="E106" s="36">
        <f>COUNTIF(帮战总榜!A$1:AB$150,$A106)</f>
        <v>0</v>
      </c>
      <c r="F106" s="36">
        <f t="shared" si="6"/>
        <v>0</v>
      </c>
      <c r="G106" s="37">
        <v>1</v>
      </c>
      <c r="H106" s="36">
        <f t="shared" si="7"/>
        <v>0</v>
      </c>
    </row>
    <row r="107" spans="1:8" ht="16.5">
      <c r="A107" s="1" t="s">
        <v>306</v>
      </c>
      <c r="B107" s="5">
        <f>0.5*COUNTIF(掠夺总榜!A$1:S$150,$A107)</f>
        <v>0</v>
      </c>
      <c r="C107" s="36">
        <f>COUNTIF(盟会战!A$1:X$149,$A107)</f>
        <v>0</v>
      </c>
      <c r="D107" s="36">
        <f>0.5*COUNTIF('四海+帮派'!A$1:X$150,$A107)</f>
        <v>0</v>
      </c>
      <c r="E107" s="36">
        <f>COUNTIF(帮战总榜!A$1:AB$150,$A107)</f>
        <v>0</v>
      </c>
      <c r="F107" s="36">
        <f t="shared" si="6"/>
        <v>0</v>
      </c>
      <c r="G107" s="37">
        <v>1</v>
      </c>
      <c r="H107" s="36">
        <f t="shared" si="7"/>
        <v>0</v>
      </c>
    </row>
    <row r="108" spans="1:8" ht="16.5">
      <c r="A108" s="1" t="s">
        <v>307</v>
      </c>
      <c r="B108" s="5">
        <f>0.5*COUNTIF(掠夺总榜!A$1:S$150,$A108)</f>
        <v>0</v>
      </c>
      <c r="C108" s="36">
        <f>COUNTIF(盟会战!A$1:X$149,$A108)</f>
        <v>0</v>
      </c>
      <c r="D108" s="36">
        <f>0.5*COUNTIF('四海+帮派'!A$1:X$150,$A108)</f>
        <v>0</v>
      </c>
      <c r="E108" s="36">
        <f>COUNTIF(帮战总榜!A$1:AB$150,$A108)</f>
        <v>0</v>
      </c>
      <c r="F108" s="36">
        <f t="shared" si="6"/>
        <v>0</v>
      </c>
      <c r="G108" s="37">
        <v>1</v>
      </c>
      <c r="H108" s="36">
        <f t="shared" si="7"/>
        <v>0</v>
      </c>
    </row>
    <row r="109" spans="1:8" ht="16.5">
      <c r="A109" s="1" t="s">
        <v>308</v>
      </c>
      <c r="B109" s="5">
        <f>0.5*COUNTIF(掠夺总榜!A$1:S$150,$A109)</f>
        <v>0</v>
      </c>
      <c r="C109" s="36">
        <f>COUNTIF(盟会战!A$1:X$149,$A109)</f>
        <v>0</v>
      </c>
      <c r="D109" s="36">
        <f>0.5*COUNTIF('四海+帮派'!A$1:X$150,$A109)</f>
        <v>0</v>
      </c>
      <c r="E109" s="36">
        <f>COUNTIF(帮战总榜!A$1:AB$150,$A109)</f>
        <v>0</v>
      </c>
      <c r="F109" s="36">
        <f t="shared" si="6"/>
        <v>0</v>
      </c>
      <c r="G109" s="37">
        <v>1</v>
      </c>
      <c r="H109" s="36">
        <f t="shared" si="7"/>
        <v>0</v>
      </c>
    </row>
    <row r="110" spans="1:8" ht="16.5">
      <c r="A110" s="1" t="s">
        <v>309</v>
      </c>
      <c r="B110" s="5">
        <f>0.5*COUNTIF(掠夺总榜!A$1:S$150,$A110)</f>
        <v>0</v>
      </c>
      <c r="C110" s="36">
        <f>COUNTIF(盟会战!A$1:X$149,$A110)</f>
        <v>0</v>
      </c>
      <c r="D110" s="36">
        <f>0.5*COUNTIF('四海+帮派'!A$1:X$150,$A110)</f>
        <v>0</v>
      </c>
      <c r="E110" s="36">
        <f>COUNTIF(帮战总榜!A$1:AB$150,$A110)</f>
        <v>0</v>
      </c>
      <c r="F110" s="36">
        <f t="shared" si="6"/>
        <v>0</v>
      </c>
      <c r="G110" s="37">
        <v>1</v>
      </c>
      <c r="H110" s="36">
        <f t="shared" si="7"/>
        <v>0</v>
      </c>
    </row>
    <row r="111" spans="1:8" ht="16.5">
      <c r="A111" s="1" t="s">
        <v>310</v>
      </c>
      <c r="B111" s="5">
        <f>0.5*COUNTIF(掠夺总榜!A$1:S$150,$A111)</f>
        <v>0</v>
      </c>
      <c r="C111" s="36">
        <f>COUNTIF(盟会战!A$1:X$149,$A111)</f>
        <v>0</v>
      </c>
      <c r="D111" s="36">
        <f>0.5*COUNTIF('四海+帮派'!A$1:X$150,$A111)</f>
        <v>0</v>
      </c>
      <c r="E111" s="36">
        <f>COUNTIF(帮战总榜!A$1:AB$150,$A111)</f>
        <v>0</v>
      </c>
      <c r="F111" s="36">
        <f t="shared" si="6"/>
        <v>0</v>
      </c>
      <c r="G111" s="37">
        <v>1</v>
      </c>
      <c r="H111" s="36">
        <f t="shared" si="7"/>
        <v>0</v>
      </c>
    </row>
    <row r="112" spans="1:8" ht="16.5">
      <c r="A112" s="1" t="s">
        <v>311</v>
      </c>
      <c r="B112" s="5">
        <f>0.5*COUNTIF(掠夺总榜!A$1:S$150,$A112)</f>
        <v>0</v>
      </c>
      <c r="C112" s="36">
        <f>COUNTIF(盟会战!A$1:X$149,$A112)</f>
        <v>0</v>
      </c>
      <c r="D112" s="36">
        <f>0.5*COUNTIF('四海+帮派'!A$1:X$150,$A112)</f>
        <v>0</v>
      </c>
      <c r="E112" s="36">
        <f>COUNTIF(帮战总榜!A$1:AB$150,$A112)</f>
        <v>0</v>
      </c>
      <c r="F112" s="36">
        <f t="shared" si="6"/>
        <v>0</v>
      </c>
      <c r="G112" s="37">
        <v>1</v>
      </c>
      <c r="H112" s="36">
        <f t="shared" si="7"/>
        <v>0</v>
      </c>
    </row>
    <row r="113" spans="1:8" ht="16.5">
      <c r="A113" s="1" t="s">
        <v>312</v>
      </c>
      <c r="B113" s="5">
        <f>0.5*COUNTIF(掠夺总榜!A$1:S$150,$A113)</f>
        <v>0</v>
      </c>
      <c r="C113" s="36">
        <f>COUNTIF(盟会战!A$1:X$149,$A113)</f>
        <v>0</v>
      </c>
      <c r="D113" s="36">
        <f>0.5*COUNTIF('四海+帮派'!A$1:X$150,$A113)</f>
        <v>0</v>
      </c>
      <c r="E113" s="36">
        <f>COUNTIF(帮战总榜!A$1:AB$150,$A113)</f>
        <v>0</v>
      </c>
      <c r="F113" s="36">
        <f t="shared" si="6"/>
        <v>0</v>
      </c>
      <c r="G113" s="37">
        <v>1</v>
      </c>
      <c r="H113" s="36">
        <f t="shared" si="7"/>
        <v>0</v>
      </c>
    </row>
    <row r="114" spans="1:8" ht="16.5">
      <c r="A114" s="1" t="s">
        <v>313</v>
      </c>
      <c r="B114" s="5">
        <f>0.5*COUNTIF(掠夺总榜!A$1:S$150,$A114)</f>
        <v>0</v>
      </c>
      <c r="C114" s="36">
        <f>COUNTIF(盟会战!A$1:X$149,$A114)</f>
        <v>0</v>
      </c>
      <c r="D114" s="36">
        <f>0.5*COUNTIF('四海+帮派'!A$1:X$150,$A114)</f>
        <v>0</v>
      </c>
      <c r="E114" s="36">
        <f>COUNTIF(帮战总榜!A$1:AB$150,$A114)</f>
        <v>0</v>
      </c>
      <c r="F114" s="36">
        <f t="shared" si="6"/>
        <v>0</v>
      </c>
      <c r="G114" s="37">
        <v>1</v>
      </c>
      <c r="H114" s="36">
        <f t="shared" si="7"/>
        <v>0</v>
      </c>
    </row>
    <row r="115" spans="1:8" ht="16.5">
      <c r="A115" s="1" t="s">
        <v>314</v>
      </c>
      <c r="B115" s="5">
        <f>0.5*COUNTIF(掠夺总榜!A$1:S$150,$A115)</f>
        <v>0</v>
      </c>
      <c r="C115" s="36">
        <f>COUNTIF(盟会战!A$1:X$149,$A115)</f>
        <v>0</v>
      </c>
      <c r="D115" s="36">
        <f>0.5*COUNTIF('四海+帮派'!A$1:X$150,$A115)</f>
        <v>0</v>
      </c>
      <c r="E115" s="36">
        <f>COUNTIF(帮战总榜!A$1:AB$150,$A115)</f>
        <v>0</v>
      </c>
      <c r="F115" s="36">
        <f t="shared" si="6"/>
        <v>0</v>
      </c>
      <c r="G115" s="37">
        <v>1</v>
      </c>
      <c r="H115" s="36">
        <f t="shared" si="7"/>
        <v>0</v>
      </c>
    </row>
    <row r="116" spans="1:8" ht="16.5">
      <c r="A116" s="1" t="s">
        <v>315</v>
      </c>
      <c r="B116" s="5">
        <f>0.5*COUNTIF(掠夺总榜!A$1:S$150,$A116)</f>
        <v>0</v>
      </c>
      <c r="C116" s="36">
        <f>COUNTIF(盟会战!A$1:X$149,$A116)</f>
        <v>0</v>
      </c>
      <c r="D116" s="36">
        <f>0.5*COUNTIF('四海+帮派'!A$1:X$150,$A116)</f>
        <v>0</v>
      </c>
      <c r="E116" s="36">
        <f>COUNTIF(帮战总榜!A$1:AB$150,$A116)</f>
        <v>0</v>
      </c>
      <c r="F116" s="36">
        <f t="shared" si="6"/>
        <v>0</v>
      </c>
      <c r="G116" s="37">
        <v>1</v>
      </c>
      <c r="H116" s="36">
        <f t="shared" si="7"/>
        <v>0</v>
      </c>
    </row>
    <row r="117" spans="1:8" ht="16.5">
      <c r="A117" s="1" t="s">
        <v>316</v>
      </c>
      <c r="B117" s="5">
        <f>0.5*COUNTIF(掠夺总榜!A$1:S$150,$A117)</f>
        <v>0</v>
      </c>
      <c r="C117" s="36">
        <f>COUNTIF(盟会战!A$1:X$149,$A117)</f>
        <v>0</v>
      </c>
      <c r="D117" s="36">
        <f>0.5*COUNTIF('四海+帮派'!A$1:X$150,$A117)</f>
        <v>0</v>
      </c>
      <c r="E117" s="36">
        <f>COUNTIF(帮战总榜!A$1:AB$150,$A117)</f>
        <v>0</v>
      </c>
      <c r="F117" s="36">
        <f t="shared" si="6"/>
        <v>0</v>
      </c>
      <c r="G117" s="37">
        <v>1</v>
      </c>
      <c r="H117" s="36">
        <f t="shared" si="7"/>
        <v>0</v>
      </c>
    </row>
    <row r="118" spans="1:8" ht="16.5">
      <c r="A118" s="1" t="s">
        <v>317</v>
      </c>
      <c r="B118" s="5">
        <f>0.5*COUNTIF(掠夺总榜!A$1:S$150,$A118)</f>
        <v>0</v>
      </c>
      <c r="C118" s="36">
        <f>COUNTIF(盟会战!A$1:X$149,$A118)</f>
        <v>0</v>
      </c>
      <c r="D118" s="36">
        <f>0.5*COUNTIF('四海+帮派'!A$1:X$150,$A118)</f>
        <v>0</v>
      </c>
      <c r="E118" s="36">
        <f>COUNTIF(帮战总榜!A$1:AB$150,$A118)</f>
        <v>0</v>
      </c>
      <c r="F118" s="36">
        <f t="shared" si="6"/>
        <v>0</v>
      </c>
      <c r="G118" s="37">
        <v>1</v>
      </c>
      <c r="H118" s="36">
        <f t="shared" si="7"/>
        <v>0</v>
      </c>
    </row>
    <row r="119" spans="1:8" ht="16.5">
      <c r="A119" s="1" t="s">
        <v>318</v>
      </c>
      <c r="B119" s="5">
        <f>0.5*COUNTIF(掠夺总榜!A$1:S$150,$A119)</f>
        <v>0</v>
      </c>
      <c r="C119" s="36">
        <f>COUNTIF(盟会战!A$1:X$149,$A119)</f>
        <v>0</v>
      </c>
      <c r="D119" s="36">
        <f>0.5*COUNTIF('四海+帮派'!A$1:X$150,$A119)</f>
        <v>0</v>
      </c>
      <c r="E119" s="36">
        <f>COUNTIF(帮战总榜!A$1:AB$150,$A119)</f>
        <v>0</v>
      </c>
      <c r="F119" s="36">
        <f t="shared" si="6"/>
        <v>0</v>
      </c>
      <c r="G119" s="37">
        <v>1</v>
      </c>
      <c r="H119" s="36">
        <f t="shared" si="7"/>
        <v>0</v>
      </c>
    </row>
    <row r="120" spans="1:8" ht="16.5">
      <c r="A120" s="1" t="s">
        <v>319</v>
      </c>
      <c r="B120" s="5">
        <f>0.5*COUNTIF(掠夺总榜!A$1:S$150,$A120)</f>
        <v>0</v>
      </c>
      <c r="C120" s="36">
        <f>COUNTIF(盟会战!A$1:X$149,$A120)</f>
        <v>0</v>
      </c>
      <c r="D120" s="36">
        <f>0.5*COUNTIF('四海+帮派'!A$1:X$150,$A120)</f>
        <v>0</v>
      </c>
      <c r="E120" s="36">
        <f>COUNTIF(帮战总榜!A$1:AB$150,$A120)</f>
        <v>0</v>
      </c>
      <c r="F120" s="36">
        <f t="shared" si="6"/>
        <v>0</v>
      </c>
      <c r="G120" s="37">
        <v>1</v>
      </c>
      <c r="H120" s="36">
        <f t="shared" si="7"/>
        <v>0</v>
      </c>
    </row>
    <row r="121" spans="1:8" ht="16.5">
      <c r="A121" s="1" t="s">
        <v>320</v>
      </c>
      <c r="B121" s="5">
        <f>0.5*COUNTIF(掠夺总榜!A$1:S$150,$A121)</f>
        <v>0</v>
      </c>
      <c r="C121" s="36">
        <f>COUNTIF(盟会战!A$1:X$149,$A121)</f>
        <v>0</v>
      </c>
      <c r="D121" s="36">
        <f>0.5*COUNTIF('四海+帮派'!A$1:X$150,$A121)</f>
        <v>0</v>
      </c>
      <c r="E121" s="36">
        <f>COUNTIF(帮战总榜!A$1:AB$150,$A121)</f>
        <v>0</v>
      </c>
      <c r="F121" s="36">
        <f t="shared" si="6"/>
        <v>0</v>
      </c>
      <c r="G121" s="37">
        <v>1</v>
      </c>
      <c r="H121" s="36">
        <f t="shared" si="7"/>
        <v>0</v>
      </c>
    </row>
    <row r="122" spans="1:8" ht="16.5">
      <c r="A122" s="1" t="s">
        <v>321</v>
      </c>
      <c r="B122" s="5">
        <f>0.5*COUNTIF(掠夺总榜!A$1:S$150,$A122)</f>
        <v>0</v>
      </c>
      <c r="C122" s="36">
        <f>COUNTIF(盟会战!A$1:X$149,$A122)</f>
        <v>0</v>
      </c>
      <c r="D122" s="36">
        <f>0.5*COUNTIF('四海+帮派'!A$1:X$150,$A122)</f>
        <v>0</v>
      </c>
      <c r="E122" s="36">
        <f>COUNTIF(帮战总榜!A$1:AB$150,$A122)</f>
        <v>0</v>
      </c>
      <c r="F122" s="36">
        <f t="shared" si="6"/>
        <v>0</v>
      </c>
      <c r="G122" s="37">
        <v>1</v>
      </c>
      <c r="H122" s="36">
        <f t="shared" si="7"/>
        <v>0</v>
      </c>
    </row>
    <row r="123" spans="1:8" ht="16.5">
      <c r="A123" s="1" t="s">
        <v>322</v>
      </c>
      <c r="B123" s="5">
        <f>0.5*COUNTIF(掠夺总榜!A$1:S$150,$A123)</f>
        <v>0</v>
      </c>
      <c r="C123" s="36">
        <f>COUNTIF(盟会战!A$1:X$149,$A123)</f>
        <v>0</v>
      </c>
      <c r="D123" s="36">
        <f>0.5*COUNTIF('四海+帮派'!A$1:X$150,$A123)</f>
        <v>0</v>
      </c>
      <c r="E123" s="36">
        <f>COUNTIF(帮战总榜!A$1:AB$150,$A123)</f>
        <v>0</v>
      </c>
      <c r="F123" s="36">
        <f t="shared" si="6"/>
        <v>0</v>
      </c>
      <c r="G123" s="37">
        <v>1</v>
      </c>
      <c r="H123" s="36">
        <f t="shared" si="7"/>
        <v>0</v>
      </c>
    </row>
    <row r="124" spans="1:8" ht="16.5">
      <c r="A124" s="1" t="s">
        <v>323</v>
      </c>
      <c r="B124" s="5">
        <f>0.5*COUNTIF(掠夺总榜!A$1:S$150,$A124)</f>
        <v>0</v>
      </c>
      <c r="C124" s="36">
        <f>COUNTIF(盟会战!A$1:X$149,$A124)</f>
        <v>0</v>
      </c>
      <c r="D124" s="36">
        <f>0.5*COUNTIF('四海+帮派'!A$1:X$150,$A124)</f>
        <v>0</v>
      </c>
      <c r="E124" s="36">
        <f>COUNTIF(帮战总榜!A$1:AB$150,$A124)</f>
        <v>0</v>
      </c>
      <c r="F124" s="36">
        <f t="shared" si="6"/>
        <v>0</v>
      </c>
      <c r="G124" s="37">
        <v>1</v>
      </c>
      <c r="H124" s="36">
        <f t="shared" si="7"/>
        <v>0</v>
      </c>
    </row>
    <row r="125" spans="1:8" ht="16.5">
      <c r="A125" s="1" t="s">
        <v>324</v>
      </c>
      <c r="B125" s="5">
        <f>0.5*COUNTIF(掠夺总榜!A$1:S$150,$A125)</f>
        <v>0</v>
      </c>
      <c r="C125" s="36">
        <f>COUNTIF(盟会战!A$1:X$149,$A125)</f>
        <v>0</v>
      </c>
      <c r="D125" s="36">
        <f>0.5*COUNTIF('四海+帮派'!A$1:X$150,$A125)</f>
        <v>0</v>
      </c>
      <c r="E125" s="36">
        <f>COUNTIF(帮战总榜!A$1:AB$150,$A125)</f>
        <v>0</v>
      </c>
      <c r="F125" s="36">
        <f t="shared" si="6"/>
        <v>0</v>
      </c>
      <c r="G125" s="37">
        <v>1</v>
      </c>
      <c r="H125" s="36">
        <f t="shared" si="7"/>
        <v>0</v>
      </c>
    </row>
    <row r="126" spans="1:8" ht="16.5">
      <c r="A126" s="1" t="s">
        <v>325</v>
      </c>
      <c r="B126" s="5">
        <f>0.5*COUNTIF(掠夺总榜!A$1:S$150,$A126)</f>
        <v>0</v>
      </c>
      <c r="C126" s="36">
        <f>COUNTIF(盟会战!A$1:X$149,$A126)</f>
        <v>0</v>
      </c>
      <c r="D126" s="36">
        <f>0.5*COUNTIF('四海+帮派'!A$1:X$150,$A126)</f>
        <v>0</v>
      </c>
      <c r="E126" s="36">
        <f>COUNTIF(帮战总榜!A$1:AB$150,$A126)</f>
        <v>0</v>
      </c>
      <c r="F126" s="36">
        <f t="shared" si="6"/>
        <v>0</v>
      </c>
      <c r="G126" s="37">
        <v>1</v>
      </c>
      <c r="H126" s="36">
        <f t="shared" si="7"/>
        <v>0</v>
      </c>
    </row>
    <row r="127" spans="1:8" ht="16.5">
      <c r="A127" s="1" t="s">
        <v>326</v>
      </c>
      <c r="B127" s="5">
        <f>0.5*COUNTIF(掠夺总榜!A$1:S$150,$A127)</f>
        <v>0</v>
      </c>
      <c r="C127" s="36">
        <f>COUNTIF(盟会战!A$1:X$149,$A127)</f>
        <v>0</v>
      </c>
      <c r="D127" s="36">
        <f>0.5*COUNTIF('四海+帮派'!A$1:X$150,$A127)</f>
        <v>0</v>
      </c>
      <c r="E127" s="36">
        <f>COUNTIF(帮战总榜!A$1:AB$150,$A127)</f>
        <v>0</v>
      </c>
      <c r="F127" s="36">
        <f t="shared" si="6"/>
        <v>0</v>
      </c>
      <c r="G127" s="37">
        <v>1</v>
      </c>
      <c r="H127" s="36">
        <f t="shared" si="7"/>
        <v>0</v>
      </c>
    </row>
    <row r="128" spans="1:8" ht="16.5">
      <c r="A128" s="1" t="s">
        <v>327</v>
      </c>
      <c r="B128" s="5">
        <f>0.5*COUNTIF(掠夺总榜!A$1:S$150,$A128)</f>
        <v>0</v>
      </c>
      <c r="C128" s="36">
        <f>COUNTIF(盟会战!A$1:X$149,$A128)</f>
        <v>0</v>
      </c>
      <c r="D128" s="36">
        <f>0.5*COUNTIF('四海+帮派'!A$1:X$150,$A128)</f>
        <v>0</v>
      </c>
      <c r="E128" s="36">
        <f>COUNTIF(帮战总榜!A$1:AB$150,$A128)</f>
        <v>0</v>
      </c>
      <c r="F128" s="36">
        <f t="shared" si="6"/>
        <v>0</v>
      </c>
      <c r="G128" s="37">
        <v>1</v>
      </c>
      <c r="H128" s="36">
        <f t="shared" si="7"/>
        <v>0</v>
      </c>
    </row>
    <row r="129" spans="1:8" ht="16.5">
      <c r="A129" s="1" t="s">
        <v>328</v>
      </c>
      <c r="B129" s="5">
        <f>0.5*COUNTIF(掠夺总榜!A$1:S$150,$A129)</f>
        <v>0</v>
      </c>
      <c r="C129" s="36">
        <f>COUNTIF(盟会战!A$1:X$149,$A129)</f>
        <v>0</v>
      </c>
      <c r="D129" s="36">
        <f>0.5*COUNTIF('四海+帮派'!A$1:X$150,$A129)</f>
        <v>0</v>
      </c>
      <c r="E129" s="36">
        <f>COUNTIF(帮战总榜!A$1:AB$150,$A129)</f>
        <v>0</v>
      </c>
      <c r="F129" s="36">
        <f t="shared" si="6"/>
        <v>0</v>
      </c>
      <c r="G129" s="37">
        <v>1</v>
      </c>
      <c r="H129" s="36">
        <f t="shared" si="7"/>
        <v>0</v>
      </c>
    </row>
    <row r="130" spans="1:8" ht="16.5">
      <c r="A130" s="1" t="s">
        <v>329</v>
      </c>
      <c r="B130" s="5">
        <f>0.5*COUNTIF(掠夺总榜!A$1:S$150,$A130)</f>
        <v>0</v>
      </c>
      <c r="C130" s="36">
        <f>COUNTIF(盟会战!A$1:X$149,$A130)</f>
        <v>0</v>
      </c>
      <c r="D130" s="36">
        <f>0.5*COUNTIF('四海+帮派'!A$1:X$150,$A130)</f>
        <v>0</v>
      </c>
      <c r="E130" s="36">
        <f>COUNTIF(帮战总榜!A$1:AB$150,$A130)</f>
        <v>0</v>
      </c>
      <c r="F130" s="36">
        <f t="shared" ref="F130:F147" si="8">ROUNDDOWN(SUM(B130:E130),0)</f>
        <v>0</v>
      </c>
      <c r="G130" s="37">
        <v>1</v>
      </c>
      <c r="H130" s="36">
        <f t="shared" ref="H130:H147" si="9">IF($F130&gt;6,6,$F130)</f>
        <v>0</v>
      </c>
    </row>
    <row r="131" spans="1:8" ht="16.5">
      <c r="A131" s="1" t="s">
        <v>330</v>
      </c>
      <c r="B131" s="5">
        <f>0.5*COUNTIF(掠夺总榜!A$1:S$150,$A131)</f>
        <v>0</v>
      </c>
      <c r="C131" s="36">
        <f>COUNTIF(盟会战!A$1:X$149,$A131)</f>
        <v>0</v>
      </c>
      <c r="D131" s="36">
        <f>0.5*COUNTIF('四海+帮派'!A$1:X$150,$A131)</f>
        <v>0</v>
      </c>
      <c r="E131" s="36">
        <f>COUNTIF(帮战总榜!A$1:AB$150,$A131)</f>
        <v>0</v>
      </c>
      <c r="F131" s="36">
        <f t="shared" si="8"/>
        <v>0</v>
      </c>
      <c r="G131" s="37">
        <v>1</v>
      </c>
      <c r="H131" s="36">
        <f t="shared" si="9"/>
        <v>0</v>
      </c>
    </row>
    <row r="132" spans="1:8" ht="16.5">
      <c r="A132" s="1" t="s">
        <v>331</v>
      </c>
      <c r="B132" s="5">
        <f>0.5*COUNTIF(掠夺总榜!A$1:S$150,$A132)</f>
        <v>0</v>
      </c>
      <c r="C132" s="36">
        <f>COUNTIF(盟会战!A$1:X$149,$A132)</f>
        <v>0</v>
      </c>
      <c r="D132" s="36">
        <f>0.5*COUNTIF('四海+帮派'!A$1:X$150,$A132)</f>
        <v>0</v>
      </c>
      <c r="E132" s="36">
        <f>COUNTIF(帮战总榜!A$1:AB$150,$A132)</f>
        <v>0</v>
      </c>
      <c r="F132" s="36">
        <f t="shared" si="8"/>
        <v>0</v>
      </c>
      <c r="G132" s="37">
        <v>1</v>
      </c>
      <c r="H132" s="36">
        <f t="shared" si="9"/>
        <v>0</v>
      </c>
    </row>
    <row r="133" spans="1:8" ht="16.5">
      <c r="A133" s="1" t="s">
        <v>332</v>
      </c>
      <c r="B133" s="5">
        <f>0.5*COUNTIF(掠夺总榜!A$1:S$150,$A133)</f>
        <v>0</v>
      </c>
      <c r="C133" s="36">
        <f>COUNTIF(盟会战!A$1:X$149,$A133)</f>
        <v>0</v>
      </c>
      <c r="D133" s="36">
        <f>0.5*COUNTIF('四海+帮派'!A$1:X$150,$A133)</f>
        <v>0</v>
      </c>
      <c r="E133" s="36">
        <f>COUNTIF(帮战总榜!A$1:AB$150,$A133)</f>
        <v>0</v>
      </c>
      <c r="F133" s="36">
        <f t="shared" si="8"/>
        <v>0</v>
      </c>
      <c r="G133" s="37">
        <v>1</v>
      </c>
      <c r="H133" s="36">
        <f t="shared" si="9"/>
        <v>0</v>
      </c>
    </row>
    <row r="134" spans="1:8" ht="16.5">
      <c r="A134" s="1" t="s">
        <v>333</v>
      </c>
      <c r="B134" s="5">
        <f>0.5*COUNTIF(掠夺总榜!A$1:S$150,$A134)</f>
        <v>0</v>
      </c>
      <c r="C134" s="36">
        <f>COUNTIF(盟会战!A$1:X$149,$A134)</f>
        <v>0</v>
      </c>
      <c r="D134" s="36">
        <f>0.5*COUNTIF('四海+帮派'!A$1:X$150,$A134)</f>
        <v>0</v>
      </c>
      <c r="E134" s="36">
        <f>COUNTIF(帮战总榜!A$1:AB$150,$A134)</f>
        <v>0</v>
      </c>
      <c r="F134" s="36">
        <f t="shared" si="8"/>
        <v>0</v>
      </c>
      <c r="G134" s="37">
        <v>1</v>
      </c>
      <c r="H134" s="36">
        <f t="shared" si="9"/>
        <v>0</v>
      </c>
    </row>
    <row r="135" spans="1:8" ht="16.5">
      <c r="A135" s="1" t="s">
        <v>334</v>
      </c>
      <c r="B135" s="5">
        <f>0.5*COUNTIF(掠夺总榜!A$1:S$150,$A135)</f>
        <v>0</v>
      </c>
      <c r="C135" s="36">
        <f>COUNTIF(盟会战!A$1:X$149,$A135)</f>
        <v>0</v>
      </c>
      <c r="D135" s="36">
        <f>0.5*COUNTIF('四海+帮派'!A$1:X$150,$A135)</f>
        <v>0</v>
      </c>
      <c r="E135" s="36">
        <f>COUNTIF(帮战总榜!A$1:AB$150,$A135)</f>
        <v>0</v>
      </c>
      <c r="F135" s="36">
        <f t="shared" si="8"/>
        <v>0</v>
      </c>
      <c r="G135" s="37">
        <v>1</v>
      </c>
      <c r="H135" s="36">
        <f t="shared" si="9"/>
        <v>0</v>
      </c>
    </row>
    <row r="136" spans="1:8" ht="16.5">
      <c r="A136" s="1" t="s">
        <v>335</v>
      </c>
      <c r="B136" s="5">
        <f>0.5*COUNTIF(掠夺总榜!A$1:S$150,$A136)</f>
        <v>0</v>
      </c>
      <c r="C136" s="36">
        <f>COUNTIF(盟会战!A$1:X$149,$A136)</f>
        <v>0</v>
      </c>
      <c r="D136" s="36">
        <f>0.5*COUNTIF('四海+帮派'!A$1:X$150,$A136)</f>
        <v>0</v>
      </c>
      <c r="E136" s="36">
        <f>COUNTIF(帮战总榜!A$1:AB$150,$A136)</f>
        <v>0</v>
      </c>
      <c r="F136" s="36">
        <f t="shared" si="8"/>
        <v>0</v>
      </c>
      <c r="G136" s="37">
        <v>1</v>
      </c>
      <c r="H136" s="36">
        <f t="shared" si="9"/>
        <v>0</v>
      </c>
    </row>
    <row r="137" spans="1:8" ht="16.5">
      <c r="A137" s="1" t="s">
        <v>336</v>
      </c>
      <c r="B137" s="5">
        <f>0.5*COUNTIF(掠夺总榜!A$1:S$150,$A137)</f>
        <v>0</v>
      </c>
      <c r="C137" s="36">
        <f>COUNTIF(盟会战!A$1:X$149,$A137)</f>
        <v>0</v>
      </c>
      <c r="D137" s="36">
        <f>0.5*COUNTIF('四海+帮派'!A$1:X$150,$A137)</f>
        <v>0</v>
      </c>
      <c r="E137" s="36">
        <f>COUNTIF(帮战总榜!A$1:AB$150,$A137)</f>
        <v>0</v>
      </c>
      <c r="F137" s="36">
        <f t="shared" si="8"/>
        <v>0</v>
      </c>
      <c r="G137" s="37">
        <v>1</v>
      </c>
      <c r="H137" s="36">
        <f t="shared" si="9"/>
        <v>0</v>
      </c>
    </row>
    <row r="138" spans="1:8" ht="16.5">
      <c r="A138" s="1" t="s">
        <v>337</v>
      </c>
      <c r="B138" s="5">
        <f>0.5*COUNTIF(掠夺总榜!A$1:S$150,$A138)</f>
        <v>0</v>
      </c>
      <c r="C138" s="36">
        <f>COUNTIF(盟会战!A$1:X$149,$A138)</f>
        <v>0</v>
      </c>
      <c r="D138" s="36">
        <f>0.5*COUNTIF('四海+帮派'!A$1:X$150,$A138)</f>
        <v>0</v>
      </c>
      <c r="E138" s="36">
        <f>COUNTIF(帮战总榜!A$1:AB$150,$A138)</f>
        <v>0</v>
      </c>
      <c r="F138" s="36">
        <f t="shared" si="8"/>
        <v>0</v>
      </c>
      <c r="G138" s="37">
        <v>1</v>
      </c>
      <c r="H138" s="36">
        <f t="shared" si="9"/>
        <v>0</v>
      </c>
    </row>
    <row r="139" spans="1:8" ht="16.5">
      <c r="A139" s="1" t="s">
        <v>338</v>
      </c>
      <c r="B139" s="5">
        <f>0.5*COUNTIF(掠夺总榜!A$1:S$150,$A139)</f>
        <v>0</v>
      </c>
      <c r="C139" s="36">
        <f>COUNTIF(盟会战!A$1:X$149,$A139)</f>
        <v>0</v>
      </c>
      <c r="D139" s="36">
        <f>0.5*COUNTIF('四海+帮派'!A$1:X$150,$A139)</f>
        <v>0</v>
      </c>
      <c r="E139" s="36">
        <f>COUNTIF(帮战总榜!A$1:AB$150,$A139)</f>
        <v>0</v>
      </c>
      <c r="F139" s="36">
        <f t="shared" si="8"/>
        <v>0</v>
      </c>
      <c r="G139" s="37">
        <v>1</v>
      </c>
      <c r="H139" s="36">
        <f t="shared" si="9"/>
        <v>0</v>
      </c>
    </row>
    <row r="140" spans="1:8" ht="16.5">
      <c r="A140" s="1" t="s">
        <v>339</v>
      </c>
      <c r="B140" s="5">
        <f>0.5*COUNTIF(掠夺总榜!A$1:S$150,$A140)</f>
        <v>0</v>
      </c>
      <c r="C140" s="36">
        <f>COUNTIF(盟会战!A$1:X$149,$A140)</f>
        <v>0</v>
      </c>
      <c r="D140" s="36">
        <f>0.5*COUNTIF('四海+帮派'!A$1:X$150,$A140)</f>
        <v>0</v>
      </c>
      <c r="E140" s="36">
        <f>COUNTIF(帮战总榜!A$1:AB$150,$A140)</f>
        <v>0</v>
      </c>
      <c r="F140" s="36">
        <f t="shared" si="8"/>
        <v>0</v>
      </c>
      <c r="G140" s="37">
        <v>1</v>
      </c>
      <c r="H140" s="36">
        <f t="shared" si="9"/>
        <v>0</v>
      </c>
    </row>
    <row r="141" spans="1:8" ht="16.5">
      <c r="A141" s="1" t="s">
        <v>340</v>
      </c>
      <c r="B141" s="5">
        <f>0.5*COUNTIF(掠夺总榜!A$1:S$150,$A141)</f>
        <v>0</v>
      </c>
      <c r="C141" s="36">
        <f>COUNTIF(盟会战!A$1:X$149,$A141)</f>
        <v>0</v>
      </c>
      <c r="D141" s="36">
        <f>0.5*COUNTIF('四海+帮派'!A$1:X$150,$A141)</f>
        <v>0</v>
      </c>
      <c r="E141" s="36">
        <f>COUNTIF(帮战总榜!A$1:AB$150,$A141)</f>
        <v>0</v>
      </c>
      <c r="F141" s="36">
        <f t="shared" si="8"/>
        <v>0</v>
      </c>
      <c r="G141" s="37">
        <v>1</v>
      </c>
      <c r="H141" s="36">
        <f t="shared" si="9"/>
        <v>0</v>
      </c>
    </row>
    <row r="142" spans="1:8" ht="16.5">
      <c r="A142" s="1" t="s">
        <v>341</v>
      </c>
      <c r="B142" s="5">
        <f>0.5*COUNTIF(掠夺总榜!A$1:S$150,$A142)</f>
        <v>0</v>
      </c>
      <c r="C142" s="36">
        <f>COUNTIF(盟会战!A$1:X$149,$A142)</f>
        <v>0</v>
      </c>
      <c r="D142" s="36">
        <f>0.5*COUNTIF('四海+帮派'!A$1:X$150,$A142)</f>
        <v>0</v>
      </c>
      <c r="E142" s="36">
        <f>COUNTIF(帮战总榜!A$1:AB$150,$A142)</f>
        <v>0</v>
      </c>
      <c r="F142" s="36">
        <f t="shared" si="8"/>
        <v>0</v>
      </c>
      <c r="G142" s="37">
        <v>1</v>
      </c>
      <c r="H142" s="36">
        <f t="shared" si="9"/>
        <v>0</v>
      </c>
    </row>
    <row r="143" spans="1:8" ht="16.5">
      <c r="A143" s="1" t="s">
        <v>342</v>
      </c>
      <c r="B143" s="5">
        <f>0.5*COUNTIF(掠夺总榜!A$1:S$150,$A143)</f>
        <v>0</v>
      </c>
      <c r="C143" s="36">
        <f>COUNTIF(盟会战!A$1:X$149,$A143)</f>
        <v>0</v>
      </c>
      <c r="D143" s="36">
        <f>0.5*COUNTIF('四海+帮派'!A$1:X$150,$A143)</f>
        <v>0</v>
      </c>
      <c r="E143" s="36">
        <f>COUNTIF(帮战总榜!A$1:AB$150,$A143)</f>
        <v>0</v>
      </c>
      <c r="F143" s="36">
        <f t="shared" si="8"/>
        <v>0</v>
      </c>
      <c r="G143" s="37">
        <v>1</v>
      </c>
      <c r="H143" s="36">
        <f t="shared" si="9"/>
        <v>0</v>
      </c>
    </row>
    <row r="144" spans="1:8" ht="16.5">
      <c r="A144" s="1" t="s">
        <v>343</v>
      </c>
      <c r="B144" s="5">
        <f>0.5*COUNTIF(掠夺总榜!A$1:S$150,$A144)</f>
        <v>0</v>
      </c>
      <c r="C144" s="36">
        <f>COUNTIF(盟会战!A$1:X$149,$A144)</f>
        <v>0</v>
      </c>
      <c r="D144" s="36">
        <f>0.5*COUNTIF('四海+帮派'!A$1:X$150,$A144)</f>
        <v>0</v>
      </c>
      <c r="E144" s="36">
        <f>COUNTIF(帮战总榜!A$1:AB$150,$A144)</f>
        <v>0</v>
      </c>
      <c r="F144" s="36">
        <f t="shared" si="8"/>
        <v>0</v>
      </c>
      <c r="G144" s="37">
        <v>1</v>
      </c>
      <c r="H144" s="36">
        <f t="shared" si="9"/>
        <v>0</v>
      </c>
    </row>
    <row r="145" spans="1:8" ht="16.5">
      <c r="A145" s="1" t="s">
        <v>344</v>
      </c>
      <c r="B145" s="5">
        <f>0.5*COUNTIF(掠夺总榜!A$1:S$150,$A145)</f>
        <v>0</v>
      </c>
      <c r="C145" s="36">
        <f>COUNTIF(盟会战!A$1:X$149,$A145)</f>
        <v>0</v>
      </c>
      <c r="D145" s="36">
        <f>0.5*COUNTIF('四海+帮派'!A$1:X$150,$A145)</f>
        <v>0</v>
      </c>
      <c r="E145" s="36">
        <f>COUNTIF(帮战总榜!A$1:AB$150,$A145)</f>
        <v>0</v>
      </c>
      <c r="F145" s="36">
        <f t="shared" si="8"/>
        <v>0</v>
      </c>
      <c r="G145" s="37">
        <v>1</v>
      </c>
      <c r="H145" s="36">
        <f t="shared" si="9"/>
        <v>0</v>
      </c>
    </row>
    <row r="146" spans="1:8" ht="16.5">
      <c r="A146" s="1" t="s">
        <v>345</v>
      </c>
      <c r="B146" s="5">
        <f>0.5*COUNTIF(掠夺总榜!A$1:S$150,$A146)</f>
        <v>0</v>
      </c>
      <c r="C146" s="36">
        <f>COUNTIF(盟会战!A$1:X$149,$A146)</f>
        <v>0</v>
      </c>
      <c r="D146" s="36">
        <f>0.5*COUNTIF('四海+帮派'!A$1:X$150,$A146)</f>
        <v>0</v>
      </c>
      <c r="E146" s="36">
        <f>COUNTIF(帮战总榜!A$1:AB$150,$A146)</f>
        <v>0</v>
      </c>
      <c r="F146" s="36">
        <f t="shared" si="8"/>
        <v>0</v>
      </c>
      <c r="G146" s="37">
        <v>1</v>
      </c>
      <c r="H146" s="36">
        <f t="shared" si="9"/>
        <v>0</v>
      </c>
    </row>
    <row r="147" spans="1:8" ht="16.5">
      <c r="A147" s="1" t="s">
        <v>346</v>
      </c>
      <c r="B147" s="5">
        <f>0.5*COUNTIF(掠夺总榜!A$1:S$150,$A147)</f>
        <v>0</v>
      </c>
      <c r="C147" s="36">
        <f>COUNTIF(盟会战!A$1:X$149,$A147)</f>
        <v>0</v>
      </c>
      <c r="D147" s="36">
        <f>0.5*COUNTIF('四海+帮派'!A$1:X$150,$A147)</f>
        <v>0</v>
      </c>
      <c r="E147" s="36">
        <f>COUNTIF(帮战总榜!A$1:AB$150,$A147)</f>
        <v>0</v>
      </c>
      <c r="F147" s="36">
        <f t="shared" si="8"/>
        <v>0</v>
      </c>
      <c r="G147" s="37">
        <v>1</v>
      </c>
      <c r="H147" s="36">
        <f t="shared" si="9"/>
        <v>0</v>
      </c>
    </row>
    <row r="148" spans="1:8">
      <c r="G148" s="37">
        <v>1</v>
      </c>
    </row>
    <row r="149" spans="1:8">
      <c r="G149" s="37">
        <v>1</v>
      </c>
    </row>
    <row r="150" spans="1:8">
      <c r="G150" s="37">
        <v>1</v>
      </c>
    </row>
    <row r="151" spans="1:8">
      <c r="G151" s="37">
        <v>1</v>
      </c>
    </row>
    <row r="152" spans="1:8">
      <c r="G152" s="37">
        <v>1</v>
      </c>
    </row>
    <row r="153" spans="1:8">
      <c r="G153" s="37">
        <v>1</v>
      </c>
    </row>
  </sheetData>
  <sortState ref="A2:H147">
    <sortCondition descending="1" ref="F1"/>
  </sortState>
  <pageMargins left="0.7" right="0.7" top="0.75" bottom="0.75" header="0.3" footer="0.3"/>
  <pageSetup orientation="portrait" horizontalDpi="30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M153"/>
  <sheetViews>
    <sheetView workbookViewId="0">
      <pane xSplit="13" ySplit="2" topLeftCell="N3" activePane="bottomRight" state="frozen"/>
      <selection pane="topRight" activeCell="N1" sqref="N1"/>
      <selection pane="bottomLeft" activeCell="A3" sqref="A3"/>
      <selection pane="bottomRight" activeCell="A2" sqref="A2:H150"/>
    </sheetView>
  </sheetViews>
  <sheetFormatPr defaultRowHeight="15"/>
  <cols>
    <col min="1" max="1" width="16.140625" style="1" bestFit="1" customWidth="1"/>
    <col min="2" max="2" width="5.28515625" style="7" bestFit="1" customWidth="1"/>
    <col min="3" max="3" width="7.42578125" style="7" bestFit="1" customWidth="1"/>
    <col min="4" max="4" width="10.5703125" style="7" bestFit="1" customWidth="1"/>
    <col min="5" max="5" width="5.28515625" style="7" bestFit="1" customWidth="1"/>
    <col min="6" max="6" width="5.7109375" style="7" bestFit="1" customWidth="1"/>
    <col min="7" max="7" width="5.28515625" style="7" bestFit="1" customWidth="1"/>
    <col min="8" max="8" width="9.5703125" style="7" bestFit="1" customWidth="1"/>
    <col min="10" max="11" width="9.5703125" customWidth="1"/>
    <col min="12" max="12" width="9.5703125" bestFit="1" customWidth="1"/>
    <col min="13" max="13" width="9.5703125" customWidth="1"/>
  </cols>
  <sheetData>
    <row r="1" spans="1:13">
      <c r="A1" s="32" t="s">
        <v>5</v>
      </c>
      <c r="B1" s="33" t="s">
        <v>6</v>
      </c>
      <c r="C1" s="33" t="s">
        <v>13</v>
      </c>
      <c r="D1" s="33" t="s">
        <v>14</v>
      </c>
      <c r="E1" s="33" t="s">
        <v>15</v>
      </c>
      <c r="F1" s="33" t="s">
        <v>7</v>
      </c>
      <c r="G1" s="33" t="s">
        <v>8</v>
      </c>
      <c r="H1" s="33" t="s">
        <v>12</v>
      </c>
      <c r="J1" s="33" t="s">
        <v>17</v>
      </c>
      <c r="K1" s="33" t="s">
        <v>18</v>
      </c>
      <c r="L1" s="33" t="s">
        <v>16</v>
      </c>
      <c r="M1" s="33" t="s">
        <v>19</v>
      </c>
    </row>
    <row r="2" spans="1:13" ht="16.5">
      <c r="A2" s="1" t="s">
        <v>69</v>
      </c>
      <c r="B2" s="5">
        <f>0.5*COUNTIF(掠夺总榜!A$1:S$150,$A2)</f>
        <v>4</v>
      </c>
      <c r="C2" s="7">
        <f>COUNTIF(盟会战!A$1:X$149,$A2)</f>
        <v>2</v>
      </c>
      <c r="D2" s="7">
        <f>0.5*COUNTIF('四海+帮派'!A$1:X$150,$A2)</f>
        <v>0.5</v>
      </c>
      <c r="E2" s="7">
        <f>COUNTIF(帮战总榜!A$1:AB$150,$A2)</f>
        <v>3</v>
      </c>
      <c r="F2" s="7">
        <f t="shared" ref="F2:F33" si="0">ROUNDDOWN(SUM(B2:E2),0)</f>
        <v>9</v>
      </c>
      <c r="G2" s="7">
        <v>2</v>
      </c>
      <c r="H2" s="7">
        <f t="shared" ref="H2:H33" si="1">IF($F2&gt;6,6,$F2)</f>
        <v>6</v>
      </c>
      <c r="J2" s="4">
        <f>SUM(H2:H160)</f>
        <v>128</v>
      </c>
      <c r="K2" s="4">
        <f>SUM(F2:F160)-J2</f>
        <v>13</v>
      </c>
      <c r="L2" s="4">
        <f>K2+J2</f>
        <v>141</v>
      </c>
      <c r="M2" s="4">
        <f>COUNTIF(F:F,"&gt;"&amp;6)</f>
        <v>8</v>
      </c>
    </row>
    <row r="3" spans="1:13" ht="16.5">
      <c r="A3" s="1" t="s">
        <v>28</v>
      </c>
      <c r="B3" s="5">
        <f>0.5*COUNTIF(掠夺总榜!A$1:S$150,$A3)</f>
        <v>2.5</v>
      </c>
      <c r="C3" s="36">
        <f>COUNTIF(盟会战!A$1:X$149,$A3)</f>
        <v>2</v>
      </c>
      <c r="D3" s="36">
        <f>0.5*COUNTIF('四海+帮派'!A$1:X$150,$A3)</f>
        <v>0.5</v>
      </c>
      <c r="E3" s="36">
        <f>COUNTIF(帮战总榜!A$1:AB$150,$A3)</f>
        <v>3</v>
      </c>
      <c r="F3" s="36">
        <f t="shared" si="0"/>
        <v>8</v>
      </c>
      <c r="G3" s="37">
        <v>2</v>
      </c>
      <c r="H3" s="36">
        <f t="shared" si="1"/>
        <v>6</v>
      </c>
    </row>
    <row r="4" spans="1:13" ht="16.5">
      <c r="A4" s="1" t="s">
        <v>63</v>
      </c>
      <c r="B4" s="5">
        <f>0.5*COUNTIF(掠夺总榜!A$1:S$150,$A4)</f>
        <v>4</v>
      </c>
      <c r="C4" s="36">
        <f>COUNTIF(盟会战!A$1:X$149,$A4)</f>
        <v>2</v>
      </c>
      <c r="D4" s="36">
        <f>0.5*COUNTIF('四海+帮派'!A$1:X$150,$A4)</f>
        <v>0</v>
      </c>
      <c r="E4" s="36">
        <f>COUNTIF(帮战总榜!A$1:AB$150,$A4)</f>
        <v>2</v>
      </c>
      <c r="F4" s="36">
        <f t="shared" si="0"/>
        <v>8</v>
      </c>
      <c r="G4" s="37">
        <v>2</v>
      </c>
      <c r="H4" s="36">
        <f t="shared" si="1"/>
        <v>6</v>
      </c>
    </row>
    <row r="5" spans="1:13" ht="16.5">
      <c r="A5" s="1" t="s">
        <v>59</v>
      </c>
      <c r="B5" s="5">
        <f>0.5*COUNTIF(掠夺总榜!A$1:S$150,$A5)</f>
        <v>4</v>
      </c>
      <c r="C5" s="36">
        <f>COUNTIF(盟会战!A$1:X$149,$A5)</f>
        <v>2</v>
      </c>
      <c r="D5" s="36">
        <f>0.5*COUNTIF('四海+帮派'!A$1:X$150,$A5)</f>
        <v>0.5</v>
      </c>
      <c r="E5" s="36">
        <f>COUNTIF(帮战总榜!A$1:AB$150,$A5)</f>
        <v>2</v>
      </c>
      <c r="F5" s="36">
        <f t="shared" si="0"/>
        <v>8</v>
      </c>
      <c r="G5" s="37">
        <v>2</v>
      </c>
      <c r="H5" s="36">
        <f t="shared" si="1"/>
        <v>6</v>
      </c>
    </row>
    <row r="6" spans="1:13" ht="16.5">
      <c r="A6" s="1" t="s">
        <v>60</v>
      </c>
      <c r="B6" s="5">
        <f>0.5*COUNTIF(掠夺总榜!A$1:S$150,$A6)</f>
        <v>3</v>
      </c>
      <c r="C6" s="36">
        <f>COUNTIF(盟会战!A$1:X$149,$A6)</f>
        <v>2</v>
      </c>
      <c r="D6" s="36">
        <f>0.5*COUNTIF('四海+帮派'!A$1:X$150,$A6)</f>
        <v>0</v>
      </c>
      <c r="E6" s="36">
        <f>COUNTIF(帮战总榜!A$1:AB$150,$A6)</f>
        <v>2</v>
      </c>
      <c r="F6" s="36">
        <f t="shared" si="0"/>
        <v>7</v>
      </c>
      <c r="G6" s="37">
        <v>2</v>
      </c>
      <c r="H6" s="36">
        <f t="shared" si="1"/>
        <v>6</v>
      </c>
    </row>
    <row r="7" spans="1:13" ht="16.5">
      <c r="A7" s="1" t="s">
        <v>61</v>
      </c>
      <c r="B7" s="5">
        <f>0.5*COUNTIF(掠夺总榜!A$1:S$150,$A7)</f>
        <v>4</v>
      </c>
      <c r="C7" s="36">
        <f>COUNTIF(盟会战!A$1:X$149,$A7)</f>
        <v>0</v>
      </c>
      <c r="D7" s="36">
        <f>0.5*COUNTIF('四海+帮派'!A$1:X$150,$A7)</f>
        <v>0.5</v>
      </c>
      <c r="E7" s="36">
        <f>COUNTIF(帮战总榜!A$1:AB$150,$A7)</f>
        <v>3</v>
      </c>
      <c r="F7" s="36">
        <f t="shared" si="0"/>
        <v>7</v>
      </c>
      <c r="G7" s="37">
        <v>2</v>
      </c>
      <c r="H7" s="36">
        <f t="shared" si="1"/>
        <v>6</v>
      </c>
    </row>
    <row r="8" spans="1:13" ht="16.5">
      <c r="A8" s="1" t="s">
        <v>58</v>
      </c>
      <c r="B8" s="5">
        <f>0.5*COUNTIF(掠夺总榜!A$1:S$150,$A8)</f>
        <v>3.5</v>
      </c>
      <c r="C8" s="36">
        <f>COUNTIF(盟会战!A$1:X$149,$A8)</f>
        <v>0</v>
      </c>
      <c r="D8" s="36">
        <f>0.5*COUNTIF('四海+帮派'!A$1:X$150,$A8)</f>
        <v>0.5</v>
      </c>
      <c r="E8" s="36">
        <f>COUNTIF(帮战总榜!A$1:AB$150,$A8)</f>
        <v>3</v>
      </c>
      <c r="F8" s="36">
        <f t="shared" si="0"/>
        <v>7</v>
      </c>
      <c r="G8" s="37">
        <v>2</v>
      </c>
      <c r="H8" s="36">
        <f t="shared" si="1"/>
        <v>6</v>
      </c>
    </row>
    <row r="9" spans="1:13" ht="16.5">
      <c r="A9" s="1" t="s">
        <v>64</v>
      </c>
      <c r="B9" s="5">
        <f>0.5*COUNTIF(掠夺总榜!A$1:S$150,$A9)</f>
        <v>4</v>
      </c>
      <c r="C9" s="36">
        <f>COUNTIF(盟会战!A$1:X$149,$A9)</f>
        <v>0</v>
      </c>
      <c r="D9" s="36">
        <f>0.5*COUNTIF('四海+帮派'!A$1:X$150,$A9)</f>
        <v>0.5</v>
      </c>
      <c r="E9" s="36">
        <f>COUNTIF(帮战总榜!A$1:AB$150,$A9)</f>
        <v>3</v>
      </c>
      <c r="F9" s="36">
        <f t="shared" si="0"/>
        <v>7</v>
      </c>
      <c r="G9" s="37">
        <v>2</v>
      </c>
      <c r="H9" s="36">
        <f t="shared" si="1"/>
        <v>6</v>
      </c>
    </row>
    <row r="10" spans="1:13" ht="16.5">
      <c r="A10" s="1" t="s">
        <v>175</v>
      </c>
      <c r="B10" s="5">
        <f>0.5*COUNTIF(掠夺总榜!A$1:S$150,$A10)</f>
        <v>4</v>
      </c>
      <c r="C10" s="36">
        <f>COUNTIF(盟会战!A$1:X$149,$A10)</f>
        <v>2</v>
      </c>
      <c r="D10" s="36">
        <f>0.5*COUNTIF('四海+帮派'!A$1:X$150,$A10)</f>
        <v>0</v>
      </c>
      <c r="E10" s="36">
        <f>COUNTIF(帮战总榜!A$1:AB$150,$A10)</f>
        <v>0</v>
      </c>
      <c r="F10" s="36">
        <f t="shared" si="0"/>
        <v>6</v>
      </c>
      <c r="G10" s="37">
        <v>2</v>
      </c>
      <c r="H10" s="36">
        <f t="shared" si="1"/>
        <v>6</v>
      </c>
    </row>
    <row r="11" spans="1:13" ht="16.5">
      <c r="A11" s="1" t="s">
        <v>71</v>
      </c>
      <c r="B11" s="5">
        <f>0.5*COUNTIF(掠夺总榜!A$1:S$150,$A11)</f>
        <v>2.5</v>
      </c>
      <c r="C11" s="36">
        <f>COUNTIF(盟会战!A$1:X$149,$A11)</f>
        <v>2</v>
      </c>
      <c r="D11" s="36">
        <f>0.5*COUNTIF('四海+帮派'!A$1:X$150,$A11)</f>
        <v>0</v>
      </c>
      <c r="E11" s="36">
        <f>COUNTIF(帮战总榜!A$1:AB$150,$A11)</f>
        <v>2</v>
      </c>
      <c r="F11" s="36">
        <f t="shared" si="0"/>
        <v>6</v>
      </c>
      <c r="G11" s="37">
        <v>2</v>
      </c>
      <c r="H11" s="36">
        <f t="shared" si="1"/>
        <v>6</v>
      </c>
    </row>
    <row r="12" spans="1:13" ht="16.5">
      <c r="A12" s="1" t="s">
        <v>115</v>
      </c>
      <c r="B12" s="5">
        <f>0.5*COUNTIF(掠夺总榜!A$1:S$150,$A12)</f>
        <v>3.5</v>
      </c>
      <c r="C12" s="36">
        <f>COUNTIF(盟会战!A$1:X$149,$A12)</f>
        <v>2</v>
      </c>
      <c r="D12" s="36">
        <f>0.5*COUNTIF('四海+帮派'!A$1:X$150,$A12)</f>
        <v>0</v>
      </c>
      <c r="E12" s="36">
        <f>COUNTIF(帮战总榜!A$1:AB$150,$A12)</f>
        <v>1</v>
      </c>
      <c r="F12" s="36">
        <f t="shared" si="0"/>
        <v>6</v>
      </c>
      <c r="G12" s="37">
        <v>2</v>
      </c>
      <c r="H12" s="36">
        <f t="shared" si="1"/>
        <v>6</v>
      </c>
    </row>
    <row r="13" spans="1:13" ht="16.5">
      <c r="A13" s="1" t="s">
        <v>70</v>
      </c>
      <c r="B13" s="5">
        <f>0.5*COUNTIF(掠夺总榜!A$1:S$150,$A13)</f>
        <v>3</v>
      </c>
      <c r="C13" s="36">
        <f>COUNTIF(盟会战!A$1:X$149,$A13)</f>
        <v>1</v>
      </c>
      <c r="D13" s="36">
        <f>0.5*COUNTIF('四海+帮派'!A$1:X$150,$A13)</f>
        <v>0.5</v>
      </c>
      <c r="E13" s="36">
        <f>COUNTIF(帮战总榜!A$1:AB$150,$A13)</f>
        <v>2</v>
      </c>
      <c r="F13" s="36">
        <f t="shared" si="0"/>
        <v>6</v>
      </c>
      <c r="G13" s="37">
        <v>2</v>
      </c>
      <c r="H13" s="36">
        <f t="shared" si="1"/>
        <v>6</v>
      </c>
    </row>
    <row r="14" spans="1:13" ht="16.5">
      <c r="A14" s="1" t="s">
        <v>135</v>
      </c>
      <c r="B14" s="5">
        <f>0.5*COUNTIF(掠夺总榜!A$1:S$150,$A14)</f>
        <v>3.5</v>
      </c>
      <c r="C14" s="36">
        <f>COUNTIF(盟会战!A$1:X$149,$A14)</f>
        <v>1</v>
      </c>
      <c r="D14" s="36">
        <f>0.5*COUNTIF('四海+帮派'!A$1:X$150,$A14)</f>
        <v>0.5</v>
      </c>
      <c r="E14" s="36">
        <f>COUNTIF(帮战总榜!A$1:AB$150,$A14)</f>
        <v>0</v>
      </c>
      <c r="F14" s="36">
        <f t="shared" si="0"/>
        <v>5</v>
      </c>
      <c r="G14" s="37">
        <v>2</v>
      </c>
      <c r="H14" s="36">
        <f t="shared" si="1"/>
        <v>5</v>
      </c>
    </row>
    <row r="15" spans="1:13" ht="16.5">
      <c r="A15" s="1" t="s">
        <v>197</v>
      </c>
      <c r="B15" s="5">
        <f>0.5*COUNTIF(掠夺总榜!A$1:S$150,$A15)</f>
        <v>2.5</v>
      </c>
      <c r="C15" s="36">
        <f>COUNTIF(盟会战!A$1:X$149,$A15)</f>
        <v>2</v>
      </c>
      <c r="D15" s="36">
        <f>0.5*COUNTIF('四海+帮派'!A$1:X$150,$A15)</f>
        <v>0</v>
      </c>
      <c r="E15" s="36">
        <f>COUNTIF(帮战总榜!A$1:AB$150,$A15)</f>
        <v>0</v>
      </c>
      <c r="F15" s="36">
        <f t="shared" si="0"/>
        <v>4</v>
      </c>
      <c r="G15" s="37">
        <v>2</v>
      </c>
      <c r="H15" s="36">
        <f t="shared" si="1"/>
        <v>4</v>
      </c>
    </row>
    <row r="16" spans="1:13" ht="16.5">
      <c r="A16" s="1" t="s">
        <v>68</v>
      </c>
      <c r="B16" s="5">
        <f>0.5*COUNTIF(掠夺总榜!A$1:S$150,$A16)</f>
        <v>1</v>
      </c>
      <c r="C16" s="36">
        <f>COUNTIF(盟会战!A$1:X$149,$A16)</f>
        <v>1</v>
      </c>
      <c r="D16" s="36">
        <f>0.5*COUNTIF('四海+帮派'!A$1:X$150,$A16)</f>
        <v>0</v>
      </c>
      <c r="E16" s="36">
        <f>COUNTIF(帮战总榜!A$1:AB$150,$A16)</f>
        <v>2</v>
      </c>
      <c r="F16" s="36">
        <f t="shared" si="0"/>
        <v>4</v>
      </c>
      <c r="G16" s="37">
        <v>2</v>
      </c>
      <c r="H16" s="36">
        <f t="shared" si="1"/>
        <v>4</v>
      </c>
    </row>
    <row r="17" spans="1:8" ht="16.5">
      <c r="A17" s="1" t="s">
        <v>114</v>
      </c>
      <c r="B17" s="5">
        <f>0.5*COUNTIF(掠夺总榜!A$1:S$150,$A17)</f>
        <v>3</v>
      </c>
      <c r="C17" s="36">
        <f>COUNTIF(盟会战!A$1:X$149,$A17)</f>
        <v>0</v>
      </c>
      <c r="D17" s="36">
        <f>0.5*COUNTIF('四海+帮派'!A$1:X$150,$A17)</f>
        <v>0</v>
      </c>
      <c r="E17" s="36">
        <f>COUNTIF(帮战总榜!A$1:AB$150,$A17)</f>
        <v>1</v>
      </c>
      <c r="F17" s="36">
        <f t="shared" si="0"/>
        <v>4</v>
      </c>
      <c r="G17" s="37">
        <v>2</v>
      </c>
      <c r="H17" s="36">
        <f t="shared" si="1"/>
        <v>4</v>
      </c>
    </row>
    <row r="18" spans="1:8" ht="16.5">
      <c r="A18" s="1" t="s">
        <v>67</v>
      </c>
      <c r="B18" s="5">
        <f>0.5*COUNTIF(掠夺总榜!A$1:S$150,$A18)</f>
        <v>2</v>
      </c>
      <c r="C18" s="36">
        <f>COUNTIF(盟会战!A$1:X$149,$A18)</f>
        <v>0</v>
      </c>
      <c r="D18" s="36">
        <f>0.5*COUNTIF('四海+帮派'!A$1:X$150,$A18)</f>
        <v>0</v>
      </c>
      <c r="E18" s="36">
        <f>COUNTIF(帮战总榜!A$1:AB$150,$A18)</f>
        <v>2</v>
      </c>
      <c r="F18" s="36">
        <f t="shared" si="0"/>
        <v>4</v>
      </c>
      <c r="G18" s="37">
        <v>2</v>
      </c>
      <c r="H18" s="36">
        <f t="shared" si="1"/>
        <v>4</v>
      </c>
    </row>
    <row r="19" spans="1:8" ht="16.5">
      <c r="A19" s="1" t="s">
        <v>207</v>
      </c>
      <c r="B19" s="5">
        <f>0.5*COUNTIF(掠夺总榜!A$1:S$150,$A19)</f>
        <v>3</v>
      </c>
      <c r="C19" s="36">
        <f>COUNTIF(盟会战!A$1:X$149,$A19)</f>
        <v>0</v>
      </c>
      <c r="D19" s="36">
        <f>0.5*COUNTIF('四海+帮派'!A$1:X$150,$A19)</f>
        <v>0.5</v>
      </c>
      <c r="E19" s="36">
        <f>COUNTIF(帮战总榜!A$1:AB$150,$A19)</f>
        <v>0</v>
      </c>
      <c r="F19" s="36">
        <f t="shared" si="0"/>
        <v>3</v>
      </c>
      <c r="G19" s="37">
        <v>2</v>
      </c>
      <c r="H19" s="36">
        <f t="shared" si="1"/>
        <v>3</v>
      </c>
    </row>
    <row r="20" spans="1:8" ht="16.5">
      <c r="A20" s="1" t="s">
        <v>136</v>
      </c>
      <c r="B20" s="5">
        <f>0.5*COUNTIF(掠夺总榜!A$1:S$150,$A20)</f>
        <v>3.5</v>
      </c>
      <c r="C20" s="36">
        <f>COUNTIF(盟会战!A$1:X$149,$A20)</f>
        <v>0</v>
      </c>
      <c r="D20" s="36">
        <f>0.5*COUNTIF('四海+帮派'!A$1:X$150,$A20)</f>
        <v>0</v>
      </c>
      <c r="E20" s="36">
        <f>COUNTIF(帮战总榜!A$1:AB$150,$A20)</f>
        <v>0</v>
      </c>
      <c r="F20" s="36">
        <f t="shared" si="0"/>
        <v>3</v>
      </c>
      <c r="G20" s="37">
        <v>2</v>
      </c>
      <c r="H20" s="36">
        <f t="shared" si="1"/>
        <v>3</v>
      </c>
    </row>
    <row r="21" spans="1:8" ht="16.5">
      <c r="A21" s="1" t="s">
        <v>72</v>
      </c>
      <c r="B21" s="5">
        <f>0.5*COUNTIF(掠夺总榜!A$1:S$150,$A21)</f>
        <v>1</v>
      </c>
      <c r="C21" s="36">
        <f>COUNTIF(盟会战!A$1:X$149,$A21)</f>
        <v>0</v>
      </c>
      <c r="D21" s="36">
        <f>0.5*COUNTIF('四海+帮派'!A$1:X$150,$A21)</f>
        <v>0</v>
      </c>
      <c r="E21" s="36">
        <f>COUNTIF(帮战总榜!A$1:AB$150,$A21)</f>
        <v>2</v>
      </c>
      <c r="F21" s="36">
        <f t="shared" si="0"/>
        <v>3</v>
      </c>
      <c r="G21" s="37">
        <v>2</v>
      </c>
      <c r="H21" s="36">
        <f t="shared" si="1"/>
        <v>3</v>
      </c>
    </row>
    <row r="22" spans="1:8" ht="16.5">
      <c r="A22" s="1" t="s">
        <v>236</v>
      </c>
      <c r="B22" s="5">
        <f>0.5*COUNTIF(掠夺总榜!A$1:S$150,$A22)</f>
        <v>0</v>
      </c>
      <c r="C22" s="36">
        <f>COUNTIF(盟会战!A$1:X$149,$A22)</f>
        <v>2</v>
      </c>
      <c r="D22" s="36">
        <f>0.5*COUNTIF('四海+帮派'!A$1:X$150,$A22)</f>
        <v>0</v>
      </c>
      <c r="E22" s="36">
        <f>COUNTIF(帮战总榜!A$1:AB$150,$A22)</f>
        <v>0</v>
      </c>
      <c r="F22" s="36">
        <f t="shared" si="0"/>
        <v>2</v>
      </c>
      <c r="G22" s="37">
        <v>2</v>
      </c>
      <c r="H22" s="36">
        <f t="shared" si="1"/>
        <v>2</v>
      </c>
    </row>
    <row r="23" spans="1:8" ht="16.5">
      <c r="A23" s="1" t="s">
        <v>66</v>
      </c>
      <c r="B23" s="5">
        <f>0.5*COUNTIF(掠夺总榜!A$1:S$150,$A23)</f>
        <v>0.5</v>
      </c>
      <c r="C23" s="36">
        <f>COUNTIF(盟会战!A$1:X$149,$A23)</f>
        <v>0</v>
      </c>
      <c r="D23" s="36">
        <f>0.5*COUNTIF('四海+帮派'!A$1:X$150,$A23)</f>
        <v>0</v>
      </c>
      <c r="E23" s="36">
        <f>COUNTIF(帮战总榜!A$1:AB$150,$A23)</f>
        <v>2</v>
      </c>
      <c r="F23" s="36">
        <f t="shared" si="0"/>
        <v>2</v>
      </c>
      <c r="G23" s="37">
        <v>2</v>
      </c>
      <c r="H23" s="36">
        <f t="shared" si="1"/>
        <v>2</v>
      </c>
    </row>
    <row r="24" spans="1:8" ht="16.5">
      <c r="A24" s="1" t="s">
        <v>160</v>
      </c>
      <c r="B24" s="5">
        <f>0.5*COUNTIF(掠夺总榜!A$1:S$150,$A24)</f>
        <v>2</v>
      </c>
      <c r="C24" s="36">
        <f>COUNTIF(盟会战!A$1:X$149,$A24)</f>
        <v>0</v>
      </c>
      <c r="D24" s="36">
        <f>0.5*COUNTIF('四海+帮派'!A$1:X$150,$A24)</f>
        <v>0</v>
      </c>
      <c r="E24" s="36">
        <f>COUNTIF(帮战总榜!A$1:AB$150,$A24)</f>
        <v>0</v>
      </c>
      <c r="F24" s="36">
        <f t="shared" si="0"/>
        <v>2</v>
      </c>
      <c r="G24" s="37">
        <v>2</v>
      </c>
      <c r="H24" s="36">
        <f t="shared" si="1"/>
        <v>2</v>
      </c>
    </row>
    <row r="25" spans="1:8" ht="16.5">
      <c r="A25" s="1" t="s">
        <v>65</v>
      </c>
      <c r="B25" s="5">
        <f>0.5*COUNTIF(掠夺总榜!A$1:S$150,$A25)</f>
        <v>0.5</v>
      </c>
      <c r="C25" s="36">
        <f>COUNTIF(盟会战!A$1:X$149,$A25)</f>
        <v>0</v>
      </c>
      <c r="D25" s="36">
        <f>0.5*COUNTIF('四海+帮派'!A$1:X$150,$A25)</f>
        <v>0</v>
      </c>
      <c r="E25" s="36">
        <f>COUNTIF(帮战总榜!A$1:AB$150,$A25)</f>
        <v>2</v>
      </c>
      <c r="F25" s="36">
        <f t="shared" si="0"/>
        <v>2</v>
      </c>
      <c r="G25" s="37">
        <v>2</v>
      </c>
      <c r="H25" s="36">
        <f t="shared" si="1"/>
        <v>2</v>
      </c>
    </row>
    <row r="26" spans="1:8" ht="16.5">
      <c r="A26" s="1" t="s">
        <v>168</v>
      </c>
      <c r="B26" s="5">
        <f>0.5*COUNTIF(掠夺总榜!A$1:S$150,$A26)</f>
        <v>2</v>
      </c>
      <c r="C26" s="36">
        <f>COUNTIF(盟会战!A$1:X$149,$A26)</f>
        <v>0</v>
      </c>
      <c r="D26" s="36">
        <f>0.5*COUNTIF('四海+帮派'!A$1:X$150,$A26)</f>
        <v>0</v>
      </c>
      <c r="E26" s="36">
        <f>COUNTIF(帮战总榜!A$1:AB$150,$A26)</f>
        <v>0</v>
      </c>
      <c r="F26" s="36">
        <f t="shared" si="0"/>
        <v>2</v>
      </c>
      <c r="G26" s="37">
        <v>2</v>
      </c>
      <c r="H26" s="36">
        <f t="shared" si="1"/>
        <v>2</v>
      </c>
    </row>
    <row r="27" spans="1:8" ht="16.5">
      <c r="A27" s="1" t="s">
        <v>62</v>
      </c>
      <c r="B27" s="5">
        <f>0.5*COUNTIF(掠夺总榜!A$1:S$150,$A27)</f>
        <v>0.5</v>
      </c>
      <c r="C27" s="36">
        <f>COUNTIF(盟会战!A$1:X$149,$A27)</f>
        <v>0</v>
      </c>
      <c r="D27" s="36">
        <f>0.5*COUNTIF('四海+帮派'!A$1:X$150,$A27)</f>
        <v>0</v>
      </c>
      <c r="E27" s="36">
        <f>COUNTIF(帮战总榜!A$1:AB$150,$A27)</f>
        <v>2</v>
      </c>
      <c r="F27" s="36">
        <f t="shared" si="0"/>
        <v>2</v>
      </c>
      <c r="G27" s="37">
        <v>2</v>
      </c>
      <c r="H27" s="36">
        <f t="shared" si="1"/>
        <v>2</v>
      </c>
    </row>
    <row r="28" spans="1:8" ht="16.5">
      <c r="A28" s="1" t="s">
        <v>215</v>
      </c>
      <c r="B28" s="5">
        <f>0.5*COUNTIF(掠夺总榜!A$1:S$150,$A28)</f>
        <v>2</v>
      </c>
      <c r="C28" s="36">
        <f>COUNTIF(盟会战!A$1:X$149,$A28)</f>
        <v>0</v>
      </c>
      <c r="D28" s="36">
        <f>0.5*COUNTIF('四海+帮派'!A$1:X$150,$A28)</f>
        <v>0.5</v>
      </c>
      <c r="E28" s="36">
        <f>COUNTIF(帮战总榜!A$1:AB$150,$A28)</f>
        <v>0</v>
      </c>
      <c r="F28" s="36">
        <f t="shared" si="0"/>
        <v>2</v>
      </c>
      <c r="G28" s="37">
        <v>2</v>
      </c>
      <c r="H28" s="36">
        <f t="shared" si="1"/>
        <v>2</v>
      </c>
    </row>
    <row r="29" spans="1:8" ht="16.5">
      <c r="A29" s="1" t="s">
        <v>198</v>
      </c>
      <c r="B29" s="5">
        <f>0.5*COUNTIF(掠夺总榜!A$1:S$150,$A29)</f>
        <v>1.5</v>
      </c>
      <c r="C29" s="36">
        <f>COUNTIF(盟会战!A$1:X$149,$A29)</f>
        <v>0</v>
      </c>
      <c r="D29" s="36">
        <f>0.5*COUNTIF('四海+帮派'!A$1:X$150,$A29)</f>
        <v>0.5</v>
      </c>
      <c r="E29" s="36">
        <f>COUNTIF(帮战总榜!A$1:AB$150,$A29)</f>
        <v>0</v>
      </c>
      <c r="F29" s="36">
        <f t="shared" si="0"/>
        <v>2</v>
      </c>
      <c r="G29" s="37">
        <v>2</v>
      </c>
      <c r="H29" s="36">
        <f t="shared" si="1"/>
        <v>2</v>
      </c>
    </row>
    <row r="30" spans="1:8" ht="16.5">
      <c r="A30" s="1" t="s">
        <v>237</v>
      </c>
      <c r="B30" s="5">
        <f>0.5*COUNTIF(掠夺总榜!A$1:S$150,$A30)</f>
        <v>0</v>
      </c>
      <c r="C30" s="36">
        <f>COUNTIF(盟会战!A$1:X$149,$A30)</f>
        <v>1</v>
      </c>
      <c r="D30" s="36">
        <f>0.5*COUNTIF('四海+帮派'!A$1:X$150,$A30)</f>
        <v>0</v>
      </c>
      <c r="E30" s="36">
        <f>COUNTIF(帮战总榜!A$1:AB$150,$A30)</f>
        <v>0</v>
      </c>
      <c r="F30" s="36">
        <f t="shared" si="0"/>
        <v>1</v>
      </c>
      <c r="G30" s="37">
        <v>2</v>
      </c>
      <c r="H30" s="36">
        <f t="shared" si="1"/>
        <v>1</v>
      </c>
    </row>
    <row r="31" spans="1:8" ht="16.5">
      <c r="A31" s="1" t="s">
        <v>228</v>
      </c>
      <c r="B31" s="5">
        <f>0.5*COUNTIF(掠夺总榜!A$1:S$150,$A31)</f>
        <v>0.5</v>
      </c>
      <c r="C31" s="36">
        <f>COUNTIF(盟会战!A$1:X$149,$A31)</f>
        <v>1</v>
      </c>
      <c r="D31" s="36">
        <f>0.5*COUNTIF('四海+帮派'!A$1:X$150,$A31)</f>
        <v>0</v>
      </c>
      <c r="E31" s="36">
        <f>COUNTIF(帮战总榜!A$1:AB$150,$A31)</f>
        <v>0</v>
      </c>
      <c r="F31" s="36">
        <f t="shared" si="0"/>
        <v>1</v>
      </c>
      <c r="G31" s="37">
        <v>2</v>
      </c>
      <c r="H31" s="36">
        <f t="shared" si="1"/>
        <v>1</v>
      </c>
    </row>
    <row r="32" spans="1:8" ht="16.5">
      <c r="A32" s="1" t="s">
        <v>241</v>
      </c>
      <c r="B32" s="5">
        <f>0.5*COUNTIF(掠夺总榜!A$1:S$150,$A32)</f>
        <v>0</v>
      </c>
      <c r="C32" s="36">
        <f>COUNTIF(盟会战!A$1:X$149,$A32)</f>
        <v>1</v>
      </c>
      <c r="D32" s="36">
        <f>0.5*COUNTIF('四海+帮派'!A$1:X$150,$A32)</f>
        <v>0</v>
      </c>
      <c r="E32" s="36">
        <f>COUNTIF(帮战总榜!A$1:AB$150,$A32)</f>
        <v>0</v>
      </c>
      <c r="F32" s="36">
        <f t="shared" si="0"/>
        <v>1</v>
      </c>
      <c r="G32" s="37">
        <v>2</v>
      </c>
      <c r="H32" s="36">
        <f t="shared" si="1"/>
        <v>1</v>
      </c>
    </row>
    <row r="33" spans="1:8" ht="16.5">
      <c r="A33" s="1" t="s">
        <v>140</v>
      </c>
      <c r="B33" s="5">
        <f>0.5*COUNTIF(掠夺总榜!A$1:S$150,$A33)</f>
        <v>1</v>
      </c>
      <c r="C33" s="36">
        <f>COUNTIF(盟会战!A$1:X$149,$A33)</f>
        <v>0</v>
      </c>
      <c r="D33" s="36">
        <f>0.5*COUNTIF('四海+帮派'!A$1:X$150,$A33)</f>
        <v>0</v>
      </c>
      <c r="E33" s="36">
        <f>COUNTIF(帮战总榜!A$1:AB$150,$A33)</f>
        <v>0</v>
      </c>
      <c r="F33" s="36">
        <f t="shared" si="0"/>
        <v>1</v>
      </c>
      <c r="G33" s="37">
        <v>2</v>
      </c>
      <c r="H33" s="36">
        <f t="shared" si="1"/>
        <v>1</v>
      </c>
    </row>
    <row r="34" spans="1:8" ht="16.5">
      <c r="A34" s="1" t="s">
        <v>116</v>
      </c>
      <c r="B34" s="5">
        <f>0.5*COUNTIF(掠夺总榜!A$1:S$150,$A34)</f>
        <v>0</v>
      </c>
      <c r="C34" s="36">
        <f>COUNTIF(盟会战!A$1:X$149,$A34)</f>
        <v>0</v>
      </c>
      <c r="D34" s="36">
        <f>0.5*COUNTIF('四海+帮派'!A$1:X$150,$A34)</f>
        <v>0.5</v>
      </c>
      <c r="E34" s="36">
        <f>COUNTIF(帮战总榜!A$1:AB$150,$A34)</f>
        <v>1</v>
      </c>
      <c r="F34" s="36">
        <f t="shared" ref="F34:F65" si="2">ROUNDDOWN(SUM(B34:E34),0)</f>
        <v>1</v>
      </c>
      <c r="G34" s="37">
        <v>2</v>
      </c>
      <c r="H34" s="36">
        <f t="shared" ref="H34:H65" si="3">IF($F34&gt;6,6,$F34)</f>
        <v>1</v>
      </c>
    </row>
    <row r="35" spans="1:8" ht="16.5">
      <c r="A35" s="1" t="s">
        <v>167</v>
      </c>
      <c r="B35" s="5">
        <f>0.5*COUNTIF(掠夺总榜!A$1:S$150,$A35)</f>
        <v>0.5</v>
      </c>
      <c r="C35" s="36">
        <f>COUNTIF(盟会战!A$1:X$149,$A35)</f>
        <v>0</v>
      </c>
      <c r="D35" s="36">
        <f>0.5*COUNTIF('四海+帮派'!A$1:X$150,$A35)</f>
        <v>0.5</v>
      </c>
      <c r="E35" s="36">
        <f>COUNTIF(帮战总榜!A$1:AB$150,$A35)</f>
        <v>0</v>
      </c>
      <c r="F35" s="36">
        <f t="shared" si="2"/>
        <v>1</v>
      </c>
      <c r="G35" s="37">
        <v>2</v>
      </c>
      <c r="H35" s="36">
        <f t="shared" si="3"/>
        <v>1</v>
      </c>
    </row>
    <row r="36" spans="1:8" ht="16.5">
      <c r="A36" s="1" t="s">
        <v>208</v>
      </c>
      <c r="B36" s="5">
        <f>0.5*COUNTIF(掠夺总榜!A$1:S$150,$A36)</f>
        <v>1</v>
      </c>
      <c r="C36" s="36">
        <f>COUNTIF(盟会战!A$1:X$149,$A36)</f>
        <v>0</v>
      </c>
      <c r="D36" s="36">
        <f>0.5*COUNTIF('四海+帮派'!A$1:X$150,$A36)</f>
        <v>0</v>
      </c>
      <c r="E36" s="36">
        <f>COUNTIF(帮战总榜!A$1:AB$150,$A36)</f>
        <v>0</v>
      </c>
      <c r="F36" s="36">
        <f t="shared" si="2"/>
        <v>1</v>
      </c>
      <c r="G36" s="37">
        <v>2</v>
      </c>
      <c r="H36" s="36">
        <f t="shared" si="3"/>
        <v>1</v>
      </c>
    </row>
    <row r="37" spans="1:8" ht="16.5">
      <c r="A37" s="1" t="s">
        <v>112</v>
      </c>
      <c r="B37" s="5">
        <f>0.5*COUNTIF(掠夺总榜!A$1:S$150,$A37)</f>
        <v>0.5</v>
      </c>
      <c r="C37" s="36">
        <f>COUNTIF(盟会战!A$1:X$149,$A37)</f>
        <v>0</v>
      </c>
      <c r="D37" s="36">
        <f>0.5*COUNTIF('四海+帮派'!A$1:X$150,$A37)</f>
        <v>0</v>
      </c>
      <c r="E37" s="36">
        <f>COUNTIF(帮战总榜!A$1:AB$150,$A37)</f>
        <v>1</v>
      </c>
      <c r="F37" s="36">
        <f t="shared" si="2"/>
        <v>1</v>
      </c>
      <c r="G37" s="37">
        <v>2</v>
      </c>
      <c r="H37" s="36">
        <f t="shared" si="3"/>
        <v>1</v>
      </c>
    </row>
    <row r="38" spans="1:8" ht="16.5">
      <c r="A38" s="1" t="s">
        <v>213</v>
      </c>
      <c r="B38" s="5">
        <f>0.5*COUNTIF(掠夺总榜!A$1:S$150,$A38)</f>
        <v>1</v>
      </c>
      <c r="C38" s="36">
        <f>COUNTIF(盟会战!A$1:X$149,$A38)</f>
        <v>0</v>
      </c>
      <c r="D38" s="36">
        <f>0.5*COUNTIF('四海+帮派'!A$1:X$150,$A38)</f>
        <v>0</v>
      </c>
      <c r="E38" s="36">
        <f>COUNTIF(帮战总榜!A$1:AB$150,$A38)</f>
        <v>0</v>
      </c>
      <c r="F38" s="36">
        <f t="shared" si="2"/>
        <v>1</v>
      </c>
      <c r="G38" s="37">
        <v>2</v>
      </c>
      <c r="H38" s="36">
        <f t="shared" si="3"/>
        <v>1</v>
      </c>
    </row>
    <row r="39" spans="1:8" ht="16.5">
      <c r="A39" s="1" t="s">
        <v>113</v>
      </c>
      <c r="B39" s="5">
        <f>0.5*COUNTIF(掠夺总榜!A$1:S$150,$A39)</f>
        <v>0</v>
      </c>
      <c r="C39" s="36">
        <f>COUNTIF(盟会战!A$1:X$149,$A39)</f>
        <v>0</v>
      </c>
      <c r="D39" s="36">
        <f>0.5*COUNTIF('四海+帮派'!A$1:X$150,$A39)</f>
        <v>0</v>
      </c>
      <c r="E39" s="36">
        <f>COUNTIF(帮战总榜!A$1:AB$150,$A39)</f>
        <v>1</v>
      </c>
      <c r="F39" s="36">
        <f t="shared" si="2"/>
        <v>1</v>
      </c>
      <c r="G39" s="37">
        <v>2</v>
      </c>
      <c r="H39" s="36">
        <f t="shared" si="3"/>
        <v>1</v>
      </c>
    </row>
    <row r="40" spans="1:8" ht="16.5">
      <c r="A40" s="1" t="s">
        <v>347</v>
      </c>
      <c r="B40" s="5">
        <f>0.5*COUNTIF(掠夺总榜!A$1:S$150,$A40)</f>
        <v>0</v>
      </c>
      <c r="C40" s="36">
        <f>COUNTIF(盟会战!A$1:X$149,$A40)</f>
        <v>0</v>
      </c>
      <c r="D40" s="36">
        <f>0.5*COUNTIF('四海+帮派'!A$1:X$150,$A40)</f>
        <v>0</v>
      </c>
      <c r="E40" s="36">
        <f>COUNTIF(帮战总榜!A$1:AB$150,$A40)</f>
        <v>0</v>
      </c>
      <c r="F40" s="36">
        <f t="shared" si="2"/>
        <v>0</v>
      </c>
      <c r="G40" s="37">
        <v>2</v>
      </c>
      <c r="H40" s="36">
        <f t="shared" si="3"/>
        <v>0</v>
      </c>
    </row>
    <row r="41" spans="1:8" ht="16.5">
      <c r="A41" s="1" t="s">
        <v>348</v>
      </c>
      <c r="B41" s="5">
        <f>0.5*COUNTIF(掠夺总榜!A$1:S$150,$A41)</f>
        <v>0</v>
      </c>
      <c r="C41" s="36">
        <f>COUNTIF(盟会战!A$1:X$149,$A41)</f>
        <v>0</v>
      </c>
      <c r="D41" s="36">
        <f>0.5*COUNTIF('四海+帮派'!A$1:X$150,$A41)</f>
        <v>0</v>
      </c>
      <c r="E41" s="36">
        <f>COUNTIF(帮战总榜!A$1:AB$150,$A41)</f>
        <v>0</v>
      </c>
      <c r="F41" s="36">
        <f t="shared" si="2"/>
        <v>0</v>
      </c>
      <c r="G41" s="37">
        <v>2</v>
      </c>
      <c r="H41" s="36">
        <f t="shared" si="3"/>
        <v>0</v>
      </c>
    </row>
    <row r="42" spans="1:8" ht="16.5">
      <c r="A42" s="1" t="s">
        <v>349</v>
      </c>
      <c r="B42" s="5">
        <f>0.5*COUNTIF(掠夺总榜!A$1:S$150,$A42)</f>
        <v>0</v>
      </c>
      <c r="C42" s="36">
        <f>COUNTIF(盟会战!A$1:X$149,$A42)</f>
        <v>0</v>
      </c>
      <c r="D42" s="36">
        <f>0.5*COUNTIF('四海+帮派'!A$1:X$150,$A42)</f>
        <v>0</v>
      </c>
      <c r="E42" s="36">
        <f>COUNTIF(帮战总榜!A$1:AB$150,$A42)</f>
        <v>0</v>
      </c>
      <c r="F42" s="36">
        <f t="shared" si="2"/>
        <v>0</v>
      </c>
      <c r="G42" s="37">
        <v>2</v>
      </c>
      <c r="H42" s="36">
        <f t="shared" si="3"/>
        <v>0</v>
      </c>
    </row>
    <row r="43" spans="1:8" ht="16.5">
      <c r="A43" s="1" t="s">
        <v>350</v>
      </c>
      <c r="B43" s="5">
        <f>0.5*COUNTIF(掠夺总榜!A$1:S$150,$A43)</f>
        <v>0</v>
      </c>
      <c r="C43" s="36">
        <f>COUNTIF(盟会战!A$1:X$149,$A43)</f>
        <v>0</v>
      </c>
      <c r="D43" s="36">
        <f>0.5*COUNTIF('四海+帮派'!A$1:X$150,$A43)</f>
        <v>0</v>
      </c>
      <c r="E43" s="36">
        <f>COUNTIF(帮战总榜!A$1:AB$150,$A43)</f>
        <v>0</v>
      </c>
      <c r="F43" s="36">
        <f t="shared" si="2"/>
        <v>0</v>
      </c>
      <c r="G43" s="37">
        <v>2</v>
      </c>
      <c r="H43" s="36">
        <f t="shared" si="3"/>
        <v>0</v>
      </c>
    </row>
    <row r="44" spans="1:8" ht="16.5">
      <c r="A44" s="1" t="s">
        <v>351</v>
      </c>
      <c r="B44" s="5">
        <f>0.5*COUNTIF(掠夺总榜!A$1:S$150,$A44)</f>
        <v>0</v>
      </c>
      <c r="C44" s="36">
        <f>COUNTIF(盟会战!A$1:X$149,$A44)</f>
        <v>0</v>
      </c>
      <c r="D44" s="36">
        <f>0.5*COUNTIF('四海+帮派'!A$1:X$150,$A44)</f>
        <v>0</v>
      </c>
      <c r="E44" s="36">
        <f>COUNTIF(帮战总榜!A$1:AB$150,$A44)</f>
        <v>0</v>
      </c>
      <c r="F44" s="36">
        <f t="shared" si="2"/>
        <v>0</v>
      </c>
      <c r="G44" s="37">
        <v>2</v>
      </c>
      <c r="H44" s="36">
        <f t="shared" si="3"/>
        <v>0</v>
      </c>
    </row>
    <row r="45" spans="1:8" ht="16.5">
      <c r="A45" s="1" t="s">
        <v>137</v>
      </c>
      <c r="B45" s="5">
        <f>0.5*COUNTIF(掠夺总榜!A$1:S$150,$A45)</f>
        <v>0.5</v>
      </c>
      <c r="C45" s="36">
        <f>COUNTIF(盟会战!A$1:X$149,$A45)</f>
        <v>0</v>
      </c>
      <c r="D45" s="36">
        <f>0.5*COUNTIF('四海+帮派'!A$1:X$150,$A45)</f>
        <v>0</v>
      </c>
      <c r="E45" s="36">
        <f>COUNTIF(帮战总榜!A$1:AB$150,$A45)</f>
        <v>0</v>
      </c>
      <c r="F45" s="36">
        <f t="shared" si="2"/>
        <v>0</v>
      </c>
      <c r="G45" s="37">
        <v>2</v>
      </c>
      <c r="H45" s="36">
        <f t="shared" si="3"/>
        <v>0</v>
      </c>
    </row>
    <row r="46" spans="1:8" ht="16.5">
      <c r="A46" s="1" t="s">
        <v>352</v>
      </c>
      <c r="B46" s="5">
        <f>0.5*COUNTIF(掠夺总榜!A$1:S$150,$A46)</f>
        <v>0</v>
      </c>
      <c r="C46" s="36">
        <f>COUNTIF(盟会战!A$1:X$149,$A46)</f>
        <v>0</v>
      </c>
      <c r="D46" s="36">
        <f>0.5*COUNTIF('四海+帮派'!A$1:X$150,$A46)</f>
        <v>0</v>
      </c>
      <c r="E46" s="36">
        <f>COUNTIF(帮战总榜!A$1:AB$150,$A46)</f>
        <v>0</v>
      </c>
      <c r="F46" s="36">
        <f t="shared" si="2"/>
        <v>0</v>
      </c>
      <c r="G46" s="37">
        <v>2</v>
      </c>
      <c r="H46" s="36">
        <f t="shared" si="3"/>
        <v>0</v>
      </c>
    </row>
    <row r="47" spans="1:8" ht="16.5">
      <c r="A47" s="1" t="s">
        <v>353</v>
      </c>
      <c r="B47" s="5">
        <f>0.5*COUNTIF(掠夺总榜!A$1:S$150,$A47)</f>
        <v>0</v>
      </c>
      <c r="C47" s="36">
        <f>COUNTIF(盟会战!A$1:X$149,$A47)</f>
        <v>0</v>
      </c>
      <c r="D47" s="36">
        <f>0.5*COUNTIF('四海+帮派'!A$1:X$150,$A47)</f>
        <v>0</v>
      </c>
      <c r="E47" s="36">
        <f>COUNTIF(帮战总榜!A$1:AB$150,$A47)</f>
        <v>0</v>
      </c>
      <c r="F47" s="36">
        <f t="shared" si="2"/>
        <v>0</v>
      </c>
      <c r="G47" s="37">
        <v>2</v>
      </c>
      <c r="H47" s="36">
        <f t="shared" si="3"/>
        <v>0</v>
      </c>
    </row>
    <row r="48" spans="1:8" ht="16.5">
      <c r="A48" s="1" t="s">
        <v>354</v>
      </c>
      <c r="B48" s="5">
        <f>0.5*COUNTIF(掠夺总榜!A$1:S$150,$A48)</f>
        <v>0</v>
      </c>
      <c r="C48" s="36">
        <f>COUNTIF(盟会战!A$1:X$149,$A48)</f>
        <v>0</v>
      </c>
      <c r="D48" s="36">
        <f>0.5*COUNTIF('四海+帮派'!A$1:X$150,$A48)</f>
        <v>0</v>
      </c>
      <c r="E48" s="36">
        <f>COUNTIF(帮战总榜!A$1:AB$150,$A48)</f>
        <v>0</v>
      </c>
      <c r="F48" s="36">
        <f t="shared" si="2"/>
        <v>0</v>
      </c>
      <c r="G48" s="37">
        <v>2</v>
      </c>
      <c r="H48" s="36">
        <f t="shared" si="3"/>
        <v>0</v>
      </c>
    </row>
    <row r="49" spans="1:8" ht="16.5">
      <c r="A49" s="1" t="s">
        <v>225</v>
      </c>
      <c r="B49" s="5">
        <f>0.5*COUNTIF(掠夺总榜!A$1:S$150,$A49)</f>
        <v>0.5</v>
      </c>
      <c r="C49" s="36">
        <f>COUNTIF(盟会战!A$1:X$149,$A49)</f>
        <v>0</v>
      </c>
      <c r="D49" s="36">
        <f>0.5*COUNTIF('四海+帮派'!A$1:X$150,$A49)</f>
        <v>0</v>
      </c>
      <c r="E49" s="36">
        <f>COUNTIF(帮战总榜!A$1:AB$150,$A49)</f>
        <v>0</v>
      </c>
      <c r="F49" s="36">
        <f t="shared" si="2"/>
        <v>0</v>
      </c>
      <c r="G49" s="37">
        <v>2</v>
      </c>
      <c r="H49" s="36">
        <f t="shared" si="3"/>
        <v>0</v>
      </c>
    </row>
    <row r="50" spans="1:8" ht="16.5">
      <c r="A50" s="1" t="s">
        <v>139</v>
      </c>
      <c r="B50" s="5">
        <f>0.5*COUNTIF(掠夺总榜!A$1:S$150,$A50)</f>
        <v>0.5</v>
      </c>
      <c r="C50" s="36">
        <f>COUNTIF(盟会战!A$1:X$149,$A50)</f>
        <v>0</v>
      </c>
      <c r="D50" s="36">
        <f>0.5*COUNTIF('四海+帮派'!A$1:X$150,$A50)</f>
        <v>0</v>
      </c>
      <c r="E50" s="36">
        <f>COUNTIF(帮战总榜!A$1:AB$150,$A50)</f>
        <v>0</v>
      </c>
      <c r="F50" s="36">
        <f t="shared" si="2"/>
        <v>0</v>
      </c>
      <c r="G50" s="37">
        <v>2</v>
      </c>
      <c r="H50" s="36">
        <f t="shared" si="3"/>
        <v>0</v>
      </c>
    </row>
    <row r="51" spans="1:8" ht="16.5">
      <c r="A51" s="1" t="s">
        <v>355</v>
      </c>
      <c r="B51" s="5">
        <f>0.5*COUNTIF(掠夺总榜!A$1:S$150,$A51)</f>
        <v>0</v>
      </c>
      <c r="C51" s="36">
        <f>COUNTIF(盟会战!A$1:X$149,$A51)</f>
        <v>0</v>
      </c>
      <c r="D51" s="36">
        <f>0.5*COUNTIF('四海+帮派'!A$1:X$150,$A51)</f>
        <v>0</v>
      </c>
      <c r="E51" s="36">
        <f>COUNTIF(帮战总榜!A$1:AB$150,$A51)</f>
        <v>0</v>
      </c>
      <c r="F51" s="36">
        <f t="shared" si="2"/>
        <v>0</v>
      </c>
      <c r="G51" s="37">
        <v>2</v>
      </c>
      <c r="H51" s="36">
        <f t="shared" si="3"/>
        <v>0</v>
      </c>
    </row>
    <row r="52" spans="1:8" ht="16.5">
      <c r="A52" s="1" t="s">
        <v>356</v>
      </c>
      <c r="B52" s="5">
        <f>0.5*COUNTIF(掠夺总榜!A$1:S$150,$A52)</f>
        <v>0</v>
      </c>
      <c r="C52" s="36">
        <f>COUNTIF(盟会战!A$1:X$149,$A52)</f>
        <v>0</v>
      </c>
      <c r="D52" s="36">
        <f>0.5*COUNTIF('四海+帮派'!A$1:X$150,$A52)</f>
        <v>0</v>
      </c>
      <c r="E52" s="36">
        <f>COUNTIF(帮战总榜!A$1:AB$150,$A52)</f>
        <v>0</v>
      </c>
      <c r="F52" s="36">
        <f t="shared" si="2"/>
        <v>0</v>
      </c>
      <c r="G52" s="37">
        <v>2</v>
      </c>
      <c r="H52" s="36">
        <f t="shared" si="3"/>
        <v>0</v>
      </c>
    </row>
    <row r="53" spans="1:8" ht="16.5">
      <c r="A53" s="1" t="s">
        <v>357</v>
      </c>
      <c r="B53" s="5">
        <f>0.5*COUNTIF(掠夺总榜!A$1:S$150,$A53)</f>
        <v>0</v>
      </c>
      <c r="C53" s="36">
        <f>COUNTIF(盟会战!A$1:X$149,$A53)</f>
        <v>0</v>
      </c>
      <c r="D53" s="36">
        <f>0.5*COUNTIF('四海+帮派'!A$1:X$150,$A53)</f>
        <v>0</v>
      </c>
      <c r="E53" s="36">
        <f>COUNTIF(帮战总榜!A$1:AB$150,$A53)</f>
        <v>0</v>
      </c>
      <c r="F53" s="36">
        <f t="shared" si="2"/>
        <v>0</v>
      </c>
      <c r="G53" s="37">
        <v>2</v>
      </c>
      <c r="H53" s="36">
        <f t="shared" si="3"/>
        <v>0</v>
      </c>
    </row>
    <row r="54" spans="1:8" ht="16.5">
      <c r="A54" s="1" t="s">
        <v>358</v>
      </c>
      <c r="B54" s="5">
        <f>0.5*COUNTIF(掠夺总榜!A$1:S$150,$A54)</f>
        <v>0</v>
      </c>
      <c r="C54" s="36">
        <f>COUNTIF(盟会战!A$1:X$149,$A54)</f>
        <v>0</v>
      </c>
      <c r="D54" s="36">
        <f>0.5*COUNTIF('四海+帮派'!A$1:X$150,$A54)</f>
        <v>0</v>
      </c>
      <c r="E54" s="36">
        <f>COUNTIF(帮战总榜!A$1:AB$150,$A54)</f>
        <v>0</v>
      </c>
      <c r="F54" s="36">
        <f t="shared" si="2"/>
        <v>0</v>
      </c>
      <c r="G54" s="37">
        <v>2</v>
      </c>
      <c r="H54" s="36">
        <f t="shared" si="3"/>
        <v>0</v>
      </c>
    </row>
    <row r="55" spans="1:8" ht="16.5">
      <c r="A55" s="1" t="s">
        <v>359</v>
      </c>
      <c r="B55" s="5">
        <f>0.5*COUNTIF(掠夺总榜!A$1:S$150,$A55)</f>
        <v>0</v>
      </c>
      <c r="C55" s="36">
        <f>COUNTIF(盟会战!A$1:X$149,$A55)</f>
        <v>0</v>
      </c>
      <c r="D55" s="36">
        <f>0.5*COUNTIF('四海+帮派'!A$1:X$150,$A55)</f>
        <v>0</v>
      </c>
      <c r="E55" s="36">
        <f>COUNTIF(帮战总榜!A$1:AB$150,$A55)</f>
        <v>0</v>
      </c>
      <c r="F55" s="36">
        <f t="shared" si="2"/>
        <v>0</v>
      </c>
      <c r="G55" s="37">
        <v>2</v>
      </c>
      <c r="H55" s="36">
        <f t="shared" si="3"/>
        <v>0</v>
      </c>
    </row>
    <row r="56" spans="1:8" ht="16.5">
      <c r="A56" s="1" t="s">
        <v>360</v>
      </c>
      <c r="B56" s="5">
        <f>0.5*COUNTIF(掠夺总榜!A$1:S$150,$A56)</f>
        <v>0</v>
      </c>
      <c r="C56" s="36">
        <f>COUNTIF(盟会战!A$1:X$149,$A56)</f>
        <v>0</v>
      </c>
      <c r="D56" s="36">
        <f>0.5*COUNTIF('四海+帮派'!A$1:X$150,$A56)</f>
        <v>0</v>
      </c>
      <c r="E56" s="36">
        <f>COUNTIF(帮战总榜!A$1:AB$150,$A56)</f>
        <v>0</v>
      </c>
      <c r="F56" s="36">
        <f t="shared" si="2"/>
        <v>0</v>
      </c>
      <c r="G56" s="37">
        <v>2</v>
      </c>
      <c r="H56" s="36">
        <f t="shared" si="3"/>
        <v>0</v>
      </c>
    </row>
    <row r="57" spans="1:8" ht="16.5">
      <c r="A57" s="1" t="s">
        <v>361</v>
      </c>
      <c r="B57" s="5">
        <f>0.5*COUNTIF(掠夺总榜!A$1:S$150,$A57)</f>
        <v>0</v>
      </c>
      <c r="C57" s="36">
        <f>COUNTIF(盟会战!A$1:X$149,$A57)</f>
        <v>0</v>
      </c>
      <c r="D57" s="36">
        <f>0.5*COUNTIF('四海+帮派'!A$1:X$150,$A57)</f>
        <v>0</v>
      </c>
      <c r="E57" s="36">
        <f>COUNTIF(帮战总榜!A$1:AB$150,$A57)</f>
        <v>0</v>
      </c>
      <c r="F57" s="36">
        <f t="shared" si="2"/>
        <v>0</v>
      </c>
      <c r="G57" s="37">
        <v>2</v>
      </c>
      <c r="H57" s="36">
        <f t="shared" si="3"/>
        <v>0</v>
      </c>
    </row>
    <row r="58" spans="1:8" ht="16.5">
      <c r="A58" s="1" t="s">
        <v>362</v>
      </c>
      <c r="B58" s="5">
        <f>0.5*COUNTIF(掠夺总榜!A$1:S$150,$A58)</f>
        <v>0</v>
      </c>
      <c r="C58" s="36">
        <f>COUNTIF(盟会战!A$1:X$149,$A58)</f>
        <v>0</v>
      </c>
      <c r="D58" s="36">
        <f>0.5*COUNTIF('四海+帮派'!A$1:X$150,$A58)</f>
        <v>0</v>
      </c>
      <c r="E58" s="36">
        <f>COUNTIF(帮战总榜!A$1:AB$150,$A58)</f>
        <v>0</v>
      </c>
      <c r="F58" s="36">
        <f t="shared" si="2"/>
        <v>0</v>
      </c>
      <c r="G58" s="37">
        <v>2</v>
      </c>
      <c r="H58" s="36">
        <f t="shared" si="3"/>
        <v>0</v>
      </c>
    </row>
    <row r="59" spans="1:8" ht="16.5">
      <c r="A59" s="1" t="s">
        <v>363</v>
      </c>
      <c r="B59" s="5">
        <f>0.5*COUNTIF(掠夺总榜!A$1:S$150,$A59)</f>
        <v>0</v>
      </c>
      <c r="C59" s="36">
        <f>COUNTIF(盟会战!A$1:X$149,$A59)</f>
        <v>0</v>
      </c>
      <c r="D59" s="36">
        <f>0.5*COUNTIF('四海+帮派'!A$1:X$150,$A59)</f>
        <v>0</v>
      </c>
      <c r="E59" s="36">
        <f>COUNTIF(帮战总榜!A$1:AB$150,$A59)</f>
        <v>0</v>
      </c>
      <c r="F59" s="36">
        <f t="shared" si="2"/>
        <v>0</v>
      </c>
      <c r="G59" s="37">
        <v>2</v>
      </c>
      <c r="H59" s="36">
        <f t="shared" si="3"/>
        <v>0</v>
      </c>
    </row>
    <row r="60" spans="1:8" ht="16.5">
      <c r="A60" s="1" t="s">
        <v>364</v>
      </c>
      <c r="B60" s="5">
        <f>0.5*COUNTIF(掠夺总榜!A$1:S$150,$A60)</f>
        <v>0</v>
      </c>
      <c r="C60" s="36">
        <f>COUNTIF(盟会战!A$1:X$149,$A60)</f>
        <v>0</v>
      </c>
      <c r="D60" s="36">
        <f>0.5*COUNTIF('四海+帮派'!A$1:X$150,$A60)</f>
        <v>0</v>
      </c>
      <c r="E60" s="36">
        <f>COUNTIF(帮战总榜!A$1:AB$150,$A60)</f>
        <v>0</v>
      </c>
      <c r="F60" s="36">
        <f t="shared" si="2"/>
        <v>0</v>
      </c>
      <c r="G60" s="37">
        <v>2</v>
      </c>
      <c r="H60" s="36">
        <f t="shared" si="3"/>
        <v>0</v>
      </c>
    </row>
    <row r="61" spans="1:8" ht="16.5">
      <c r="A61" s="1" t="s">
        <v>365</v>
      </c>
      <c r="B61" s="5">
        <f>0.5*COUNTIF(掠夺总榜!A$1:S$150,$A61)</f>
        <v>0</v>
      </c>
      <c r="C61" s="36">
        <f>COUNTIF(盟会战!A$1:X$149,$A61)</f>
        <v>0</v>
      </c>
      <c r="D61" s="36">
        <f>0.5*COUNTIF('四海+帮派'!A$1:X$150,$A61)</f>
        <v>0</v>
      </c>
      <c r="E61" s="36">
        <f>COUNTIF(帮战总榜!A$1:AB$150,$A61)</f>
        <v>0</v>
      </c>
      <c r="F61" s="36">
        <f t="shared" si="2"/>
        <v>0</v>
      </c>
      <c r="G61" s="37">
        <v>2</v>
      </c>
      <c r="H61" s="36">
        <f t="shared" si="3"/>
        <v>0</v>
      </c>
    </row>
    <row r="62" spans="1:8" ht="16.5">
      <c r="A62" s="1" t="s">
        <v>366</v>
      </c>
      <c r="B62" s="5">
        <f>0.5*COUNTIF(掠夺总榜!A$1:S$150,$A62)</f>
        <v>0</v>
      </c>
      <c r="C62" s="36">
        <f>COUNTIF(盟会战!A$1:X$149,$A62)</f>
        <v>0</v>
      </c>
      <c r="D62" s="36">
        <f>0.5*COUNTIF('四海+帮派'!A$1:X$150,$A62)</f>
        <v>0</v>
      </c>
      <c r="E62" s="36">
        <f>COUNTIF(帮战总榜!A$1:AB$150,$A62)</f>
        <v>0</v>
      </c>
      <c r="F62" s="36">
        <f t="shared" si="2"/>
        <v>0</v>
      </c>
      <c r="G62" s="37">
        <v>2</v>
      </c>
      <c r="H62" s="36">
        <f t="shared" si="3"/>
        <v>0</v>
      </c>
    </row>
    <row r="63" spans="1:8" ht="16.5">
      <c r="A63" s="1" t="s">
        <v>367</v>
      </c>
      <c r="B63" s="5">
        <f>0.5*COUNTIF(掠夺总榜!A$1:S$150,$A63)</f>
        <v>0</v>
      </c>
      <c r="C63" s="36">
        <f>COUNTIF(盟会战!A$1:X$149,$A63)</f>
        <v>0</v>
      </c>
      <c r="D63" s="36">
        <f>0.5*COUNTIF('四海+帮派'!A$1:X$150,$A63)</f>
        <v>0</v>
      </c>
      <c r="E63" s="36">
        <f>COUNTIF(帮战总榜!A$1:AB$150,$A63)</f>
        <v>0</v>
      </c>
      <c r="F63" s="36">
        <f t="shared" si="2"/>
        <v>0</v>
      </c>
      <c r="G63" s="37">
        <v>2</v>
      </c>
      <c r="H63" s="36">
        <f t="shared" si="3"/>
        <v>0</v>
      </c>
    </row>
    <row r="64" spans="1:8" ht="16.5">
      <c r="A64" s="1" t="s">
        <v>368</v>
      </c>
      <c r="B64" s="5">
        <f>0.5*COUNTIF(掠夺总榜!A$1:S$150,$A64)</f>
        <v>0</v>
      </c>
      <c r="C64" s="36">
        <f>COUNTIF(盟会战!A$1:X$149,$A64)</f>
        <v>0</v>
      </c>
      <c r="D64" s="36">
        <f>0.5*COUNTIF('四海+帮派'!A$1:X$150,$A64)</f>
        <v>0</v>
      </c>
      <c r="E64" s="36">
        <f>COUNTIF(帮战总榜!A$1:AB$150,$A64)</f>
        <v>0</v>
      </c>
      <c r="F64" s="36">
        <f t="shared" si="2"/>
        <v>0</v>
      </c>
      <c r="G64" s="37">
        <v>2</v>
      </c>
      <c r="H64" s="36">
        <f t="shared" si="3"/>
        <v>0</v>
      </c>
    </row>
    <row r="65" spans="1:8" ht="16.5">
      <c r="A65" s="1" t="s">
        <v>369</v>
      </c>
      <c r="B65" s="5">
        <f>0.5*COUNTIF(掠夺总榜!A$1:S$150,$A65)</f>
        <v>0</v>
      </c>
      <c r="C65" s="36">
        <f>COUNTIF(盟会战!A$1:X$149,$A65)</f>
        <v>0</v>
      </c>
      <c r="D65" s="36">
        <f>0.5*COUNTIF('四海+帮派'!A$1:X$150,$A65)</f>
        <v>0</v>
      </c>
      <c r="E65" s="36">
        <f>COUNTIF(帮战总榜!A$1:AB$150,$A65)</f>
        <v>0</v>
      </c>
      <c r="F65" s="36">
        <f t="shared" si="2"/>
        <v>0</v>
      </c>
      <c r="G65" s="37">
        <v>2</v>
      </c>
      <c r="H65" s="36">
        <f t="shared" si="3"/>
        <v>0</v>
      </c>
    </row>
    <row r="66" spans="1:8" ht="16.5">
      <c r="A66" s="1" t="s">
        <v>370</v>
      </c>
      <c r="B66" s="5">
        <f>0.5*COUNTIF(掠夺总榜!A$1:S$150,$A66)</f>
        <v>0</v>
      </c>
      <c r="C66" s="36">
        <f>COUNTIF(盟会战!A$1:X$149,$A66)</f>
        <v>0</v>
      </c>
      <c r="D66" s="36">
        <f>0.5*COUNTIF('四海+帮派'!A$1:X$150,$A66)</f>
        <v>0</v>
      </c>
      <c r="E66" s="36">
        <f>COUNTIF(帮战总榜!A$1:AB$150,$A66)</f>
        <v>0</v>
      </c>
      <c r="F66" s="36">
        <f t="shared" ref="F66:F97" si="4">ROUNDDOWN(SUM(B66:E66),0)</f>
        <v>0</v>
      </c>
      <c r="G66" s="37">
        <v>2</v>
      </c>
      <c r="H66" s="36">
        <f t="shared" ref="H66:H97" si="5">IF($F66&gt;6,6,$F66)</f>
        <v>0</v>
      </c>
    </row>
    <row r="67" spans="1:8" ht="16.5">
      <c r="A67" s="1" t="s">
        <v>371</v>
      </c>
      <c r="B67" s="5">
        <f>0.5*COUNTIF(掠夺总榜!A$1:S$150,$A67)</f>
        <v>0</v>
      </c>
      <c r="C67" s="36">
        <f>COUNTIF(盟会战!A$1:X$149,$A67)</f>
        <v>0</v>
      </c>
      <c r="D67" s="36">
        <f>0.5*COUNTIF('四海+帮派'!A$1:X$150,$A67)</f>
        <v>0</v>
      </c>
      <c r="E67" s="36">
        <f>COUNTIF(帮战总榜!A$1:AB$150,$A67)</f>
        <v>0</v>
      </c>
      <c r="F67" s="36">
        <f t="shared" si="4"/>
        <v>0</v>
      </c>
      <c r="G67" s="37">
        <v>2</v>
      </c>
      <c r="H67" s="36">
        <f t="shared" si="5"/>
        <v>0</v>
      </c>
    </row>
    <row r="68" spans="1:8" ht="16.5">
      <c r="A68" s="1" t="s">
        <v>372</v>
      </c>
      <c r="B68" s="5">
        <f>0.5*COUNTIF(掠夺总榜!A$1:S$150,$A68)</f>
        <v>0</v>
      </c>
      <c r="C68" s="36">
        <f>COUNTIF(盟会战!A$1:X$149,$A68)</f>
        <v>0</v>
      </c>
      <c r="D68" s="36">
        <f>0.5*COUNTIF('四海+帮派'!A$1:X$150,$A68)</f>
        <v>0</v>
      </c>
      <c r="E68" s="36">
        <f>COUNTIF(帮战总榜!A$1:AB$150,$A68)</f>
        <v>0</v>
      </c>
      <c r="F68" s="36">
        <f t="shared" si="4"/>
        <v>0</v>
      </c>
      <c r="G68" s="37">
        <v>2</v>
      </c>
      <c r="H68" s="36">
        <f t="shared" si="5"/>
        <v>0</v>
      </c>
    </row>
    <row r="69" spans="1:8" ht="16.5">
      <c r="A69" s="1" t="s">
        <v>373</v>
      </c>
      <c r="B69" s="5">
        <f>0.5*COUNTIF(掠夺总榜!A$1:S$150,$A69)</f>
        <v>0</v>
      </c>
      <c r="C69" s="36">
        <f>COUNTIF(盟会战!A$1:X$149,$A69)</f>
        <v>0</v>
      </c>
      <c r="D69" s="36">
        <f>0.5*COUNTIF('四海+帮派'!A$1:X$150,$A69)</f>
        <v>0</v>
      </c>
      <c r="E69" s="36">
        <f>COUNTIF(帮战总榜!A$1:AB$150,$A69)</f>
        <v>0</v>
      </c>
      <c r="F69" s="36">
        <f t="shared" si="4"/>
        <v>0</v>
      </c>
      <c r="G69" s="37">
        <v>2</v>
      </c>
      <c r="H69" s="36">
        <f t="shared" si="5"/>
        <v>0</v>
      </c>
    </row>
    <row r="70" spans="1:8" ht="16.5">
      <c r="A70" s="1" t="s">
        <v>374</v>
      </c>
      <c r="B70" s="5">
        <f>0.5*COUNTIF(掠夺总榜!A$1:S$150,$A70)</f>
        <v>0</v>
      </c>
      <c r="C70" s="36">
        <f>COUNTIF(盟会战!A$1:X$149,$A70)</f>
        <v>0</v>
      </c>
      <c r="D70" s="36">
        <f>0.5*COUNTIF('四海+帮派'!A$1:X$150,$A70)</f>
        <v>0</v>
      </c>
      <c r="E70" s="36">
        <f>COUNTIF(帮战总榜!A$1:AB$150,$A70)</f>
        <v>0</v>
      </c>
      <c r="F70" s="36">
        <f t="shared" si="4"/>
        <v>0</v>
      </c>
      <c r="G70" s="37">
        <v>2</v>
      </c>
      <c r="H70" s="36">
        <f t="shared" si="5"/>
        <v>0</v>
      </c>
    </row>
    <row r="71" spans="1:8" ht="16.5">
      <c r="A71" s="1" t="s">
        <v>375</v>
      </c>
      <c r="B71" s="5">
        <f>0.5*COUNTIF(掠夺总榜!A$1:S$150,$A71)</f>
        <v>0</v>
      </c>
      <c r="C71" s="36">
        <f>COUNTIF(盟会战!A$1:X$149,$A71)</f>
        <v>0</v>
      </c>
      <c r="D71" s="36">
        <f>0.5*COUNTIF('四海+帮派'!A$1:X$150,$A71)</f>
        <v>0</v>
      </c>
      <c r="E71" s="36">
        <f>COUNTIF(帮战总榜!A$1:AB$150,$A71)</f>
        <v>0</v>
      </c>
      <c r="F71" s="36">
        <f t="shared" si="4"/>
        <v>0</v>
      </c>
      <c r="G71" s="37">
        <v>2</v>
      </c>
      <c r="H71" s="36">
        <f t="shared" si="5"/>
        <v>0</v>
      </c>
    </row>
    <row r="72" spans="1:8" ht="16.5">
      <c r="A72" s="1" t="s">
        <v>376</v>
      </c>
      <c r="B72" s="5">
        <f>0.5*COUNTIF(掠夺总榜!A$1:S$150,$A72)</f>
        <v>0</v>
      </c>
      <c r="C72" s="36">
        <f>COUNTIF(盟会战!A$1:X$149,$A72)</f>
        <v>0</v>
      </c>
      <c r="D72" s="36">
        <f>0.5*COUNTIF('四海+帮派'!A$1:X$150,$A72)</f>
        <v>0</v>
      </c>
      <c r="E72" s="36">
        <f>COUNTIF(帮战总榜!A$1:AB$150,$A72)</f>
        <v>0</v>
      </c>
      <c r="F72" s="36">
        <f t="shared" si="4"/>
        <v>0</v>
      </c>
      <c r="G72" s="37">
        <v>2</v>
      </c>
      <c r="H72" s="36">
        <f t="shared" si="5"/>
        <v>0</v>
      </c>
    </row>
    <row r="73" spans="1:8" ht="16.5">
      <c r="A73" s="1" t="s">
        <v>377</v>
      </c>
      <c r="B73" s="5">
        <f>0.5*COUNTIF(掠夺总榜!A$1:S$150,$A73)</f>
        <v>0</v>
      </c>
      <c r="C73" s="36">
        <f>COUNTIF(盟会战!A$1:X$149,$A73)</f>
        <v>0</v>
      </c>
      <c r="D73" s="36">
        <f>0.5*COUNTIF('四海+帮派'!A$1:X$150,$A73)</f>
        <v>0</v>
      </c>
      <c r="E73" s="36">
        <f>COUNTIF(帮战总榜!A$1:AB$150,$A73)</f>
        <v>0</v>
      </c>
      <c r="F73" s="36">
        <f t="shared" si="4"/>
        <v>0</v>
      </c>
      <c r="G73" s="37">
        <v>2</v>
      </c>
      <c r="H73" s="36">
        <f t="shared" si="5"/>
        <v>0</v>
      </c>
    </row>
    <row r="74" spans="1:8" ht="16.5">
      <c r="A74" s="1" t="s">
        <v>378</v>
      </c>
      <c r="B74" s="5">
        <f>0.5*COUNTIF(掠夺总榜!A$1:S$150,$A74)</f>
        <v>0</v>
      </c>
      <c r="C74" s="36">
        <f>COUNTIF(盟会战!A$1:X$149,$A74)</f>
        <v>0</v>
      </c>
      <c r="D74" s="36">
        <f>0.5*COUNTIF('四海+帮派'!A$1:X$150,$A74)</f>
        <v>0</v>
      </c>
      <c r="E74" s="36">
        <f>COUNTIF(帮战总榜!A$1:AB$150,$A74)</f>
        <v>0</v>
      </c>
      <c r="F74" s="36">
        <f t="shared" si="4"/>
        <v>0</v>
      </c>
      <c r="G74" s="37">
        <v>2</v>
      </c>
      <c r="H74" s="36">
        <f t="shared" si="5"/>
        <v>0</v>
      </c>
    </row>
    <row r="75" spans="1:8" ht="16.5">
      <c r="A75" s="1" t="s">
        <v>379</v>
      </c>
      <c r="B75" s="5">
        <f>0.5*COUNTIF(掠夺总榜!A$1:S$150,$A75)</f>
        <v>0</v>
      </c>
      <c r="C75" s="36">
        <f>COUNTIF(盟会战!A$1:X$149,$A75)</f>
        <v>0</v>
      </c>
      <c r="D75" s="36">
        <f>0.5*COUNTIF('四海+帮派'!A$1:X$150,$A75)</f>
        <v>0</v>
      </c>
      <c r="E75" s="36">
        <f>COUNTIF(帮战总榜!A$1:AB$150,$A75)</f>
        <v>0</v>
      </c>
      <c r="F75" s="36">
        <f t="shared" si="4"/>
        <v>0</v>
      </c>
      <c r="G75" s="37">
        <v>2</v>
      </c>
      <c r="H75" s="36">
        <f t="shared" si="5"/>
        <v>0</v>
      </c>
    </row>
    <row r="76" spans="1:8" ht="16.5">
      <c r="A76" s="1" t="s">
        <v>202</v>
      </c>
      <c r="B76" s="5">
        <f>0.5*COUNTIF(掠夺总榜!A$1:S$150,$A76)</f>
        <v>0.5</v>
      </c>
      <c r="C76" s="36">
        <f>COUNTIF(盟会战!A$1:X$149,$A76)</f>
        <v>0</v>
      </c>
      <c r="D76" s="36">
        <f>0.5*COUNTIF('四海+帮派'!A$1:X$150,$A76)</f>
        <v>0</v>
      </c>
      <c r="E76" s="36">
        <f>COUNTIF(帮战总榜!A$1:AB$150,$A76)</f>
        <v>0</v>
      </c>
      <c r="F76" s="36">
        <f t="shared" si="4"/>
        <v>0</v>
      </c>
      <c r="G76" s="37">
        <v>2</v>
      </c>
      <c r="H76" s="36">
        <f t="shared" si="5"/>
        <v>0</v>
      </c>
    </row>
    <row r="77" spans="1:8" ht="16.5">
      <c r="A77" s="1" t="s">
        <v>380</v>
      </c>
      <c r="B77" s="5">
        <f>0.5*COUNTIF(掠夺总榜!A$1:S$150,$A77)</f>
        <v>0</v>
      </c>
      <c r="C77" s="36">
        <f>COUNTIF(盟会战!A$1:X$149,$A77)</f>
        <v>0</v>
      </c>
      <c r="D77" s="36">
        <f>0.5*COUNTIF('四海+帮派'!A$1:X$150,$A77)</f>
        <v>0</v>
      </c>
      <c r="E77" s="36">
        <f>COUNTIF(帮战总榜!A$1:AB$150,$A77)</f>
        <v>0</v>
      </c>
      <c r="F77" s="36">
        <f t="shared" si="4"/>
        <v>0</v>
      </c>
      <c r="G77" s="37">
        <v>2</v>
      </c>
      <c r="H77" s="36">
        <f t="shared" si="5"/>
        <v>0</v>
      </c>
    </row>
    <row r="78" spans="1:8" ht="16.5">
      <c r="A78" s="1" t="s">
        <v>381</v>
      </c>
      <c r="B78" s="5">
        <f>0.5*COUNTIF(掠夺总榜!A$1:S$150,$A78)</f>
        <v>0</v>
      </c>
      <c r="C78" s="36">
        <f>COUNTIF(盟会战!A$1:X$149,$A78)</f>
        <v>0</v>
      </c>
      <c r="D78" s="36">
        <f>0.5*COUNTIF('四海+帮派'!A$1:X$150,$A78)</f>
        <v>0</v>
      </c>
      <c r="E78" s="36">
        <f>COUNTIF(帮战总榜!A$1:AB$150,$A78)</f>
        <v>0</v>
      </c>
      <c r="F78" s="36">
        <f t="shared" si="4"/>
        <v>0</v>
      </c>
      <c r="G78" s="37">
        <v>2</v>
      </c>
      <c r="H78" s="36">
        <f t="shared" si="5"/>
        <v>0</v>
      </c>
    </row>
    <row r="79" spans="1:8" ht="16.5">
      <c r="A79" s="1" t="s">
        <v>382</v>
      </c>
      <c r="B79" s="5">
        <f>0.5*COUNTIF(掠夺总榜!A$1:S$150,$A79)</f>
        <v>0</v>
      </c>
      <c r="C79" s="36">
        <f>COUNTIF(盟会战!A$1:X$149,$A79)</f>
        <v>0</v>
      </c>
      <c r="D79" s="36">
        <f>0.5*COUNTIF('四海+帮派'!A$1:X$150,$A79)</f>
        <v>0</v>
      </c>
      <c r="E79" s="36">
        <f>COUNTIF(帮战总榜!A$1:AB$150,$A79)</f>
        <v>0</v>
      </c>
      <c r="F79" s="36">
        <f t="shared" si="4"/>
        <v>0</v>
      </c>
      <c r="G79" s="37">
        <v>2</v>
      </c>
      <c r="H79" s="36">
        <f t="shared" si="5"/>
        <v>0</v>
      </c>
    </row>
    <row r="80" spans="1:8" ht="16.5">
      <c r="A80" s="1" t="s">
        <v>383</v>
      </c>
      <c r="B80" s="5">
        <f>0.5*COUNTIF(掠夺总榜!A$1:S$150,$A80)</f>
        <v>0</v>
      </c>
      <c r="C80" s="36">
        <f>COUNTIF(盟会战!A$1:X$149,$A80)</f>
        <v>0</v>
      </c>
      <c r="D80" s="36">
        <f>0.5*COUNTIF('四海+帮派'!A$1:X$150,$A80)</f>
        <v>0</v>
      </c>
      <c r="E80" s="36">
        <f>COUNTIF(帮战总榜!A$1:AB$150,$A80)</f>
        <v>0</v>
      </c>
      <c r="F80" s="36">
        <f t="shared" si="4"/>
        <v>0</v>
      </c>
      <c r="G80" s="37">
        <v>2</v>
      </c>
      <c r="H80" s="36">
        <f t="shared" si="5"/>
        <v>0</v>
      </c>
    </row>
    <row r="81" spans="1:8" ht="16.5">
      <c r="A81" s="1" t="s">
        <v>384</v>
      </c>
      <c r="B81" s="5">
        <f>0.5*COUNTIF(掠夺总榜!A$1:S$150,$A81)</f>
        <v>0</v>
      </c>
      <c r="C81" s="36">
        <f>COUNTIF(盟会战!A$1:X$149,$A81)</f>
        <v>0</v>
      </c>
      <c r="D81" s="36">
        <f>0.5*COUNTIF('四海+帮派'!A$1:X$150,$A81)</f>
        <v>0</v>
      </c>
      <c r="E81" s="36">
        <f>COUNTIF(帮战总榜!A$1:AB$150,$A81)</f>
        <v>0</v>
      </c>
      <c r="F81" s="36">
        <f t="shared" si="4"/>
        <v>0</v>
      </c>
      <c r="G81" s="37">
        <v>2</v>
      </c>
      <c r="H81" s="36">
        <f t="shared" si="5"/>
        <v>0</v>
      </c>
    </row>
    <row r="82" spans="1:8" ht="16.5">
      <c r="A82" s="1" t="s">
        <v>385</v>
      </c>
      <c r="B82" s="5">
        <f>0.5*COUNTIF(掠夺总榜!A$1:S$150,$A82)</f>
        <v>0</v>
      </c>
      <c r="C82" s="36">
        <f>COUNTIF(盟会战!A$1:X$149,$A82)</f>
        <v>0</v>
      </c>
      <c r="D82" s="36">
        <f>0.5*COUNTIF('四海+帮派'!A$1:X$150,$A82)</f>
        <v>0</v>
      </c>
      <c r="E82" s="36">
        <f>COUNTIF(帮战总榜!A$1:AB$150,$A82)</f>
        <v>0</v>
      </c>
      <c r="F82" s="36">
        <f t="shared" si="4"/>
        <v>0</v>
      </c>
      <c r="G82" s="37">
        <v>2</v>
      </c>
      <c r="H82" s="36">
        <f t="shared" si="5"/>
        <v>0</v>
      </c>
    </row>
    <row r="83" spans="1:8" ht="16.5">
      <c r="A83" s="1" t="s">
        <v>386</v>
      </c>
      <c r="B83" s="5">
        <f>0.5*COUNTIF(掠夺总榜!A$1:S$150,$A83)</f>
        <v>0</v>
      </c>
      <c r="C83" s="36">
        <f>COUNTIF(盟会战!A$1:X$149,$A83)</f>
        <v>0</v>
      </c>
      <c r="D83" s="36">
        <f>0.5*COUNTIF('四海+帮派'!A$1:X$150,$A83)</f>
        <v>0</v>
      </c>
      <c r="E83" s="36">
        <f>COUNTIF(帮战总榜!A$1:AB$150,$A83)</f>
        <v>0</v>
      </c>
      <c r="F83" s="36">
        <f t="shared" si="4"/>
        <v>0</v>
      </c>
      <c r="G83" s="37">
        <v>2</v>
      </c>
      <c r="H83" s="36">
        <f t="shared" si="5"/>
        <v>0</v>
      </c>
    </row>
    <row r="84" spans="1:8" ht="16.5">
      <c r="A84" s="1" t="s">
        <v>387</v>
      </c>
      <c r="B84" s="5">
        <f>0.5*COUNTIF(掠夺总榜!A$1:S$150,$A84)</f>
        <v>0</v>
      </c>
      <c r="C84" s="36">
        <f>COUNTIF(盟会战!A$1:X$149,$A84)</f>
        <v>0</v>
      </c>
      <c r="D84" s="36">
        <f>0.5*COUNTIF('四海+帮派'!A$1:X$150,$A84)</f>
        <v>0</v>
      </c>
      <c r="E84" s="36">
        <f>COUNTIF(帮战总榜!A$1:AB$150,$A84)</f>
        <v>0</v>
      </c>
      <c r="F84" s="36">
        <f t="shared" si="4"/>
        <v>0</v>
      </c>
      <c r="G84" s="37">
        <v>2</v>
      </c>
      <c r="H84" s="36">
        <f t="shared" si="5"/>
        <v>0</v>
      </c>
    </row>
    <row r="85" spans="1:8" ht="16.5">
      <c r="A85" s="1" t="s">
        <v>388</v>
      </c>
      <c r="B85" s="5">
        <f>0.5*COUNTIF(掠夺总榜!A$1:S$150,$A85)</f>
        <v>0</v>
      </c>
      <c r="C85" s="36">
        <f>COUNTIF(盟会战!A$1:X$149,$A85)</f>
        <v>0</v>
      </c>
      <c r="D85" s="36">
        <f>0.5*COUNTIF('四海+帮派'!A$1:X$150,$A85)</f>
        <v>0</v>
      </c>
      <c r="E85" s="36">
        <f>COUNTIF(帮战总榜!A$1:AB$150,$A85)</f>
        <v>0</v>
      </c>
      <c r="F85" s="36">
        <f t="shared" si="4"/>
        <v>0</v>
      </c>
      <c r="G85" s="37">
        <v>2</v>
      </c>
      <c r="H85" s="36">
        <f t="shared" si="5"/>
        <v>0</v>
      </c>
    </row>
    <row r="86" spans="1:8" ht="16.5">
      <c r="A86" s="1" t="s">
        <v>389</v>
      </c>
      <c r="B86" s="5">
        <f>0.5*COUNTIF(掠夺总榜!A$1:S$150,$A86)</f>
        <v>0</v>
      </c>
      <c r="C86" s="36">
        <f>COUNTIF(盟会战!A$1:X$149,$A86)</f>
        <v>0</v>
      </c>
      <c r="D86" s="36">
        <f>0.5*COUNTIF('四海+帮派'!A$1:X$150,$A86)</f>
        <v>0</v>
      </c>
      <c r="E86" s="36">
        <f>COUNTIF(帮战总榜!A$1:AB$150,$A86)</f>
        <v>0</v>
      </c>
      <c r="F86" s="36">
        <f t="shared" si="4"/>
        <v>0</v>
      </c>
      <c r="G86" s="37">
        <v>2</v>
      </c>
      <c r="H86" s="36">
        <f t="shared" si="5"/>
        <v>0</v>
      </c>
    </row>
    <row r="87" spans="1:8" ht="16.5">
      <c r="A87" s="1" t="s">
        <v>390</v>
      </c>
      <c r="B87" s="5">
        <f>0.5*COUNTIF(掠夺总榜!A$1:S$150,$A87)</f>
        <v>0</v>
      </c>
      <c r="C87" s="36">
        <f>COUNTIF(盟会战!A$1:X$149,$A87)</f>
        <v>0</v>
      </c>
      <c r="D87" s="36">
        <f>0.5*COUNTIF('四海+帮派'!A$1:X$150,$A87)</f>
        <v>0</v>
      </c>
      <c r="E87" s="36">
        <f>COUNTIF(帮战总榜!A$1:AB$150,$A87)</f>
        <v>0</v>
      </c>
      <c r="F87" s="36">
        <f t="shared" si="4"/>
        <v>0</v>
      </c>
      <c r="G87" s="37">
        <v>2</v>
      </c>
      <c r="H87" s="36">
        <f t="shared" si="5"/>
        <v>0</v>
      </c>
    </row>
    <row r="88" spans="1:8" ht="16.5">
      <c r="A88" s="1" t="s">
        <v>391</v>
      </c>
      <c r="B88" s="5">
        <f>0.5*COUNTIF(掠夺总榜!A$1:S$150,$A88)</f>
        <v>0</v>
      </c>
      <c r="C88" s="36">
        <f>COUNTIF(盟会战!A$1:X$149,$A88)</f>
        <v>0</v>
      </c>
      <c r="D88" s="36">
        <f>0.5*COUNTIF('四海+帮派'!A$1:X$150,$A88)</f>
        <v>0</v>
      </c>
      <c r="E88" s="36">
        <f>COUNTIF(帮战总榜!A$1:AB$150,$A88)</f>
        <v>0</v>
      </c>
      <c r="F88" s="36">
        <f t="shared" si="4"/>
        <v>0</v>
      </c>
      <c r="G88" s="37">
        <v>2</v>
      </c>
      <c r="H88" s="36">
        <f t="shared" si="5"/>
        <v>0</v>
      </c>
    </row>
    <row r="89" spans="1:8" ht="16.5">
      <c r="A89" s="1" t="s">
        <v>392</v>
      </c>
      <c r="B89" s="5">
        <f>0.5*COUNTIF(掠夺总榜!A$1:S$150,$A89)</f>
        <v>0</v>
      </c>
      <c r="C89" s="36">
        <f>COUNTIF(盟会战!A$1:X$149,$A89)</f>
        <v>0</v>
      </c>
      <c r="D89" s="36">
        <f>0.5*COUNTIF('四海+帮派'!A$1:X$150,$A89)</f>
        <v>0</v>
      </c>
      <c r="E89" s="36">
        <f>COUNTIF(帮战总榜!A$1:AB$150,$A89)</f>
        <v>0</v>
      </c>
      <c r="F89" s="36">
        <f t="shared" si="4"/>
        <v>0</v>
      </c>
      <c r="G89" s="37">
        <v>2</v>
      </c>
      <c r="H89" s="36">
        <f t="shared" si="5"/>
        <v>0</v>
      </c>
    </row>
    <row r="90" spans="1:8" ht="16.5">
      <c r="A90" s="1" t="s">
        <v>393</v>
      </c>
      <c r="B90" s="5">
        <f>0.5*COUNTIF(掠夺总榜!A$1:S$150,$A90)</f>
        <v>0</v>
      </c>
      <c r="C90" s="36">
        <f>COUNTIF(盟会战!A$1:X$149,$A90)</f>
        <v>0</v>
      </c>
      <c r="D90" s="36">
        <f>0.5*COUNTIF('四海+帮派'!A$1:X$150,$A90)</f>
        <v>0</v>
      </c>
      <c r="E90" s="36">
        <f>COUNTIF(帮战总榜!A$1:AB$150,$A90)</f>
        <v>0</v>
      </c>
      <c r="F90" s="36">
        <f t="shared" si="4"/>
        <v>0</v>
      </c>
      <c r="G90" s="37">
        <v>2</v>
      </c>
      <c r="H90" s="36">
        <f t="shared" si="5"/>
        <v>0</v>
      </c>
    </row>
    <row r="91" spans="1:8" ht="16.5">
      <c r="A91" s="1" t="s">
        <v>394</v>
      </c>
      <c r="B91" s="5">
        <f>0.5*COUNTIF(掠夺总榜!A$1:S$150,$A91)</f>
        <v>0</v>
      </c>
      <c r="C91" s="36">
        <f>COUNTIF(盟会战!A$1:X$149,$A91)</f>
        <v>0</v>
      </c>
      <c r="D91" s="36">
        <f>0.5*COUNTIF('四海+帮派'!A$1:X$150,$A91)</f>
        <v>0</v>
      </c>
      <c r="E91" s="36">
        <f>COUNTIF(帮战总榜!A$1:AB$150,$A91)</f>
        <v>0</v>
      </c>
      <c r="F91" s="36">
        <f t="shared" si="4"/>
        <v>0</v>
      </c>
      <c r="G91" s="37">
        <v>2</v>
      </c>
      <c r="H91" s="36">
        <f t="shared" si="5"/>
        <v>0</v>
      </c>
    </row>
    <row r="92" spans="1:8" ht="16.5">
      <c r="A92" s="1" t="s">
        <v>395</v>
      </c>
      <c r="B92" s="5">
        <f>0.5*COUNTIF(掠夺总榜!A$1:S$150,$A92)</f>
        <v>0</v>
      </c>
      <c r="C92" s="36">
        <f>COUNTIF(盟会战!A$1:X$149,$A92)</f>
        <v>0</v>
      </c>
      <c r="D92" s="36">
        <f>0.5*COUNTIF('四海+帮派'!A$1:X$150,$A92)</f>
        <v>0</v>
      </c>
      <c r="E92" s="36">
        <f>COUNTIF(帮战总榜!A$1:AB$150,$A92)</f>
        <v>0</v>
      </c>
      <c r="F92" s="36">
        <f t="shared" si="4"/>
        <v>0</v>
      </c>
      <c r="G92" s="37">
        <v>2</v>
      </c>
      <c r="H92" s="36">
        <f t="shared" si="5"/>
        <v>0</v>
      </c>
    </row>
    <row r="93" spans="1:8" ht="16.5">
      <c r="A93" s="1" t="s">
        <v>396</v>
      </c>
      <c r="B93" s="5">
        <f>0.5*COUNTIF(掠夺总榜!A$1:S$150,$A93)</f>
        <v>0</v>
      </c>
      <c r="C93" s="36">
        <f>COUNTIF(盟会战!A$1:X$149,$A93)</f>
        <v>0</v>
      </c>
      <c r="D93" s="36">
        <f>0.5*COUNTIF('四海+帮派'!A$1:X$150,$A93)</f>
        <v>0</v>
      </c>
      <c r="E93" s="36">
        <f>COUNTIF(帮战总榜!A$1:AB$150,$A93)</f>
        <v>0</v>
      </c>
      <c r="F93" s="36">
        <f t="shared" si="4"/>
        <v>0</v>
      </c>
      <c r="G93" s="37">
        <v>2</v>
      </c>
      <c r="H93" s="36">
        <f t="shared" si="5"/>
        <v>0</v>
      </c>
    </row>
    <row r="94" spans="1:8" ht="16.5">
      <c r="A94" s="1" t="s">
        <v>397</v>
      </c>
      <c r="B94" s="5">
        <f>0.5*COUNTIF(掠夺总榜!A$1:S$150,$A94)</f>
        <v>0</v>
      </c>
      <c r="C94" s="36">
        <f>COUNTIF(盟会战!A$1:X$149,$A94)</f>
        <v>0</v>
      </c>
      <c r="D94" s="36">
        <f>0.5*COUNTIF('四海+帮派'!A$1:X$150,$A94)</f>
        <v>0</v>
      </c>
      <c r="E94" s="36">
        <f>COUNTIF(帮战总榜!A$1:AB$150,$A94)</f>
        <v>0</v>
      </c>
      <c r="F94" s="36">
        <f t="shared" si="4"/>
        <v>0</v>
      </c>
      <c r="G94" s="37">
        <v>2</v>
      </c>
      <c r="H94" s="36">
        <f t="shared" si="5"/>
        <v>0</v>
      </c>
    </row>
    <row r="95" spans="1:8" ht="16.5">
      <c r="A95" s="1" t="s">
        <v>398</v>
      </c>
      <c r="B95" s="5">
        <f>0.5*COUNTIF(掠夺总榜!A$1:S$150,$A95)</f>
        <v>0</v>
      </c>
      <c r="C95" s="36">
        <f>COUNTIF(盟会战!A$1:X$149,$A95)</f>
        <v>0</v>
      </c>
      <c r="D95" s="36">
        <f>0.5*COUNTIF('四海+帮派'!A$1:X$150,$A95)</f>
        <v>0</v>
      </c>
      <c r="E95" s="36">
        <f>COUNTIF(帮战总榜!A$1:AB$150,$A95)</f>
        <v>0</v>
      </c>
      <c r="F95" s="36">
        <f t="shared" si="4"/>
        <v>0</v>
      </c>
      <c r="G95" s="37">
        <v>2</v>
      </c>
      <c r="H95" s="36">
        <f t="shared" si="5"/>
        <v>0</v>
      </c>
    </row>
    <row r="96" spans="1:8" ht="16.5">
      <c r="A96" s="1" t="s">
        <v>399</v>
      </c>
      <c r="B96" s="5">
        <f>0.5*COUNTIF(掠夺总榜!A$1:S$150,$A96)</f>
        <v>0</v>
      </c>
      <c r="C96" s="36">
        <f>COUNTIF(盟会战!A$1:X$149,$A96)</f>
        <v>0</v>
      </c>
      <c r="D96" s="36">
        <f>0.5*COUNTIF('四海+帮派'!A$1:X$150,$A96)</f>
        <v>0</v>
      </c>
      <c r="E96" s="36">
        <f>COUNTIF(帮战总榜!A$1:AB$150,$A96)</f>
        <v>0</v>
      </c>
      <c r="F96" s="36">
        <f t="shared" si="4"/>
        <v>0</v>
      </c>
      <c r="G96" s="37">
        <v>2</v>
      </c>
      <c r="H96" s="36">
        <f t="shared" si="5"/>
        <v>0</v>
      </c>
    </row>
    <row r="97" spans="1:8" ht="16.5">
      <c r="A97" s="1" t="s">
        <v>400</v>
      </c>
      <c r="B97" s="5">
        <f>0.5*COUNTIF(掠夺总榜!A$1:S$150,$A97)</f>
        <v>0</v>
      </c>
      <c r="C97" s="36">
        <f>COUNTIF(盟会战!A$1:X$149,$A97)</f>
        <v>0</v>
      </c>
      <c r="D97" s="36">
        <f>0.5*COUNTIF('四海+帮派'!A$1:X$150,$A97)</f>
        <v>0</v>
      </c>
      <c r="E97" s="36">
        <f>COUNTIF(帮战总榜!A$1:AB$150,$A97)</f>
        <v>0</v>
      </c>
      <c r="F97" s="36">
        <f t="shared" si="4"/>
        <v>0</v>
      </c>
      <c r="G97" s="37">
        <v>2</v>
      </c>
      <c r="H97" s="36">
        <f t="shared" si="5"/>
        <v>0</v>
      </c>
    </row>
    <row r="98" spans="1:8" ht="16.5">
      <c r="A98" s="1" t="s">
        <v>401</v>
      </c>
      <c r="B98" s="5">
        <f>0.5*COUNTIF(掠夺总榜!A$1:S$150,$A98)</f>
        <v>0</v>
      </c>
      <c r="C98" s="36">
        <f>COUNTIF(盟会战!A$1:X$149,$A98)</f>
        <v>0</v>
      </c>
      <c r="D98" s="36">
        <f>0.5*COUNTIF('四海+帮派'!A$1:X$150,$A98)</f>
        <v>0</v>
      </c>
      <c r="E98" s="36">
        <f>COUNTIF(帮战总榜!A$1:AB$150,$A98)</f>
        <v>0</v>
      </c>
      <c r="F98" s="36">
        <f t="shared" ref="F98:F129" si="6">ROUNDDOWN(SUM(B98:E98),0)</f>
        <v>0</v>
      </c>
      <c r="G98" s="37">
        <v>2</v>
      </c>
      <c r="H98" s="36">
        <f t="shared" ref="H98:H129" si="7">IF($F98&gt;6,6,$F98)</f>
        <v>0</v>
      </c>
    </row>
    <row r="99" spans="1:8" ht="16.5">
      <c r="A99" s="1" t="s">
        <v>402</v>
      </c>
      <c r="B99" s="5">
        <f>0.5*COUNTIF(掠夺总榜!A$1:S$150,$A99)</f>
        <v>0</v>
      </c>
      <c r="C99" s="36">
        <f>COUNTIF(盟会战!A$1:X$149,$A99)</f>
        <v>0</v>
      </c>
      <c r="D99" s="36">
        <f>0.5*COUNTIF('四海+帮派'!A$1:X$150,$A99)</f>
        <v>0</v>
      </c>
      <c r="E99" s="36">
        <f>COUNTIF(帮战总榜!A$1:AB$150,$A99)</f>
        <v>0</v>
      </c>
      <c r="F99" s="36">
        <f t="shared" si="6"/>
        <v>0</v>
      </c>
      <c r="G99" s="37">
        <v>2</v>
      </c>
      <c r="H99" s="36">
        <f t="shared" si="7"/>
        <v>0</v>
      </c>
    </row>
    <row r="100" spans="1:8" ht="16.5">
      <c r="A100" s="1" t="s">
        <v>403</v>
      </c>
      <c r="B100" s="5">
        <f>0.5*COUNTIF(掠夺总榜!A$1:S$150,$A100)</f>
        <v>0</v>
      </c>
      <c r="C100" s="36">
        <f>COUNTIF(盟会战!A$1:X$149,$A100)</f>
        <v>0</v>
      </c>
      <c r="D100" s="36">
        <f>0.5*COUNTIF('四海+帮派'!A$1:X$150,$A100)</f>
        <v>0</v>
      </c>
      <c r="E100" s="36">
        <f>COUNTIF(帮战总榜!A$1:AB$150,$A100)</f>
        <v>0</v>
      </c>
      <c r="F100" s="36">
        <f t="shared" si="6"/>
        <v>0</v>
      </c>
      <c r="G100" s="37">
        <v>2</v>
      </c>
      <c r="H100" s="36">
        <f t="shared" si="7"/>
        <v>0</v>
      </c>
    </row>
    <row r="101" spans="1:8" ht="16.5">
      <c r="A101" s="1" t="s">
        <v>404</v>
      </c>
      <c r="B101" s="5">
        <f>0.5*COUNTIF(掠夺总榜!A$1:S$150,$A101)</f>
        <v>0</v>
      </c>
      <c r="C101" s="36">
        <f>COUNTIF(盟会战!A$1:X$149,$A101)</f>
        <v>0</v>
      </c>
      <c r="D101" s="36">
        <f>0.5*COUNTIF('四海+帮派'!A$1:X$150,$A101)</f>
        <v>0</v>
      </c>
      <c r="E101" s="36">
        <f>COUNTIF(帮战总榜!A$1:AB$150,$A101)</f>
        <v>0</v>
      </c>
      <c r="F101" s="36">
        <f t="shared" si="6"/>
        <v>0</v>
      </c>
      <c r="G101" s="37">
        <v>2</v>
      </c>
      <c r="H101" s="36">
        <f t="shared" si="7"/>
        <v>0</v>
      </c>
    </row>
    <row r="102" spans="1:8" ht="16.5">
      <c r="A102" s="1" t="s">
        <v>166</v>
      </c>
      <c r="B102" s="5">
        <f>0.5*COUNTIF(掠夺总榜!A$1:S$150,$A102)</f>
        <v>0.5</v>
      </c>
      <c r="C102" s="36">
        <f>COUNTIF(盟会战!A$1:X$149,$A102)</f>
        <v>0</v>
      </c>
      <c r="D102" s="36">
        <f>0.5*COUNTIF('四海+帮派'!A$1:X$150,$A102)</f>
        <v>0</v>
      </c>
      <c r="E102" s="36">
        <f>COUNTIF(帮战总榜!A$1:AB$150,$A102)</f>
        <v>0</v>
      </c>
      <c r="F102" s="36">
        <f t="shared" si="6"/>
        <v>0</v>
      </c>
      <c r="G102" s="37">
        <v>2</v>
      </c>
      <c r="H102" s="36">
        <f t="shared" si="7"/>
        <v>0</v>
      </c>
    </row>
    <row r="103" spans="1:8" ht="16.5">
      <c r="A103" s="1" t="s">
        <v>405</v>
      </c>
      <c r="B103" s="5">
        <f>0.5*COUNTIF(掠夺总榜!A$1:S$150,$A103)</f>
        <v>0</v>
      </c>
      <c r="C103" s="36">
        <f>COUNTIF(盟会战!A$1:X$149,$A103)</f>
        <v>0</v>
      </c>
      <c r="D103" s="36">
        <f>0.5*COUNTIF('四海+帮派'!A$1:X$150,$A103)</f>
        <v>0</v>
      </c>
      <c r="E103" s="36">
        <f>COUNTIF(帮战总榜!A$1:AB$150,$A103)</f>
        <v>0</v>
      </c>
      <c r="F103" s="36">
        <f t="shared" si="6"/>
        <v>0</v>
      </c>
      <c r="G103" s="37">
        <v>2</v>
      </c>
      <c r="H103" s="36">
        <f t="shared" si="7"/>
        <v>0</v>
      </c>
    </row>
    <row r="104" spans="1:8" ht="16.5">
      <c r="A104" s="1" t="s">
        <v>406</v>
      </c>
      <c r="B104" s="5">
        <f>0.5*COUNTIF(掠夺总榜!A$1:S$150,$A104)</f>
        <v>0</v>
      </c>
      <c r="C104" s="36">
        <f>COUNTIF(盟会战!A$1:X$149,$A104)</f>
        <v>0</v>
      </c>
      <c r="D104" s="36">
        <f>0.5*COUNTIF('四海+帮派'!A$1:X$150,$A104)</f>
        <v>0</v>
      </c>
      <c r="E104" s="36">
        <f>COUNTIF(帮战总榜!A$1:AB$150,$A104)</f>
        <v>0</v>
      </c>
      <c r="F104" s="36">
        <f t="shared" si="6"/>
        <v>0</v>
      </c>
      <c r="G104" s="37">
        <v>2</v>
      </c>
      <c r="H104" s="36">
        <f t="shared" si="7"/>
        <v>0</v>
      </c>
    </row>
    <row r="105" spans="1:8" ht="16.5">
      <c r="A105" s="1" t="s">
        <v>407</v>
      </c>
      <c r="B105" s="5">
        <f>0.5*COUNTIF(掠夺总榜!A$1:S$150,$A105)</f>
        <v>0</v>
      </c>
      <c r="C105" s="36">
        <f>COUNTIF(盟会战!A$1:X$149,$A105)</f>
        <v>0</v>
      </c>
      <c r="D105" s="36">
        <f>0.5*COUNTIF('四海+帮派'!A$1:X$150,$A105)</f>
        <v>0</v>
      </c>
      <c r="E105" s="36">
        <f>COUNTIF(帮战总榜!A$1:AB$150,$A105)</f>
        <v>0</v>
      </c>
      <c r="F105" s="36">
        <f t="shared" si="6"/>
        <v>0</v>
      </c>
      <c r="G105" s="37">
        <v>2</v>
      </c>
      <c r="H105" s="36">
        <f t="shared" si="7"/>
        <v>0</v>
      </c>
    </row>
    <row r="106" spans="1:8" ht="16.5">
      <c r="A106" s="1" t="s">
        <v>408</v>
      </c>
      <c r="B106" s="5">
        <f>0.5*COUNTIF(掠夺总榜!A$1:S$150,$A106)</f>
        <v>0</v>
      </c>
      <c r="C106" s="36">
        <f>COUNTIF(盟会战!A$1:X$149,$A106)</f>
        <v>0</v>
      </c>
      <c r="D106" s="36">
        <f>0.5*COUNTIF('四海+帮派'!A$1:X$150,$A106)</f>
        <v>0</v>
      </c>
      <c r="E106" s="36">
        <f>COUNTIF(帮战总榜!A$1:AB$150,$A106)</f>
        <v>0</v>
      </c>
      <c r="F106" s="36">
        <f t="shared" si="6"/>
        <v>0</v>
      </c>
      <c r="G106" s="37">
        <v>2</v>
      </c>
      <c r="H106" s="36">
        <f t="shared" si="7"/>
        <v>0</v>
      </c>
    </row>
    <row r="107" spans="1:8" ht="16.5">
      <c r="A107" s="1" t="s">
        <v>409</v>
      </c>
      <c r="B107" s="5">
        <f>0.5*COUNTIF(掠夺总榜!A$1:S$150,$A107)</f>
        <v>0</v>
      </c>
      <c r="C107" s="36">
        <f>COUNTIF(盟会战!A$1:X$149,$A107)</f>
        <v>0</v>
      </c>
      <c r="D107" s="36">
        <f>0.5*COUNTIF('四海+帮派'!A$1:X$150,$A107)</f>
        <v>0</v>
      </c>
      <c r="E107" s="36">
        <f>COUNTIF(帮战总榜!A$1:AB$150,$A107)</f>
        <v>0</v>
      </c>
      <c r="F107" s="36">
        <f t="shared" si="6"/>
        <v>0</v>
      </c>
      <c r="G107" s="37">
        <v>2</v>
      </c>
      <c r="H107" s="36">
        <f t="shared" si="7"/>
        <v>0</v>
      </c>
    </row>
    <row r="108" spans="1:8" ht="16.5">
      <c r="A108" s="1" t="s">
        <v>410</v>
      </c>
      <c r="B108" s="5">
        <f>0.5*COUNTIF(掠夺总榜!A$1:S$150,$A108)</f>
        <v>0</v>
      </c>
      <c r="C108" s="36">
        <f>COUNTIF(盟会战!A$1:X$149,$A108)</f>
        <v>0</v>
      </c>
      <c r="D108" s="36">
        <f>0.5*COUNTIF('四海+帮派'!A$1:X$150,$A108)</f>
        <v>0</v>
      </c>
      <c r="E108" s="36">
        <f>COUNTIF(帮战总榜!A$1:AB$150,$A108)</f>
        <v>0</v>
      </c>
      <c r="F108" s="36">
        <f t="shared" si="6"/>
        <v>0</v>
      </c>
      <c r="G108" s="37">
        <v>2</v>
      </c>
      <c r="H108" s="36">
        <f t="shared" si="7"/>
        <v>0</v>
      </c>
    </row>
    <row r="109" spans="1:8" ht="16.5">
      <c r="A109" s="1" t="s">
        <v>411</v>
      </c>
      <c r="B109" s="5">
        <f>0.5*COUNTIF(掠夺总榜!A$1:S$150,$A109)</f>
        <v>0</v>
      </c>
      <c r="C109" s="36">
        <f>COUNTIF(盟会战!A$1:X$149,$A109)</f>
        <v>0</v>
      </c>
      <c r="D109" s="36">
        <f>0.5*COUNTIF('四海+帮派'!A$1:X$150,$A109)</f>
        <v>0</v>
      </c>
      <c r="E109" s="36">
        <f>COUNTIF(帮战总榜!A$1:AB$150,$A109)</f>
        <v>0</v>
      </c>
      <c r="F109" s="36">
        <f t="shared" si="6"/>
        <v>0</v>
      </c>
      <c r="G109" s="37">
        <v>2</v>
      </c>
      <c r="H109" s="36">
        <f t="shared" si="7"/>
        <v>0</v>
      </c>
    </row>
    <row r="110" spans="1:8" ht="16.5">
      <c r="A110" s="1" t="s">
        <v>412</v>
      </c>
      <c r="B110" s="5">
        <f>0.5*COUNTIF(掠夺总榜!A$1:S$150,$A110)</f>
        <v>0</v>
      </c>
      <c r="C110" s="36">
        <f>COUNTIF(盟会战!A$1:X$149,$A110)</f>
        <v>0</v>
      </c>
      <c r="D110" s="36">
        <f>0.5*COUNTIF('四海+帮派'!A$1:X$150,$A110)</f>
        <v>0</v>
      </c>
      <c r="E110" s="36">
        <f>COUNTIF(帮战总榜!A$1:AB$150,$A110)</f>
        <v>0</v>
      </c>
      <c r="F110" s="36">
        <f t="shared" si="6"/>
        <v>0</v>
      </c>
      <c r="G110" s="37">
        <v>2</v>
      </c>
      <c r="H110" s="36">
        <f t="shared" si="7"/>
        <v>0</v>
      </c>
    </row>
    <row r="111" spans="1:8" ht="16.5">
      <c r="A111" s="1" t="s">
        <v>413</v>
      </c>
      <c r="B111" s="5">
        <f>0.5*COUNTIF(掠夺总榜!A$1:S$150,$A111)</f>
        <v>0</v>
      </c>
      <c r="C111" s="36">
        <f>COUNTIF(盟会战!A$1:X$149,$A111)</f>
        <v>0</v>
      </c>
      <c r="D111" s="36">
        <f>0.5*COUNTIF('四海+帮派'!A$1:X$150,$A111)</f>
        <v>0</v>
      </c>
      <c r="E111" s="36">
        <f>COUNTIF(帮战总榜!A$1:AB$150,$A111)</f>
        <v>0</v>
      </c>
      <c r="F111" s="36">
        <f t="shared" si="6"/>
        <v>0</v>
      </c>
      <c r="G111" s="37">
        <v>2</v>
      </c>
      <c r="H111" s="36">
        <f t="shared" si="7"/>
        <v>0</v>
      </c>
    </row>
    <row r="112" spans="1:8" ht="16.5">
      <c r="A112" s="1" t="s">
        <v>414</v>
      </c>
      <c r="B112" s="5">
        <f>0.5*COUNTIF(掠夺总榜!A$1:S$150,$A112)</f>
        <v>0</v>
      </c>
      <c r="C112" s="36">
        <f>COUNTIF(盟会战!A$1:X$149,$A112)</f>
        <v>0</v>
      </c>
      <c r="D112" s="36">
        <f>0.5*COUNTIF('四海+帮派'!A$1:X$150,$A112)</f>
        <v>0</v>
      </c>
      <c r="E112" s="36">
        <f>COUNTIF(帮战总榜!A$1:AB$150,$A112)</f>
        <v>0</v>
      </c>
      <c r="F112" s="36">
        <f t="shared" si="6"/>
        <v>0</v>
      </c>
      <c r="G112" s="37">
        <v>2</v>
      </c>
      <c r="H112" s="36">
        <f t="shared" si="7"/>
        <v>0</v>
      </c>
    </row>
    <row r="113" spans="1:8" ht="16.5">
      <c r="A113" s="1" t="s">
        <v>415</v>
      </c>
      <c r="B113" s="5">
        <f>0.5*COUNTIF(掠夺总榜!A$1:S$150,$A113)</f>
        <v>0</v>
      </c>
      <c r="C113" s="36">
        <f>COUNTIF(盟会战!A$1:X$149,$A113)</f>
        <v>0</v>
      </c>
      <c r="D113" s="36">
        <f>0.5*COUNTIF('四海+帮派'!A$1:X$150,$A113)</f>
        <v>0</v>
      </c>
      <c r="E113" s="36">
        <f>COUNTIF(帮战总榜!A$1:AB$150,$A113)</f>
        <v>0</v>
      </c>
      <c r="F113" s="36">
        <f t="shared" si="6"/>
        <v>0</v>
      </c>
      <c r="G113" s="37">
        <v>2</v>
      </c>
      <c r="H113" s="36">
        <f t="shared" si="7"/>
        <v>0</v>
      </c>
    </row>
    <row r="114" spans="1:8" ht="16.5">
      <c r="A114" s="1" t="s">
        <v>416</v>
      </c>
      <c r="B114" s="5">
        <f>0.5*COUNTIF(掠夺总榜!A$1:S$150,$A114)</f>
        <v>0</v>
      </c>
      <c r="C114" s="36">
        <f>COUNTIF(盟会战!A$1:X$149,$A114)</f>
        <v>0</v>
      </c>
      <c r="D114" s="36">
        <f>0.5*COUNTIF('四海+帮派'!A$1:X$150,$A114)</f>
        <v>0</v>
      </c>
      <c r="E114" s="36">
        <f>COUNTIF(帮战总榜!A$1:AB$150,$A114)</f>
        <v>0</v>
      </c>
      <c r="F114" s="36">
        <f t="shared" si="6"/>
        <v>0</v>
      </c>
      <c r="G114" s="37">
        <v>2</v>
      </c>
      <c r="H114" s="36">
        <f t="shared" si="7"/>
        <v>0</v>
      </c>
    </row>
    <row r="115" spans="1:8" ht="16.5">
      <c r="A115" s="1" t="s">
        <v>417</v>
      </c>
      <c r="B115" s="5">
        <f>0.5*COUNTIF(掠夺总榜!A$1:S$150,$A115)</f>
        <v>0</v>
      </c>
      <c r="C115" s="36">
        <f>COUNTIF(盟会战!A$1:X$149,$A115)</f>
        <v>0</v>
      </c>
      <c r="D115" s="36">
        <f>0.5*COUNTIF('四海+帮派'!A$1:X$150,$A115)</f>
        <v>0</v>
      </c>
      <c r="E115" s="36">
        <f>COUNTIF(帮战总榜!A$1:AB$150,$A115)</f>
        <v>0</v>
      </c>
      <c r="F115" s="36">
        <f t="shared" si="6"/>
        <v>0</v>
      </c>
      <c r="G115" s="37">
        <v>2</v>
      </c>
      <c r="H115" s="36">
        <f t="shared" si="7"/>
        <v>0</v>
      </c>
    </row>
    <row r="116" spans="1:8" ht="16.5">
      <c r="A116" s="1" t="s">
        <v>418</v>
      </c>
      <c r="B116" s="5">
        <f>0.5*COUNTIF(掠夺总榜!A$1:S$150,$A116)</f>
        <v>0</v>
      </c>
      <c r="C116" s="36">
        <f>COUNTIF(盟会战!A$1:X$149,$A116)</f>
        <v>0</v>
      </c>
      <c r="D116" s="36">
        <f>0.5*COUNTIF('四海+帮派'!A$1:X$150,$A116)</f>
        <v>0</v>
      </c>
      <c r="E116" s="36">
        <f>COUNTIF(帮战总榜!A$1:AB$150,$A116)</f>
        <v>0</v>
      </c>
      <c r="F116" s="36">
        <f t="shared" si="6"/>
        <v>0</v>
      </c>
      <c r="G116" s="37">
        <v>2</v>
      </c>
      <c r="H116" s="36">
        <f t="shared" si="7"/>
        <v>0</v>
      </c>
    </row>
    <row r="117" spans="1:8" ht="16.5">
      <c r="A117" s="1" t="s">
        <v>419</v>
      </c>
      <c r="B117" s="5">
        <f>0.5*COUNTIF(掠夺总榜!A$1:S$150,$A117)</f>
        <v>0</v>
      </c>
      <c r="C117" s="36">
        <f>COUNTIF(盟会战!A$1:X$149,$A117)</f>
        <v>0</v>
      </c>
      <c r="D117" s="36">
        <f>0.5*COUNTIF('四海+帮派'!A$1:X$150,$A117)</f>
        <v>0</v>
      </c>
      <c r="E117" s="36">
        <f>COUNTIF(帮战总榜!A$1:AB$150,$A117)</f>
        <v>0</v>
      </c>
      <c r="F117" s="36">
        <f t="shared" si="6"/>
        <v>0</v>
      </c>
      <c r="G117" s="37">
        <v>2</v>
      </c>
      <c r="H117" s="36">
        <f t="shared" si="7"/>
        <v>0</v>
      </c>
    </row>
    <row r="118" spans="1:8" ht="16.5">
      <c r="A118" s="1" t="s">
        <v>420</v>
      </c>
      <c r="B118" s="5">
        <f>0.5*COUNTIF(掠夺总榜!A$1:S$150,$A118)</f>
        <v>0</v>
      </c>
      <c r="C118" s="36">
        <f>COUNTIF(盟会战!A$1:X$149,$A118)</f>
        <v>0</v>
      </c>
      <c r="D118" s="36">
        <f>0.5*COUNTIF('四海+帮派'!A$1:X$150,$A118)</f>
        <v>0</v>
      </c>
      <c r="E118" s="36">
        <f>COUNTIF(帮战总榜!A$1:AB$150,$A118)</f>
        <v>0</v>
      </c>
      <c r="F118" s="36">
        <f t="shared" si="6"/>
        <v>0</v>
      </c>
      <c r="G118" s="37">
        <v>2</v>
      </c>
      <c r="H118" s="36">
        <f t="shared" si="7"/>
        <v>0</v>
      </c>
    </row>
    <row r="119" spans="1:8" ht="16.5">
      <c r="A119" s="1" t="s">
        <v>421</v>
      </c>
      <c r="B119" s="5">
        <f>0.5*COUNTIF(掠夺总榜!A$1:S$150,$A119)</f>
        <v>0</v>
      </c>
      <c r="C119" s="36">
        <f>COUNTIF(盟会战!A$1:X$149,$A119)</f>
        <v>0</v>
      </c>
      <c r="D119" s="36">
        <f>0.5*COUNTIF('四海+帮派'!A$1:X$150,$A119)</f>
        <v>0</v>
      </c>
      <c r="E119" s="36">
        <f>COUNTIF(帮战总榜!A$1:AB$150,$A119)</f>
        <v>0</v>
      </c>
      <c r="F119" s="36">
        <f t="shared" si="6"/>
        <v>0</v>
      </c>
      <c r="G119" s="37">
        <v>2</v>
      </c>
      <c r="H119" s="36">
        <f t="shared" si="7"/>
        <v>0</v>
      </c>
    </row>
    <row r="120" spans="1:8" ht="16.5">
      <c r="A120" s="1" t="s">
        <v>422</v>
      </c>
      <c r="B120" s="5">
        <f>0.5*COUNTIF(掠夺总榜!A$1:S$150,$A120)</f>
        <v>0</v>
      </c>
      <c r="C120" s="36">
        <f>COUNTIF(盟会战!A$1:X$149,$A120)</f>
        <v>0</v>
      </c>
      <c r="D120" s="36">
        <f>0.5*COUNTIF('四海+帮派'!A$1:X$150,$A120)</f>
        <v>0</v>
      </c>
      <c r="E120" s="36">
        <f>COUNTIF(帮战总榜!A$1:AB$150,$A120)</f>
        <v>0</v>
      </c>
      <c r="F120" s="36">
        <f t="shared" si="6"/>
        <v>0</v>
      </c>
      <c r="G120" s="37">
        <v>2</v>
      </c>
      <c r="H120" s="36">
        <f t="shared" si="7"/>
        <v>0</v>
      </c>
    </row>
    <row r="121" spans="1:8" ht="16.5">
      <c r="A121" s="1" t="s">
        <v>423</v>
      </c>
      <c r="B121" s="5">
        <f>0.5*COUNTIF(掠夺总榜!A$1:S$150,$A121)</f>
        <v>0</v>
      </c>
      <c r="C121" s="36">
        <f>COUNTIF(盟会战!A$1:X$149,$A121)</f>
        <v>0</v>
      </c>
      <c r="D121" s="36">
        <f>0.5*COUNTIF('四海+帮派'!A$1:X$150,$A121)</f>
        <v>0</v>
      </c>
      <c r="E121" s="36">
        <f>COUNTIF(帮战总榜!A$1:AB$150,$A121)</f>
        <v>0</v>
      </c>
      <c r="F121" s="36">
        <f t="shared" si="6"/>
        <v>0</v>
      </c>
      <c r="G121" s="37">
        <v>2</v>
      </c>
      <c r="H121" s="36">
        <f t="shared" si="7"/>
        <v>0</v>
      </c>
    </row>
    <row r="122" spans="1:8" ht="16.5">
      <c r="A122" s="1" t="s">
        <v>424</v>
      </c>
      <c r="B122" s="5">
        <f>0.5*COUNTIF(掠夺总榜!A$1:S$150,$A122)</f>
        <v>0</v>
      </c>
      <c r="C122" s="36">
        <f>COUNTIF(盟会战!A$1:X$149,$A122)</f>
        <v>0</v>
      </c>
      <c r="D122" s="36">
        <f>0.5*COUNTIF('四海+帮派'!A$1:X$150,$A122)</f>
        <v>0</v>
      </c>
      <c r="E122" s="36">
        <f>COUNTIF(帮战总榜!A$1:AB$150,$A122)</f>
        <v>0</v>
      </c>
      <c r="F122" s="36">
        <f t="shared" si="6"/>
        <v>0</v>
      </c>
      <c r="G122" s="37">
        <v>2</v>
      </c>
      <c r="H122" s="36">
        <f t="shared" si="7"/>
        <v>0</v>
      </c>
    </row>
    <row r="123" spans="1:8" ht="16.5">
      <c r="A123" s="1" t="s">
        <v>425</v>
      </c>
      <c r="B123" s="5">
        <f>0.5*COUNTIF(掠夺总榜!A$1:S$150,$A123)</f>
        <v>0</v>
      </c>
      <c r="C123" s="36">
        <f>COUNTIF(盟会战!A$1:X$149,$A123)</f>
        <v>0</v>
      </c>
      <c r="D123" s="36">
        <f>0.5*COUNTIF('四海+帮派'!A$1:X$150,$A123)</f>
        <v>0</v>
      </c>
      <c r="E123" s="36">
        <f>COUNTIF(帮战总榜!A$1:AB$150,$A123)</f>
        <v>0</v>
      </c>
      <c r="F123" s="36">
        <f t="shared" si="6"/>
        <v>0</v>
      </c>
      <c r="G123" s="37">
        <v>2</v>
      </c>
      <c r="H123" s="36">
        <f t="shared" si="7"/>
        <v>0</v>
      </c>
    </row>
    <row r="124" spans="1:8" ht="16.5">
      <c r="A124" s="1" t="s">
        <v>426</v>
      </c>
      <c r="B124" s="5">
        <f>0.5*COUNTIF(掠夺总榜!A$1:S$150,$A124)</f>
        <v>0</v>
      </c>
      <c r="C124" s="36">
        <f>COUNTIF(盟会战!A$1:X$149,$A124)</f>
        <v>0</v>
      </c>
      <c r="D124" s="36">
        <f>0.5*COUNTIF('四海+帮派'!A$1:X$150,$A124)</f>
        <v>0</v>
      </c>
      <c r="E124" s="36">
        <f>COUNTIF(帮战总榜!A$1:AB$150,$A124)</f>
        <v>0</v>
      </c>
      <c r="F124" s="36">
        <f t="shared" si="6"/>
        <v>0</v>
      </c>
      <c r="G124" s="37">
        <v>2</v>
      </c>
      <c r="H124" s="36">
        <f t="shared" si="7"/>
        <v>0</v>
      </c>
    </row>
    <row r="125" spans="1:8" ht="16.5">
      <c r="A125" s="1" t="s">
        <v>427</v>
      </c>
      <c r="B125" s="5">
        <f>0.5*COUNTIF(掠夺总榜!A$1:S$150,$A125)</f>
        <v>0</v>
      </c>
      <c r="C125" s="36">
        <f>COUNTIF(盟会战!A$1:X$149,$A125)</f>
        <v>0</v>
      </c>
      <c r="D125" s="36">
        <f>0.5*COUNTIF('四海+帮派'!A$1:X$150,$A125)</f>
        <v>0</v>
      </c>
      <c r="E125" s="36">
        <f>COUNTIF(帮战总榜!A$1:AB$150,$A125)</f>
        <v>0</v>
      </c>
      <c r="F125" s="36">
        <f t="shared" si="6"/>
        <v>0</v>
      </c>
      <c r="G125" s="37">
        <v>2</v>
      </c>
      <c r="H125" s="36">
        <f t="shared" si="7"/>
        <v>0</v>
      </c>
    </row>
    <row r="126" spans="1:8" ht="16.5">
      <c r="A126" s="1" t="s">
        <v>428</v>
      </c>
      <c r="B126" s="5">
        <f>0.5*COUNTIF(掠夺总榜!A$1:S$150,$A126)</f>
        <v>0</v>
      </c>
      <c r="C126" s="36">
        <f>COUNTIF(盟会战!A$1:X$149,$A126)</f>
        <v>0</v>
      </c>
      <c r="D126" s="36">
        <f>0.5*COUNTIF('四海+帮派'!A$1:X$150,$A126)</f>
        <v>0</v>
      </c>
      <c r="E126" s="36">
        <f>COUNTIF(帮战总榜!A$1:AB$150,$A126)</f>
        <v>0</v>
      </c>
      <c r="F126" s="36">
        <f t="shared" si="6"/>
        <v>0</v>
      </c>
      <c r="G126" s="37">
        <v>2</v>
      </c>
      <c r="H126" s="36">
        <f t="shared" si="7"/>
        <v>0</v>
      </c>
    </row>
    <row r="127" spans="1:8" ht="16.5">
      <c r="A127" s="1" t="s">
        <v>429</v>
      </c>
      <c r="B127" s="5">
        <f>0.5*COUNTIF(掠夺总榜!A$1:S$150,$A127)</f>
        <v>0</v>
      </c>
      <c r="C127" s="36">
        <f>COUNTIF(盟会战!A$1:X$149,$A127)</f>
        <v>0</v>
      </c>
      <c r="D127" s="36">
        <f>0.5*COUNTIF('四海+帮派'!A$1:X$150,$A127)</f>
        <v>0</v>
      </c>
      <c r="E127" s="36">
        <f>COUNTIF(帮战总榜!A$1:AB$150,$A127)</f>
        <v>0</v>
      </c>
      <c r="F127" s="36">
        <f t="shared" si="6"/>
        <v>0</v>
      </c>
      <c r="G127" s="37">
        <v>2</v>
      </c>
      <c r="H127" s="36">
        <f t="shared" si="7"/>
        <v>0</v>
      </c>
    </row>
    <row r="128" spans="1:8" ht="16.5">
      <c r="A128" s="1" t="s">
        <v>430</v>
      </c>
      <c r="B128" s="5">
        <f>0.5*COUNTIF(掠夺总榜!A$1:S$150,$A128)</f>
        <v>0</v>
      </c>
      <c r="C128" s="36">
        <f>COUNTIF(盟会战!A$1:X$149,$A128)</f>
        <v>0</v>
      </c>
      <c r="D128" s="36">
        <f>0.5*COUNTIF('四海+帮派'!A$1:X$150,$A128)</f>
        <v>0</v>
      </c>
      <c r="E128" s="36">
        <f>COUNTIF(帮战总榜!A$1:AB$150,$A128)</f>
        <v>0</v>
      </c>
      <c r="F128" s="36">
        <f t="shared" si="6"/>
        <v>0</v>
      </c>
      <c r="G128" s="37">
        <v>2</v>
      </c>
      <c r="H128" s="36">
        <f t="shared" si="7"/>
        <v>0</v>
      </c>
    </row>
    <row r="129" spans="1:8" ht="16.5">
      <c r="A129" s="1" t="s">
        <v>431</v>
      </c>
      <c r="B129" s="5">
        <f>0.5*COUNTIF(掠夺总榜!A$1:S$150,$A129)</f>
        <v>0</v>
      </c>
      <c r="C129" s="36">
        <f>COUNTIF(盟会战!A$1:X$149,$A129)</f>
        <v>0</v>
      </c>
      <c r="D129" s="36">
        <f>0.5*COUNTIF('四海+帮派'!A$1:X$150,$A129)</f>
        <v>0</v>
      </c>
      <c r="E129" s="36">
        <f>COUNTIF(帮战总榜!A$1:AB$150,$A129)</f>
        <v>0</v>
      </c>
      <c r="F129" s="36">
        <f t="shared" si="6"/>
        <v>0</v>
      </c>
      <c r="G129" s="37">
        <v>2</v>
      </c>
      <c r="H129" s="36">
        <f t="shared" si="7"/>
        <v>0</v>
      </c>
    </row>
    <row r="130" spans="1:8" ht="16.5">
      <c r="A130" s="1" t="s">
        <v>432</v>
      </c>
      <c r="B130" s="5">
        <f>0.5*COUNTIF(掠夺总榜!A$1:S$150,$A130)</f>
        <v>0</v>
      </c>
      <c r="C130" s="36">
        <f>COUNTIF(盟会战!A$1:X$149,$A130)</f>
        <v>0</v>
      </c>
      <c r="D130" s="36">
        <f>0.5*COUNTIF('四海+帮派'!A$1:X$150,$A130)</f>
        <v>0</v>
      </c>
      <c r="E130" s="36">
        <f>COUNTIF(帮战总榜!A$1:AB$150,$A130)</f>
        <v>0</v>
      </c>
      <c r="F130" s="36">
        <f t="shared" ref="F130:F150" si="8">ROUNDDOWN(SUM(B130:E130),0)</f>
        <v>0</v>
      </c>
      <c r="G130" s="37">
        <v>2</v>
      </c>
      <c r="H130" s="36">
        <f t="shared" ref="H130:H150" si="9">IF($F130&gt;6,6,$F130)</f>
        <v>0</v>
      </c>
    </row>
    <row r="131" spans="1:8" ht="16.5">
      <c r="A131" s="1" t="s">
        <v>433</v>
      </c>
      <c r="B131" s="5">
        <f>0.5*COUNTIF(掠夺总榜!A$1:S$150,$A131)</f>
        <v>0</v>
      </c>
      <c r="C131" s="36">
        <f>COUNTIF(盟会战!A$1:X$149,$A131)</f>
        <v>0</v>
      </c>
      <c r="D131" s="36">
        <f>0.5*COUNTIF('四海+帮派'!A$1:X$150,$A131)</f>
        <v>0</v>
      </c>
      <c r="E131" s="36">
        <f>COUNTIF(帮战总榜!A$1:AB$150,$A131)</f>
        <v>0</v>
      </c>
      <c r="F131" s="36">
        <f t="shared" si="8"/>
        <v>0</v>
      </c>
      <c r="G131" s="37">
        <v>2</v>
      </c>
      <c r="H131" s="36">
        <f t="shared" si="9"/>
        <v>0</v>
      </c>
    </row>
    <row r="132" spans="1:8" ht="16.5">
      <c r="A132" s="1" t="s">
        <v>434</v>
      </c>
      <c r="B132" s="5">
        <f>0.5*COUNTIF(掠夺总榜!A$1:S$150,$A132)</f>
        <v>0</v>
      </c>
      <c r="C132" s="36">
        <f>COUNTIF(盟会战!A$1:X$149,$A132)</f>
        <v>0</v>
      </c>
      <c r="D132" s="36">
        <f>0.5*COUNTIF('四海+帮派'!A$1:X$150,$A132)</f>
        <v>0</v>
      </c>
      <c r="E132" s="36">
        <f>COUNTIF(帮战总榜!A$1:AB$150,$A132)</f>
        <v>0</v>
      </c>
      <c r="F132" s="36">
        <f t="shared" si="8"/>
        <v>0</v>
      </c>
      <c r="G132" s="37">
        <v>2</v>
      </c>
      <c r="H132" s="36">
        <f t="shared" si="9"/>
        <v>0</v>
      </c>
    </row>
    <row r="133" spans="1:8" ht="16.5">
      <c r="A133" s="1" t="s">
        <v>154</v>
      </c>
      <c r="B133" s="5">
        <f>0.5*COUNTIF(掠夺总榜!A$1:S$150,$A133)</f>
        <v>0.5</v>
      </c>
      <c r="C133" s="36">
        <f>COUNTIF(盟会战!A$1:X$149,$A133)</f>
        <v>0</v>
      </c>
      <c r="D133" s="36">
        <f>0.5*COUNTIF('四海+帮派'!A$1:X$150,$A133)</f>
        <v>0</v>
      </c>
      <c r="E133" s="36">
        <f>COUNTIF(帮战总榜!A$1:AB$150,$A133)</f>
        <v>0</v>
      </c>
      <c r="F133" s="36">
        <f t="shared" si="8"/>
        <v>0</v>
      </c>
      <c r="G133" s="37">
        <v>2</v>
      </c>
      <c r="H133" s="36">
        <f t="shared" si="9"/>
        <v>0</v>
      </c>
    </row>
    <row r="134" spans="1:8" ht="16.5">
      <c r="A134" s="1" t="s">
        <v>161</v>
      </c>
      <c r="B134" s="5">
        <f>0.5*COUNTIF(掠夺总榜!A$1:S$150,$A134)</f>
        <v>0.5</v>
      </c>
      <c r="C134" s="36">
        <f>COUNTIF(盟会战!A$1:X$149,$A134)</f>
        <v>0</v>
      </c>
      <c r="D134" s="36">
        <f>0.5*COUNTIF('四海+帮派'!A$1:X$150,$A134)</f>
        <v>0</v>
      </c>
      <c r="E134" s="36">
        <f>COUNTIF(帮战总榜!A$1:AB$150,$A134)</f>
        <v>0</v>
      </c>
      <c r="F134" s="36">
        <f t="shared" si="8"/>
        <v>0</v>
      </c>
      <c r="G134" s="37">
        <v>2</v>
      </c>
      <c r="H134" s="36">
        <f t="shared" si="9"/>
        <v>0</v>
      </c>
    </row>
    <row r="135" spans="1:8" ht="16.5">
      <c r="A135" s="1" t="s">
        <v>435</v>
      </c>
      <c r="B135" s="5">
        <f>0.5*COUNTIF(掠夺总榜!A$1:S$150,$A135)</f>
        <v>0</v>
      </c>
      <c r="C135" s="36">
        <f>COUNTIF(盟会战!A$1:X$149,$A135)</f>
        <v>0</v>
      </c>
      <c r="D135" s="36">
        <f>0.5*COUNTIF('四海+帮派'!A$1:X$150,$A135)</f>
        <v>0</v>
      </c>
      <c r="E135" s="36">
        <f>COUNTIF(帮战总榜!A$1:AB$150,$A135)</f>
        <v>0</v>
      </c>
      <c r="F135" s="36">
        <f t="shared" si="8"/>
        <v>0</v>
      </c>
      <c r="G135" s="37">
        <v>2</v>
      </c>
      <c r="H135" s="36">
        <f t="shared" si="9"/>
        <v>0</v>
      </c>
    </row>
    <row r="136" spans="1:8" ht="16.5">
      <c r="A136" s="1" t="s">
        <v>436</v>
      </c>
      <c r="B136" s="5">
        <f>0.5*COUNTIF(掠夺总榜!A$1:S$150,$A136)</f>
        <v>0</v>
      </c>
      <c r="C136" s="36">
        <f>COUNTIF(盟会战!A$1:X$149,$A136)</f>
        <v>0</v>
      </c>
      <c r="D136" s="36">
        <f>0.5*COUNTIF('四海+帮派'!A$1:X$150,$A136)</f>
        <v>0</v>
      </c>
      <c r="E136" s="36">
        <f>COUNTIF(帮战总榜!A$1:AB$150,$A136)</f>
        <v>0</v>
      </c>
      <c r="F136" s="36">
        <f t="shared" si="8"/>
        <v>0</v>
      </c>
      <c r="G136" s="37">
        <v>2</v>
      </c>
      <c r="H136" s="36">
        <f t="shared" si="9"/>
        <v>0</v>
      </c>
    </row>
    <row r="137" spans="1:8" ht="16.5">
      <c r="A137" s="1" t="s">
        <v>437</v>
      </c>
      <c r="B137" s="5">
        <f>0.5*COUNTIF(掠夺总榜!A$1:S$150,$A137)</f>
        <v>0</v>
      </c>
      <c r="C137" s="36">
        <f>COUNTIF(盟会战!A$1:X$149,$A137)</f>
        <v>0</v>
      </c>
      <c r="D137" s="36">
        <f>0.5*COUNTIF('四海+帮派'!A$1:X$150,$A137)</f>
        <v>0</v>
      </c>
      <c r="E137" s="36">
        <f>COUNTIF(帮战总榜!A$1:AB$150,$A137)</f>
        <v>0</v>
      </c>
      <c r="F137" s="36">
        <f t="shared" si="8"/>
        <v>0</v>
      </c>
      <c r="G137" s="37">
        <v>2</v>
      </c>
      <c r="H137" s="36">
        <f t="shared" si="9"/>
        <v>0</v>
      </c>
    </row>
    <row r="138" spans="1:8" ht="16.5">
      <c r="A138" s="1" t="s">
        <v>438</v>
      </c>
      <c r="B138" s="5">
        <f>0.5*COUNTIF(掠夺总榜!A$1:S$150,$A138)</f>
        <v>0</v>
      </c>
      <c r="C138" s="36">
        <f>COUNTIF(盟会战!A$1:X$149,$A138)</f>
        <v>0</v>
      </c>
      <c r="D138" s="36">
        <f>0.5*COUNTIF('四海+帮派'!A$1:X$150,$A138)</f>
        <v>0</v>
      </c>
      <c r="E138" s="36">
        <f>COUNTIF(帮战总榜!A$1:AB$150,$A138)</f>
        <v>0</v>
      </c>
      <c r="F138" s="36">
        <f t="shared" si="8"/>
        <v>0</v>
      </c>
      <c r="G138" s="37">
        <v>2</v>
      </c>
      <c r="H138" s="36">
        <f t="shared" si="9"/>
        <v>0</v>
      </c>
    </row>
    <row r="139" spans="1:8" ht="16.5">
      <c r="A139" s="1" t="s">
        <v>234</v>
      </c>
      <c r="B139" s="5">
        <f>0.5*COUNTIF(掠夺总榜!A$1:S$150,$A139)</f>
        <v>0</v>
      </c>
      <c r="C139" s="36">
        <f>COUNTIF(盟会战!A$1:X$149,$A139)</f>
        <v>0</v>
      </c>
      <c r="D139" s="36">
        <f>0.5*COUNTIF('四海+帮派'!A$1:X$150,$A139)</f>
        <v>0.5</v>
      </c>
      <c r="E139" s="36">
        <f>COUNTIF(帮战总榜!A$1:AB$150,$A139)</f>
        <v>0</v>
      </c>
      <c r="F139" s="36">
        <f t="shared" si="8"/>
        <v>0</v>
      </c>
      <c r="G139" s="37">
        <v>2</v>
      </c>
      <c r="H139" s="36">
        <f t="shared" si="9"/>
        <v>0</v>
      </c>
    </row>
    <row r="140" spans="1:8" ht="16.5">
      <c r="A140" s="1" t="s">
        <v>439</v>
      </c>
      <c r="B140" s="5">
        <f>0.5*COUNTIF(掠夺总榜!A$1:S$150,$A140)</f>
        <v>0</v>
      </c>
      <c r="C140" s="36">
        <f>COUNTIF(盟会战!A$1:X$149,$A140)</f>
        <v>0</v>
      </c>
      <c r="D140" s="36">
        <f>0.5*COUNTIF('四海+帮派'!A$1:X$150,$A140)</f>
        <v>0</v>
      </c>
      <c r="E140" s="36">
        <f>COUNTIF(帮战总榜!A$1:AB$150,$A140)</f>
        <v>0</v>
      </c>
      <c r="F140" s="36">
        <f t="shared" si="8"/>
        <v>0</v>
      </c>
      <c r="G140" s="37">
        <v>2</v>
      </c>
      <c r="H140" s="36">
        <f t="shared" si="9"/>
        <v>0</v>
      </c>
    </row>
    <row r="141" spans="1:8" ht="16.5">
      <c r="A141" s="1" t="s">
        <v>440</v>
      </c>
      <c r="B141" s="5">
        <f>0.5*COUNTIF(掠夺总榜!A$1:S$150,$A141)</f>
        <v>0</v>
      </c>
      <c r="C141" s="36">
        <f>COUNTIF(盟会战!A$1:X$149,$A141)</f>
        <v>0</v>
      </c>
      <c r="D141" s="36">
        <f>0.5*COUNTIF('四海+帮派'!A$1:X$150,$A141)</f>
        <v>0</v>
      </c>
      <c r="E141" s="36">
        <f>COUNTIF(帮战总榜!A$1:AB$150,$A141)</f>
        <v>0</v>
      </c>
      <c r="F141" s="36">
        <f t="shared" si="8"/>
        <v>0</v>
      </c>
      <c r="G141" s="37">
        <v>2</v>
      </c>
      <c r="H141" s="36">
        <f t="shared" si="9"/>
        <v>0</v>
      </c>
    </row>
    <row r="142" spans="1:8" ht="16.5">
      <c r="A142" s="1" t="s">
        <v>441</v>
      </c>
      <c r="B142" s="5">
        <f>0.5*COUNTIF(掠夺总榜!A$1:S$150,$A142)</f>
        <v>0</v>
      </c>
      <c r="C142" s="36">
        <f>COUNTIF(盟会战!A$1:X$149,$A142)</f>
        <v>0</v>
      </c>
      <c r="D142" s="36">
        <f>0.5*COUNTIF('四海+帮派'!A$1:X$150,$A142)</f>
        <v>0</v>
      </c>
      <c r="E142" s="36">
        <f>COUNTIF(帮战总榜!A$1:AB$150,$A142)</f>
        <v>0</v>
      </c>
      <c r="F142" s="36">
        <f t="shared" si="8"/>
        <v>0</v>
      </c>
      <c r="G142" s="37">
        <v>2</v>
      </c>
      <c r="H142" s="36">
        <f t="shared" si="9"/>
        <v>0</v>
      </c>
    </row>
    <row r="143" spans="1:8" ht="16.5">
      <c r="A143" s="1" t="s">
        <v>442</v>
      </c>
      <c r="B143" s="5">
        <f>0.5*COUNTIF(掠夺总榜!A$1:S$150,$A143)</f>
        <v>0</v>
      </c>
      <c r="C143" s="36">
        <f>COUNTIF(盟会战!A$1:X$149,$A143)</f>
        <v>0</v>
      </c>
      <c r="D143" s="36">
        <f>0.5*COUNTIF('四海+帮派'!A$1:X$150,$A143)</f>
        <v>0</v>
      </c>
      <c r="E143" s="36">
        <f>COUNTIF(帮战总榜!A$1:AB$150,$A143)</f>
        <v>0</v>
      </c>
      <c r="F143" s="36">
        <f t="shared" si="8"/>
        <v>0</v>
      </c>
      <c r="G143" s="37">
        <v>2</v>
      </c>
      <c r="H143" s="36">
        <f t="shared" si="9"/>
        <v>0</v>
      </c>
    </row>
    <row r="144" spans="1:8" ht="16.5">
      <c r="A144" s="1" t="s">
        <v>443</v>
      </c>
      <c r="B144" s="5">
        <f>0.5*COUNTIF(掠夺总榜!A$1:S$150,$A144)</f>
        <v>0</v>
      </c>
      <c r="C144" s="36">
        <f>COUNTIF(盟会战!A$1:X$149,$A144)</f>
        <v>0</v>
      </c>
      <c r="D144" s="36">
        <f>0.5*COUNTIF('四海+帮派'!A$1:X$150,$A144)</f>
        <v>0</v>
      </c>
      <c r="E144" s="36">
        <f>COUNTIF(帮战总榜!A$1:AB$150,$A144)</f>
        <v>0</v>
      </c>
      <c r="F144" s="36">
        <f t="shared" si="8"/>
        <v>0</v>
      </c>
      <c r="G144" s="37">
        <v>2</v>
      </c>
      <c r="H144" s="36">
        <f t="shared" si="9"/>
        <v>0</v>
      </c>
    </row>
    <row r="145" spans="1:8" ht="16.5">
      <c r="A145" s="1" t="s">
        <v>444</v>
      </c>
      <c r="B145" s="5">
        <f>0.5*COUNTIF(掠夺总榜!A$1:S$150,$A145)</f>
        <v>0</v>
      </c>
      <c r="C145" s="36">
        <f>COUNTIF(盟会战!A$1:X$149,$A145)</f>
        <v>0</v>
      </c>
      <c r="D145" s="36">
        <f>0.5*COUNTIF('四海+帮派'!A$1:X$150,$A145)</f>
        <v>0</v>
      </c>
      <c r="E145" s="36">
        <f>COUNTIF(帮战总榜!A$1:AB$150,$A145)</f>
        <v>0</v>
      </c>
      <c r="F145" s="36">
        <f t="shared" si="8"/>
        <v>0</v>
      </c>
      <c r="G145" s="37">
        <v>2</v>
      </c>
      <c r="H145" s="36">
        <f t="shared" si="9"/>
        <v>0</v>
      </c>
    </row>
    <row r="146" spans="1:8" ht="16.5">
      <c r="A146" s="1" t="s">
        <v>445</v>
      </c>
      <c r="B146" s="5">
        <f>0.5*COUNTIF(掠夺总榜!A$1:S$150,$A146)</f>
        <v>0</v>
      </c>
      <c r="C146" s="36">
        <f>COUNTIF(盟会战!A$1:X$149,$A146)</f>
        <v>0</v>
      </c>
      <c r="D146" s="36">
        <f>0.5*COUNTIF('四海+帮派'!A$1:X$150,$A146)</f>
        <v>0</v>
      </c>
      <c r="E146" s="36">
        <f>COUNTIF(帮战总榜!A$1:AB$150,$A146)</f>
        <v>0</v>
      </c>
      <c r="F146" s="36">
        <f t="shared" si="8"/>
        <v>0</v>
      </c>
      <c r="G146" s="37">
        <v>2</v>
      </c>
      <c r="H146" s="36">
        <f t="shared" si="9"/>
        <v>0</v>
      </c>
    </row>
    <row r="147" spans="1:8" ht="16.5">
      <c r="A147" s="1" t="s">
        <v>446</v>
      </c>
      <c r="B147" s="5">
        <f>0.5*COUNTIF(掠夺总榜!A$1:S$150,$A147)</f>
        <v>0</v>
      </c>
      <c r="C147" s="36">
        <f>COUNTIF(盟会战!A$1:X$149,$A147)</f>
        <v>0</v>
      </c>
      <c r="D147" s="36">
        <f>0.5*COUNTIF('四海+帮派'!A$1:X$150,$A147)</f>
        <v>0</v>
      </c>
      <c r="E147" s="36">
        <f>COUNTIF(帮战总榜!A$1:AB$150,$A147)</f>
        <v>0</v>
      </c>
      <c r="F147" s="36">
        <f t="shared" si="8"/>
        <v>0</v>
      </c>
      <c r="G147" s="37">
        <v>2</v>
      </c>
      <c r="H147" s="36">
        <f t="shared" si="9"/>
        <v>0</v>
      </c>
    </row>
    <row r="148" spans="1:8" ht="16.5">
      <c r="A148" s="1" t="s">
        <v>447</v>
      </c>
      <c r="B148" s="5">
        <f>0.5*COUNTIF(掠夺总榜!A$1:S$150,$A148)</f>
        <v>0</v>
      </c>
      <c r="C148" s="36">
        <f>COUNTIF(盟会战!A$1:X$149,$A148)</f>
        <v>0</v>
      </c>
      <c r="D148" s="36">
        <f>0.5*COUNTIF('四海+帮派'!A$1:X$150,$A148)</f>
        <v>0</v>
      </c>
      <c r="E148" s="36">
        <f>COUNTIF(帮战总榜!A$1:AB$150,$A148)</f>
        <v>0</v>
      </c>
      <c r="F148" s="36">
        <f t="shared" si="8"/>
        <v>0</v>
      </c>
      <c r="G148" s="37">
        <v>2</v>
      </c>
      <c r="H148" s="36">
        <f t="shared" si="9"/>
        <v>0</v>
      </c>
    </row>
    <row r="149" spans="1:8" ht="16.5">
      <c r="A149" s="1" t="s">
        <v>448</v>
      </c>
      <c r="B149" s="5">
        <f>0.5*COUNTIF(掠夺总榜!A$1:S$150,$A149)</f>
        <v>0</v>
      </c>
      <c r="C149" s="36">
        <f>COUNTIF(盟会战!A$1:X$149,$A149)</f>
        <v>0</v>
      </c>
      <c r="D149" s="36">
        <f>0.5*COUNTIF('四海+帮派'!A$1:X$150,$A149)</f>
        <v>0</v>
      </c>
      <c r="E149" s="36">
        <f>COUNTIF(帮战总榜!A$1:AB$150,$A149)</f>
        <v>0</v>
      </c>
      <c r="F149" s="36">
        <f t="shared" si="8"/>
        <v>0</v>
      </c>
      <c r="G149" s="37">
        <v>2</v>
      </c>
      <c r="H149" s="36">
        <f t="shared" si="9"/>
        <v>0</v>
      </c>
    </row>
    <row r="150" spans="1:8" ht="16.5">
      <c r="A150" s="1" t="s">
        <v>449</v>
      </c>
      <c r="B150" s="5">
        <f>0.5*COUNTIF(掠夺总榜!A$1:S$150,$A150)</f>
        <v>0</v>
      </c>
      <c r="C150" s="36">
        <f>COUNTIF(盟会战!A$1:X$149,$A150)</f>
        <v>0</v>
      </c>
      <c r="D150" s="36">
        <f>0.5*COUNTIF('四海+帮派'!A$1:X$150,$A150)</f>
        <v>0</v>
      </c>
      <c r="E150" s="36">
        <f>COUNTIF(帮战总榜!A$1:AB$150,$A150)</f>
        <v>0</v>
      </c>
      <c r="F150" s="36">
        <f t="shared" si="8"/>
        <v>0</v>
      </c>
      <c r="G150" s="37">
        <v>2</v>
      </c>
      <c r="H150" s="36">
        <f t="shared" si="9"/>
        <v>0</v>
      </c>
    </row>
    <row r="151" spans="1:8">
      <c r="G151" s="37">
        <v>2</v>
      </c>
    </row>
    <row r="152" spans="1:8">
      <c r="G152" s="37">
        <v>2</v>
      </c>
    </row>
    <row r="153" spans="1:8">
      <c r="G153" s="37">
        <v>2</v>
      </c>
    </row>
  </sheetData>
  <sortState ref="A2:H150">
    <sortCondition descending="1" ref="F1"/>
  </sortState>
  <pageMargins left="0.7" right="0.7" top="0.75" bottom="0.75" header="0.3" footer="0.3"/>
  <pageSetup orientation="portrait" horizontalDpi="30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M153"/>
  <sheetViews>
    <sheetView workbookViewId="0">
      <pane xSplit="13" ySplit="2" topLeftCell="N3" activePane="bottomRight" state="frozen"/>
      <selection pane="topRight" activeCell="N1" sqref="N1"/>
      <selection pane="bottomLeft" activeCell="A3" sqref="A3"/>
      <selection pane="bottomRight" activeCell="A2" sqref="A2:H144"/>
    </sheetView>
  </sheetViews>
  <sheetFormatPr defaultRowHeight="15"/>
  <cols>
    <col min="1" max="1" width="16.28515625" style="1" bestFit="1" customWidth="1"/>
    <col min="2" max="2" width="5.28515625" style="7" bestFit="1" customWidth="1"/>
    <col min="3" max="3" width="7.42578125" style="7" bestFit="1" customWidth="1"/>
    <col min="4" max="4" width="10.5703125" style="7" bestFit="1" customWidth="1"/>
    <col min="5" max="5" width="5.28515625" style="7" bestFit="1" customWidth="1"/>
    <col min="6" max="6" width="5.7109375" style="7" bestFit="1" customWidth="1"/>
    <col min="7" max="7" width="5.28515625" style="7" bestFit="1" customWidth="1"/>
    <col min="8" max="8" width="9.5703125" style="7" bestFit="1" customWidth="1"/>
    <col min="10" max="13" width="9.5703125" customWidth="1"/>
  </cols>
  <sheetData>
    <row r="1" spans="1:13">
      <c r="A1" s="32" t="s">
        <v>5</v>
      </c>
      <c r="B1" s="33" t="s">
        <v>6</v>
      </c>
      <c r="C1" s="33" t="s">
        <v>13</v>
      </c>
      <c r="D1" s="33" t="s">
        <v>14</v>
      </c>
      <c r="E1" s="33" t="s">
        <v>15</v>
      </c>
      <c r="F1" s="33" t="s">
        <v>7</v>
      </c>
      <c r="G1" s="33" t="s">
        <v>8</v>
      </c>
      <c r="H1" s="33" t="s">
        <v>12</v>
      </c>
      <c r="J1" s="33" t="s">
        <v>17</v>
      </c>
      <c r="K1" s="33" t="s">
        <v>18</v>
      </c>
      <c r="L1" s="33" t="s">
        <v>16</v>
      </c>
      <c r="M1" s="33" t="s">
        <v>19</v>
      </c>
    </row>
    <row r="2" spans="1:13" ht="16.5">
      <c r="A2" s="1" t="s">
        <v>80</v>
      </c>
      <c r="B2" s="5">
        <f>0.5*COUNTIF(掠夺总榜!A$1:S$150,$A2)</f>
        <v>3.5</v>
      </c>
      <c r="C2" s="19">
        <f>COUNTIF(盟会战!A$1:X$149,$A2)</f>
        <v>2</v>
      </c>
      <c r="D2" s="19">
        <f>0.5*COUNTIF('四海+帮派'!A$1:X$150,$A2)</f>
        <v>0.5</v>
      </c>
      <c r="E2" s="19">
        <f>COUNTIF(帮战总榜!A$1:AB$150,$A2)</f>
        <v>3</v>
      </c>
      <c r="F2" s="19">
        <f t="shared" ref="F2:F33" si="0">ROUNDDOWN(SUM(B2:E2),0)</f>
        <v>9</v>
      </c>
      <c r="G2" s="19">
        <v>3</v>
      </c>
      <c r="H2" s="19">
        <f t="shared" ref="H2:H33" si="1">IF($F2&gt;6,6,$F2)</f>
        <v>6</v>
      </c>
      <c r="J2" s="4">
        <f>SUM(H2:H158)</f>
        <v>182</v>
      </c>
      <c r="K2" s="4">
        <f>SUM(F2:F158)-J2</f>
        <v>15</v>
      </c>
      <c r="L2" s="4">
        <f>K2+J2</f>
        <v>197</v>
      </c>
      <c r="M2" s="4">
        <f>COUNTIF(F:F,"&gt;"&amp;6)</f>
        <v>8</v>
      </c>
    </row>
    <row r="3" spans="1:13" ht="16.5">
      <c r="A3" s="1" t="s">
        <v>89</v>
      </c>
      <c r="B3" s="5">
        <f>0.5*COUNTIF(掠夺总榜!A$1:S$150,$A3)</f>
        <v>3.5</v>
      </c>
      <c r="C3" s="36">
        <f>COUNTIF(盟会战!A$1:X$149,$A3)</f>
        <v>2</v>
      </c>
      <c r="D3" s="36">
        <f>0.5*COUNTIF('四海+帮派'!A$1:X$150,$A3)</f>
        <v>0.5</v>
      </c>
      <c r="E3" s="36">
        <f>COUNTIF(帮战总榜!A$1:AB$150,$A3)</f>
        <v>3</v>
      </c>
      <c r="F3" s="36">
        <f t="shared" si="0"/>
        <v>9</v>
      </c>
      <c r="G3" s="37">
        <v>3</v>
      </c>
      <c r="H3" s="36">
        <f t="shared" si="1"/>
        <v>6</v>
      </c>
    </row>
    <row r="4" spans="1:13" ht="16.5">
      <c r="A4" s="1" t="s">
        <v>73</v>
      </c>
      <c r="B4" s="5">
        <f>0.5*COUNTIF(掠夺总榜!A$1:S$150,$A4)</f>
        <v>3.5</v>
      </c>
      <c r="C4" s="36">
        <f>COUNTIF(盟会战!A$1:X$149,$A4)</f>
        <v>2</v>
      </c>
      <c r="D4" s="36">
        <f>0.5*COUNTIF('四海+帮派'!A$1:X$150,$A4)</f>
        <v>0</v>
      </c>
      <c r="E4" s="36">
        <f>COUNTIF(帮战总榜!A$1:AB$150,$A4)</f>
        <v>3</v>
      </c>
      <c r="F4" s="36">
        <f t="shared" si="0"/>
        <v>8</v>
      </c>
      <c r="G4" s="37">
        <v>3</v>
      </c>
      <c r="H4" s="36">
        <f t="shared" si="1"/>
        <v>6</v>
      </c>
    </row>
    <row r="5" spans="1:13" ht="16.5">
      <c r="A5" s="1" t="s">
        <v>86</v>
      </c>
      <c r="B5" s="5">
        <f>0.5*COUNTIF(掠夺总榜!A$1:S$150,$A5)</f>
        <v>3.5</v>
      </c>
      <c r="C5" s="36">
        <f>COUNTIF(盟会战!A$1:X$149,$A5)</f>
        <v>2</v>
      </c>
      <c r="D5" s="36">
        <f>0.5*COUNTIF('四海+帮派'!A$1:X$150,$A5)</f>
        <v>0</v>
      </c>
      <c r="E5" s="36">
        <f>COUNTIF(帮战总榜!A$1:AB$150,$A5)</f>
        <v>3</v>
      </c>
      <c r="F5" s="36">
        <f t="shared" si="0"/>
        <v>8</v>
      </c>
      <c r="G5" s="37">
        <v>3</v>
      </c>
      <c r="H5" s="36">
        <f t="shared" si="1"/>
        <v>6</v>
      </c>
    </row>
    <row r="6" spans="1:13" ht="16.5">
      <c r="A6" s="1" t="s">
        <v>88</v>
      </c>
      <c r="B6" s="5">
        <f>0.5*COUNTIF(掠夺总榜!A$1:S$150,$A6)</f>
        <v>3</v>
      </c>
      <c r="C6" s="36">
        <f>COUNTIF(盟会战!A$1:X$149,$A6)</f>
        <v>2</v>
      </c>
      <c r="D6" s="36">
        <f>0.5*COUNTIF('四海+帮派'!A$1:X$150,$A6)</f>
        <v>0.5</v>
      </c>
      <c r="E6" s="36">
        <f>COUNTIF(帮战总榜!A$1:AB$150,$A6)</f>
        <v>3</v>
      </c>
      <c r="F6" s="36">
        <f t="shared" si="0"/>
        <v>8</v>
      </c>
      <c r="G6" s="37">
        <v>3</v>
      </c>
      <c r="H6" s="36">
        <f t="shared" si="1"/>
        <v>6</v>
      </c>
    </row>
    <row r="7" spans="1:13" ht="16.5">
      <c r="A7" s="1" t="s">
        <v>75</v>
      </c>
      <c r="B7" s="5">
        <f>0.5*COUNTIF(掠夺总榜!A$1:S$150,$A7)</f>
        <v>3</v>
      </c>
      <c r="C7" s="36">
        <f>COUNTIF(盟会战!A$1:X$149,$A7)</f>
        <v>1</v>
      </c>
      <c r="D7" s="36">
        <f>0.5*COUNTIF('四海+帮派'!A$1:X$150,$A7)</f>
        <v>0</v>
      </c>
      <c r="E7" s="36">
        <f>COUNTIF(帮战总榜!A$1:AB$150,$A7)</f>
        <v>3</v>
      </c>
      <c r="F7" s="36">
        <f t="shared" si="0"/>
        <v>7</v>
      </c>
      <c r="G7" s="37">
        <v>3</v>
      </c>
      <c r="H7" s="36">
        <f t="shared" si="1"/>
        <v>6</v>
      </c>
    </row>
    <row r="8" spans="1:13" ht="16.5">
      <c r="A8" s="1" t="s">
        <v>85</v>
      </c>
      <c r="B8" s="5">
        <f>0.5*COUNTIF(掠夺总榜!A$1:S$150,$A8)</f>
        <v>2</v>
      </c>
      <c r="C8" s="36">
        <f>COUNTIF(盟会战!A$1:X$149,$A8)</f>
        <v>2</v>
      </c>
      <c r="D8" s="36">
        <f>0.5*COUNTIF('四海+帮派'!A$1:X$150,$A8)</f>
        <v>0.5</v>
      </c>
      <c r="E8" s="36">
        <f>COUNTIF(帮战总榜!A$1:AB$150,$A8)</f>
        <v>3</v>
      </c>
      <c r="F8" s="36">
        <f t="shared" si="0"/>
        <v>7</v>
      </c>
      <c r="G8" s="37">
        <v>3</v>
      </c>
      <c r="H8" s="36">
        <f t="shared" si="1"/>
        <v>6</v>
      </c>
    </row>
    <row r="9" spans="1:13" ht="16.5">
      <c r="A9" s="1" t="s">
        <v>91</v>
      </c>
      <c r="B9" s="5">
        <f>0.5*COUNTIF(掠夺总榜!A$1:S$150,$A9)</f>
        <v>4</v>
      </c>
      <c r="C9" s="36">
        <f>COUNTIF(盟会战!A$1:X$149,$A9)</f>
        <v>0</v>
      </c>
      <c r="D9" s="36">
        <f>0.5*COUNTIF('四海+帮派'!A$1:X$150,$A9)</f>
        <v>0</v>
      </c>
      <c r="E9" s="36">
        <f>COUNTIF(帮战总榜!A$1:AB$150,$A9)</f>
        <v>3</v>
      </c>
      <c r="F9" s="36">
        <f t="shared" si="0"/>
        <v>7</v>
      </c>
      <c r="G9" s="37">
        <v>3</v>
      </c>
      <c r="H9" s="36">
        <f t="shared" si="1"/>
        <v>6</v>
      </c>
    </row>
    <row r="10" spans="1:13" ht="16.5">
      <c r="A10" s="1" t="s">
        <v>76</v>
      </c>
      <c r="B10" s="5">
        <f>0.5*COUNTIF(掠夺总榜!A$1:S$150,$A10)</f>
        <v>3</v>
      </c>
      <c r="C10" s="36">
        <f>COUNTIF(盟会战!A$1:X$149,$A10)</f>
        <v>0</v>
      </c>
      <c r="D10" s="36">
        <f>0.5*COUNTIF('四海+帮派'!A$1:X$150,$A10)</f>
        <v>0</v>
      </c>
      <c r="E10" s="36">
        <f>COUNTIF(帮战总榜!A$1:AB$150,$A10)</f>
        <v>3</v>
      </c>
      <c r="F10" s="36">
        <f t="shared" si="0"/>
        <v>6</v>
      </c>
      <c r="G10" s="37">
        <v>3</v>
      </c>
      <c r="H10" s="36">
        <f t="shared" si="1"/>
        <v>6</v>
      </c>
    </row>
    <row r="11" spans="1:13" ht="16.5">
      <c r="A11" s="1" t="s">
        <v>78</v>
      </c>
      <c r="B11" s="5">
        <f>0.5*COUNTIF(掠夺总榜!A$1:S$150,$A11)</f>
        <v>3</v>
      </c>
      <c r="C11" s="36">
        <f>COUNTIF(盟会战!A$1:X$149,$A11)</f>
        <v>0</v>
      </c>
      <c r="D11" s="36">
        <f>0.5*COUNTIF('四海+帮派'!A$1:X$150,$A11)</f>
        <v>0</v>
      </c>
      <c r="E11" s="36">
        <f>COUNTIF(帮战总榜!A$1:AB$150,$A11)</f>
        <v>3</v>
      </c>
      <c r="F11" s="36">
        <f t="shared" si="0"/>
        <v>6</v>
      </c>
      <c r="G11" s="37">
        <v>3</v>
      </c>
      <c r="H11" s="36">
        <f t="shared" si="1"/>
        <v>6</v>
      </c>
    </row>
    <row r="12" spans="1:13" ht="16.5">
      <c r="A12" s="1" t="s">
        <v>92</v>
      </c>
      <c r="B12" s="5">
        <f>0.5*COUNTIF(掠夺总榜!A$1:S$150,$A12)</f>
        <v>2.5</v>
      </c>
      <c r="C12" s="36">
        <f>COUNTIF(盟会战!A$1:X$149,$A12)</f>
        <v>1</v>
      </c>
      <c r="D12" s="36">
        <f>0.5*COUNTIF('四海+帮派'!A$1:X$150,$A12)</f>
        <v>0</v>
      </c>
      <c r="E12" s="36">
        <f>COUNTIF(帮战总榜!A$1:AB$150,$A12)</f>
        <v>3</v>
      </c>
      <c r="F12" s="36">
        <f t="shared" si="0"/>
        <v>6</v>
      </c>
      <c r="G12" s="37">
        <v>3</v>
      </c>
      <c r="H12" s="36">
        <f t="shared" si="1"/>
        <v>6</v>
      </c>
    </row>
    <row r="13" spans="1:13" ht="16.5">
      <c r="A13" s="1" t="s">
        <v>142</v>
      </c>
      <c r="B13" s="5">
        <f>0.5*COUNTIF(掠夺总榜!A$1:S$150,$A13)</f>
        <v>4</v>
      </c>
      <c r="C13" s="36">
        <f>COUNTIF(盟会战!A$1:X$149,$A13)</f>
        <v>2</v>
      </c>
      <c r="D13" s="36">
        <f>0.5*COUNTIF('四海+帮派'!A$1:X$150,$A13)</f>
        <v>0.5</v>
      </c>
      <c r="E13" s="36">
        <f>COUNTIF(帮战总榜!A$1:AB$150,$A13)</f>
        <v>0</v>
      </c>
      <c r="F13" s="36">
        <f t="shared" si="0"/>
        <v>6</v>
      </c>
      <c r="G13" s="37">
        <v>3</v>
      </c>
      <c r="H13" s="36">
        <f t="shared" si="1"/>
        <v>6</v>
      </c>
    </row>
    <row r="14" spans="1:13" ht="16.5">
      <c r="A14" s="1" t="s">
        <v>141</v>
      </c>
      <c r="B14" s="5">
        <f>0.5*COUNTIF(掠夺总榜!A$1:S$150,$A14)</f>
        <v>4</v>
      </c>
      <c r="C14" s="36">
        <f>COUNTIF(盟会战!A$1:X$149,$A14)</f>
        <v>2</v>
      </c>
      <c r="D14" s="36">
        <f>0.5*COUNTIF('四海+帮派'!A$1:X$150,$A14)</f>
        <v>0.5</v>
      </c>
      <c r="E14" s="36">
        <f>COUNTIF(帮战总榜!A$1:AB$150,$A14)</f>
        <v>0</v>
      </c>
      <c r="F14" s="36">
        <f t="shared" si="0"/>
        <v>6</v>
      </c>
      <c r="G14" s="37">
        <v>3</v>
      </c>
      <c r="H14" s="36">
        <f t="shared" si="1"/>
        <v>6</v>
      </c>
    </row>
    <row r="15" spans="1:13" ht="16.5">
      <c r="A15" s="1" t="s">
        <v>119</v>
      </c>
      <c r="B15" s="5">
        <f>0.5*COUNTIF(掠夺总榜!A$1:S$150,$A15)</f>
        <v>3.5</v>
      </c>
      <c r="C15" s="36">
        <f>COUNTIF(盟会战!A$1:X$149,$A15)</f>
        <v>1</v>
      </c>
      <c r="D15" s="36">
        <f>0.5*COUNTIF('四海+帮派'!A$1:X$150,$A15)</f>
        <v>0.5</v>
      </c>
      <c r="E15" s="36">
        <f>COUNTIF(帮战总榜!A$1:AB$150,$A15)</f>
        <v>1</v>
      </c>
      <c r="F15" s="36">
        <f t="shared" si="0"/>
        <v>6</v>
      </c>
      <c r="G15" s="37">
        <v>3</v>
      </c>
      <c r="H15" s="36">
        <f t="shared" si="1"/>
        <v>6</v>
      </c>
    </row>
    <row r="16" spans="1:13" ht="16.5">
      <c r="A16" s="1" t="s">
        <v>179</v>
      </c>
      <c r="B16" s="5">
        <f>0.5*COUNTIF(掠夺总榜!A$1:S$150,$A16)</f>
        <v>4</v>
      </c>
      <c r="C16" s="36">
        <f>COUNTIF(盟会战!A$1:X$149,$A16)</f>
        <v>2</v>
      </c>
      <c r="D16" s="36">
        <f>0.5*COUNTIF('四海+帮派'!A$1:X$150,$A16)</f>
        <v>0</v>
      </c>
      <c r="E16" s="36">
        <f>COUNTIF(帮战总榜!A$1:AB$150,$A16)</f>
        <v>0</v>
      </c>
      <c r="F16" s="36">
        <f t="shared" si="0"/>
        <v>6</v>
      </c>
      <c r="G16" s="37">
        <v>3</v>
      </c>
      <c r="H16" s="36">
        <f t="shared" si="1"/>
        <v>6</v>
      </c>
    </row>
    <row r="17" spans="1:8" ht="16.5">
      <c r="A17" s="1" t="s">
        <v>74</v>
      </c>
      <c r="B17" s="5">
        <f>0.5*COUNTIF(掠夺总榜!A$1:S$150,$A17)</f>
        <v>3.5</v>
      </c>
      <c r="C17" s="36">
        <f>COUNTIF(盟会战!A$1:X$149,$A17)</f>
        <v>0</v>
      </c>
      <c r="D17" s="36">
        <f>0.5*COUNTIF('四海+帮派'!A$1:X$150,$A17)</f>
        <v>0</v>
      </c>
      <c r="E17" s="36">
        <f>COUNTIF(帮战总榜!A$1:AB$150,$A17)</f>
        <v>2</v>
      </c>
      <c r="F17" s="36">
        <f t="shared" si="0"/>
        <v>5</v>
      </c>
      <c r="G17" s="37">
        <v>3</v>
      </c>
      <c r="H17" s="36">
        <f t="shared" si="1"/>
        <v>5</v>
      </c>
    </row>
    <row r="18" spans="1:8" ht="16.5">
      <c r="A18" s="1" t="s">
        <v>77</v>
      </c>
      <c r="B18" s="5">
        <f>0.5*COUNTIF(掠夺总榜!A$1:S$150,$A18)</f>
        <v>2</v>
      </c>
      <c r="C18" s="36">
        <f>COUNTIF(盟会战!A$1:X$149,$A18)</f>
        <v>0</v>
      </c>
      <c r="D18" s="36">
        <f>0.5*COUNTIF('四海+帮派'!A$1:X$150,$A18)</f>
        <v>0.5</v>
      </c>
      <c r="E18" s="36">
        <f>COUNTIF(帮战总榜!A$1:AB$150,$A18)</f>
        <v>3</v>
      </c>
      <c r="F18" s="36">
        <f t="shared" si="0"/>
        <v>5</v>
      </c>
      <c r="G18" s="37">
        <v>3</v>
      </c>
      <c r="H18" s="36">
        <f t="shared" si="1"/>
        <v>5</v>
      </c>
    </row>
    <row r="19" spans="1:8" ht="16.5">
      <c r="A19" s="1" t="s">
        <v>84</v>
      </c>
      <c r="B19" s="5">
        <f>0.5*COUNTIF(掠夺总榜!A$1:S$150,$A19)</f>
        <v>3</v>
      </c>
      <c r="C19" s="36">
        <f>COUNTIF(盟会战!A$1:X$149,$A19)</f>
        <v>0</v>
      </c>
      <c r="D19" s="36">
        <f>0.5*COUNTIF('四海+帮派'!A$1:X$150,$A19)</f>
        <v>0</v>
      </c>
      <c r="E19" s="36">
        <f>COUNTIF(帮战总榜!A$1:AB$150,$A19)</f>
        <v>2</v>
      </c>
      <c r="F19" s="36">
        <f t="shared" si="0"/>
        <v>5</v>
      </c>
      <c r="G19" s="37">
        <v>3</v>
      </c>
      <c r="H19" s="36">
        <f t="shared" si="1"/>
        <v>5</v>
      </c>
    </row>
    <row r="20" spans="1:8" ht="16.5">
      <c r="A20" s="1" t="s">
        <v>93</v>
      </c>
      <c r="B20" s="5">
        <f>0.5*COUNTIF(掠夺总榜!A$1:S$150,$A20)</f>
        <v>2</v>
      </c>
      <c r="C20" s="36">
        <f>COUNTIF(盟会战!A$1:X$149,$A20)</f>
        <v>1</v>
      </c>
      <c r="D20" s="36">
        <f>0.5*COUNTIF('四海+帮派'!A$1:X$150,$A20)</f>
        <v>0</v>
      </c>
      <c r="E20" s="36">
        <f>COUNTIF(帮战总榜!A$1:AB$150,$A20)</f>
        <v>2</v>
      </c>
      <c r="F20" s="36">
        <f t="shared" si="0"/>
        <v>5</v>
      </c>
      <c r="G20" s="37">
        <v>3</v>
      </c>
      <c r="H20" s="36">
        <f t="shared" si="1"/>
        <v>5</v>
      </c>
    </row>
    <row r="21" spans="1:8" ht="16.5">
      <c r="A21" s="1" t="s">
        <v>82</v>
      </c>
      <c r="B21" s="5">
        <f>0.5*COUNTIF(掠夺总榜!A$1:S$150,$A21)</f>
        <v>1.5</v>
      </c>
      <c r="C21" s="36">
        <f>COUNTIF(盟会战!A$1:X$149,$A21)</f>
        <v>1</v>
      </c>
      <c r="D21" s="36">
        <f>0.5*COUNTIF('四海+帮派'!A$1:X$150,$A21)</f>
        <v>0</v>
      </c>
      <c r="E21" s="36">
        <f>COUNTIF(帮战总榜!A$1:AB$150,$A21)</f>
        <v>2</v>
      </c>
      <c r="F21" s="36">
        <f t="shared" si="0"/>
        <v>4</v>
      </c>
      <c r="G21" s="37">
        <v>3</v>
      </c>
      <c r="H21" s="36">
        <f t="shared" si="1"/>
        <v>4</v>
      </c>
    </row>
    <row r="22" spans="1:8" ht="16.5">
      <c r="A22" s="1" t="s">
        <v>90</v>
      </c>
      <c r="B22" s="5">
        <f>0.5*COUNTIF(掠夺总榜!A$1:S$150,$A22)</f>
        <v>1</v>
      </c>
      <c r="C22" s="36">
        <f>COUNTIF(盟会战!A$1:X$149,$A22)</f>
        <v>0</v>
      </c>
      <c r="D22" s="36">
        <f>0.5*COUNTIF('四海+帮派'!A$1:X$150,$A22)</f>
        <v>0</v>
      </c>
      <c r="E22" s="36">
        <f>COUNTIF(帮战总榜!A$1:AB$150,$A22)</f>
        <v>3</v>
      </c>
      <c r="F22" s="36">
        <f t="shared" si="0"/>
        <v>4</v>
      </c>
      <c r="G22" s="37">
        <v>3</v>
      </c>
      <c r="H22" s="36">
        <f t="shared" si="1"/>
        <v>4</v>
      </c>
    </row>
    <row r="23" spans="1:8" ht="16.5">
      <c r="A23" s="1" t="s">
        <v>183</v>
      </c>
      <c r="B23" s="5">
        <f>0.5*COUNTIF(掠夺总榜!A$1:S$150,$A23)</f>
        <v>3.5</v>
      </c>
      <c r="C23" s="36">
        <f>COUNTIF(盟会战!A$1:X$149,$A23)</f>
        <v>0</v>
      </c>
      <c r="D23" s="36">
        <f>0.5*COUNTIF('四海+帮派'!A$1:X$150,$A23)</f>
        <v>0.5</v>
      </c>
      <c r="E23" s="36">
        <f>COUNTIF(帮战总榜!A$1:AB$150,$A23)</f>
        <v>0</v>
      </c>
      <c r="F23" s="36">
        <f t="shared" si="0"/>
        <v>4</v>
      </c>
      <c r="G23" s="37">
        <v>3</v>
      </c>
      <c r="H23" s="36">
        <f t="shared" si="1"/>
        <v>4</v>
      </c>
    </row>
    <row r="24" spans="1:8" ht="16.5">
      <c r="A24" s="1" t="s">
        <v>95</v>
      </c>
      <c r="B24" s="5">
        <f>0.5*COUNTIF(掠夺总榜!A$1:S$150,$A24)</f>
        <v>2</v>
      </c>
      <c r="C24" s="36">
        <f>COUNTIF(盟会战!A$1:X$149,$A24)</f>
        <v>0</v>
      </c>
      <c r="D24" s="36">
        <f>0.5*COUNTIF('四海+帮派'!A$1:X$150,$A24)</f>
        <v>0</v>
      </c>
      <c r="E24" s="36">
        <f>COUNTIF(帮战总榜!A$1:AB$150,$A24)</f>
        <v>2</v>
      </c>
      <c r="F24" s="36">
        <f t="shared" si="0"/>
        <v>4</v>
      </c>
      <c r="G24" s="37">
        <v>3</v>
      </c>
      <c r="H24" s="36">
        <f t="shared" si="1"/>
        <v>4</v>
      </c>
    </row>
    <row r="25" spans="1:8" ht="16.5">
      <c r="A25" s="1" t="s">
        <v>120</v>
      </c>
      <c r="B25" s="5">
        <f>0.5*COUNTIF(掠夺总榜!A$1:S$150,$A25)</f>
        <v>3.5</v>
      </c>
      <c r="C25" s="36">
        <f>COUNTIF(盟会战!A$1:X$149,$A25)</f>
        <v>0</v>
      </c>
      <c r="D25" s="36">
        <f>0.5*COUNTIF('四海+帮派'!A$1:X$150,$A25)</f>
        <v>0</v>
      </c>
      <c r="E25" s="36">
        <f>COUNTIF(帮战总榜!A$1:AB$150,$A25)</f>
        <v>1</v>
      </c>
      <c r="F25" s="36">
        <f t="shared" si="0"/>
        <v>4</v>
      </c>
      <c r="G25" s="37">
        <v>3</v>
      </c>
      <c r="H25" s="36">
        <f t="shared" si="1"/>
        <v>4</v>
      </c>
    </row>
    <row r="26" spans="1:8" ht="16.5">
      <c r="A26" s="1" t="s">
        <v>79</v>
      </c>
      <c r="B26" s="5">
        <f>0.5*COUNTIF(掠夺总榜!A$1:S$150,$A26)</f>
        <v>0.5</v>
      </c>
      <c r="C26" s="36">
        <f>COUNTIF(盟会战!A$1:X$149,$A26)</f>
        <v>0</v>
      </c>
      <c r="D26" s="36">
        <f>0.5*COUNTIF('四海+帮派'!A$1:X$150,$A26)</f>
        <v>0</v>
      </c>
      <c r="E26" s="36">
        <f>COUNTIF(帮战总榜!A$1:AB$150,$A26)</f>
        <v>3</v>
      </c>
      <c r="F26" s="36">
        <f t="shared" si="0"/>
        <v>3</v>
      </c>
      <c r="G26" s="37">
        <v>3</v>
      </c>
      <c r="H26" s="36">
        <f t="shared" si="1"/>
        <v>3</v>
      </c>
    </row>
    <row r="27" spans="1:8" ht="16.5">
      <c r="A27" s="1" t="s">
        <v>81</v>
      </c>
      <c r="B27" s="5">
        <f>0.5*COUNTIF(掠夺总榜!A$1:S$150,$A27)</f>
        <v>1.5</v>
      </c>
      <c r="C27" s="36">
        <f>COUNTIF(盟会战!A$1:X$149,$A27)</f>
        <v>0</v>
      </c>
      <c r="D27" s="36">
        <f>0.5*COUNTIF('四海+帮派'!A$1:X$150,$A27)</f>
        <v>0</v>
      </c>
      <c r="E27" s="36">
        <f>COUNTIF(帮战总榜!A$1:AB$150,$A27)</f>
        <v>2</v>
      </c>
      <c r="F27" s="36">
        <f t="shared" si="0"/>
        <v>3</v>
      </c>
      <c r="G27" s="37">
        <v>3</v>
      </c>
      <c r="H27" s="36">
        <f t="shared" si="1"/>
        <v>3</v>
      </c>
    </row>
    <row r="28" spans="1:8" ht="16.5">
      <c r="A28" s="1" t="s">
        <v>87</v>
      </c>
      <c r="B28" s="5">
        <f>0.5*COUNTIF(掠夺总榜!A$1:S$150,$A28)</f>
        <v>1</v>
      </c>
      <c r="C28" s="36">
        <f>COUNTIF(盟会战!A$1:X$149,$A28)</f>
        <v>0</v>
      </c>
      <c r="D28" s="36">
        <f>0.5*COUNTIF('四海+帮派'!A$1:X$150,$A28)</f>
        <v>0</v>
      </c>
      <c r="E28" s="36">
        <f>COUNTIF(帮战总榜!A$1:AB$150,$A28)</f>
        <v>2</v>
      </c>
      <c r="F28" s="36">
        <f t="shared" si="0"/>
        <v>3</v>
      </c>
      <c r="G28" s="37">
        <v>3</v>
      </c>
      <c r="H28" s="36">
        <f t="shared" si="1"/>
        <v>3</v>
      </c>
    </row>
    <row r="29" spans="1:8" ht="16.5">
      <c r="A29" s="1" t="s">
        <v>117</v>
      </c>
      <c r="B29" s="5">
        <f>0.5*COUNTIF(掠夺总榜!A$1:S$150,$A29)</f>
        <v>1.5</v>
      </c>
      <c r="C29" s="36">
        <f>COUNTIF(盟会战!A$1:X$149,$A29)</f>
        <v>0</v>
      </c>
      <c r="D29" s="36">
        <f>0.5*COUNTIF('四海+帮派'!A$1:X$150,$A29)</f>
        <v>0.5</v>
      </c>
      <c r="E29" s="36">
        <f>COUNTIF(帮战总榜!A$1:AB$150,$A29)</f>
        <v>1</v>
      </c>
      <c r="F29" s="36">
        <f t="shared" si="0"/>
        <v>3</v>
      </c>
      <c r="G29" s="37">
        <v>3</v>
      </c>
      <c r="H29" s="36">
        <f t="shared" si="1"/>
        <v>3</v>
      </c>
    </row>
    <row r="30" spans="1:8" ht="16.5">
      <c r="A30" s="1" t="s">
        <v>118</v>
      </c>
      <c r="B30" s="5">
        <f>0.5*COUNTIF(掠夺总榜!A$1:S$150,$A30)</f>
        <v>1.5</v>
      </c>
      <c r="C30" s="36">
        <f>COUNTIF(盟会战!A$1:X$149,$A30)</f>
        <v>1</v>
      </c>
      <c r="D30" s="36">
        <f>0.5*COUNTIF('四海+帮派'!A$1:X$150,$A30)</f>
        <v>0</v>
      </c>
      <c r="E30" s="36">
        <f>COUNTIF(帮战总榜!A$1:AB$150,$A30)</f>
        <v>1</v>
      </c>
      <c r="F30" s="36">
        <f t="shared" si="0"/>
        <v>3</v>
      </c>
      <c r="G30" s="37">
        <v>3</v>
      </c>
      <c r="H30" s="36">
        <f t="shared" si="1"/>
        <v>3</v>
      </c>
    </row>
    <row r="31" spans="1:8" ht="16.5">
      <c r="A31" s="1" t="s">
        <v>190</v>
      </c>
      <c r="B31" s="5">
        <f>0.5*COUNTIF(掠夺总榜!A$1:S$150,$A31)</f>
        <v>3</v>
      </c>
      <c r="C31" s="36">
        <f>COUNTIF(盟会战!A$1:X$149,$A31)</f>
        <v>0</v>
      </c>
      <c r="D31" s="36">
        <f>0.5*COUNTIF('四海+帮派'!A$1:X$150,$A31)</f>
        <v>0</v>
      </c>
      <c r="E31" s="36">
        <f>COUNTIF(帮战总榜!A$1:AB$150,$A31)</f>
        <v>0</v>
      </c>
      <c r="F31" s="36">
        <f t="shared" si="0"/>
        <v>3</v>
      </c>
      <c r="G31" s="37">
        <v>3</v>
      </c>
      <c r="H31" s="36">
        <f t="shared" si="1"/>
        <v>3</v>
      </c>
    </row>
    <row r="32" spans="1:8" ht="16.5">
      <c r="A32" s="1" t="s">
        <v>83</v>
      </c>
      <c r="B32" s="5">
        <f>0.5*COUNTIF(掠夺总榜!A$1:S$150,$A32)</f>
        <v>0</v>
      </c>
      <c r="C32" s="36">
        <f>COUNTIF(盟会战!A$1:X$149,$A32)</f>
        <v>0</v>
      </c>
      <c r="D32" s="36">
        <f>0.5*COUNTIF('四海+帮派'!A$1:X$150,$A32)</f>
        <v>0.5</v>
      </c>
      <c r="E32" s="36">
        <f>COUNTIF(帮战总榜!A$1:AB$150,$A32)</f>
        <v>2</v>
      </c>
      <c r="F32" s="36">
        <f t="shared" si="0"/>
        <v>2</v>
      </c>
      <c r="G32" s="37">
        <v>3</v>
      </c>
      <c r="H32" s="36">
        <f t="shared" si="1"/>
        <v>2</v>
      </c>
    </row>
    <row r="33" spans="1:8" ht="16.5">
      <c r="A33" s="1" t="s">
        <v>94</v>
      </c>
      <c r="B33" s="5">
        <f>0.5*COUNTIF(掠夺总榜!A$1:S$150,$A33)</f>
        <v>0</v>
      </c>
      <c r="C33" s="36">
        <f>COUNTIF(盟会战!A$1:X$149,$A33)</f>
        <v>0</v>
      </c>
      <c r="D33" s="36">
        <f>0.5*COUNTIF('四海+帮派'!A$1:X$150,$A33)</f>
        <v>0</v>
      </c>
      <c r="E33" s="36">
        <f>COUNTIF(帮战总榜!A$1:AB$150,$A33)</f>
        <v>2</v>
      </c>
      <c r="F33" s="36">
        <f t="shared" si="0"/>
        <v>2</v>
      </c>
      <c r="G33" s="37">
        <v>3</v>
      </c>
      <c r="H33" s="36">
        <f t="shared" si="1"/>
        <v>2</v>
      </c>
    </row>
    <row r="34" spans="1:8" ht="16.5">
      <c r="A34" s="1" t="s">
        <v>214</v>
      </c>
      <c r="B34" s="5">
        <f>0.5*COUNTIF(掠夺总榜!A$1:S$150,$A34)</f>
        <v>2</v>
      </c>
      <c r="C34" s="36">
        <f>COUNTIF(盟会战!A$1:X$149,$A34)</f>
        <v>0</v>
      </c>
      <c r="D34" s="36">
        <f>0.5*COUNTIF('四海+帮派'!A$1:X$150,$A34)</f>
        <v>0</v>
      </c>
      <c r="E34" s="36">
        <f>COUNTIF(帮战总榜!A$1:AB$150,$A34)</f>
        <v>0</v>
      </c>
      <c r="F34" s="36">
        <f t="shared" ref="F34:F65" si="2">ROUNDDOWN(SUM(B34:E34),0)</f>
        <v>2</v>
      </c>
      <c r="G34" s="37">
        <v>3</v>
      </c>
      <c r="H34" s="36">
        <f t="shared" ref="H34:H65" si="3">IF($F34&gt;6,6,$F34)</f>
        <v>2</v>
      </c>
    </row>
    <row r="35" spans="1:8" ht="16.5">
      <c r="A35" s="1" t="s">
        <v>216</v>
      </c>
      <c r="B35" s="5">
        <f>0.5*COUNTIF(掠夺总榜!A$1:S$150,$A35)</f>
        <v>1.5</v>
      </c>
      <c r="C35" s="36">
        <f>COUNTIF(盟会战!A$1:X$149,$A35)</f>
        <v>1</v>
      </c>
      <c r="D35" s="36">
        <f>0.5*COUNTIF('四海+帮派'!A$1:X$150,$A35)</f>
        <v>0</v>
      </c>
      <c r="E35" s="36">
        <f>COUNTIF(帮战总榜!A$1:AB$150,$A35)</f>
        <v>0</v>
      </c>
      <c r="F35" s="36">
        <f t="shared" si="2"/>
        <v>2</v>
      </c>
      <c r="G35" s="37">
        <v>3</v>
      </c>
      <c r="H35" s="36">
        <f t="shared" si="3"/>
        <v>2</v>
      </c>
    </row>
    <row r="36" spans="1:8" ht="16.5">
      <c r="A36" s="1" t="s">
        <v>226</v>
      </c>
      <c r="B36" s="5">
        <f>0.5*COUNTIF(掠夺总榜!A$1:S$150,$A36)</f>
        <v>2</v>
      </c>
      <c r="C36" s="36">
        <f>COUNTIF(盟会战!A$1:X$149,$A36)</f>
        <v>0</v>
      </c>
      <c r="D36" s="36">
        <f>0.5*COUNTIF('四海+帮派'!A$1:X$150,$A36)</f>
        <v>0</v>
      </c>
      <c r="E36" s="36">
        <f>COUNTIF(帮战总榜!A$1:AB$150,$A36)</f>
        <v>0</v>
      </c>
      <c r="F36" s="36">
        <f t="shared" si="2"/>
        <v>2</v>
      </c>
      <c r="G36" s="37">
        <v>3</v>
      </c>
      <c r="H36" s="36">
        <f t="shared" si="3"/>
        <v>2</v>
      </c>
    </row>
    <row r="37" spans="1:8" ht="16.5">
      <c r="A37" s="1" t="s">
        <v>172</v>
      </c>
      <c r="B37" s="5">
        <f>0.5*COUNTIF(掠夺总榜!A$1:S$150,$A37)</f>
        <v>2</v>
      </c>
      <c r="C37" s="36">
        <f>COUNTIF(盟会战!A$1:X$149,$A37)</f>
        <v>0</v>
      </c>
      <c r="D37" s="36">
        <f>0.5*COUNTIF('四海+帮派'!A$1:X$150,$A37)</f>
        <v>0.5</v>
      </c>
      <c r="E37" s="36">
        <f>COUNTIF(帮战总榜!A$1:AB$150,$A37)</f>
        <v>0</v>
      </c>
      <c r="F37" s="36">
        <f t="shared" si="2"/>
        <v>2</v>
      </c>
      <c r="G37" s="37">
        <v>3</v>
      </c>
      <c r="H37" s="36">
        <f t="shared" si="3"/>
        <v>2</v>
      </c>
    </row>
    <row r="38" spans="1:8" ht="16.5">
      <c r="A38" s="1" t="s">
        <v>204</v>
      </c>
      <c r="B38" s="5">
        <f>0.5*COUNTIF(掠夺总榜!A$1:S$150,$A38)</f>
        <v>2.5</v>
      </c>
      <c r="C38" s="36">
        <f>COUNTIF(盟会战!A$1:X$149,$A38)</f>
        <v>0</v>
      </c>
      <c r="D38" s="36">
        <f>0.5*COUNTIF('四海+帮派'!A$1:X$150,$A38)</f>
        <v>0</v>
      </c>
      <c r="E38" s="36">
        <f>COUNTIF(帮战总榜!A$1:AB$150,$A38)</f>
        <v>0</v>
      </c>
      <c r="F38" s="36">
        <f t="shared" si="2"/>
        <v>2</v>
      </c>
      <c r="G38" s="37">
        <v>3</v>
      </c>
      <c r="H38" s="36">
        <f t="shared" si="3"/>
        <v>2</v>
      </c>
    </row>
    <row r="39" spans="1:8" ht="16.5">
      <c r="A39" s="1" t="s">
        <v>169</v>
      </c>
      <c r="B39" s="5">
        <f>0.5*COUNTIF(掠夺总榜!A$1:S$150,$A39)</f>
        <v>2</v>
      </c>
      <c r="C39" s="36">
        <f>COUNTIF(盟会战!A$1:X$149,$A39)</f>
        <v>0</v>
      </c>
      <c r="D39" s="36">
        <f>0.5*COUNTIF('四海+帮派'!A$1:X$150,$A39)</f>
        <v>0</v>
      </c>
      <c r="E39" s="36">
        <f>COUNTIF(帮战总榜!A$1:AB$150,$A39)</f>
        <v>0</v>
      </c>
      <c r="F39" s="36">
        <f t="shared" si="2"/>
        <v>2</v>
      </c>
      <c r="G39" s="37">
        <v>3</v>
      </c>
      <c r="H39" s="36">
        <f t="shared" si="3"/>
        <v>2</v>
      </c>
    </row>
    <row r="40" spans="1:8" ht="16.5">
      <c r="A40" s="1" t="s">
        <v>159</v>
      </c>
      <c r="B40" s="5">
        <f>0.5*COUNTIF(掠夺总榜!A$1:S$150,$A40)</f>
        <v>2.5</v>
      </c>
      <c r="C40" s="36">
        <f>COUNTIF(盟会战!A$1:X$149,$A40)</f>
        <v>0</v>
      </c>
      <c r="D40" s="36">
        <f>0.5*COUNTIF('四海+帮派'!A$1:X$150,$A40)</f>
        <v>0</v>
      </c>
      <c r="E40" s="36">
        <f>COUNTIF(帮战总榜!A$1:AB$150,$A40)</f>
        <v>0</v>
      </c>
      <c r="F40" s="36">
        <f t="shared" si="2"/>
        <v>2</v>
      </c>
      <c r="G40" s="37">
        <v>3</v>
      </c>
      <c r="H40" s="36">
        <f t="shared" si="3"/>
        <v>2</v>
      </c>
    </row>
    <row r="41" spans="1:8" ht="16.5">
      <c r="A41" s="1" t="s">
        <v>129</v>
      </c>
      <c r="B41" s="5">
        <f>0.5*COUNTIF(掠夺总榜!A$1:S$150,$A41)</f>
        <v>0.5</v>
      </c>
      <c r="C41" s="36">
        <f>COUNTIF(盟会战!A$1:X$149,$A41)</f>
        <v>1</v>
      </c>
      <c r="D41" s="36">
        <f>0.5*COUNTIF('四海+帮派'!A$1:X$150,$A41)</f>
        <v>0.5</v>
      </c>
      <c r="E41" s="36">
        <f>COUNTIF(帮战总榜!A$1:AB$150,$A41)</f>
        <v>0</v>
      </c>
      <c r="F41" s="36">
        <f t="shared" si="2"/>
        <v>2</v>
      </c>
      <c r="G41" s="37">
        <v>3</v>
      </c>
      <c r="H41" s="36">
        <f t="shared" si="3"/>
        <v>2</v>
      </c>
    </row>
    <row r="42" spans="1:8" ht="16.5">
      <c r="A42" s="1" t="s">
        <v>158</v>
      </c>
      <c r="B42" s="5">
        <f>0.5*COUNTIF(掠夺总榜!A$1:S$150,$A42)</f>
        <v>2</v>
      </c>
      <c r="C42" s="36">
        <f>COUNTIF(盟会战!A$1:X$149,$A42)</f>
        <v>0</v>
      </c>
      <c r="D42" s="36">
        <f>0.5*COUNTIF('四海+帮派'!A$1:X$150,$A42)</f>
        <v>0.5</v>
      </c>
      <c r="E42" s="36">
        <f>COUNTIF(帮战总榜!A$1:AB$150,$A42)</f>
        <v>0</v>
      </c>
      <c r="F42" s="36">
        <f t="shared" si="2"/>
        <v>2</v>
      </c>
      <c r="G42" s="37">
        <v>3</v>
      </c>
      <c r="H42" s="36">
        <f t="shared" si="3"/>
        <v>2</v>
      </c>
    </row>
    <row r="43" spans="1:8" ht="16.5">
      <c r="A43" s="1" t="s">
        <v>223</v>
      </c>
      <c r="B43" s="5">
        <f>0.5*COUNTIF(掠夺总榜!A$1:S$150,$A43)</f>
        <v>1.5</v>
      </c>
      <c r="C43" s="36">
        <f>COUNTIF(盟会战!A$1:X$149,$A43)</f>
        <v>1</v>
      </c>
      <c r="D43" s="36">
        <f>0.5*COUNTIF('四海+帮派'!A$1:X$150,$A43)</f>
        <v>0</v>
      </c>
      <c r="E43" s="36">
        <f>COUNTIF(帮战总榜!A$1:AB$150,$A43)</f>
        <v>0</v>
      </c>
      <c r="F43" s="36">
        <f t="shared" si="2"/>
        <v>2</v>
      </c>
      <c r="G43" s="37">
        <v>3</v>
      </c>
      <c r="H43" s="36">
        <f t="shared" si="3"/>
        <v>2</v>
      </c>
    </row>
    <row r="44" spans="1:8" ht="16.5">
      <c r="A44" s="1" t="s">
        <v>174</v>
      </c>
      <c r="B44" s="5">
        <f>0.5*COUNTIF(掠夺总榜!A$1:S$150,$A44)</f>
        <v>0.5</v>
      </c>
      <c r="C44" s="36">
        <f>COUNTIF(盟会战!A$1:X$149,$A44)</f>
        <v>1</v>
      </c>
      <c r="D44" s="36">
        <f>0.5*COUNTIF('四海+帮派'!A$1:X$150,$A44)</f>
        <v>0</v>
      </c>
      <c r="E44" s="36">
        <f>COUNTIF(帮战总榜!A$1:AB$150,$A44)</f>
        <v>0</v>
      </c>
      <c r="F44" s="36">
        <f t="shared" si="2"/>
        <v>1</v>
      </c>
      <c r="G44" s="37">
        <v>3</v>
      </c>
      <c r="H44" s="36">
        <f t="shared" si="3"/>
        <v>1</v>
      </c>
    </row>
    <row r="45" spans="1:8" ht="16.5">
      <c r="A45" s="1" t="s">
        <v>206</v>
      </c>
      <c r="B45" s="5">
        <f>0.5*COUNTIF(掠夺总榜!A$1:S$150,$A45)</f>
        <v>1.5</v>
      </c>
      <c r="C45" s="36">
        <f>COUNTIF(盟会战!A$1:X$149,$A45)</f>
        <v>0</v>
      </c>
      <c r="D45" s="36">
        <f>0.5*COUNTIF('四海+帮派'!A$1:X$150,$A45)</f>
        <v>0</v>
      </c>
      <c r="E45" s="36">
        <f>COUNTIF(帮战总榜!A$1:AB$150,$A45)</f>
        <v>0</v>
      </c>
      <c r="F45" s="36">
        <f t="shared" si="2"/>
        <v>1</v>
      </c>
      <c r="G45" s="37">
        <v>3</v>
      </c>
      <c r="H45" s="36">
        <f t="shared" si="3"/>
        <v>1</v>
      </c>
    </row>
    <row r="46" spans="1:8" ht="16.5">
      <c r="A46" s="1" t="s">
        <v>218</v>
      </c>
      <c r="B46" s="5">
        <f>0.5*COUNTIF(掠夺总榜!A$1:S$150,$A46)</f>
        <v>1</v>
      </c>
      <c r="C46" s="36">
        <f>COUNTIF(盟会战!A$1:X$149,$A46)</f>
        <v>0</v>
      </c>
      <c r="D46" s="36">
        <f>0.5*COUNTIF('四海+帮派'!A$1:X$150,$A46)</f>
        <v>0</v>
      </c>
      <c r="E46" s="36">
        <f>COUNTIF(帮战总榜!A$1:AB$150,$A46)</f>
        <v>0</v>
      </c>
      <c r="F46" s="36">
        <f t="shared" si="2"/>
        <v>1</v>
      </c>
      <c r="G46" s="37">
        <v>3</v>
      </c>
      <c r="H46" s="36">
        <f t="shared" si="3"/>
        <v>1</v>
      </c>
    </row>
    <row r="47" spans="1:8" ht="16.5">
      <c r="A47" s="1" t="s">
        <v>127</v>
      </c>
      <c r="B47" s="5">
        <f>0.5*COUNTIF(掠夺总榜!A$1:S$150,$A47)</f>
        <v>1</v>
      </c>
      <c r="C47" s="36">
        <f>COUNTIF(盟会战!A$1:X$149,$A47)</f>
        <v>0</v>
      </c>
      <c r="D47" s="36">
        <f>0.5*COUNTIF('四海+帮派'!A$1:X$150,$A47)</f>
        <v>0</v>
      </c>
      <c r="E47" s="36">
        <f>COUNTIF(帮战总榜!A$1:AB$150,$A47)</f>
        <v>0</v>
      </c>
      <c r="F47" s="36">
        <f t="shared" si="2"/>
        <v>1</v>
      </c>
      <c r="G47" s="37">
        <v>3</v>
      </c>
      <c r="H47" s="36">
        <f t="shared" si="3"/>
        <v>1</v>
      </c>
    </row>
    <row r="48" spans="1:8" ht="16.5">
      <c r="A48" s="1" t="s">
        <v>132</v>
      </c>
      <c r="B48" s="5">
        <f>0.5*COUNTIF(掠夺总榜!A$1:S$150,$A48)</f>
        <v>1.5</v>
      </c>
      <c r="C48" s="36">
        <f>COUNTIF(盟会战!A$1:X$149,$A48)</f>
        <v>0</v>
      </c>
      <c r="D48" s="36">
        <f>0.5*COUNTIF('四海+帮派'!A$1:X$150,$A48)</f>
        <v>0</v>
      </c>
      <c r="E48" s="36">
        <f>COUNTIF(帮战总榜!A$1:AB$150,$A48)</f>
        <v>0</v>
      </c>
      <c r="F48" s="36">
        <f t="shared" si="2"/>
        <v>1</v>
      </c>
      <c r="G48" s="37">
        <v>3</v>
      </c>
      <c r="H48" s="36">
        <f t="shared" si="3"/>
        <v>1</v>
      </c>
    </row>
    <row r="49" spans="1:8" ht="16.5">
      <c r="A49" s="1" t="s">
        <v>157</v>
      </c>
      <c r="B49" s="5">
        <f>0.5*COUNTIF(掠夺总榜!A$1:S$150,$A49)</f>
        <v>1.5</v>
      </c>
      <c r="C49" s="36">
        <f>COUNTIF(盟会战!A$1:X$149,$A49)</f>
        <v>0</v>
      </c>
      <c r="D49" s="36">
        <f>0.5*COUNTIF('四海+帮派'!A$1:X$150,$A49)</f>
        <v>0</v>
      </c>
      <c r="E49" s="36">
        <f>COUNTIF(帮战总榜!A$1:AB$150,$A49)</f>
        <v>0</v>
      </c>
      <c r="F49" s="36">
        <f t="shared" si="2"/>
        <v>1</v>
      </c>
      <c r="G49" s="37">
        <v>3</v>
      </c>
      <c r="H49" s="36">
        <f t="shared" si="3"/>
        <v>1</v>
      </c>
    </row>
    <row r="50" spans="1:8" ht="16.5">
      <c r="A50" s="1" t="s">
        <v>155</v>
      </c>
      <c r="B50" s="5">
        <f>0.5*COUNTIF(掠夺总榜!A$1:S$150,$A50)</f>
        <v>1.5</v>
      </c>
      <c r="C50" s="36">
        <f>COUNTIF(盟会战!A$1:X$149,$A50)</f>
        <v>0</v>
      </c>
      <c r="D50" s="36">
        <f>0.5*COUNTIF('四海+帮派'!A$1:X$150,$A50)</f>
        <v>0</v>
      </c>
      <c r="E50" s="36">
        <f>COUNTIF(帮战总榜!A$1:AB$150,$A50)</f>
        <v>0</v>
      </c>
      <c r="F50" s="36">
        <f t="shared" si="2"/>
        <v>1</v>
      </c>
      <c r="G50" s="37">
        <v>3</v>
      </c>
      <c r="H50" s="36">
        <f t="shared" si="3"/>
        <v>1</v>
      </c>
    </row>
    <row r="51" spans="1:8" ht="16.5">
      <c r="A51" s="1" t="s">
        <v>209</v>
      </c>
      <c r="B51" s="5">
        <f>0.5*COUNTIF(掠夺总榜!A$1:S$150,$A51)</f>
        <v>1</v>
      </c>
      <c r="C51" s="36">
        <f>COUNTIF(盟会战!A$1:X$149,$A51)</f>
        <v>0</v>
      </c>
      <c r="D51" s="36">
        <f>0.5*COUNTIF('四海+帮派'!A$1:X$150,$A51)</f>
        <v>0.5</v>
      </c>
      <c r="E51" s="36">
        <f>COUNTIF(帮战总榜!A$1:AB$150,$A51)</f>
        <v>0</v>
      </c>
      <c r="F51" s="36">
        <f t="shared" si="2"/>
        <v>1</v>
      </c>
      <c r="G51" s="37">
        <v>3</v>
      </c>
      <c r="H51" s="36">
        <f t="shared" si="3"/>
        <v>1</v>
      </c>
    </row>
    <row r="52" spans="1:8" ht="16.5">
      <c r="A52" s="1" t="s">
        <v>130</v>
      </c>
      <c r="B52" s="5">
        <f>0.5*COUNTIF(掠夺总榜!A$1:S$150,$A52)</f>
        <v>1</v>
      </c>
      <c r="C52" s="36">
        <f>COUNTIF(盟会战!A$1:X$149,$A52)</f>
        <v>0</v>
      </c>
      <c r="D52" s="36">
        <f>0.5*COUNTIF('四海+帮派'!A$1:X$150,$A52)</f>
        <v>0.5</v>
      </c>
      <c r="E52" s="36">
        <f>COUNTIF(帮战总榜!A$1:AB$150,$A52)</f>
        <v>0</v>
      </c>
      <c r="F52" s="36">
        <f t="shared" si="2"/>
        <v>1</v>
      </c>
      <c r="G52" s="37">
        <v>3</v>
      </c>
      <c r="H52" s="36">
        <f t="shared" si="3"/>
        <v>1</v>
      </c>
    </row>
    <row r="53" spans="1:8" ht="16.5">
      <c r="A53" s="1" t="s">
        <v>162</v>
      </c>
      <c r="B53" s="5">
        <f>0.5*COUNTIF(掠夺总榜!A$1:S$150,$A53)</f>
        <v>1.5</v>
      </c>
      <c r="C53" s="36">
        <f>COUNTIF(盟会战!A$1:X$149,$A53)</f>
        <v>0</v>
      </c>
      <c r="D53" s="36">
        <f>0.5*COUNTIF('四海+帮派'!A$1:X$150,$A53)</f>
        <v>0</v>
      </c>
      <c r="E53" s="36">
        <f>COUNTIF(帮战总榜!A$1:AB$150,$A53)</f>
        <v>0</v>
      </c>
      <c r="F53" s="36">
        <f t="shared" si="2"/>
        <v>1</v>
      </c>
      <c r="G53" s="37">
        <v>3</v>
      </c>
      <c r="H53" s="36">
        <f t="shared" si="3"/>
        <v>1</v>
      </c>
    </row>
    <row r="54" spans="1:8" ht="16.5">
      <c r="A54" s="1" t="s">
        <v>450</v>
      </c>
      <c r="B54" s="5">
        <f>0.5*COUNTIF(掠夺总榜!A$1:S$150,$A54)</f>
        <v>0</v>
      </c>
      <c r="C54" s="36">
        <f>COUNTIF(盟会战!A$1:X$149,$A54)</f>
        <v>0</v>
      </c>
      <c r="D54" s="36">
        <f>0.5*COUNTIF('四海+帮派'!A$1:X$150,$A54)</f>
        <v>0</v>
      </c>
      <c r="E54" s="36">
        <f>COUNTIF(帮战总榜!A$1:AB$150,$A54)</f>
        <v>0</v>
      </c>
      <c r="F54" s="36">
        <f t="shared" si="2"/>
        <v>0</v>
      </c>
      <c r="G54" s="37">
        <v>3</v>
      </c>
      <c r="H54" s="36">
        <f t="shared" si="3"/>
        <v>0</v>
      </c>
    </row>
    <row r="55" spans="1:8" ht="16.5">
      <c r="A55" s="1" t="s">
        <v>451</v>
      </c>
      <c r="B55" s="5">
        <f>0.5*COUNTIF(掠夺总榜!A$1:S$150,$A55)</f>
        <v>0</v>
      </c>
      <c r="C55" s="36">
        <f>COUNTIF(盟会战!A$1:X$149,$A55)</f>
        <v>0</v>
      </c>
      <c r="D55" s="36">
        <f>0.5*COUNTIF('四海+帮派'!A$1:X$150,$A55)</f>
        <v>0</v>
      </c>
      <c r="E55" s="36">
        <f>COUNTIF(帮战总榜!A$1:AB$150,$A55)</f>
        <v>0</v>
      </c>
      <c r="F55" s="36">
        <f t="shared" si="2"/>
        <v>0</v>
      </c>
      <c r="G55" s="37">
        <v>3</v>
      </c>
      <c r="H55" s="36">
        <f t="shared" si="3"/>
        <v>0</v>
      </c>
    </row>
    <row r="56" spans="1:8" ht="16.5">
      <c r="A56" s="1" t="s">
        <v>452</v>
      </c>
      <c r="B56" s="5">
        <f>0.5*COUNTIF(掠夺总榜!A$1:S$150,$A56)</f>
        <v>0</v>
      </c>
      <c r="C56" s="36">
        <f>COUNTIF(盟会战!A$1:X$149,$A56)</f>
        <v>0</v>
      </c>
      <c r="D56" s="36">
        <f>0.5*COUNTIF('四海+帮派'!A$1:X$150,$A56)</f>
        <v>0</v>
      </c>
      <c r="E56" s="36">
        <f>COUNTIF(帮战总榜!A$1:AB$150,$A56)</f>
        <v>0</v>
      </c>
      <c r="F56" s="36">
        <f t="shared" si="2"/>
        <v>0</v>
      </c>
      <c r="G56" s="37">
        <v>3</v>
      </c>
      <c r="H56" s="36">
        <f t="shared" si="3"/>
        <v>0</v>
      </c>
    </row>
    <row r="57" spans="1:8" ht="16.5">
      <c r="A57" s="1" t="s">
        <v>453</v>
      </c>
      <c r="B57" s="5">
        <f>0.5*COUNTIF(掠夺总榜!A$1:S$150,$A57)</f>
        <v>0</v>
      </c>
      <c r="C57" s="36">
        <f>COUNTIF(盟会战!A$1:X$149,$A57)</f>
        <v>0</v>
      </c>
      <c r="D57" s="36">
        <f>0.5*COUNTIF('四海+帮派'!A$1:X$150,$A57)</f>
        <v>0</v>
      </c>
      <c r="E57" s="36">
        <f>COUNTIF(帮战总榜!A$1:AB$150,$A57)</f>
        <v>0</v>
      </c>
      <c r="F57" s="36">
        <f t="shared" si="2"/>
        <v>0</v>
      </c>
      <c r="G57" s="37">
        <v>3</v>
      </c>
      <c r="H57" s="36">
        <f t="shared" si="3"/>
        <v>0</v>
      </c>
    </row>
    <row r="58" spans="1:8" ht="16.5">
      <c r="A58" s="1" t="s">
        <v>454</v>
      </c>
      <c r="B58" s="5">
        <f>0.5*COUNTIF(掠夺总榜!A$1:S$150,$A58)</f>
        <v>0</v>
      </c>
      <c r="C58" s="36">
        <f>COUNTIF(盟会战!A$1:X$149,$A58)</f>
        <v>0</v>
      </c>
      <c r="D58" s="36">
        <f>0.5*COUNTIF('四海+帮派'!A$1:X$150,$A58)</f>
        <v>0</v>
      </c>
      <c r="E58" s="36">
        <f>COUNTIF(帮战总榜!A$1:AB$150,$A58)</f>
        <v>0</v>
      </c>
      <c r="F58" s="36">
        <f t="shared" si="2"/>
        <v>0</v>
      </c>
      <c r="G58" s="37">
        <v>3</v>
      </c>
      <c r="H58" s="36">
        <f t="shared" si="3"/>
        <v>0</v>
      </c>
    </row>
    <row r="59" spans="1:8" ht="16.5">
      <c r="A59" s="1" t="s">
        <v>455</v>
      </c>
      <c r="B59" s="5">
        <f>0.5*COUNTIF(掠夺总榜!A$1:S$150,$A59)</f>
        <v>0</v>
      </c>
      <c r="C59" s="36">
        <f>COUNTIF(盟会战!A$1:X$149,$A59)</f>
        <v>0</v>
      </c>
      <c r="D59" s="36">
        <f>0.5*COUNTIF('四海+帮派'!A$1:X$150,$A59)</f>
        <v>0</v>
      </c>
      <c r="E59" s="36">
        <f>COUNTIF(帮战总榜!A$1:AB$150,$A59)</f>
        <v>0</v>
      </c>
      <c r="F59" s="36">
        <f t="shared" si="2"/>
        <v>0</v>
      </c>
      <c r="G59" s="37">
        <v>3</v>
      </c>
      <c r="H59" s="36">
        <f t="shared" si="3"/>
        <v>0</v>
      </c>
    </row>
    <row r="60" spans="1:8" ht="16.5">
      <c r="A60" s="1" t="s">
        <v>456</v>
      </c>
      <c r="B60" s="5">
        <f>0.5*COUNTIF(掠夺总榜!A$1:S$150,$A60)</f>
        <v>0</v>
      </c>
      <c r="C60" s="36">
        <f>COUNTIF(盟会战!A$1:X$149,$A60)</f>
        <v>0</v>
      </c>
      <c r="D60" s="36">
        <f>0.5*COUNTIF('四海+帮派'!A$1:X$150,$A60)</f>
        <v>0</v>
      </c>
      <c r="E60" s="36">
        <f>COUNTIF(帮战总榜!A$1:AB$150,$A60)</f>
        <v>0</v>
      </c>
      <c r="F60" s="36">
        <f t="shared" si="2"/>
        <v>0</v>
      </c>
      <c r="G60" s="37">
        <v>3</v>
      </c>
      <c r="H60" s="36">
        <f t="shared" si="3"/>
        <v>0</v>
      </c>
    </row>
    <row r="61" spans="1:8" ht="16.5">
      <c r="A61" s="1" t="s">
        <v>457</v>
      </c>
      <c r="B61" s="5">
        <f>0.5*COUNTIF(掠夺总榜!A$1:S$150,$A61)</f>
        <v>0</v>
      </c>
      <c r="C61" s="36">
        <f>COUNTIF(盟会战!A$1:X$149,$A61)</f>
        <v>0</v>
      </c>
      <c r="D61" s="36">
        <f>0.5*COUNTIF('四海+帮派'!A$1:X$150,$A61)</f>
        <v>0</v>
      </c>
      <c r="E61" s="36">
        <f>COUNTIF(帮战总榜!A$1:AB$150,$A61)</f>
        <v>0</v>
      </c>
      <c r="F61" s="36">
        <f t="shared" si="2"/>
        <v>0</v>
      </c>
      <c r="G61" s="37">
        <v>3</v>
      </c>
      <c r="H61" s="36">
        <f t="shared" si="3"/>
        <v>0</v>
      </c>
    </row>
    <row r="62" spans="1:8" ht="16.5">
      <c r="A62" s="1" t="s">
        <v>458</v>
      </c>
      <c r="B62" s="5">
        <f>0.5*COUNTIF(掠夺总榜!A$1:S$150,$A62)</f>
        <v>0</v>
      </c>
      <c r="C62" s="36">
        <f>COUNTIF(盟会战!A$1:X$149,$A62)</f>
        <v>0</v>
      </c>
      <c r="D62" s="36">
        <f>0.5*COUNTIF('四海+帮派'!A$1:X$150,$A62)</f>
        <v>0</v>
      </c>
      <c r="E62" s="36">
        <f>COUNTIF(帮战总榜!A$1:AB$150,$A62)</f>
        <v>0</v>
      </c>
      <c r="F62" s="36">
        <f t="shared" si="2"/>
        <v>0</v>
      </c>
      <c r="G62" s="37">
        <v>3</v>
      </c>
      <c r="H62" s="36">
        <f t="shared" si="3"/>
        <v>0</v>
      </c>
    </row>
    <row r="63" spans="1:8" ht="16.5">
      <c r="A63" s="1" t="s">
        <v>459</v>
      </c>
      <c r="B63" s="5">
        <f>0.5*COUNTIF(掠夺总榜!A$1:S$150,$A63)</f>
        <v>0</v>
      </c>
      <c r="C63" s="36">
        <f>COUNTIF(盟会战!A$1:X$149,$A63)</f>
        <v>0</v>
      </c>
      <c r="D63" s="36">
        <f>0.5*COUNTIF('四海+帮派'!A$1:X$150,$A63)</f>
        <v>0</v>
      </c>
      <c r="E63" s="36">
        <f>COUNTIF(帮战总榜!A$1:AB$150,$A63)</f>
        <v>0</v>
      </c>
      <c r="F63" s="36">
        <f t="shared" si="2"/>
        <v>0</v>
      </c>
      <c r="G63" s="37">
        <v>3</v>
      </c>
      <c r="H63" s="36">
        <f t="shared" si="3"/>
        <v>0</v>
      </c>
    </row>
    <row r="64" spans="1:8" ht="16.5">
      <c r="A64" s="1" t="s">
        <v>460</v>
      </c>
      <c r="B64" s="5">
        <f>0.5*COUNTIF(掠夺总榜!A$1:S$150,$A64)</f>
        <v>0</v>
      </c>
      <c r="C64" s="36">
        <f>COUNTIF(盟会战!A$1:X$149,$A64)</f>
        <v>0</v>
      </c>
      <c r="D64" s="36">
        <f>0.5*COUNTIF('四海+帮派'!A$1:X$150,$A64)</f>
        <v>0</v>
      </c>
      <c r="E64" s="36">
        <f>COUNTIF(帮战总榜!A$1:AB$150,$A64)</f>
        <v>0</v>
      </c>
      <c r="F64" s="36">
        <f t="shared" si="2"/>
        <v>0</v>
      </c>
      <c r="G64" s="37">
        <v>3</v>
      </c>
      <c r="H64" s="36">
        <f t="shared" si="3"/>
        <v>0</v>
      </c>
    </row>
    <row r="65" spans="1:8" ht="16.5">
      <c r="A65" s="1" t="s">
        <v>461</v>
      </c>
      <c r="B65" s="5">
        <f>0.5*COUNTIF(掠夺总榜!A$1:S$150,$A65)</f>
        <v>0</v>
      </c>
      <c r="C65" s="36">
        <f>COUNTIF(盟会战!A$1:X$149,$A65)</f>
        <v>0</v>
      </c>
      <c r="D65" s="36">
        <f>0.5*COUNTIF('四海+帮派'!A$1:X$150,$A65)</f>
        <v>0</v>
      </c>
      <c r="E65" s="36">
        <f>COUNTIF(帮战总榜!A$1:AB$150,$A65)</f>
        <v>0</v>
      </c>
      <c r="F65" s="36">
        <f t="shared" si="2"/>
        <v>0</v>
      </c>
      <c r="G65" s="37">
        <v>3</v>
      </c>
      <c r="H65" s="36">
        <f t="shared" si="3"/>
        <v>0</v>
      </c>
    </row>
    <row r="66" spans="1:8" ht="16.5">
      <c r="A66" s="1" t="s">
        <v>462</v>
      </c>
      <c r="B66" s="5">
        <f>0.5*COUNTIF(掠夺总榜!A$1:S$150,$A66)</f>
        <v>0</v>
      </c>
      <c r="C66" s="36">
        <f>COUNTIF(盟会战!A$1:X$149,$A66)</f>
        <v>0</v>
      </c>
      <c r="D66" s="36">
        <f>0.5*COUNTIF('四海+帮派'!A$1:X$150,$A66)</f>
        <v>0</v>
      </c>
      <c r="E66" s="36">
        <f>COUNTIF(帮战总榜!A$1:AB$150,$A66)</f>
        <v>0</v>
      </c>
      <c r="F66" s="36">
        <f t="shared" ref="F66:F97" si="4">ROUNDDOWN(SUM(B66:E66),0)</f>
        <v>0</v>
      </c>
      <c r="G66" s="37">
        <v>3</v>
      </c>
      <c r="H66" s="36">
        <f t="shared" ref="H66:H97" si="5">IF($F66&gt;6,6,$F66)</f>
        <v>0</v>
      </c>
    </row>
    <row r="67" spans="1:8" ht="16.5">
      <c r="A67" s="1" t="s">
        <v>176</v>
      </c>
      <c r="B67" s="5">
        <f>0.5*COUNTIF(掠夺总榜!A$1:S$150,$A67)</f>
        <v>0.5</v>
      </c>
      <c r="C67" s="36">
        <f>COUNTIF(盟会战!A$1:X$149,$A67)</f>
        <v>0</v>
      </c>
      <c r="D67" s="36">
        <f>0.5*COUNTIF('四海+帮派'!A$1:X$150,$A67)</f>
        <v>0</v>
      </c>
      <c r="E67" s="36">
        <f>COUNTIF(帮战总榜!A$1:AB$150,$A67)</f>
        <v>0</v>
      </c>
      <c r="F67" s="36">
        <f t="shared" si="4"/>
        <v>0</v>
      </c>
      <c r="G67" s="37">
        <v>3</v>
      </c>
      <c r="H67" s="36">
        <f t="shared" si="5"/>
        <v>0</v>
      </c>
    </row>
    <row r="68" spans="1:8" ht="16.5">
      <c r="A68" s="1" t="s">
        <v>463</v>
      </c>
      <c r="B68" s="5">
        <f>0.5*COUNTIF(掠夺总榜!A$1:S$150,$A68)</f>
        <v>0</v>
      </c>
      <c r="C68" s="36">
        <f>COUNTIF(盟会战!A$1:X$149,$A68)</f>
        <v>0</v>
      </c>
      <c r="D68" s="36">
        <f>0.5*COUNTIF('四海+帮派'!A$1:X$150,$A68)</f>
        <v>0</v>
      </c>
      <c r="E68" s="36">
        <f>COUNTIF(帮战总榜!A$1:AB$150,$A68)</f>
        <v>0</v>
      </c>
      <c r="F68" s="36">
        <f t="shared" si="4"/>
        <v>0</v>
      </c>
      <c r="G68" s="37">
        <v>3</v>
      </c>
      <c r="H68" s="36">
        <f t="shared" si="5"/>
        <v>0</v>
      </c>
    </row>
    <row r="69" spans="1:8" ht="16.5">
      <c r="A69" s="1" t="s">
        <v>464</v>
      </c>
      <c r="B69" s="5">
        <f>0.5*COUNTIF(掠夺总榜!A$1:S$150,$A69)</f>
        <v>0</v>
      </c>
      <c r="C69" s="36">
        <f>COUNTIF(盟会战!A$1:X$149,$A69)</f>
        <v>0</v>
      </c>
      <c r="D69" s="36">
        <f>0.5*COUNTIF('四海+帮派'!A$1:X$150,$A69)</f>
        <v>0</v>
      </c>
      <c r="E69" s="36">
        <f>COUNTIF(帮战总榜!A$1:AB$150,$A69)</f>
        <v>0</v>
      </c>
      <c r="F69" s="36">
        <f t="shared" si="4"/>
        <v>0</v>
      </c>
      <c r="G69" s="37">
        <v>3</v>
      </c>
      <c r="H69" s="36">
        <f t="shared" si="5"/>
        <v>0</v>
      </c>
    </row>
    <row r="70" spans="1:8" ht="16.5">
      <c r="A70" s="1" t="s">
        <v>465</v>
      </c>
      <c r="B70" s="5">
        <f>0.5*COUNTIF(掠夺总榜!A$1:S$150,$A70)</f>
        <v>0</v>
      </c>
      <c r="C70" s="36">
        <f>COUNTIF(盟会战!A$1:X$149,$A70)</f>
        <v>0</v>
      </c>
      <c r="D70" s="36">
        <f>0.5*COUNTIF('四海+帮派'!A$1:X$150,$A70)</f>
        <v>0</v>
      </c>
      <c r="E70" s="36">
        <f>COUNTIF(帮战总榜!A$1:AB$150,$A70)</f>
        <v>0</v>
      </c>
      <c r="F70" s="36">
        <f t="shared" si="4"/>
        <v>0</v>
      </c>
      <c r="G70" s="37">
        <v>3</v>
      </c>
      <c r="H70" s="36">
        <f t="shared" si="5"/>
        <v>0</v>
      </c>
    </row>
    <row r="71" spans="1:8" ht="16.5">
      <c r="A71" s="1" t="s">
        <v>466</v>
      </c>
      <c r="B71" s="5">
        <f>0.5*COUNTIF(掠夺总榜!A$1:S$150,$A71)</f>
        <v>0</v>
      </c>
      <c r="C71" s="36">
        <f>COUNTIF(盟会战!A$1:X$149,$A71)</f>
        <v>0</v>
      </c>
      <c r="D71" s="36">
        <f>0.5*COUNTIF('四海+帮派'!A$1:X$150,$A71)</f>
        <v>0</v>
      </c>
      <c r="E71" s="36">
        <f>COUNTIF(帮战总榜!A$1:AB$150,$A71)</f>
        <v>0</v>
      </c>
      <c r="F71" s="36">
        <f t="shared" si="4"/>
        <v>0</v>
      </c>
      <c r="G71" s="37">
        <v>3</v>
      </c>
      <c r="H71" s="36">
        <f t="shared" si="5"/>
        <v>0</v>
      </c>
    </row>
    <row r="72" spans="1:8" ht="16.5">
      <c r="A72" s="1" t="s">
        <v>467</v>
      </c>
      <c r="B72" s="5">
        <f>0.5*COUNTIF(掠夺总榜!A$1:S$150,$A72)</f>
        <v>0</v>
      </c>
      <c r="C72" s="36">
        <f>COUNTIF(盟会战!A$1:X$149,$A72)</f>
        <v>0</v>
      </c>
      <c r="D72" s="36">
        <f>0.5*COUNTIF('四海+帮派'!A$1:X$150,$A72)</f>
        <v>0</v>
      </c>
      <c r="E72" s="36">
        <f>COUNTIF(帮战总榜!A$1:AB$150,$A72)</f>
        <v>0</v>
      </c>
      <c r="F72" s="36">
        <f t="shared" si="4"/>
        <v>0</v>
      </c>
      <c r="G72" s="37">
        <v>3</v>
      </c>
      <c r="H72" s="36">
        <f t="shared" si="5"/>
        <v>0</v>
      </c>
    </row>
    <row r="73" spans="1:8" ht="16.5">
      <c r="A73" s="1" t="s">
        <v>468</v>
      </c>
      <c r="B73" s="5">
        <f>0.5*COUNTIF(掠夺总榜!A$1:S$150,$A73)</f>
        <v>0</v>
      </c>
      <c r="C73" s="36">
        <f>COUNTIF(盟会战!A$1:X$149,$A73)</f>
        <v>0</v>
      </c>
      <c r="D73" s="36">
        <f>0.5*COUNTIF('四海+帮派'!A$1:X$150,$A73)</f>
        <v>0</v>
      </c>
      <c r="E73" s="36">
        <f>COUNTIF(帮战总榜!A$1:AB$150,$A73)</f>
        <v>0</v>
      </c>
      <c r="F73" s="36">
        <f t="shared" si="4"/>
        <v>0</v>
      </c>
      <c r="G73" s="37">
        <v>3</v>
      </c>
      <c r="H73" s="36">
        <f t="shared" si="5"/>
        <v>0</v>
      </c>
    </row>
    <row r="74" spans="1:8" ht="16.5">
      <c r="A74" s="1" t="s">
        <v>469</v>
      </c>
      <c r="B74" s="5">
        <f>0.5*COUNTIF(掠夺总榜!A$1:S$150,$A74)</f>
        <v>0</v>
      </c>
      <c r="C74" s="36">
        <f>COUNTIF(盟会战!A$1:X$149,$A74)</f>
        <v>0</v>
      </c>
      <c r="D74" s="36">
        <f>0.5*COUNTIF('四海+帮派'!A$1:X$150,$A74)</f>
        <v>0</v>
      </c>
      <c r="E74" s="36">
        <f>COUNTIF(帮战总榜!A$1:AB$150,$A74)</f>
        <v>0</v>
      </c>
      <c r="F74" s="36">
        <f t="shared" si="4"/>
        <v>0</v>
      </c>
      <c r="G74" s="37">
        <v>3</v>
      </c>
      <c r="H74" s="36">
        <f t="shared" si="5"/>
        <v>0</v>
      </c>
    </row>
    <row r="75" spans="1:8" ht="16.5">
      <c r="A75" s="1" t="s">
        <v>470</v>
      </c>
      <c r="B75" s="5">
        <f>0.5*COUNTIF(掠夺总榜!A$1:S$150,$A75)</f>
        <v>0</v>
      </c>
      <c r="C75" s="36">
        <f>COUNTIF(盟会战!A$1:X$149,$A75)</f>
        <v>0</v>
      </c>
      <c r="D75" s="36">
        <f>0.5*COUNTIF('四海+帮派'!A$1:X$150,$A75)</f>
        <v>0</v>
      </c>
      <c r="E75" s="36">
        <f>COUNTIF(帮战总榜!A$1:AB$150,$A75)</f>
        <v>0</v>
      </c>
      <c r="F75" s="36">
        <f t="shared" si="4"/>
        <v>0</v>
      </c>
      <c r="G75" s="37">
        <v>3</v>
      </c>
      <c r="H75" s="36">
        <f t="shared" si="5"/>
        <v>0</v>
      </c>
    </row>
    <row r="76" spans="1:8" ht="16.5">
      <c r="A76" s="1" t="s">
        <v>471</v>
      </c>
      <c r="B76" s="5">
        <f>0.5*COUNTIF(掠夺总榜!A$1:S$150,$A76)</f>
        <v>0</v>
      </c>
      <c r="C76" s="36">
        <f>COUNTIF(盟会战!A$1:X$149,$A76)</f>
        <v>0</v>
      </c>
      <c r="D76" s="36">
        <f>0.5*COUNTIF('四海+帮派'!A$1:X$150,$A76)</f>
        <v>0</v>
      </c>
      <c r="E76" s="36">
        <f>COUNTIF(帮战总榜!A$1:AB$150,$A76)</f>
        <v>0</v>
      </c>
      <c r="F76" s="36">
        <f t="shared" si="4"/>
        <v>0</v>
      </c>
      <c r="G76" s="37">
        <v>3</v>
      </c>
      <c r="H76" s="36">
        <f t="shared" si="5"/>
        <v>0</v>
      </c>
    </row>
    <row r="77" spans="1:8" ht="16.5">
      <c r="A77" s="1" t="s">
        <v>472</v>
      </c>
      <c r="B77" s="5">
        <f>0.5*COUNTIF(掠夺总榜!A$1:S$150,$A77)</f>
        <v>0</v>
      </c>
      <c r="C77" s="36">
        <f>COUNTIF(盟会战!A$1:X$149,$A77)</f>
        <v>0</v>
      </c>
      <c r="D77" s="36">
        <f>0.5*COUNTIF('四海+帮派'!A$1:X$150,$A77)</f>
        <v>0</v>
      </c>
      <c r="E77" s="36">
        <f>COUNTIF(帮战总榜!A$1:AB$150,$A77)</f>
        <v>0</v>
      </c>
      <c r="F77" s="36">
        <f t="shared" si="4"/>
        <v>0</v>
      </c>
      <c r="G77" s="37">
        <v>3</v>
      </c>
      <c r="H77" s="36">
        <f t="shared" si="5"/>
        <v>0</v>
      </c>
    </row>
    <row r="78" spans="1:8" ht="16.5">
      <c r="A78" s="1" t="s">
        <v>473</v>
      </c>
      <c r="B78" s="5">
        <f>0.5*COUNTIF(掠夺总榜!A$1:S$150,$A78)</f>
        <v>0</v>
      </c>
      <c r="C78" s="36">
        <f>COUNTIF(盟会战!A$1:X$149,$A78)</f>
        <v>0</v>
      </c>
      <c r="D78" s="36">
        <f>0.5*COUNTIF('四海+帮派'!A$1:X$150,$A78)</f>
        <v>0</v>
      </c>
      <c r="E78" s="36">
        <f>COUNTIF(帮战总榜!A$1:AB$150,$A78)</f>
        <v>0</v>
      </c>
      <c r="F78" s="36">
        <f t="shared" si="4"/>
        <v>0</v>
      </c>
      <c r="G78" s="37">
        <v>3</v>
      </c>
      <c r="H78" s="36">
        <f t="shared" si="5"/>
        <v>0</v>
      </c>
    </row>
    <row r="79" spans="1:8" ht="16.5">
      <c r="A79" s="1" t="s">
        <v>474</v>
      </c>
      <c r="B79" s="5">
        <f>0.5*COUNTIF(掠夺总榜!A$1:S$150,$A79)</f>
        <v>0</v>
      </c>
      <c r="C79" s="36">
        <f>COUNTIF(盟会战!A$1:X$149,$A79)</f>
        <v>0</v>
      </c>
      <c r="D79" s="36">
        <f>0.5*COUNTIF('四海+帮派'!A$1:X$150,$A79)</f>
        <v>0</v>
      </c>
      <c r="E79" s="36">
        <f>COUNTIF(帮战总榜!A$1:AB$150,$A79)</f>
        <v>0</v>
      </c>
      <c r="F79" s="36">
        <f t="shared" si="4"/>
        <v>0</v>
      </c>
      <c r="G79" s="37">
        <v>3</v>
      </c>
      <c r="H79" s="36">
        <f t="shared" si="5"/>
        <v>0</v>
      </c>
    </row>
    <row r="80" spans="1:8" ht="16.5">
      <c r="A80" s="1" t="s">
        <v>475</v>
      </c>
      <c r="B80" s="5">
        <f>0.5*COUNTIF(掠夺总榜!A$1:S$150,$A80)</f>
        <v>0</v>
      </c>
      <c r="C80" s="36">
        <f>COUNTIF(盟会战!A$1:X$149,$A80)</f>
        <v>0</v>
      </c>
      <c r="D80" s="36">
        <f>0.5*COUNTIF('四海+帮派'!A$1:X$150,$A80)</f>
        <v>0</v>
      </c>
      <c r="E80" s="36">
        <f>COUNTIF(帮战总榜!A$1:AB$150,$A80)</f>
        <v>0</v>
      </c>
      <c r="F80" s="36">
        <f t="shared" si="4"/>
        <v>0</v>
      </c>
      <c r="G80" s="37">
        <v>3</v>
      </c>
      <c r="H80" s="36">
        <f t="shared" si="5"/>
        <v>0</v>
      </c>
    </row>
    <row r="81" spans="1:8" ht="16.5">
      <c r="A81" s="1" t="s">
        <v>196</v>
      </c>
      <c r="B81" s="5">
        <f>0.5*COUNTIF(掠夺总榜!A$1:S$150,$A81)</f>
        <v>0.5</v>
      </c>
      <c r="C81" s="36">
        <f>COUNTIF(盟会战!A$1:X$149,$A81)</f>
        <v>0</v>
      </c>
      <c r="D81" s="36">
        <f>0.5*COUNTIF('四海+帮派'!A$1:X$150,$A81)</f>
        <v>0</v>
      </c>
      <c r="E81" s="36">
        <f>COUNTIF(帮战总榜!A$1:AB$150,$A81)</f>
        <v>0</v>
      </c>
      <c r="F81" s="36">
        <f t="shared" si="4"/>
        <v>0</v>
      </c>
      <c r="G81" s="37">
        <v>3</v>
      </c>
      <c r="H81" s="36">
        <f t="shared" si="5"/>
        <v>0</v>
      </c>
    </row>
    <row r="82" spans="1:8" ht="16.5">
      <c r="A82" s="1" t="s">
        <v>476</v>
      </c>
      <c r="B82" s="5">
        <f>0.5*COUNTIF(掠夺总榜!A$1:S$150,$A82)</f>
        <v>0</v>
      </c>
      <c r="C82" s="36">
        <f>COUNTIF(盟会战!A$1:X$149,$A82)</f>
        <v>0</v>
      </c>
      <c r="D82" s="36">
        <f>0.5*COUNTIF('四海+帮派'!A$1:X$150,$A82)</f>
        <v>0</v>
      </c>
      <c r="E82" s="36">
        <f>COUNTIF(帮战总榜!A$1:AB$150,$A82)</f>
        <v>0</v>
      </c>
      <c r="F82" s="36">
        <f t="shared" si="4"/>
        <v>0</v>
      </c>
      <c r="G82" s="37">
        <v>3</v>
      </c>
      <c r="H82" s="36">
        <f t="shared" si="5"/>
        <v>0</v>
      </c>
    </row>
    <row r="83" spans="1:8" ht="16.5">
      <c r="A83" s="1" t="s">
        <v>477</v>
      </c>
      <c r="B83" s="5">
        <f>0.5*COUNTIF(掠夺总榜!A$1:S$150,$A83)</f>
        <v>0</v>
      </c>
      <c r="C83" s="36">
        <f>COUNTIF(盟会战!A$1:X$149,$A83)</f>
        <v>0</v>
      </c>
      <c r="D83" s="36">
        <f>0.5*COUNTIF('四海+帮派'!A$1:X$150,$A83)</f>
        <v>0</v>
      </c>
      <c r="E83" s="36">
        <f>COUNTIF(帮战总榜!A$1:AB$150,$A83)</f>
        <v>0</v>
      </c>
      <c r="F83" s="36">
        <f t="shared" si="4"/>
        <v>0</v>
      </c>
      <c r="G83" s="37">
        <v>3</v>
      </c>
      <c r="H83" s="36">
        <f t="shared" si="5"/>
        <v>0</v>
      </c>
    </row>
    <row r="84" spans="1:8" ht="16.5">
      <c r="A84" s="1" t="s">
        <v>478</v>
      </c>
      <c r="B84" s="5">
        <f>0.5*COUNTIF(掠夺总榜!A$1:S$150,$A84)</f>
        <v>0</v>
      </c>
      <c r="C84" s="36">
        <f>COUNTIF(盟会战!A$1:X$149,$A84)</f>
        <v>0</v>
      </c>
      <c r="D84" s="36">
        <f>0.5*COUNTIF('四海+帮派'!A$1:X$150,$A84)</f>
        <v>0</v>
      </c>
      <c r="E84" s="36">
        <f>COUNTIF(帮战总榜!A$1:AB$150,$A84)</f>
        <v>0</v>
      </c>
      <c r="F84" s="36">
        <f t="shared" si="4"/>
        <v>0</v>
      </c>
      <c r="G84" s="37">
        <v>3</v>
      </c>
      <c r="H84" s="36">
        <f t="shared" si="5"/>
        <v>0</v>
      </c>
    </row>
    <row r="85" spans="1:8" ht="16.5">
      <c r="A85" s="1" t="s">
        <v>479</v>
      </c>
      <c r="B85" s="5">
        <f>0.5*COUNTIF(掠夺总榜!A$1:S$150,$A85)</f>
        <v>0</v>
      </c>
      <c r="C85" s="36">
        <f>COUNTIF(盟会战!A$1:X$149,$A85)</f>
        <v>0</v>
      </c>
      <c r="D85" s="36">
        <f>0.5*COUNTIF('四海+帮派'!A$1:X$150,$A85)</f>
        <v>0</v>
      </c>
      <c r="E85" s="36">
        <f>COUNTIF(帮战总榜!A$1:AB$150,$A85)</f>
        <v>0</v>
      </c>
      <c r="F85" s="36">
        <f t="shared" si="4"/>
        <v>0</v>
      </c>
      <c r="G85" s="37">
        <v>3</v>
      </c>
      <c r="H85" s="36">
        <f t="shared" si="5"/>
        <v>0</v>
      </c>
    </row>
    <row r="86" spans="1:8" ht="16.5">
      <c r="A86" s="1" t="s">
        <v>480</v>
      </c>
      <c r="B86" s="5">
        <f>0.5*COUNTIF(掠夺总榜!A$1:S$150,$A86)</f>
        <v>0</v>
      </c>
      <c r="C86" s="36">
        <f>COUNTIF(盟会战!A$1:X$149,$A86)</f>
        <v>0</v>
      </c>
      <c r="D86" s="36">
        <f>0.5*COUNTIF('四海+帮派'!A$1:X$150,$A86)</f>
        <v>0</v>
      </c>
      <c r="E86" s="36">
        <f>COUNTIF(帮战总榜!A$1:AB$150,$A86)</f>
        <v>0</v>
      </c>
      <c r="F86" s="36">
        <f t="shared" si="4"/>
        <v>0</v>
      </c>
      <c r="G86" s="37">
        <v>3</v>
      </c>
      <c r="H86" s="36">
        <f t="shared" si="5"/>
        <v>0</v>
      </c>
    </row>
    <row r="87" spans="1:8" ht="16.5">
      <c r="A87" s="1" t="s">
        <v>481</v>
      </c>
      <c r="B87" s="5">
        <f>0.5*COUNTIF(掠夺总榜!A$1:S$150,$A87)</f>
        <v>0</v>
      </c>
      <c r="C87" s="36">
        <f>COUNTIF(盟会战!A$1:X$149,$A87)</f>
        <v>0</v>
      </c>
      <c r="D87" s="36">
        <f>0.5*COUNTIF('四海+帮派'!A$1:X$150,$A87)</f>
        <v>0</v>
      </c>
      <c r="E87" s="36">
        <f>COUNTIF(帮战总榜!A$1:AB$150,$A87)</f>
        <v>0</v>
      </c>
      <c r="F87" s="36">
        <f t="shared" si="4"/>
        <v>0</v>
      </c>
      <c r="G87" s="37">
        <v>3</v>
      </c>
      <c r="H87" s="36">
        <f t="shared" si="5"/>
        <v>0</v>
      </c>
    </row>
    <row r="88" spans="1:8" ht="16.5">
      <c r="A88" s="1" t="s">
        <v>482</v>
      </c>
      <c r="B88" s="5">
        <f>0.5*COUNTIF(掠夺总榜!A$1:S$150,$A88)</f>
        <v>0</v>
      </c>
      <c r="C88" s="36">
        <f>COUNTIF(盟会战!A$1:X$149,$A88)</f>
        <v>0</v>
      </c>
      <c r="D88" s="36">
        <f>0.5*COUNTIF('四海+帮派'!A$1:X$150,$A88)</f>
        <v>0</v>
      </c>
      <c r="E88" s="36">
        <f>COUNTIF(帮战总榜!A$1:AB$150,$A88)</f>
        <v>0</v>
      </c>
      <c r="F88" s="36">
        <f t="shared" si="4"/>
        <v>0</v>
      </c>
      <c r="G88" s="37">
        <v>3</v>
      </c>
      <c r="H88" s="36">
        <f t="shared" si="5"/>
        <v>0</v>
      </c>
    </row>
    <row r="89" spans="1:8" ht="16.5">
      <c r="A89" s="1" t="s">
        <v>483</v>
      </c>
      <c r="B89" s="5">
        <f>0.5*COUNTIF(掠夺总榜!A$1:S$150,$A89)</f>
        <v>0</v>
      </c>
      <c r="C89" s="36">
        <f>COUNTIF(盟会战!A$1:X$149,$A89)</f>
        <v>0</v>
      </c>
      <c r="D89" s="36">
        <f>0.5*COUNTIF('四海+帮派'!A$1:X$150,$A89)</f>
        <v>0</v>
      </c>
      <c r="E89" s="36">
        <f>COUNTIF(帮战总榜!A$1:AB$150,$A89)</f>
        <v>0</v>
      </c>
      <c r="F89" s="36">
        <f t="shared" si="4"/>
        <v>0</v>
      </c>
      <c r="G89" s="37">
        <v>3</v>
      </c>
      <c r="H89" s="36">
        <f t="shared" si="5"/>
        <v>0</v>
      </c>
    </row>
    <row r="90" spans="1:8" ht="16.5">
      <c r="A90" s="1" t="s">
        <v>170</v>
      </c>
      <c r="B90" s="5">
        <f>0.5*COUNTIF(掠夺总榜!A$1:S$150,$A90)</f>
        <v>0.5</v>
      </c>
      <c r="C90" s="36">
        <f>COUNTIF(盟会战!A$1:X$149,$A90)</f>
        <v>0</v>
      </c>
      <c r="D90" s="36">
        <f>0.5*COUNTIF('四海+帮派'!A$1:X$150,$A90)</f>
        <v>0</v>
      </c>
      <c r="E90" s="36">
        <f>COUNTIF(帮战总榜!A$1:AB$150,$A90)</f>
        <v>0</v>
      </c>
      <c r="F90" s="36">
        <f t="shared" si="4"/>
        <v>0</v>
      </c>
      <c r="G90" s="37">
        <v>3</v>
      </c>
      <c r="H90" s="36">
        <f t="shared" si="5"/>
        <v>0</v>
      </c>
    </row>
    <row r="91" spans="1:8" ht="16.5">
      <c r="A91" s="1" t="s">
        <v>484</v>
      </c>
      <c r="B91" s="5">
        <f>0.5*COUNTIF(掠夺总榜!A$1:S$150,$A91)</f>
        <v>0</v>
      </c>
      <c r="C91" s="36">
        <f>COUNTIF(盟会战!A$1:X$149,$A91)</f>
        <v>0</v>
      </c>
      <c r="D91" s="36">
        <f>0.5*COUNTIF('四海+帮派'!A$1:X$150,$A91)</f>
        <v>0</v>
      </c>
      <c r="E91" s="36">
        <f>COUNTIF(帮战总榜!A$1:AB$150,$A91)</f>
        <v>0</v>
      </c>
      <c r="F91" s="36">
        <f t="shared" si="4"/>
        <v>0</v>
      </c>
      <c r="G91" s="37">
        <v>3</v>
      </c>
      <c r="H91" s="36">
        <f t="shared" si="5"/>
        <v>0</v>
      </c>
    </row>
    <row r="92" spans="1:8" ht="16.5">
      <c r="A92" s="1" t="s">
        <v>485</v>
      </c>
      <c r="B92" s="5">
        <f>0.5*COUNTIF(掠夺总榜!A$1:S$150,$A92)</f>
        <v>0</v>
      </c>
      <c r="C92" s="36">
        <f>COUNTIF(盟会战!A$1:X$149,$A92)</f>
        <v>0</v>
      </c>
      <c r="D92" s="36">
        <f>0.5*COUNTIF('四海+帮派'!A$1:X$150,$A92)</f>
        <v>0</v>
      </c>
      <c r="E92" s="36">
        <f>COUNTIF(帮战总榜!A$1:AB$150,$A92)</f>
        <v>0</v>
      </c>
      <c r="F92" s="36">
        <f t="shared" si="4"/>
        <v>0</v>
      </c>
      <c r="G92" s="37">
        <v>3</v>
      </c>
      <c r="H92" s="36">
        <f t="shared" si="5"/>
        <v>0</v>
      </c>
    </row>
    <row r="93" spans="1:8" ht="16.5">
      <c r="A93" s="1" t="s">
        <v>486</v>
      </c>
      <c r="B93" s="5">
        <f>0.5*COUNTIF(掠夺总榜!A$1:S$150,$A93)</f>
        <v>0</v>
      </c>
      <c r="C93" s="36">
        <f>COUNTIF(盟会战!A$1:X$149,$A93)</f>
        <v>0</v>
      </c>
      <c r="D93" s="36">
        <f>0.5*COUNTIF('四海+帮派'!A$1:X$150,$A93)</f>
        <v>0</v>
      </c>
      <c r="E93" s="36">
        <f>COUNTIF(帮战总榜!A$1:AB$150,$A93)</f>
        <v>0</v>
      </c>
      <c r="F93" s="36">
        <f t="shared" si="4"/>
        <v>0</v>
      </c>
      <c r="G93" s="37">
        <v>3</v>
      </c>
      <c r="H93" s="36">
        <f t="shared" si="5"/>
        <v>0</v>
      </c>
    </row>
    <row r="94" spans="1:8" ht="16.5">
      <c r="A94" s="1" t="s">
        <v>487</v>
      </c>
      <c r="B94" s="5">
        <f>0.5*COUNTIF(掠夺总榜!A$1:S$150,$A94)</f>
        <v>0</v>
      </c>
      <c r="C94" s="36">
        <f>COUNTIF(盟会战!A$1:X$149,$A94)</f>
        <v>0</v>
      </c>
      <c r="D94" s="36">
        <f>0.5*COUNTIF('四海+帮派'!A$1:X$150,$A94)</f>
        <v>0</v>
      </c>
      <c r="E94" s="36">
        <f>COUNTIF(帮战总榜!A$1:AB$150,$A94)</f>
        <v>0</v>
      </c>
      <c r="F94" s="36">
        <f t="shared" si="4"/>
        <v>0</v>
      </c>
      <c r="G94" s="37">
        <v>3</v>
      </c>
      <c r="H94" s="36">
        <f t="shared" si="5"/>
        <v>0</v>
      </c>
    </row>
    <row r="95" spans="1:8" ht="16.5">
      <c r="A95" s="1" t="s">
        <v>488</v>
      </c>
      <c r="B95" s="5">
        <f>0.5*COUNTIF(掠夺总榜!A$1:S$150,$A95)</f>
        <v>0</v>
      </c>
      <c r="C95" s="36">
        <f>COUNTIF(盟会战!A$1:X$149,$A95)</f>
        <v>0</v>
      </c>
      <c r="D95" s="36">
        <f>0.5*COUNTIF('四海+帮派'!A$1:X$150,$A95)</f>
        <v>0</v>
      </c>
      <c r="E95" s="36">
        <f>COUNTIF(帮战总榜!A$1:AB$150,$A95)</f>
        <v>0</v>
      </c>
      <c r="F95" s="36">
        <f t="shared" si="4"/>
        <v>0</v>
      </c>
      <c r="G95" s="37">
        <v>3</v>
      </c>
      <c r="H95" s="36">
        <f t="shared" si="5"/>
        <v>0</v>
      </c>
    </row>
    <row r="96" spans="1:8" ht="16.5">
      <c r="A96" s="1" t="s">
        <v>489</v>
      </c>
      <c r="B96" s="5">
        <f>0.5*COUNTIF(掠夺总榜!A$1:S$150,$A96)</f>
        <v>0</v>
      </c>
      <c r="C96" s="36">
        <f>COUNTIF(盟会战!A$1:X$149,$A96)</f>
        <v>0</v>
      </c>
      <c r="D96" s="36">
        <f>0.5*COUNTIF('四海+帮派'!A$1:X$150,$A96)</f>
        <v>0</v>
      </c>
      <c r="E96" s="36">
        <f>COUNTIF(帮战总榜!A$1:AB$150,$A96)</f>
        <v>0</v>
      </c>
      <c r="F96" s="36">
        <f t="shared" si="4"/>
        <v>0</v>
      </c>
      <c r="G96" s="37">
        <v>3</v>
      </c>
      <c r="H96" s="36">
        <f t="shared" si="5"/>
        <v>0</v>
      </c>
    </row>
    <row r="97" spans="1:8" ht="16.5">
      <c r="A97" s="1" t="s">
        <v>490</v>
      </c>
      <c r="B97" s="5">
        <f>0.5*COUNTIF(掠夺总榜!A$1:S$150,$A97)</f>
        <v>0</v>
      </c>
      <c r="C97" s="36">
        <f>COUNTIF(盟会战!A$1:X$149,$A97)</f>
        <v>0</v>
      </c>
      <c r="D97" s="36">
        <f>0.5*COUNTIF('四海+帮派'!A$1:X$150,$A97)</f>
        <v>0</v>
      </c>
      <c r="E97" s="36">
        <f>COUNTIF(帮战总榜!A$1:AB$150,$A97)</f>
        <v>0</v>
      </c>
      <c r="F97" s="36">
        <f t="shared" si="4"/>
        <v>0</v>
      </c>
      <c r="G97" s="37">
        <v>3</v>
      </c>
      <c r="H97" s="36">
        <f t="shared" si="5"/>
        <v>0</v>
      </c>
    </row>
    <row r="98" spans="1:8" ht="16.5">
      <c r="A98" s="1" t="s">
        <v>491</v>
      </c>
      <c r="B98" s="5">
        <f>0.5*COUNTIF(掠夺总榜!A$1:S$150,$A98)</f>
        <v>0</v>
      </c>
      <c r="C98" s="36">
        <f>COUNTIF(盟会战!A$1:X$149,$A98)</f>
        <v>0</v>
      </c>
      <c r="D98" s="36">
        <f>0.5*COUNTIF('四海+帮派'!A$1:X$150,$A98)</f>
        <v>0</v>
      </c>
      <c r="E98" s="36">
        <f>COUNTIF(帮战总榜!A$1:AB$150,$A98)</f>
        <v>0</v>
      </c>
      <c r="F98" s="36">
        <f t="shared" ref="F98:F129" si="6">ROUNDDOWN(SUM(B98:E98),0)</f>
        <v>0</v>
      </c>
      <c r="G98" s="37">
        <v>3</v>
      </c>
      <c r="H98" s="36">
        <f t="shared" ref="H98:H129" si="7">IF($F98&gt;6,6,$F98)</f>
        <v>0</v>
      </c>
    </row>
    <row r="99" spans="1:8" ht="16.5">
      <c r="A99" s="1" t="s">
        <v>492</v>
      </c>
      <c r="B99" s="5">
        <f>0.5*COUNTIF(掠夺总榜!A$1:S$150,$A99)</f>
        <v>0</v>
      </c>
      <c r="C99" s="36">
        <f>COUNTIF(盟会战!A$1:X$149,$A99)</f>
        <v>0</v>
      </c>
      <c r="D99" s="36">
        <f>0.5*COUNTIF('四海+帮派'!A$1:X$150,$A99)</f>
        <v>0</v>
      </c>
      <c r="E99" s="36">
        <f>COUNTIF(帮战总榜!A$1:AB$150,$A99)</f>
        <v>0</v>
      </c>
      <c r="F99" s="36">
        <f t="shared" si="6"/>
        <v>0</v>
      </c>
      <c r="G99" s="37">
        <v>3</v>
      </c>
      <c r="H99" s="36">
        <f t="shared" si="7"/>
        <v>0</v>
      </c>
    </row>
    <row r="100" spans="1:8" ht="16.5">
      <c r="A100" s="1" t="s">
        <v>493</v>
      </c>
      <c r="B100" s="5">
        <f>0.5*COUNTIF(掠夺总榜!A$1:S$150,$A100)</f>
        <v>0</v>
      </c>
      <c r="C100" s="36">
        <f>COUNTIF(盟会战!A$1:X$149,$A100)</f>
        <v>0</v>
      </c>
      <c r="D100" s="36">
        <f>0.5*COUNTIF('四海+帮派'!A$1:X$150,$A100)</f>
        <v>0</v>
      </c>
      <c r="E100" s="36">
        <f>COUNTIF(帮战总榜!A$1:AB$150,$A100)</f>
        <v>0</v>
      </c>
      <c r="F100" s="36">
        <f t="shared" si="6"/>
        <v>0</v>
      </c>
      <c r="G100" s="37">
        <v>3</v>
      </c>
      <c r="H100" s="36">
        <f t="shared" si="7"/>
        <v>0</v>
      </c>
    </row>
    <row r="101" spans="1:8" ht="16.5">
      <c r="A101" s="1" t="s">
        <v>494</v>
      </c>
      <c r="B101" s="5">
        <f>0.5*COUNTIF(掠夺总榜!A$1:S$150,$A101)</f>
        <v>0</v>
      </c>
      <c r="C101" s="36">
        <f>COUNTIF(盟会战!A$1:X$149,$A101)</f>
        <v>0</v>
      </c>
      <c r="D101" s="36">
        <f>0.5*COUNTIF('四海+帮派'!A$1:X$150,$A101)</f>
        <v>0</v>
      </c>
      <c r="E101" s="36">
        <f>COUNTIF(帮战总榜!A$1:AB$150,$A101)</f>
        <v>0</v>
      </c>
      <c r="F101" s="36">
        <f t="shared" si="6"/>
        <v>0</v>
      </c>
      <c r="G101" s="37">
        <v>3</v>
      </c>
      <c r="H101" s="36">
        <f t="shared" si="7"/>
        <v>0</v>
      </c>
    </row>
    <row r="102" spans="1:8" ht="16.5">
      <c r="A102" s="1" t="s">
        <v>495</v>
      </c>
      <c r="B102" s="5">
        <f>0.5*COUNTIF(掠夺总榜!A$1:S$150,$A102)</f>
        <v>0</v>
      </c>
      <c r="C102" s="36">
        <f>COUNTIF(盟会战!A$1:X$149,$A102)</f>
        <v>0</v>
      </c>
      <c r="D102" s="36">
        <f>0.5*COUNTIF('四海+帮派'!A$1:X$150,$A102)</f>
        <v>0</v>
      </c>
      <c r="E102" s="36">
        <f>COUNTIF(帮战总榜!A$1:AB$150,$A102)</f>
        <v>0</v>
      </c>
      <c r="F102" s="36">
        <f t="shared" si="6"/>
        <v>0</v>
      </c>
      <c r="G102" s="37">
        <v>3</v>
      </c>
      <c r="H102" s="36">
        <f t="shared" si="7"/>
        <v>0</v>
      </c>
    </row>
    <row r="103" spans="1:8" ht="16.5">
      <c r="A103" s="1" t="s">
        <v>496</v>
      </c>
      <c r="B103" s="5">
        <f>0.5*COUNTIF(掠夺总榜!A$1:S$150,$A103)</f>
        <v>0</v>
      </c>
      <c r="C103" s="36">
        <f>COUNTIF(盟会战!A$1:X$149,$A103)</f>
        <v>0</v>
      </c>
      <c r="D103" s="36">
        <f>0.5*COUNTIF('四海+帮派'!A$1:X$150,$A103)</f>
        <v>0</v>
      </c>
      <c r="E103" s="36">
        <f>COUNTIF(帮战总榜!A$1:AB$150,$A103)</f>
        <v>0</v>
      </c>
      <c r="F103" s="36">
        <f t="shared" si="6"/>
        <v>0</v>
      </c>
      <c r="G103" s="37">
        <v>3</v>
      </c>
      <c r="H103" s="36">
        <f t="shared" si="7"/>
        <v>0</v>
      </c>
    </row>
    <row r="104" spans="1:8" ht="16.5">
      <c r="A104" s="1" t="s">
        <v>497</v>
      </c>
      <c r="B104" s="5">
        <f>0.5*COUNTIF(掠夺总榜!A$1:S$150,$A104)</f>
        <v>0</v>
      </c>
      <c r="C104" s="36">
        <f>COUNTIF(盟会战!A$1:X$149,$A104)</f>
        <v>0</v>
      </c>
      <c r="D104" s="36">
        <f>0.5*COUNTIF('四海+帮派'!A$1:X$150,$A104)</f>
        <v>0</v>
      </c>
      <c r="E104" s="36">
        <f>COUNTIF(帮战总榜!A$1:AB$150,$A104)</f>
        <v>0</v>
      </c>
      <c r="F104" s="36">
        <f t="shared" si="6"/>
        <v>0</v>
      </c>
      <c r="G104" s="37">
        <v>3</v>
      </c>
      <c r="H104" s="36">
        <f t="shared" si="7"/>
        <v>0</v>
      </c>
    </row>
    <row r="105" spans="1:8" ht="16.5">
      <c r="A105" s="1" t="s">
        <v>498</v>
      </c>
      <c r="B105" s="5">
        <f>0.5*COUNTIF(掠夺总榜!A$1:S$150,$A105)</f>
        <v>0</v>
      </c>
      <c r="C105" s="36">
        <f>COUNTIF(盟会战!A$1:X$149,$A105)</f>
        <v>0</v>
      </c>
      <c r="D105" s="36">
        <f>0.5*COUNTIF('四海+帮派'!A$1:X$150,$A105)</f>
        <v>0</v>
      </c>
      <c r="E105" s="36">
        <f>COUNTIF(帮战总榜!A$1:AB$150,$A105)</f>
        <v>0</v>
      </c>
      <c r="F105" s="36">
        <f t="shared" si="6"/>
        <v>0</v>
      </c>
      <c r="G105" s="37">
        <v>3</v>
      </c>
      <c r="H105" s="36">
        <f t="shared" si="7"/>
        <v>0</v>
      </c>
    </row>
    <row r="106" spans="1:8" ht="16.5">
      <c r="A106" s="1" t="s">
        <v>499</v>
      </c>
      <c r="B106" s="5">
        <f>0.5*COUNTIF(掠夺总榜!A$1:S$150,$A106)</f>
        <v>0</v>
      </c>
      <c r="C106" s="36">
        <f>COUNTIF(盟会战!A$1:X$149,$A106)</f>
        <v>0</v>
      </c>
      <c r="D106" s="36">
        <f>0.5*COUNTIF('四海+帮派'!A$1:X$150,$A106)</f>
        <v>0</v>
      </c>
      <c r="E106" s="36">
        <f>COUNTIF(帮战总榜!A$1:AB$150,$A106)</f>
        <v>0</v>
      </c>
      <c r="F106" s="36">
        <f t="shared" si="6"/>
        <v>0</v>
      </c>
      <c r="G106" s="37">
        <v>3</v>
      </c>
      <c r="H106" s="36">
        <f t="shared" si="7"/>
        <v>0</v>
      </c>
    </row>
    <row r="107" spans="1:8" ht="16.5">
      <c r="A107" s="1" t="s">
        <v>500</v>
      </c>
      <c r="B107" s="5">
        <f>0.5*COUNTIF(掠夺总榜!A$1:S$150,$A107)</f>
        <v>0</v>
      </c>
      <c r="C107" s="36">
        <f>COUNTIF(盟会战!A$1:X$149,$A107)</f>
        <v>0</v>
      </c>
      <c r="D107" s="36">
        <f>0.5*COUNTIF('四海+帮派'!A$1:X$150,$A107)</f>
        <v>0</v>
      </c>
      <c r="E107" s="36">
        <f>COUNTIF(帮战总榜!A$1:AB$150,$A107)</f>
        <v>0</v>
      </c>
      <c r="F107" s="36">
        <f t="shared" si="6"/>
        <v>0</v>
      </c>
      <c r="G107" s="37">
        <v>3</v>
      </c>
      <c r="H107" s="36">
        <f t="shared" si="7"/>
        <v>0</v>
      </c>
    </row>
    <row r="108" spans="1:8" ht="16.5">
      <c r="A108" s="1" t="s">
        <v>501</v>
      </c>
      <c r="B108" s="5">
        <f>0.5*COUNTIF(掠夺总榜!A$1:S$150,$A108)</f>
        <v>0</v>
      </c>
      <c r="C108" s="36">
        <f>COUNTIF(盟会战!A$1:X$149,$A108)</f>
        <v>0</v>
      </c>
      <c r="D108" s="36">
        <f>0.5*COUNTIF('四海+帮派'!A$1:X$150,$A108)</f>
        <v>0</v>
      </c>
      <c r="E108" s="36">
        <f>COUNTIF(帮战总榜!A$1:AB$150,$A108)</f>
        <v>0</v>
      </c>
      <c r="F108" s="36">
        <f t="shared" si="6"/>
        <v>0</v>
      </c>
      <c r="G108" s="37">
        <v>3</v>
      </c>
      <c r="H108" s="36">
        <f t="shared" si="7"/>
        <v>0</v>
      </c>
    </row>
    <row r="109" spans="1:8" ht="16.5">
      <c r="A109" s="1" t="s">
        <v>502</v>
      </c>
      <c r="B109" s="5">
        <f>0.5*COUNTIF(掠夺总榜!A$1:S$150,$A109)</f>
        <v>0</v>
      </c>
      <c r="C109" s="36">
        <f>COUNTIF(盟会战!A$1:X$149,$A109)</f>
        <v>0</v>
      </c>
      <c r="D109" s="36">
        <f>0.5*COUNTIF('四海+帮派'!A$1:X$150,$A109)</f>
        <v>0</v>
      </c>
      <c r="E109" s="36">
        <f>COUNTIF(帮战总榜!A$1:AB$150,$A109)</f>
        <v>0</v>
      </c>
      <c r="F109" s="36">
        <f t="shared" si="6"/>
        <v>0</v>
      </c>
      <c r="G109" s="37">
        <v>3</v>
      </c>
      <c r="H109" s="36">
        <f t="shared" si="7"/>
        <v>0</v>
      </c>
    </row>
    <row r="110" spans="1:8" ht="16.5">
      <c r="A110" s="1" t="s">
        <v>503</v>
      </c>
      <c r="B110" s="5">
        <f>0.5*COUNTIF(掠夺总榜!A$1:S$150,$A110)</f>
        <v>0</v>
      </c>
      <c r="C110" s="36">
        <f>COUNTIF(盟会战!A$1:X$149,$A110)</f>
        <v>0</v>
      </c>
      <c r="D110" s="36">
        <f>0.5*COUNTIF('四海+帮派'!A$1:X$150,$A110)</f>
        <v>0</v>
      </c>
      <c r="E110" s="36">
        <f>COUNTIF(帮战总榜!A$1:AB$150,$A110)</f>
        <v>0</v>
      </c>
      <c r="F110" s="36">
        <f t="shared" si="6"/>
        <v>0</v>
      </c>
      <c r="G110" s="37">
        <v>3</v>
      </c>
      <c r="H110" s="36">
        <f t="shared" si="7"/>
        <v>0</v>
      </c>
    </row>
    <row r="111" spans="1:8" ht="16.5">
      <c r="A111" s="1" t="s">
        <v>504</v>
      </c>
      <c r="B111" s="5">
        <f>0.5*COUNTIF(掠夺总榜!A$1:S$150,$A111)</f>
        <v>0</v>
      </c>
      <c r="C111" s="36">
        <f>COUNTIF(盟会战!A$1:X$149,$A111)</f>
        <v>0</v>
      </c>
      <c r="D111" s="36">
        <f>0.5*COUNTIF('四海+帮派'!A$1:X$150,$A111)</f>
        <v>0</v>
      </c>
      <c r="E111" s="36">
        <f>COUNTIF(帮战总榜!A$1:AB$150,$A111)</f>
        <v>0</v>
      </c>
      <c r="F111" s="36">
        <f t="shared" si="6"/>
        <v>0</v>
      </c>
      <c r="G111" s="37">
        <v>3</v>
      </c>
      <c r="H111" s="36">
        <f t="shared" si="7"/>
        <v>0</v>
      </c>
    </row>
    <row r="112" spans="1:8" ht="16.5">
      <c r="A112" s="1" t="s">
        <v>505</v>
      </c>
      <c r="B112" s="5">
        <f>0.5*COUNTIF(掠夺总榜!A$1:S$150,$A112)</f>
        <v>0</v>
      </c>
      <c r="C112" s="36">
        <f>COUNTIF(盟会战!A$1:X$149,$A112)</f>
        <v>0</v>
      </c>
      <c r="D112" s="36">
        <f>0.5*COUNTIF('四海+帮派'!A$1:X$150,$A112)</f>
        <v>0</v>
      </c>
      <c r="E112" s="36">
        <f>COUNTIF(帮战总榜!A$1:AB$150,$A112)</f>
        <v>0</v>
      </c>
      <c r="F112" s="36">
        <f t="shared" si="6"/>
        <v>0</v>
      </c>
      <c r="G112" s="37">
        <v>3</v>
      </c>
      <c r="H112" s="36">
        <f t="shared" si="7"/>
        <v>0</v>
      </c>
    </row>
    <row r="113" spans="1:8" ht="16.5">
      <c r="A113" s="1" t="s">
        <v>506</v>
      </c>
      <c r="B113" s="5">
        <f>0.5*COUNTIF(掠夺总榜!A$1:S$150,$A113)</f>
        <v>0</v>
      </c>
      <c r="C113" s="36">
        <f>COUNTIF(盟会战!A$1:X$149,$A113)</f>
        <v>0</v>
      </c>
      <c r="D113" s="36">
        <f>0.5*COUNTIF('四海+帮派'!A$1:X$150,$A113)</f>
        <v>0</v>
      </c>
      <c r="E113" s="36">
        <f>COUNTIF(帮战总榜!A$1:AB$150,$A113)</f>
        <v>0</v>
      </c>
      <c r="F113" s="36">
        <f t="shared" si="6"/>
        <v>0</v>
      </c>
      <c r="G113" s="37">
        <v>3</v>
      </c>
      <c r="H113" s="36">
        <f t="shared" si="7"/>
        <v>0</v>
      </c>
    </row>
    <row r="114" spans="1:8" ht="16.5">
      <c r="A114" s="1" t="s">
        <v>507</v>
      </c>
      <c r="B114" s="5">
        <f>0.5*COUNTIF(掠夺总榜!A$1:S$150,$A114)</f>
        <v>0</v>
      </c>
      <c r="C114" s="36">
        <f>COUNTIF(盟会战!A$1:X$149,$A114)</f>
        <v>0</v>
      </c>
      <c r="D114" s="36">
        <f>0.5*COUNTIF('四海+帮派'!A$1:X$150,$A114)</f>
        <v>0</v>
      </c>
      <c r="E114" s="36">
        <f>COUNTIF(帮战总榜!A$1:AB$150,$A114)</f>
        <v>0</v>
      </c>
      <c r="F114" s="36">
        <f t="shared" si="6"/>
        <v>0</v>
      </c>
      <c r="G114" s="37">
        <v>3</v>
      </c>
      <c r="H114" s="36">
        <f t="shared" si="7"/>
        <v>0</v>
      </c>
    </row>
    <row r="115" spans="1:8" ht="16.5">
      <c r="A115" s="1" t="s">
        <v>508</v>
      </c>
      <c r="B115" s="5">
        <f>0.5*COUNTIF(掠夺总榜!A$1:S$150,$A115)</f>
        <v>0</v>
      </c>
      <c r="C115" s="36">
        <f>COUNTIF(盟会战!A$1:X$149,$A115)</f>
        <v>0</v>
      </c>
      <c r="D115" s="36">
        <f>0.5*COUNTIF('四海+帮派'!A$1:X$150,$A115)</f>
        <v>0</v>
      </c>
      <c r="E115" s="36">
        <f>COUNTIF(帮战总榜!A$1:AB$150,$A115)</f>
        <v>0</v>
      </c>
      <c r="F115" s="36">
        <f t="shared" si="6"/>
        <v>0</v>
      </c>
      <c r="G115" s="37">
        <v>3</v>
      </c>
      <c r="H115" s="36">
        <f t="shared" si="7"/>
        <v>0</v>
      </c>
    </row>
    <row r="116" spans="1:8" ht="16.5">
      <c r="A116" s="1" t="s">
        <v>509</v>
      </c>
      <c r="B116" s="5">
        <f>0.5*COUNTIF(掠夺总榜!A$1:S$150,$A116)</f>
        <v>0</v>
      </c>
      <c r="C116" s="36">
        <f>COUNTIF(盟会战!A$1:X$149,$A116)</f>
        <v>0</v>
      </c>
      <c r="D116" s="36">
        <f>0.5*COUNTIF('四海+帮派'!A$1:X$150,$A116)</f>
        <v>0</v>
      </c>
      <c r="E116" s="36">
        <f>COUNTIF(帮战总榜!A$1:AB$150,$A116)</f>
        <v>0</v>
      </c>
      <c r="F116" s="36">
        <f t="shared" si="6"/>
        <v>0</v>
      </c>
      <c r="G116" s="37">
        <v>3</v>
      </c>
      <c r="H116" s="36">
        <f t="shared" si="7"/>
        <v>0</v>
      </c>
    </row>
    <row r="117" spans="1:8" ht="16.5">
      <c r="A117" s="1" t="s">
        <v>510</v>
      </c>
      <c r="B117" s="5">
        <f>0.5*COUNTIF(掠夺总榜!A$1:S$150,$A117)</f>
        <v>0</v>
      </c>
      <c r="C117" s="36">
        <f>COUNTIF(盟会战!A$1:X$149,$A117)</f>
        <v>0</v>
      </c>
      <c r="D117" s="36">
        <f>0.5*COUNTIF('四海+帮派'!A$1:X$150,$A117)</f>
        <v>0</v>
      </c>
      <c r="E117" s="36">
        <f>COUNTIF(帮战总榜!A$1:AB$150,$A117)</f>
        <v>0</v>
      </c>
      <c r="F117" s="36">
        <f t="shared" si="6"/>
        <v>0</v>
      </c>
      <c r="G117" s="37">
        <v>3</v>
      </c>
      <c r="H117" s="36">
        <f t="shared" si="7"/>
        <v>0</v>
      </c>
    </row>
    <row r="118" spans="1:8" ht="16.5">
      <c r="A118" s="1" t="s">
        <v>511</v>
      </c>
      <c r="B118" s="5">
        <f>0.5*COUNTIF(掠夺总榜!A$1:S$150,$A118)</f>
        <v>0</v>
      </c>
      <c r="C118" s="36">
        <f>COUNTIF(盟会战!A$1:X$149,$A118)</f>
        <v>0</v>
      </c>
      <c r="D118" s="36">
        <f>0.5*COUNTIF('四海+帮派'!A$1:X$150,$A118)</f>
        <v>0</v>
      </c>
      <c r="E118" s="36">
        <f>COUNTIF(帮战总榜!A$1:AB$150,$A118)</f>
        <v>0</v>
      </c>
      <c r="F118" s="36">
        <f t="shared" si="6"/>
        <v>0</v>
      </c>
      <c r="G118" s="37">
        <v>3</v>
      </c>
      <c r="H118" s="36">
        <f t="shared" si="7"/>
        <v>0</v>
      </c>
    </row>
    <row r="119" spans="1:8" ht="16.5">
      <c r="A119" s="1" t="s">
        <v>512</v>
      </c>
      <c r="B119" s="5">
        <f>0.5*COUNTIF(掠夺总榜!A$1:S$150,$A119)</f>
        <v>0</v>
      </c>
      <c r="C119" s="36">
        <f>COUNTIF(盟会战!A$1:X$149,$A119)</f>
        <v>0</v>
      </c>
      <c r="D119" s="36">
        <f>0.5*COUNTIF('四海+帮派'!A$1:X$150,$A119)</f>
        <v>0</v>
      </c>
      <c r="E119" s="36">
        <f>COUNTIF(帮战总榜!A$1:AB$150,$A119)</f>
        <v>0</v>
      </c>
      <c r="F119" s="36">
        <f t="shared" si="6"/>
        <v>0</v>
      </c>
      <c r="G119" s="37">
        <v>3</v>
      </c>
      <c r="H119" s="36">
        <f t="shared" si="7"/>
        <v>0</v>
      </c>
    </row>
    <row r="120" spans="1:8" ht="16.5">
      <c r="A120" s="1" t="s">
        <v>235</v>
      </c>
      <c r="B120" s="5">
        <f>0.5*COUNTIF(掠夺总榜!A$1:S$150,$A120)</f>
        <v>0</v>
      </c>
      <c r="C120" s="36">
        <f>COUNTIF(盟会战!A$1:X$149,$A120)</f>
        <v>0</v>
      </c>
      <c r="D120" s="36">
        <f>0.5*COUNTIF('四海+帮派'!A$1:X$150,$A120)</f>
        <v>0.5</v>
      </c>
      <c r="E120" s="36">
        <f>COUNTIF(帮战总榜!A$1:AB$150,$A120)</f>
        <v>0</v>
      </c>
      <c r="F120" s="36">
        <f t="shared" si="6"/>
        <v>0</v>
      </c>
      <c r="G120" s="37">
        <v>3</v>
      </c>
      <c r="H120" s="36">
        <f t="shared" si="7"/>
        <v>0</v>
      </c>
    </row>
    <row r="121" spans="1:8" ht="16.5">
      <c r="A121" s="1" t="s">
        <v>513</v>
      </c>
      <c r="B121" s="5">
        <f>0.5*COUNTIF(掠夺总榜!A$1:S$150,$A121)</f>
        <v>0</v>
      </c>
      <c r="C121" s="36">
        <f>COUNTIF(盟会战!A$1:X$149,$A121)</f>
        <v>0</v>
      </c>
      <c r="D121" s="36">
        <f>0.5*COUNTIF('四海+帮派'!A$1:X$150,$A121)</f>
        <v>0</v>
      </c>
      <c r="E121" s="36">
        <f>COUNTIF(帮战总榜!A$1:AB$150,$A121)</f>
        <v>0</v>
      </c>
      <c r="F121" s="36">
        <f t="shared" si="6"/>
        <v>0</v>
      </c>
      <c r="G121" s="37">
        <v>3</v>
      </c>
      <c r="H121" s="36">
        <f t="shared" si="7"/>
        <v>0</v>
      </c>
    </row>
    <row r="122" spans="1:8" ht="16.5">
      <c r="A122" s="1" t="s">
        <v>514</v>
      </c>
      <c r="B122" s="5">
        <f>0.5*COUNTIF(掠夺总榜!A$1:S$150,$A122)</f>
        <v>0</v>
      </c>
      <c r="C122" s="36">
        <f>COUNTIF(盟会战!A$1:X$149,$A122)</f>
        <v>0</v>
      </c>
      <c r="D122" s="36">
        <f>0.5*COUNTIF('四海+帮派'!A$1:X$150,$A122)</f>
        <v>0</v>
      </c>
      <c r="E122" s="36">
        <f>COUNTIF(帮战总榜!A$1:AB$150,$A122)</f>
        <v>0</v>
      </c>
      <c r="F122" s="36">
        <f t="shared" si="6"/>
        <v>0</v>
      </c>
      <c r="G122" s="37">
        <v>3</v>
      </c>
      <c r="H122" s="36">
        <f t="shared" si="7"/>
        <v>0</v>
      </c>
    </row>
    <row r="123" spans="1:8" ht="16.5">
      <c r="A123" s="1" t="s">
        <v>515</v>
      </c>
      <c r="B123" s="5">
        <f>0.5*COUNTIF(掠夺总榜!A$1:S$150,$A123)</f>
        <v>0</v>
      </c>
      <c r="C123" s="36">
        <f>COUNTIF(盟会战!A$1:X$149,$A123)</f>
        <v>0</v>
      </c>
      <c r="D123" s="36">
        <f>0.5*COUNTIF('四海+帮派'!A$1:X$150,$A123)</f>
        <v>0</v>
      </c>
      <c r="E123" s="36">
        <f>COUNTIF(帮战总榜!A$1:AB$150,$A123)</f>
        <v>0</v>
      </c>
      <c r="F123" s="36">
        <f t="shared" si="6"/>
        <v>0</v>
      </c>
      <c r="G123" s="37">
        <v>3</v>
      </c>
      <c r="H123" s="36">
        <f t="shared" si="7"/>
        <v>0</v>
      </c>
    </row>
    <row r="124" spans="1:8" ht="16.5">
      <c r="A124" s="1" t="s">
        <v>516</v>
      </c>
      <c r="B124" s="5">
        <f>0.5*COUNTIF(掠夺总榜!A$1:S$150,$A124)</f>
        <v>0</v>
      </c>
      <c r="C124" s="36">
        <f>COUNTIF(盟会战!A$1:X$149,$A124)</f>
        <v>0</v>
      </c>
      <c r="D124" s="36">
        <f>0.5*COUNTIF('四海+帮派'!A$1:X$150,$A124)</f>
        <v>0</v>
      </c>
      <c r="E124" s="36">
        <f>COUNTIF(帮战总榜!A$1:AB$150,$A124)</f>
        <v>0</v>
      </c>
      <c r="F124" s="36">
        <f t="shared" si="6"/>
        <v>0</v>
      </c>
      <c r="G124" s="37">
        <v>3</v>
      </c>
      <c r="H124" s="36">
        <f t="shared" si="7"/>
        <v>0</v>
      </c>
    </row>
    <row r="125" spans="1:8" ht="16.5">
      <c r="A125" s="1" t="s">
        <v>517</v>
      </c>
      <c r="B125" s="5">
        <f>0.5*COUNTIF(掠夺总榜!A$1:S$150,$A125)</f>
        <v>0</v>
      </c>
      <c r="C125" s="36">
        <f>COUNTIF(盟会战!A$1:X$149,$A125)</f>
        <v>0</v>
      </c>
      <c r="D125" s="36">
        <f>0.5*COUNTIF('四海+帮派'!A$1:X$150,$A125)</f>
        <v>0</v>
      </c>
      <c r="E125" s="36">
        <f>COUNTIF(帮战总榜!A$1:AB$150,$A125)</f>
        <v>0</v>
      </c>
      <c r="F125" s="36">
        <f t="shared" si="6"/>
        <v>0</v>
      </c>
      <c r="G125" s="37">
        <v>3</v>
      </c>
      <c r="H125" s="36">
        <f t="shared" si="7"/>
        <v>0</v>
      </c>
    </row>
    <row r="126" spans="1:8" ht="16.5">
      <c r="A126" s="1" t="s">
        <v>518</v>
      </c>
      <c r="B126" s="5">
        <f>0.5*COUNTIF(掠夺总榜!A$1:S$150,$A126)</f>
        <v>0</v>
      </c>
      <c r="C126" s="36">
        <f>COUNTIF(盟会战!A$1:X$149,$A126)</f>
        <v>0</v>
      </c>
      <c r="D126" s="36">
        <f>0.5*COUNTIF('四海+帮派'!A$1:X$150,$A126)</f>
        <v>0</v>
      </c>
      <c r="E126" s="36">
        <f>COUNTIF(帮战总榜!A$1:AB$150,$A126)</f>
        <v>0</v>
      </c>
      <c r="F126" s="36">
        <f t="shared" si="6"/>
        <v>0</v>
      </c>
      <c r="G126" s="37">
        <v>3</v>
      </c>
      <c r="H126" s="36">
        <f t="shared" si="7"/>
        <v>0</v>
      </c>
    </row>
    <row r="127" spans="1:8" ht="16.5">
      <c r="A127" s="1" t="s">
        <v>519</v>
      </c>
      <c r="B127" s="5">
        <f>0.5*COUNTIF(掠夺总榜!A$1:S$150,$A127)</f>
        <v>0</v>
      </c>
      <c r="C127" s="36">
        <f>COUNTIF(盟会战!A$1:X$149,$A127)</f>
        <v>0</v>
      </c>
      <c r="D127" s="36">
        <f>0.5*COUNTIF('四海+帮派'!A$1:X$150,$A127)</f>
        <v>0</v>
      </c>
      <c r="E127" s="36">
        <f>COUNTIF(帮战总榜!A$1:AB$150,$A127)</f>
        <v>0</v>
      </c>
      <c r="F127" s="36">
        <f t="shared" si="6"/>
        <v>0</v>
      </c>
      <c r="G127" s="37">
        <v>3</v>
      </c>
      <c r="H127" s="36">
        <f t="shared" si="7"/>
        <v>0</v>
      </c>
    </row>
    <row r="128" spans="1:8" ht="16.5">
      <c r="A128" s="1" t="s">
        <v>520</v>
      </c>
      <c r="B128" s="5">
        <f>0.5*COUNTIF(掠夺总榜!A$1:S$150,$A128)</f>
        <v>0</v>
      </c>
      <c r="C128" s="36">
        <f>COUNTIF(盟会战!A$1:X$149,$A128)</f>
        <v>0</v>
      </c>
      <c r="D128" s="36">
        <f>0.5*COUNTIF('四海+帮派'!A$1:X$150,$A128)</f>
        <v>0</v>
      </c>
      <c r="E128" s="36">
        <f>COUNTIF(帮战总榜!A$1:AB$150,$A128)</f>
        <v>0</v>
      </c>
      <c r="F128" s="36">
        <f t="shared" si="6"/>
        <v>0</v>
      </c>
      <c r="G128" s="37">
        <v>3</v>
      </c>
      <c r="H128" s="36">
        <f t="shared" si="7"/>
        <v>0</v>
      </c>
    </row>
    <row r="129" spans="1:8" ht="16.5">
      <c r="A129" s="1" t="s">
        <v>521</v>
      </c>
      <c r="B129" s="5">
        <f>0.5*COUNTIF(掠夺总榜!A$1:S$150,$A129)</f>
        <v>0</v>
      </c>
      <c r="C129" s="36">
        <f>COUNTIF(盟会战!A$1:X$149,$A129)</f>
        <v>0</v>
      </c>
      <c r="D129" s="36">
        <f>0.5*COUNTIF('四海+帮派'!A$1:X$150,$A129)</f>
        <v>0</v>
      </c>
      <c r="E129" s="36">
        <f>COUNTIF(帮战总榜!A$1:AB$150,$A129)</f>
        <v>0</v>
      </c>
      <c r="F129" s="36">
        <f t="shared" si="6"/>
        <v>0</v>
      </c>
      <c r="G129" s="37">
        <v>3</v>
      </c>
      <c r="H129" s="36">
        <f t="shared" si="7"/>
        <v>0</v>
      </c>
    </row>
    <row r="130" spans="1:8" ht="16.5">
      <c r="A130" s="1" t="s">
        <v>522</v>
      </c>
      <c r="B130" s="5">
        <f>0.5*COUNTIF(掠夺总榜!A$1:S$150,$A130)</f>
        <v>0</v>
      </c>
      <c r="C130" s="36">
        <f>COUNTIF(盟会战!A$1:X$149,$A130)</f>
        <v>0</v>
      </c>
      <c r="D130" s="36">
        <f>0.5*COUNTIF('四海+帮派'!A$1:X$150,$A130)</f>
        <v>0</v>
      </c>
      <c r="E130" s="36">
        <f>COUNTIF(帮战总榜!A$1:AB$150,$A130)</f>
        <v>0</v>
      </c>
      <c r="F130" s="36">
        <f t="shared" ref="F130:F144" si="8">ROUNDDOWN(SUM(B130:E130),0)</f>
        <v>0</v>
      </c>
      <c r="G130" s="37">
        <v>3</v>
      </c>
      <c r="H130" s="36">
        <f t="shared" ref="H130:H144" si="9">IF($F130&gt;6,6,$F130)</f>
        <v>0</v>
      </c>
    </row>
    <row r="131" spans="1:8" ht="16.5">
      <c r="A131" s="1" t="s">
        <v>523</v>
      </c>
      <c r="B131" s="5">
        <f>0.5*COUNTIF(掠夺总榜!A$1:S$150,$A131)</f>
        <v>0</v>
      </c>
      <c r="C131" s="36">
        <f>COUNTIF(盟会战!A$1:X$149,$A131)</f>
        <v>0</v>
      </c>
      <c r="D131" s="36">
        <f>0.5*COUNTIF('四海+帮派'!A$1:X$150,$A131)</f>
        <v>0</v>
      </c>
      <c r="E131" s="36">
        <f>COUNTIF(帮战总榜!A$1:AB$150,$A131)</f>
        <v>0</v>
      </c>
      <c r="F131" s="36">
        <f t="shared" si="8"/>
        <v>0</v>
      </c>
      <c r="G131" s="37">
        <v>3</v>
      </c>
      <c r="H131" s="36">
        <f t="shared" si="9"/>
        <v>0</v>
      </c>
    </row>
    <row r="132" spans="1:8" ht="16.5">
      <c r="A132" s="1" t="s">
        <v>524</v>
      </c>
      <c r="B132" s="5">
        <f>0.5*COUNTIF(掠夺总榜!A$1:S$150,$A132)</f>
        <v>0</v>
      </c>
      <c r="C132" s="36">
        <f>COUNTIF(盟会战!A$1:X$149,$A132)</f>
        <v>0</v>
      </c>
      <c r="D132" s="36">
        <f>0.5*COUNTIF('四海+帮派'!A$1:X$150,$A132)</f>
        <v>0</v>
      </c>
      <c r="E132" s="36">
        <f>COUNTIF(帮战总榜!A$1:AB$150,$A132)</f>
        <v>0</v>
      </c>
      <c r="F132" s="36">
        <f t="shared" si="8"/>
        <v>0</v>
      </c>
      <c r="G132" s="37">
        <v>3</v>
      </c>
      <c r="H132" s="36">
        <f t="shared" si="9"/>
        <v>0</v>
      </c>
    </row>
    <row r="133" spans="1:8" ht="16.5">
      <c r="A133" s="1" t="s">
        <v>525</v>
      </c>
      <c r="B133" s="5">
        <f>0.5*COUNTIF(掠夺总榜!A$1:S$150,$A133)</f>
        <v>0</v>
      </c>
      <c r="C133" s="36">
        <f>COUNTIF(盟会战!A$1:X$149,$A133)</f>
        <v>0</v>
      </c>
      <c r="D133" s="36">
        <f>0.5*COUNTIF('四海+帮派'!A$1:X$150,$A133)</f>
        <v>0</v>
      </c>
      <c r="E133" s="36">
        <f>COUNTIF(帮战总榜!A$1:AB$150,$A133)</f>
        <v>0</v>
      </c>
      <c r="F133" s="36">
        <f t="shared" si="8"/>
        <v>0</v>
      </c>
      <c r="G133" s="37">
        <v>3</v>
      </c>
      <c r="H133" s="36">
        <f t="shared" si="9"/>
        <v>0</v>
      </c>
    </row>
    <row r="134" spans="1:8" ht="16.5">
      <c r="A134" s="1" t="s">
        <v>526</v>
      </c>
      <c r="B134" s="5">
        <f>0.5*COUNTIF(掠夺总榜!A$1:S$150,$A134)</f>
        <v>0</v>
      </c>
      <c r="C134" s="36">
        <f>COUNTIF(盟会战!A$1:X$149,$A134)</f>
        <v>0</v>
      </c>
      <c r="D134" s="36">
        <f>0.5*COUNTIF('四海+帮派'!A$1:X$150,$A134)</f>
        <v>0</v>
      </c>
      <c r="E134" s="36">
        <f>COUNTIF(帮战总榜!A$1:AB$150,$A134)</f>
        <v>0</v>
      </c>
      <c r="F134" s="36">
        <f t="shared" si="8"/>
        <v>0</v>
      </c>
      <c r="G134" s="37">
        <v>3</v>
      </c>
      <c r="H134" s="36">
        <f t="shared" si="9"/>
        <v>0</v>
      </c>
    </row>
    <row r="135" spans="1:8" ht="16.5">
      <c r="A135" s="1" t="s">
        <v>527</v>
      </c>
      <c r="B135" s="5">
        <f>0.5*COUNTIF(掠夺总榜!A$1:S$150,$A135)</f>
        <v>0</v>
      </c>
      <c r="C135" s="36">
        <f>COUNTIF(盟会战!A$1:X$149,$A135)</f>
        <v>0</v>
      </c>
      <c r="D135" s="36">
        <f>0.5*COUNTIF('四海+帮派'!A$1:X$150,$A135)</f>
        <v>0</v>
      </c>
      <c r="E135" s="36">
        <f>COUNTIF(帮战总榜!A$1:AB$150,$A135)</f>
        <v>0</v>
      </c>
      <c r="F135" s="36">
        <f t="shared" si="8"/>
        <v>0</v>
      </c>
      <c r="G135" s="37">
        <v>3</v>
      </c>
      <c r="H135" s="36">
        <f t="shared" si="9"/>
        <v>0</v>
      </c>
    </row>
    <row r="136" spans="1:8" ht="16.5">
      <c r="A136" s="1" t="s">
        <v>528</v>
      </c>
      <c r="B136" s="5">
        <f>0.5*COUNTIF(掠夺总榜!A$1:S$150,$A136)</f>
        <v>0</v>
      </c>
      <c r="C136" s="36">
        <f>COUNTIF(盟会战!A$1:X$149,$A136)</f>
        <v>0</v>
      </c>
      <c r="D136" s="36">
        <f>0.5*COUNTIF('四海+帮派'!A$1:X$150,$A136)</f>
        <v>0</v>
      </c>
      <c r="E136" s="36">
        <f>COUNTIF(帮战总榜!A$1:AB$150,$A136)</f>
        <v>0</v>
      </c>
      <c r="F136" s="36">
        <f t="shared" si="8"/>
        <v>0</v>
      </c>
      <c r="G136" s="37">
        <v>3</v>
      </c>
      <c r="H136" s="36">
        <f t="shared" si="9"/>
        <v>0</v>
      </c>
    </row>
    <row r="137" spans="1:8" ht="16.5">
      <c r="A137" s="1" t="s">
        <v>529</v>
      </c>
      <c r="B137" s="5">
        <f>0.5*COUNTIF(掠夺总榜!A$1:S$150,$A137)</f>
        <v>0</v>
      </c>
      <c r="C137" s="36">
        <f>COUNTIF(盟会战!A$1:X$149,$A137)</f>
        <v>0</v>
      </c>
      <c r="D137" s="36">
        <f>0.5*COUNTIF('四海+帮派'!A$1:X$150,$A137)</f>
        <v>0</v>
      </c>
      <c r="E137" s="36">
        <f>COUNTIF(帮战总榜!A$1:AB$150,$A137)</f>
        <v>0</v>
      </c>
      <c r="F137" s="36">
        <f t="shared" si="8"/>
        <v>0</v>
      </c>
      <c r="G137" s="37">
        <v>3</v>
      </c>
      <c r="H137" s="36">
        <f t="shared" si="9"/>
        <v>0</v>
      </c>
    </row>
    <row r="138" spans="1:8" ht="16.5">
      <c r="A138" s="1" t="s">
        <v>530</v>
      </c>
      <c r="B138" s="5">
        <f>0.5*COUNTIF(掠夺总榜!A$1:S$150,$A138)</f>
        <v>0</v>
      </c>
      <c r="C138" s="36">
        <f>COUNTIF(盟会战!A$1:X$149,$A138)</f>
        <v>0</v>
      </c>
      <c r="D138" s="36">
        <f>0.5*COUNTIF('四海+帮派'!A$1:X$150,$A138)</f>
        <v>0</v>
      </c>
      <c r="E138" s="36">
        <f>COUNTIF(帮战总榜!A$1:AB$150,$A138)</f>
        <v>0</v>
      </c>
      <c r="F138" s="36">
        <f t="shared" si="8"/>
        <v>0</v>
      </c>
      <c r="G138" s="37">
        <v>3</v>
      </c>
      <c r="H138" s="36">
        <f t="shared" si="9"/>
        <v>0</v>
      </c>
    </row>
    <row r="139" spans="1:8" ht="16.5">
      <c r="A139" s="1" t="s">
        <v>531</v>
      </c>
      <c r="B139" s="5">
        <f>0.5*COUNTIF(掠夺总榜!A$1:S$150,$A139)</f>
        <v>0</v>
      </c>
      <c r="C139" s="36">
        <f>COUNTIF(盟会战!A$1:X$149,$A139)</f>
        <v>0</v>
      </c>
      <c r="D139" s="36">
        <f>0.5*COUNTIF('四海+帮派'!A$1:X$150,$A139)</f>
        <v>0</v>
      </c>
      <c r="E139" s="36">
        <f>COUNTIF(帮战总榜!A$1:AB$150,$A139)</f>
        <v>0</v>
      </c>
      <c r="F139" s="36">
        <f t="shared" si="8"/>
        <v>0</v>
      </c>
      <c r="G139" s="37">
        <v>3</v>
      </c>
      <c r="H139" s="36">
        <f t="shared" si="9"/>
        <v>0</v>
      </c>
    </row>
    <row r="140" spans="1:8" ht="16.5">
      <c r="A140" s="1" t="s">
        <v>532</v>
      </c>
      <c r="B140" s="5">
        <f>0.5*COUNTIF(掠夺总榜!A$1:S$150,$A140)</f>
        <v>0</v>
      </c>
      <c r="C140" s="36">
        <f>COUNTIF(盟会战!A$1:X$149,$A140)</f>
        <v>0</v>
      </c>
      <c r="D140" s="36">
        <f>0.5*COUNTIF('四海+帮派'!A$1:X$150,$A140)</f>
        <v>0</v>
      </c>
      <c r="E140" s="36">
        <f>COUNTIF(帮战总榜!A$1:AB$150,$A140)</f>
        <v>0</v>
      </c>
      <c r="F140" s="36">
        <f t="shared" si="8"/>
        <v>0</v>
      </c>
      <c r="G140" s="37">
        <v>3</v>
      </c>
      <c r="H140" s="36">
        <f t="shared" si="9"/>
        <v>0</v>
      </c>
    </row>
    <row r="141" spans="1:8" ht="16.5">
      <c r="A141" s="1" t="s">
        <v>533</v>
      </c>
      <c r="B141" s="5">
        <f>0.5*COUNTIF(掠夺总榜!A$1:S$150,$A141)</f>
        <v>0</v>
      </c>
      <c r="C141" s="36">
        <f>COUNTIF(盟会战!A$1:X$149,$A141)</f>
        <v>0</v>
      </c>
      <c r="D141" s="36">
        <f>0.5*COUNTIF('四海+帮派'!A$1:X$150,$A141)</f>
        <v>0</v>
      </c>
      <c r="E141" s="36">
        <f>COUNTIF(帮战总榜!A$1:AB$150,$A141)</f>
        <v>0</v>
      </c>
      <c r="F141" s="36">
        <f t="shared" si="8"/>
        <v>0</v>
      </c>
      <c r="G141" s="37">
        <v>3</v>
      </c>
      <c r="H141" s="36">
        <f t="shared" si="9"/>
        <v>0</v>
      </c>
    </row>
    <row r="142" spans="1:8" ht="16.5">
      <c r="A142" s="1" t="s">
        <v>534</v>
      </c>
      <c r="B142" s="5">
        <f>0.5*COUNTIF(掠夺总榜!A$1:S$150,$A142)</f>
        <v>0</v>
      </c>
      <c r="C142" s="36">
        <f>COUNTIF(盟会战!A$1:X$149,$A142)</f>
        <v>0</v>
      </c>
      <c r="D142" s="36">
        <f>0.5*COUNTIF('四海+帮派'!A$1:X$150,$A142)</f>
        <v>0</v>
      </c>
      <c r="E142" s="36">
        <f>COUNTIF(帮战总榜!A$1:AB$150,$A142)</f>
        <v>0</v>
      </c>
      <c r="F142" s="36">
        <f t="shared" si="8"/>
        <v>0</v>
      </c>
      <c r="G142" s="37">
        <v>3</v>
      </c>
      <c r="H142" s="36">
        <f t="shared" si="9"/>
        <v>0</v>
      </c>
    </row>
    <row r="143" spans="1:8" ht="16.5">
      <c r="A143" s="1" t="s">
        <v>535</v>
      </c>
      <c r="B143" s="5">
        <f>0.5*COUNTIF(掠夺总榜!A$1:S$150,$A143)</f>
        <v>0</v>
      </c>
      <c r="C143" s="36">
        <f>COUNTIF(盟会战!A$1:X$149,$A143)</f>
        <v>0</v>
      </c>
      <c r="D143" s="36">
        <f>0.5*COUNTIF('四海+帮派'!A$1:X$150,$A143)</f>
        <v>0</v>
      </c>
      <c r="E143" s="36">
        <f>COUNTIF(帮战总榜!A$1:AB$150,$A143)</f>
        <v>0</v>
      </c>
      <c r="F143" s="36">
        <f t="shared" si="8"/>
        <v>0</v>
      </c>
      <c r="G143" s="37">
        <v>3</v>
      </c>
      <c r="H143" s="36">
        <f t="shared" si="9"/>
        <v>0</v>
      </c>
    </row>
    <row r="144" spans="1:8" ht="16.5">
      <c r="A144" s="1" t="s">
        <v>536</v>
      </c>
      <c r="B144" s="5">
        <f>0.5*COUNTIF(掠夺总榜!A$1:S$150,$A144)</f>
        <v>0</v>
      </c>
      <c r="C144" s="36">
        <f>COUNTIF(盟会战!A$1:X$149,$A144)</f>
        <v>0</v>
      </c>
      <c r="D144" s="36">
        <f>0.5*COUNTIF('四海+帮派'!A$1:X$150,$A144)</f>
        <v>0</v>
      </c>
      <c r="E144" s="36">
        <f>COUNTIF(帮战总榜!A$1:AB$150,$A144)</f>
        <v>0</v>
      </c>
      <c r="F144" s="36">
        <f t="shared" si="8"/>
        <v>0</v>
      </c>
      <c r="G144" s="37">
        <v>3</v>
      </c>
      <c r="H144" s="36">
        <f t="shared" si="9"/>
        <v>0</v>
      </c>
    </row>
    <row r="145" spans="2:8" ht="16.5">
      <c r="B145" s="5"/>
      <c r="C145" s="19"/>
      <c r="D145" s="19"/>
      <c r="E145" s="19"/>
      <c r="F145" s="19"/>
      <c r="G145" s="37">
        <v>3</v>
      </c>
      <c r="H145" s="19"/>
    </row>
    <row r="146" spans="2:8" ht="16.5">
      <c r="B146" s="5"/>
      <c r="C146" s="19"/>
      <c r="D146" s="19"/>
      <c r="E146" s="19"/>
      <c r="F146" s="19"/>
      <c r="G146" s="37">
        <v>3</v>
      </c>
      <c r="H146" s="19"/>
    </row>
    <row r="147" spans="2:8" ht="16.5">
      <c r="B147" s="5"/>
      <c r="C147" s="19"/>
      <c r="D147" s="19"/>
      <c r="E147" s="19"/>
      <c r="F147" s="19"/>
      <c r="G147" s="37">
        <v>3</v>
      </c>
      <c r="H147" s="19"/>
    </row>
    <row r="148" spans="2:8" ht="16.5">
      <c r="B148" s="5"/>
      <c r="C148" s="19"/>
      <c r="D148" s="19"/>
      <c r="E148" s="19"/>
      <c r="F148" s="19"/>
      <c r="G148" s="37">
        <v>3</v>
      </c>
      <c r="H148" s="19"/>
    </row>
    <row r="149" spans="2:8" ht="16.5">
      <c r="B149" s="5"/>
      <c r="C149" s="10"/>
      <c r="D149" s="10"/>
      <c r="E149" s="10"/>
      <c r="F149" s="10"/>
      <c r="G149" s="37">
        <v>3</v>
      </c>
      <c r="H149" s="10"/>
    </row>
    <row r="150" spans="2:8">
      <c r="G150" s="37">
        <v>3</v>
      </c>
    </row>
    <row r="151" spans="2:8">
      <c r="G151" s="37">
        <v>3</v>
      </c>
    </row>
    <row r="152" spans="2:8">
      <c r="G152" s="37">
        <v>3</v>
      </c>
    </row>
    <row r="153" spans="2:8">
      <c r="G153" s="37">
        <v>3</v>
      </c>
    </row>
  </sheetData>
  <sortState ref="A2:H144">
    <sortCondition descending="1" ref="F1"/>
  </sortState>
  <pageMargins left="0.7" right="0.7" top="0.75" bottom="0.75" header="0.3" footer="0.3"/>
  <pageSetup orientation="portrait" horizontalDpi="30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M153"/>
  <sheetViews>
    <sheetView workbookViewId="0">
      <pane xSplit="13" ySplit="2" topLeftCell="N3" activePane="bottomRight" state="frozen"/>
      <selection pane="topRight" activeCell="N1" sqref="N1"/>
      <selection pane="bottomLeft" activeCell="A3" sqref="A3"/>
      <selection pane="bottomRight" activeCell="A2" sqref="A2:H149"/>
    </sheetView>
  </sheetViews>
  <sheetFormatPr defaultRowHeight="15"/>
  <cols>
    <col min="1" max="1" width="16.140625" style="1" bestFit="1" customWidth="1"/>
    <col min="2" max="2" width="5.28515625" style="7" bestFit="1" customWidth="1"/>
    <col min="3" max="3" width="7.42578125" style="7" bestFit="1" customWidth="1"/>
    <col min="4" max="4" width="10.5703125" style="7" bestFit="1" customWidth="1"/>
    <col min="5" max="5" width="5.28515625" style="7" bestFit="1" customWidth="1"/>
    <col min="6" max="6" width="5.7109375" style="7" bestFit="1" customWidth="1"/>
    <col min="7" max="7" width="5.28515625" style="7" bestFit="1" customWidth="1"/>
    <col min="8" max="8" width="9.5703125" style="7" bestFit="1" customWidth="1"/>
    <col min="10" max="11" width="9.5703125" customWidth="1"/>
    <col min="12" max="12" width="9.5703125" bestFit="1" customWidth="1"/>
    <col min="13" max="13" width="9.5703125" customWidth="1"/>
  </cols>
  <sheetData>
    <row r="1" spans="1:13">
      <c r="A1" s="32" t="s">
        <v>5</v>
      </c>
      <c r="B1" s="33" t="s">
        <v>6</v>
      </c>
      <c r="C1" s="33" t="s">
        <v>13</v>
      </c>
      <c r="D1" s="33" t="s">
        <v>14</v>
      </c>
      <c r="E1" s="33" t="s">
        <v>15</v>
      </c>
      <c r="F1" s="33" t="s">
        <v>7</v>
      </c>
      <c r="G1" s="33" t="s">
        <v>8</v>
      </c>
      <c r="H1" s="33" t="s">
        <v>12</v>
      </c>
      <c r="J1" s="33" t="s">
        <v>17</v>
      </c>
      <c r="K1" s="33" t="s">
        <v>18</v>
      </c>
      <c r="L1" s="33" t="s">
        <v>16</v>
      </c>
      <c r="M1" s="33" t="s">
        <v>19</v>
      </c>
    </row>
    <row r="2" spans="1:13" ht="16.5">
      <c r="A2" s="1" t="s">
        <v>103</v>
      </c>
      <c r="B2" s="5">
        <f>0.5*COUNTIF(掠夺总榜!A$1:S$150,$A2)</f>
        <v>4</v>
      </c>
      <c r="C2" s="19">
        <f>COUNTIF(盟会战!A$1:X$149,$A2)</f>
        <v>2</v>
      </c>
      <c r="D2" s="19">
        <f>0.5*COUNTIF('四海+帮派'!A$1:X$150,$A2)</f>
        <v>0.5</v>
      </c>
      <c r="E2" s="19">
        <f>COUNTIF(帮战总榜!A$1:AB$150,$A2)</f>
        <v>3</v>
      </c>
      <c r="F2" s="19">
        <f t="shared" ref="F2:F33" si="0">ROUNDDOWN(SUM(B2:E2),0)</f>
        <v>9</v>
      </c>
      <c r="G2" s="19">
        <v>4</v>
      </c>
      <c r="H2" s="19">
        <f t="shared" ref="H2:H33" si="1">IF($F2&gt;6,6,$F2)</f>
        <v>6</v>
      </c>
      <c r="J2" s="4">
        <f>SUM(H2:H160)</f>
        <v>162</v>
      </c>
      <c r="K2" s="4">
        <f>SUM(F2:F160)-J2</f>
        <v>11</v>
      </c>
      <c r="L2" s="4">
        <f>K2+J2</f>
        <v>173</v>
      </c>
      <c r="M2" s="4">
        <f>COUNTIF(F:F,"&gt;"&amp;6)</f>
        <v>6</v>
      </c>
    </row>
    <row r="3" spans="1:13" ht="16.5">
      <c r="A3" s="1" t="s">
        <v>101</v>
      </c>
      <c r="B3" s="5">
        <f>0.5*COUNTIF(掠夺总榜!A$1:S$150,$A3)</f>
        <v>2.5</v>
      </c>
      <c r="C3" s="36">
        <f>COUNTIF(盟会战!A$1:X$149,$A3)</f>
        <v>2</v>
      </c>
      <c r="D3" s="36">
        <f>0.5*COUNTIF('四海+帮派'!A$1:X$150,$A3)</f>
        <v>0.5</v>
      </c>
      <c r="E3" s="36">
        <f>COUNTIF(帮战总榜!A$1:AB$150,$A3)</f>
        <v>3</v>
      </c>
      <c r="F3" s="36">
        <f t="shared" si="0"/>
        <v>8</v>
      </c>
      <c r="G3" s="37">
        <v>4</v>
      </c>
      <c r="H3" s="36">
        <f t="shared" si="1"/>
        <v>6</v>
      </c>
    </row>
    <row r="4" spans="1:13" ht="16.5">
      <c r="A4" s="1" t="s">
        <v>104</v>
      </c>
      <c r="B4" s="5">
        <f>0.5*COUNTIF(掠夺总榜!A$1:S$150,$A4)</f>
        <v>2.5</v>
      </c>
      <c r="C4" s="36">
        <f>COUNTIF(盟会战!A$1:X$149,$A4)</f>
        <v>2</v>
      </c>
      <c r="D4" s="36">
        <f>0.5*COUNTIF('四海+帮派'!A$1:X$150,$A4)</f>
        <v>0.5</v>
      </c>
      <c r="E4" s="36">
        <f>COUNTIF(帮战总榜!A$1:AB$150,$A4)</f>
        <v>3</v>
      </c>
      <c r="F4" s="36">
        <f t="shared" si="0"/>
        <v>8</v>
      </c>
      <c r="G4" s="37">
        <v>4</v>
      </c>
      <c r="H4" s="36">
        <f t="shared" si="1"/>
        <v>6</v>
      </c>
    </row>
    <row r="5" spans="1:13" ht="16.5">
      <c r="A5" s="1" t="s">
        <v>102</v>
      </c>
      <c r="B5" s="5">
        <f>0.5*COUNTIF(掠夺总榜!A$1:S$150,$A5)</f>
        <v>5</v>
      </c>
      <c r="C5" s="36">
        <f>COUNTIF(盟会战!A$1:X$149,$A5)</f>
        <v>1</v>
      </c>
      <c r="D5" s="36">
        <f>0.5*COUNTIF('四海+帮派'!A$1:X$150,$A5)</f>
        <v>0</v>
      </c>
      <c r="E5" s="36">
        <f>COUNTIF(帮战总榜!A$1:AB$150,$A5)</f>
        <v>2</v>
      </c>
      <c r="F5" s="36">
        <f t="shared" si="0"/>
        <v>8</v>
      </c>
      <c r="G5" s="37">
        <v>4</v>
      </c>
      <c r="H5" s="36">
        <f t="shared" si="1"/>
        <v>6</v>
      </c>
    </row>
    <row r="6" spans="1:13" ht="16.5">
      <c r="A6" s="1" t="s">
        <v>100</v>
      </c>
      <c r="B6" s="5">
        <f>0.5*COUNTIF(掠夺总榜!A$1:S$150,$A6)</f>
        <v>2</v>
      </c>
      <c r="C6" s="36">
        <f>COUNTIF(盟会战!A$1:X$149,$A6)</f>
        <v>2</v>
      </c>
      <c r="D6" s="36">
        <f>0.5*COUNTIF('四海+帮派'!A$1:X$150,$A6)</f>
        <v>0.5</v>
      </c>
      <c r="E6" s="36">
        <f>COUNTIF(帮战总榜!A$1:AB$150,$A6)</f>
        <v>3</v>
      </c>
      <c r="F6" s="36">
        <f t="shared" si="0"/>
        <v>7</v>
      </c>
      <c r="G6" s="37">
        <v>4</v>
      </c>
      <c r="H6" s="36">
        <f t="shared" si="1"/>
        <v>6</v>
      </c>
    </row>
    <row r="7" spans="1:13" ht="16.5">
      <c r="A7" s="1" t="s">
        <v>98</v>
      </c>
      <c r="B7" s="5">
        <f>0.5*COUNTIF(掠夺总榜!A$1:S$150,$A7)</f>
        <v>1.5</v>
      </c>
      <c r="C7" s="36">
        <f>COUNTIF(盟会战!A$1:X$149,$A7)</f>
        <v>2</v>
      </c>
      <c r="D7" s="36">
        <f>0.5*COUNTIF('四海+帮派'!A$1:X$150,$A7)</f>
        <v>0.5</v>
      </c>
      <c r="E7" s="36">
        <f>COUNTIF(帮战总榜!A$1:AB$150,$A7)</f>
        <v>3</v>
      </c>
      <c r="F7" s="36">
        <f t="shared" si="0"/>
        <v>7</v>
      </c>
      <c r="G7" s="37">
        <v>4</v>
      </c>
      <c r="H7" s="36">
        <f t="shared" si="1"/>
        <v>6</v>
      </c>
    </row>
    <row r="8" spans="1:13" ht="16.5">
      <c r="A8" s="1" t="s">
        <v>99</v>
      </c>
      <c r="B8" s="5">
        <f>0.5*COUNTIF(掠夺总榜!A$1:S$150,$A8)</f>
        <v>2.5</v>
      </c>
      <c r="C8" s="36">
        <f>COUNTIF(盟会战!A$1:X$149,$A8)</f>
        <v>2</v>
      </c>
      <c r="D8" s="36">
        <f>0.5*COUNTIF('四海+帮派'!A$1:X$150,$A8)</f>
        <v>0</v>
      </c>
      <c r="E8" s="36">
        <f>COUNTIF(帮战总榜!A$1:AB$150,$A8)</f>
        <v>2</v>
      </c>
      <c r="F8" s="36">
        <f t="shared" si="0"/>
        <v>6</v>
      </c>
      <c r="G8" s="37">
        <v>4</v>
      </c>
      <c r="H8" s="36">
        <f t="shared" si="1"/>
        <v>6</v>
      </c>
    </row>
    <row r="9" spans="1:13" ht="16.5">
      <c r="A9" s="1" t="s">
        <v>105</v>
      </c>
      <c r="B9" s="5">
        <f>0.5*COUNTIF(掠夺总榜!A$1:S$150,$A9)</f>
        <v>3</v>
      </c>
      <c r="C9" s="36">
        <f>COUNTIF(盟会战!A$1:X$149,$A9)</f>
        <v>1</v>
      </c>
      <c r="D9" s="36">
        <f>0.5*COUNTIF('四海+帮派'!A$1:X$150,$A9)</f>
        <v>0.5</v>
      </c>
      <c r="E9" s="36">
        <f>COUNTIF(帮战总榜!A$1:AB$150,$A9)</f>
        <v>2</v>
      </c>
      <c r="F9" s="36">
        <f t="shared" si="0"/>
        <v>6</v>
      </c>
      <c r="G9" s="37">
        <v>4</v>
      </c>
      <c r="H9" s="36">
        <f t="shared" si="1"/>
        <v>6</v>
      </c>
    </row>
    <row r="10" spans="1:13" ht="16.5">
      <c r="A10" s="1" t="s">
        <v>108</v>
      </c>
      <c r="B10" s="5">
        <f>0.5*COUNTIF(掠夺总榜!A$1:S$150,$A10)</f>
        <v>3.5</v>
      </c>
      <c r="C10" s="36">
        <f>COUNTIF(盟会战!A$1:X$149,$A10)</f>
        <v>0</v>
      </c>
      <c r="D10" s="36">
        <f>0.5*COUNTIF('四海+帮派'!A$1:X$150,$A10)</f>
        <v>0.5</v>
      </c>
      <c r="E10" s="36">
        <f>COUNTIF(帮战总榜!A$1:AB$150,$A10)</f>
        <v>2</v>
      </c>
      <c r="F10" s="36">
        <f t="shared" si="0"/>
        <v>6</v>
      </c>
      <c r="G10" s="37">
        <v>4</v>
      </c>
      <c r="H10" s="36">
        <f t="shared" si="1"/>
        <v>6</v>
      </c>
    </row>
    <row r="11" spans="1:13" ht="16.5">
      <c r="A11" s="1" t="s">
        <v>188</v>
      </c>
      <c r="B11" s="5">
        <f>0.5*COUNTIF(掠夺总榜!A$1:S$150,$A11)</f>
        <v>3.5</v>
      </c>
      <c r="C11" s="36">
        <f>COUNTIF(盟会战!A$1:X$149,$A11)</f>
        <v>1</v>
      </c>
      <c r="D11" s="36">
        <f>0.5*COUNTIF('四海+帮派'!A$1:X$150,$A11)</f>
        <v>0.5</v>
      </c>
      <c r="E11" s="36">
        <f>COUNTIF(帮战总榜!A$1:AB$150,$A11)</f>
        <v>0</v>
      </c>
      <c r="F11" s="36">
        <f t="shared" si="0"/>
        <v>5</v>
      </c>
      <c r="G11" s="37">
        <v>4</v>
      </c>
      <c r="H11" s="36">
        <f t="shared" si="1"/>
        <v>5</v>
      </c>
    </row>
    <row r="12" spans="1:13" ht="16.5">
      <c r="A12" s="1" t="s">
        <v>153</v>
      </c>
      <c r="B12" s="5">
        <f>0.5*COUNTIF(掠夺总榜!A$1:S$150,$A12)</f>
        <v>3</v>
      </c>
      <c r="C12" s="36">
        <f>COUNTIF(盟会战!A$1:X$149,$A12)</f>
        <v>2</v>
      </c>
      <c r="D12" s="36">
        <f>0.5*COUNTIF('四海+帮派'!A$1:X$150,$A12)</f>
        <v>0.5</v>
      </c>
      <c r="E12" s="36">
        <f>COUNTIF(帮战总榜!A$1:AB$150,$A12)</f>
        <v>0</v>
      </c>
      <c r="F12" s="36">
        <f t="shared" si="0"/>
        <v>5</v>
      </c>
      <c r="G12" s="37">
        <v>4</v>
      </c>
      <c r="H12" s="36">
        <f t="shared" si="1"/>
        <v>5</v>
      </c>
    </row>
    <row r="13" spans="1:13" ht="16.5">
      <c r="A13" s="1" t="s">
        <v>189</v>
      </c>
      <c r="B13" s="5">
        <f>0.5*COUNTIF(掠夺总榜!A$1:S$150,$A13)</f>
        <v>3.5</v>
      </c>
      <c r="C13" s="36">
        <f>COUNTIF(盟会战!A$1:X$149,$A13)</f>
        <v>1</v>
      </c>
      <c r="D13" s="36">
        <f>0.5*COUNTIF('四海+帮派'!A$1:X$150,$A13)</f>
        <v>0.5</v>
      </c>
      <c r="E13" s="36">
        <f>COUNTIF(帮战总榜!A$1:AB$150,$A13)</f>
        <v>0</v>
      </c>
      <c r="F13" s="36">
        <f t="shared" si="0"/>
        <v>5</v>
      </c>
      <c r="G13" s="37">
        <v>4</v>
      </c>
      <c r="H13" s="36">
        <f t="shared" si="1"/>
        <v>5</v>
      </c>
    </row>
    <row r="14" spans="1:13" ht="16.5">
      <c r="A14" s="1" t="s">
        <v>125</v>
      </c>
      <c r="B14" s="5">
        <f>0.5*COUNTIF(掠夺总榜!A$1:S$150,$A14)</f>
        <v>3.5</v>
      </c>
      <c r="C14" s="36">
        <f>COUNTIF(盟会战!A$1:X$149,$A14)</f>
        <v>2</v>
      </c>
      <c r="D14" s="36">
        <f>0.5*COUNTIF('四海+帮派'!A$1:X$150,$A14)</f>
        <v>0</v>
      </c>
      <c r="E14" s="36">
        <f>COUNTIF(帮战总榜!A$1:AB$150,$A14)</f>
        <v>0</v>
      </c>
      <c r="F14" s="36">
        <f t="shared" si="0"/>
        <v>5</v>
      </c>
      <c r="G14" s="37">
        <v>4</v>
      </c>
      <c r="H14" s="36">
        <f t="shared" si="1"/>
        <v>5</v>
      </c>
    </row>
    <row r="15" spans="1:13" ht="16.5">
      <c r="A15" s="1" t="s">
        <v>97</v>
      </c>
      <c r="B15" s="5">
        <f>0.5*COUNTIF(掠夺总榜!A$1:S$150,$A15)</f>
        <v>2.5</v>
      </c>
      <c r="C15" s="36">
        <f>COUNTIF(盟会战!A$1:X$149,$A15)</f>
        <v>0</v>
      </c>
      <c r="D15" s="36">
        <f>0.5*COUNTIF('四海+帮派'!A$1:X$150,$A15)</f>
        <v>0</v>
      </c>
      <c r="E15" s="36">
        <f>COUNTIF(帮战总榜!A$1:AB$150,$A15)</f>
        <v>3</v>
      </c>
      <c r="F15" s="36">
        <f t="shared" si="0"/>
        <v>5</v>
      </c>
      <c r="G15" s="37">
        <v>4</v>
      </c>
      <c r="H15" s="36">
        <f t="shared" si="1"/>
        <v>5</v>
      </c>
    </row>
    <row r="16" spans="1:13" ht="16.5">
      <c r="A16" s="1" t="s">
        <v>107</v>
      </c>
      <c r="B16" s="5">
        <f>0.5*COUNTIF(掠夺总榜!A$1:S$150,$A16)</f>
        <v>0</v>
      </c>
      <c r="C16" s="36">
        <f>COUNTIF(盟会战!A$1:X$149,$A16)</f>
        <v>1</v>
      </c>
      <c r="D16" s="36">
        <f>0.5*COUNTIF('四海+帮派'!A$1:X$150,$A16)</f>
        <v>0</v>
      </c>
      <c r="E16" s="36">
        <f>COUNTIF(帮战总榜!A$1:AB$150,$A16)</f>
        <v>3</v>
      </c>
      <c r="F16" s="36">
        <f t="shared" si="0"/>
        <v>4</v>
      </c>
      <c r="G16" s="37">
        <v>4</v>
      </c>
      <c r="H16" s="36">
        <f t="shared" si="1"/>
        <v>4</v>
      </c>
    </row>
    <row r="17" spans="1:8" ht="16.5">
      <c r="A17" s="1" t="s">
        <v>171</v>
      </c>
      <c r="B17" s="5">
        <f>0.5*COUNTIF(掠夺总榜!A$1:S$150,$A17)</f>
        <v>2.5</v>
      </c>
      <c r="C17" s="36">
        <f>COUNTIF(盟会战!A$1:X$149,$A17)</f>
        <v>1</v>
      </c>
      <c r="D17" s="36">
        <f>0.5*COUNTIF('四海+帮派'!A$1:X$150,$A17)</f>
        <v>0.5</v>
      </c>
      <c r="E17" s="36">
        <f>COUNTIF(帮战总榜!A$1:AB$150,$A17)</f>
        <v>0</v>
      </c>
      <c r="F17" s="36">
        <f t="shared" si="0"/>
        <v>4</v>
      </c>
      <c r="G17" s="37">
        <v>4</v>
      </c>
      <c r="H17" s="36">
        <f t="shared" si="1"/>
        <v>4</v>
      </c>
    </row>
    <row r="18" spans="1:8" ht="16.5">
      <c r="A18" s="1" t="s">
        <v>32</v>
      </c>
      <c r="B18" s="5">
        <f>0.5*COUNTIF(掠夺总榜!A$1:S$150,$A18)</f>
        <v>1.5</v>
      </c>
      <c r="C18" s="36">
        <f>COUNTIF(盟会战!A$1:X$149,$A18)</f>
        <v>0</v>
      </c>
      <c r="D18" s="36">
        <f>0.5*COUNTIF('四海+帮派'!A$1:X$150,$A18)</f>
        <v>0</v>
      </c>
      <c r="E18" s="36">
        <f>COUNTIF(帮战总榜!A$1:AB$150,$A18)</f>
        <v>3</v>
      </c>
      <c r="F18" s="36">
        <f t="shared" si="0"/>
        <v>4</v>
      </c>
      <c r="G18" s="37">
        <v>4</v>
      </c>
      <c r="H18" s="36">
        <f t="shared" si="1"/>
        <v>4</v>
      </c>
    </row>
    <row r="19" spans="1:8" ht="16.5">
      <c r="A19" s="1" t="s">
        <v>96</v>
      </c>
      <c r="B19" s="5">
        <f>0.5*COUNTIF(掠夺总榜!A$1:S$150,$A19)</f>
        <v>2.5</v>
      </c>
      <c r="C19" s="36">
        <f>COUNTIF(盟会战!A$1:X$149,$A19)</f>
        <v>0</v>
      </c>
      <c r="D19" s="36">
        <f>0.5*COUNTIF('四海+帮派'!A$1:X$150,$A19)</f>
        <v>0</v>
      </c>
      <c r="E19" s="36">
        <f>COUNTIF(帮战总榜!A$1:AB$150,$A19)</f>
        <v>2</v>
      </c>
      <c r="F19" s="36">
        <f t="shared" si="0"/>
        <v>4</v>
      </c>
      <c r="G19" s="37">
        <v>4</v>
      </c>
      <c r="H19" s="36">
        <f t="shared" si="1"/>
        <v>4</v>
      </c>
    </row>
    <row r="20" spans="1:8" ht="16.5">
      <c r="A20" s="1" t="s">
        <v>143</v>
      </c>
      <c r="B20" s="5">
        <f>0.5*COUNTIF(掠夺总榜!A$1:S$150,$A20)</f>
        <v>4</v>
      </c>
      <c r="C20" s="36">
        <f>COUNTIF(盟会战!A$1:X$149,$A20)</f>
        <v>0</v>
      </c>
      <c r="D20" s="36">
        <f>0.5*COUNTIF('四海+帮派'!A$1:X$150,$A20)</f>
        <v>0.5</v>
      </c>
      <c r="E20" s="36">
        <f>COUNTIF(帮战总榜!A$1:AB$150,$A20)</f>
        <v>0</v>
      </c>
      <c r="F20" s="36">
        <f t="shared" si="0"/>
        <v>4</v>
      </c>
      <c r="G20" s="37">
        <v>4</v>
      </c>
      <c r="H20" s="36">
        <f t="shared" si="1"/>
        <v>4</v>
      </c>
    </row>
    <row r="21" spans="1:8" ht="16.5">
      <c r="A21" s="1" t="s">
        <v>164</v>
      </c>
      <c r="B21" s="5">
        <f>0.5*COUNTIF(掠夺总榜!A$1:S$150,$A21)</f>
        <v>3.5</v>
      </c>
      <c r="C21" s="36">
        <f>COUNTIF(盟会战!A$1:X$149,$A21)</f>
        <v>0</v>
      </c>
      <c r="D21" s="36">
        <f>0.5*COUNTIF('四海+帮派'!A$1:X$150,$A21)</f>
        <v>0.5</v>
      </c>
      <c r="E21" s="36">
        <f>COUNTIF(帮战总榜!A$1:AB$150,$A21)</f>
        <v>0</v>
      </c>
      <c r="F21" s="36">
        <f t="shared" si="0"/>
        <v>4</v>
      </c>
      <c r="G21" s="37">
        <v>4</v>
      </c>
      <c r="H21" s="36">
        <f t="shared" si="1"/>
        <v>4</v>
      </c>
    </row>
    <row r="22" spans="1:8" ht="16.5">
      <c r="A22" s="1" t="s">
        <v>184</v>
      </c>
      <c r="B22" s="5">
        <f>0.5*COUNTIF(掠夺总榜!A$1:S$150,$A22)</f>
        <v>4</v>
      </c>
      <c r="C22" s="36">
        <f>COUNTIF(盟会战!A$1:X$149,$A22)</f>
        <v>0</v>
      </c>
      <c r="D22" s="36">
        <f>0.5*COUNTIF('四海+帮派'!A$1:X$150,$A22)</f>
        <v>0.5</v>
      </c>
      <c r="E22" s="36">
        <f>COUNTIF(帮战总榜!A$1:AB$150,$A22)</f>
        <v>0</v>
      </c>
      <c r="F22" s="36">
        <f t="shared" si="0"/>
        <v>4</v>
      </c>
      <c r="G22" s="37">
        <v>4</v>
      </c>
      <c r="H22" s="36">
        <f t="shared" si="1"/>
        <v>4</v>
      </c>
    </row>
    <row r="23" spans="1:8" ht="16.5">
      <c r="A23" s="1" t="s">
        <v>163</v>
      </c>
      <c r="B23" s="5">
        <f>0.5*COUNTIF(掠夺总榜!A$1:S$150,$A23)</f>
        <v>3</v>
      </c>
      <c r="C23" s="36">
        <f>COUNTIF(盟会战!A$1:X$149,$A23)</f>
        <v>1</v>
      </c>
      <c r="D23" s="36">
        <f>0.5*COUNTIF('四海+帮派'!A$1:X$150,$A23)</f>
        <v>0.5</v>
      </c>
      <c r="E23" s="36">
        <f>COUNTIF(帮战总榜!A$1:AB$150,$A23)</f>
        <v>0</v>
      </c>
      <c r="F23" s="36">
        <f t="shared" si="0"/>
        <v>4</v>
      </c>
      <c r="G23" s="37">
        <v>4</v>
      </c>
      <c r="H23" s="36">
        <f t="shared" si="1"/>
        <v>4</v>
      </c>
    </row>
    <row r="24" spans="1:8" ht="16.5">
      <c r="A24" s="1" t="s">
        <v>106</v>
      </c>
      <c r="B24" s="5">
        <f>0.5*COUNTIF(掠夺总榜!A$1:S$150,$A24)</f>
        <v>2</v>
      </c>
      <c r="C24" s="36">
        <f>COUNTIF(盟会战!A$1:X$149,$A24)</f>
        <v>0</v>
      </c>
      <c r="D24" s="36">
        <f>0.5*COUNTIF('四海+帮派'!A$1:X$150,$A24)</f>
        <v>0.5</v>
      </c>
      <c r="E24" s="36">
        <f>COUNTIF(帮战总榜!A$1:AB$150,$A24)</f>
        <v>2</v>
      </c>
      <c r="F24" s="36">
        <f t="shared" si="0"/>
        <v>4</v>
      </c>
      <c r="G24" s="37">
        <v>4</v>
      </c>
      <c r="H24" s="36">
        <f t="shared" si="1"/>
        <v>4</v>
      </c>
    </row>
    <row r="25" spans="1:8" ht="16.5">
      <c r="A25" s="1" t="s">
        <v>109</v>
      </c>
      <c r="B25" s="5">
        <f>0.5*COUNTIF(掠夺总榜!A$1:S$150,$A25)</f>
        <v>1.5</v>
      </c>
      <c r="C25" s="36">
        <f>COUNTIF(盟会战!A$1:X$149,$A25)</f>
        <v>0</v>
      </c>
      <c r="D25" s="36">
        <f>0.5*COUNTIF('四海+帮派'!A$1:X$150,$A25)</f>
        <v>0.5</v>
      </c>
      <c r="E25" s="36">
        <f>COUNTIF(帮战总榜!A$1:AB$150,$A25)</f>
        <v>2</v>
      </c>
      <c r="F25" s="36">
        <f t="shared" si="0"/>
        <v>4</v>
      </c>
      <c r="G25" s="37">
        <v>4</v>
      </c>
      <c r="H25" s="36">
        <f t="shared" si="1"/>
        <v>4</v>
      </c>
    </row>
    <row r="26" spans="1:8" ht="16.5">
      <c r="A26" s="1" t="s">
        <v>180</v>
      </c>
      <c r="B26" s="5">
        <f>0.5*COUNTIF(掠夺总榜!A$1:S$150,$A26)</f>
        <v>3.5</v>
      </c>
      <c r="C26" s="36">
        <f>COUNTIF(盟会战!A$1:X$149,$A26)</f>
        <v>0</v>
      </c>
      <c r="D26" s="36">
        <f>0.5*COUNTIF('四海+帮派'!A$1:X$150,$A26)</f>
        <v>0.5</v>
      </c>
      <c r="E26" s="36">
        <f>COUNTIF(帮战总榜!A$1:AB$150,$A26)</f>
        <v>0</v>
      </c>
      <c r="F26" s="36">
        <f t="shared" si="0"/>
        <v>4</v>
      </c>
      <c r="G26" s="37">
        <v>4</v>
      </c>
      <c r="H26" s="36">
        <f t="shared" si="1"/>
        <v>4</v>
      </c>
    </row>
    <row r="27" spans="1:8" ht="16.5">
      <c r="A27" s="1" t="s">
        <v>156</v>
      </c>
      <c r="B27" s="5">
        <f>0.5*COUNTIF(掠夺总榜!A$1:S$150,$A27)</f>
        <v>4</v>
      </c>
      <c r="C27" s="36">
        <f>COUNTIF(盟会战!A$1:X$149,$A27)</f>
        <v>0</v>
      </c>
      <c r="D27" s="36">
        <f>0.5*COUNTIF('四海+帮派'!A$1:X$150,$A27)</f>
        <v>0.5</v>
      </c>
      <c r="E27" s="36">
        <f>COUNTIF(帮战总榜!A$1:AB$150,$A27)</f>
        <v>0</v>
      </c>
      <c r="F27" s="36">
        <f t="shared" si="0"/>
        <v>4</v>
      </c>
      <c r="G27" s="37">
        <v>4</v>
      </c>
      <c r="H27" s="36">
        <f t="shared" si="1"/>
        <v>4</v>
      </c>
    </row>
    <row r="28" spans="1:8" ht="16.5">
      <c r="A28" s="1" t="s">
        <v>173</v>
      </c>
      <c r="B28" s="5">
        <f>0.5*COUNTIF(掠夺总榜!A$1:S$150,$A28)</f>
        <v>3</v>
      </c>
      <c r="C28" s="36">
        <f>COUNTIF(盟会战!A$1:X$149,$A28)</f>
        <v>0</v>
      </c>
      <c r="D28" s="36">
        <f>0.5*COUNTIF('四海+帮派'!A$1:X$150,$A28)</f>
        <v>0</v>
      </c>
      <c r="E28" s="36">
        <f>COUNTIF(帮战总榜!A$1:AB$150,$A28)</f>
        <v>0</v>
      </c>
      <c r="F28" s="36">
        <f t="shared" si="0"/>
        <v>3</v>
      </c>
      <c r="G28" s="37">
        <v>4</v>
      </c>
      <c r="H28" s="36">
        <f t="shared" si="1"/>
        <v>3</v>
      </c>
    </row>
    <row r="29" spans="1:8" ht="16.5">
      <c r="A29" s="1" t="s">
        <v>211</v>
      </c>
      <c r="B29" s="5">
        <f>0.5*COUNTIF(掠夺总榜!A$1:S$150,$A29)</f>
        <v>2.5</v>
      </c>
      <c r="C29" s="36">
        <f>COUNTIF(盟会战!A$1:X$149,$A29)</f>
        <v>0</v>
      </c>
      <c r="D29" s="36">
        <f>0.5*COUNTIF('四海+帮派'!A$1:X$150,$A29)</f>
        <v>0.5</v>
      </c>
      <c r="E29" s="36">
        <f>COUNTIF(帮战总榜!A$1:AB$150,$A29)</f>
        <v>0</v>
      </c>
      <c r="F29" s="36">
        <f t="shared" si="0"/>
        <v>3</v>
      </c>
      <c r="G29" s="37">
        <v>4</v>
      </c>
      <c r="H29" s="36">
        <f t="shared" si="1"/>
        <v>3</v>
      </c>
    </row>
    <row r="30" spans="1:8" ht="16.5">
      <c r="A30" s="1" t="s">
        <v>238</v>
      </c>
      <c r="B30" s="5">
        <f>0.5*COUNTIF(掠夺总榜!A$1:S$150,$A30)</f>
        <v>0</v>
      </c>
      <c r="C30" s="36">
        <f>COUNTIF(盟会战!A$1:X$149,$A30)</f>
        <v>2</v>
      </c>
      <c r="D30" s="36">
        <f>0.5*COUNTIF('四海+帮派'!A$1:X$150,$A30)</f>
        <v>0</v>
      </c>
      <c r="E30" s="36">
        <f>COUNTIF(帮战总榜!A$1:AB$150,$A30)</f>
        <v>0</v>
      </c>
      <c r="F30" s="36">
        <f t="shared" si="0"/>
        <v>2</v>
      </c>
      <c r="G30" s="37">
        <v>4</v>
      </c>
      <c r="H30" s="36">
        <f t="shared" si="1"/>
        <v>2</v>
      </c>
    </row>
    <row r="31" spans="1:8" ht="16.5">
      <c r="A31" s="1" t="s">
        <v>239</v>
      </c>
      <c r="B31" s="5">
        <f>0.5*COUNTIF(掠夺总榜!A$1:S$150,$A31)</f>
        <v>0</v>
      </c>
      <c r="C31" s="36">
        <f>COUNTIF(盟会战!A$1:X$149,$A31)</f>
        <v>2</v>
      </c>
      <c r="D31" s="36">
        <f>0.5*COUNTIF('四海+帮派'!A$1:X$150,$A31)</f>
        <v>0</v>
      </c>
      <c r="E31" s="36">
        <f>COUNTIF(帮战总榜!A$1:AB$150,$A31)</f>
        <v>0</v>
      </c>
      <c r="F31" s="36">
        <f t="shared" si="0"/>
        <v>2</v>
      </c>
      <c r="G31" s="37">
        <v>4</v>
      </c>
      <c r="H31" s="36">
        <f t="shared" si="1"/>
        <v>2</v>
      </c>
    </row>
    <row r="32" spans="1:8" ht="16.5">
      <c r="A32" s="1" t="s">
        <v>217</v>
      </c>
      <c r="B32" s="5">
        <f>0.5*COUNTIF(掠夺总榜!A$1:S$150,$A32)</f>
        <v>2</v>
      </c>
      <c r="C32" s="36">
        <f>COUNTIF(盟会战!A$1:X$149,$A32)</f>
        <v>0</v>
      </c>
      <c r="D32" s="36">
        <f>0.5*COUNTIF('四海+帮派'!A$1:X$150,$A32)</f>
        <v>0.5</v>
      </c>
      <c r="E32" s="36">
        <f>COUNTIF(帮战总榜!A$1:AB$150,$A32)</f>
        <v>0</v>
      </c>
      <c r="F32" s="36">
        <f t="shared" si="0"/>
        <v>2</v>
      </c>
      <c r="G32" s="37">
        <v>4</v>
      </c>
      <c r="H32" s="36">
        <f t="shared" si="1"/>
        <v>2</v>
      </c>
    </row>
    <row r="33" spans="1:8" ht="16.5">
      <c r="A33" s="1" t="s">
        <v>148</v>
      </c>
      <c r="B33" s="5">
        <f>0.5*COUNTIF(掠夺总榜!A$1:S$150,$A33)</f>
        <v>1</v>
      </c>
      <c r="C33" s="36">
        <f>COUNTIF(盟会战!A$1:X$149,$A33)</f>
        <v>1</v>
      </c>
      <c r="D33" s="36">
        <f>0.5*COUNTIF('四海+帮派'!A$1:X$150,$A33)</f>
        <v>0</v>
      </c>
      <c r="E33" s="36">
        <f>COUNTIF(帮战总榜!A$1:AB$150,$A33)</f>
        <v>0</v>
      </c>
      <c r="F33" s="36">
        <f t="shared" si="0"/>
        <v>2</v>
      </c>
      <c r="G33" s="37">
        <v>4</v>
      </c>
      <c r="H33" s="36">
        <f t="shared" si="1"/>
        <v>2</v>
      </c>
    </row>
    <row r="34" spans="1:8" ht="16.5">
      <c r="A34" s="1" t="s">
        <v>192</v>
      </c>
      <c r="B34" s="5">
        <f>0.5*COUNTIF(掠夺总榜!A$1:S$150,$A34)</f>
        <v>2</v>
      </c>
      <c r="C34" s="36">
        <f>COUNTIF(盟会战!A$1:X$149,$A34)</f>
        <v>0</v>
      </c>
      <c r="D34" s="36">
        <f>0.5*COUNTIF('四海+帮派'!A$1:X$150,$A34)</f>
        <v>0</v>
      </c>
      <c r="E34" s="36">
        <f>COUNTIF(帮战总榜!A$1:AB$150,$A34)</f>
        <v>0</v>
      </c>
      <c r="F34" s="36">
        <f t="shared" ref="F34:F65" si="2">ROUNDDOWN(SUM(B34:E34),0)</f>
        <v>2</v>
      </c>
      <c r="G34" s="37">
        <v>4</v>
      </c>
      <c r="H34" s="36">
        <f t="shared" ref="H34:H65" si="3">IF($F34&gt;6,6,$F34)</f>
        <v>2</v>
      </c>
    </row>
    <row r="35" spans="1:8" ht="16.5">
      <c r="A35" s="1" t="s">
        <v>181</v>
      </c>
      <c r="B35" s="5">
        <f>0.5*COUNTIF(掠夺总榜!A$1:S$150,$A35)</f>
        <v>2</v>
      </c>
      <c r="C35" s="36">
        <f>COUNTIF(盟会战!A$1:X$149,$A35)</f>
        <v>0</v>
      </c>
      <c r="D35" s="36">
        <f>0.5*COUNTIF('四海+帮派'!A$1:X$150,$A35)</f>
        <v>0</v>
      </c>
      <c r="E35" s="36">
        <f>COUNTIF(帮战总榜!A$1:AB$150,$A35)</f>
        <v>0</v>
      </c>
      <c r="F35" s="36">
        <f t="shared" si="2"/>
        <v>2</v>
      </c>
      <c r="G35" s="37">
        <v>4</v>
      </c>
      <c r="H35" s="36">
        <f t="shared" si="3"/>
        <v>2</v>
      </c>
    </row>
    <row r="36" spans="1:8" ht="16.5">
      <c r="A36" s="1" t="s">
        <v>222</v>
      </c>
      <c r="B36" s="5">
        <f>0.5*COUNTIF(掠夺总榜!A$1:S$150,$A36)</f>
        <v>2</v>
      </c>
      <c r="C36" s="36">
        <f>COUNTIF(盟会战!A$1:X$149,$A36)</f>
        <v>0</v>
      </c>
      <c r="D36" s="36">
        <f>0.5*COUNTIF('四海+帮派'!A$1:X$150,$A36)</f>
        <v>0</v>
      </c>
      <c r="E36" s="36">
        <f>COUNTIF(帮战总榜!A$1:AB$150,$A36)</f>
        <v>0</v>
      </c>
      <c r="F36" s="36">
        <f t="shared" si="2"/>
        <v>2</v>
      </c>
      <c r="G36" s="37">
        <v>4</v>
      </c>
      <c r="H36" s="36">
        <f t="shared" si="3"/>
        <v>2</v>
      </c>
    </row>
    <row r="37" spans="1:8" ht="16.5">
      <c r="A37" s="1" t="s">
        <v>201</v>
      </c>
      <c r="B37" s="5">
        <f>0.5*COUNTIF(掠夺总榜!A$1:S$150,$A37)</f>
        <v>2</v>
      </c>
      <c r="C37" s="36">
        <f>COUNTIF(盟会战!A$1:X$149,$A37)</f>
        <v>0</v>
      </c>
      <c r="D37" s="36">
        <f>0.5*COUNTIF('四海+帮派'!A$1:X$150,$A37)</f>
        <v>0</v>
      </c>
      <c r="E37" s="36">
        <f>COUNTIF(帮战总榜!A$1:AB$150,$A37)</f>
        <v>0</v>
      </c>
      <c r="F37" s="36">
        <f t="shared" si="2"/>
        <v>2</v>
      </c>
      <c r="G37" s="37">
        <v>4</v>
      </c>
      <c r="H37" s="36">
        <f t="shared" si="3"/>
        <v>2</v>
      </c>
    </row>
    <row r="38" spans="1:8" ht="16.5">
      <c r="A38" s="1" t="s">
        <v>121</v>
      </c>
      <c r="B38" s="5">
        <f>0.5*COUNTIF(掠夺总榜!A$1:S$150,$A38)</f>
        <v>1</v>
      </c>
      <c r="C38" s="36">
        <f>COUNTIF(盟会战!A$1:X$149,$A38)</f>
        <v>0</v>
      </c>
      <c r="D38" s="36">
        <f>0.5*COUNTIF('四海+帮派'!A$1:X$150,$A38)</f>
        <v>0.5</v>
      </c>
      <c r="E38" s="36">
        <f>COUNTIF(帮战总榜!A$1:AB$150,$A38)</f>
        <v>1</v>
      </c>
      <c r="F38" s="36">
        <f t="shared" si="2"/>
        <v>2</v>
      </c>
      <c r="G38" s="37">
        <v>4</v>
      </c>
      <c r="H38" s="36">
        <f t="shared" si="3"/>
        <v>2</v>
      </c>
    </row>
    <row r="39" spans="1:8" ht="16.5">
      <c r="A39" s="1" t="s">
        <v>177</v>
      </c>
      <c r="B39" s="5">
        <f>0.5*COUNTIF(掠夺总榜!A$1:S$150,$A39)</f>
        <v>1.5</v>
      </c>
      <c r="C39" s="36">
        <f>COUNTIF(盟会战!A$1:X$149,$A39)</f>
        <v>0</v>
      </c>
      <c r="D39" s="36">
        <f>0.5*COUNTIF('四海+帮派'!A$1:X$150,$A39)</f>
        <v>0</v>
      </c>
      <c r="E39" s="36">
        <f>COUNTIF(帮战总榜!A$1:AB$150,$A39)</f>
        <v>0</v>
      </c>
      <c r="F39" s="36">
        <f t="shared" si="2"/>
        <v>1</v>
      </c>
      <c r="G39" s="37">
        <v>4</v>
      </c>
      <c r="H39" s="36">
        <f t="shared" si="3"/>
        <v>1</v>
      </c>
    </row>
    <row r="40" spans="1:8" ht="16.5">
      <c r="A40" s="1" t="s">
        <v>122</v>
      </c>
      <c r="B40" s="5">
        <f>0.5*COUNTIF(掠夺总榜!A$1:S$150,$A40)</f>
        <v>0.5</v>
      </c>
      <c r="C40" s="36">
        <f>COUNTIF(盟会战!A$1:X$149,$A40)</f>
        <v>1</v>
      </c>
      <c r="D40" s="36">
        <f>0.5*COUNTIF('四海+帮派'!A$1:X$150,$A40)</f>
        <v>0</v>
      </c>
      <c r="E40" s="36">
        <f>COUNTIF(帮战总榜!A$1:AB$150,$A40)</f>
        <v>0</v>
      </c>
      <c r="F40" s="36">
        <f t="shared" si="2"/>
        <v>1</v>
      </c>
      <c r="G40" s="37">
        <v>4</v>
      </c>
      <c r="H40" s="36">
        <f t="shared" si="3"/>
        <v>1</v>
      </c>
    </row>
    <row r="41" spans="1:8" ht="16.5">
      <c r="A41" s="1" t="s">
        <v>220</v>
      </c>
      <c r="B41" s="5">
        <f>0.5*COUNTIF(掠夺总榜!A$1:S$150,$A41)</f>
        <v>1.5</v>
      </c>
      <c r="C41" s="36">
        <f>COUNTIF(盟会战!A$1:X$149,$A41)</f>
        <v>0</v>
      </c>
      <c r="D41" s="36">
        <f>0.5*COUNTIF('四海+帮派'!A$1:X$150,$A41)</f>
        <v>0</v>
      </c>
      <c r="E41" s="36">
        <f>COUNTIF(帮战总榜!A$1:AB$150,$A41)</f>
        <v>0</v>
      </c>
      <c r="F41" s="36">
        <f t="shared" si="2"/>
        <v>1</v>
      </c>
      <c r="G41" s="37">
        <v>4</v>
      </c>
      <c r="H41" s="36">
        <f t="shared" si="3"/>
        <v>1</v>
      </c>
    </row>
    <row r="42" spans="1:8" ht="16.5">
      <c r="A42" s="1" t="s">
        <v>229</v>
      </c>
      <c r="B42" s="5">
        <f>0.5*COUNTIF(掠夺总榜!A$1:S$150,$A42)</f>
        <v>1</v>
      </c>
      <c r="C42" s="36">
        <f>COUNTIF(盟会战!A$1:X$149,$A42)</f>
        <v>0</v>
      </c>
      <c r="D42" s="36">
        <f>0.5*COUNTIF('四海+帮派'!A$1:X$150,$A42)</f>
        <v>0.5</v>
      </c>
      <c r="E42" s="36">
        <f>COUNTIF(帮战总榜!A$1:AB$150,$A42)</f>
        <v>0</v>
      </c>
      <c r="F42" s="36">
        <f t="shared" si="2"/>
        <v>1</v>
      </c>
      <c r="G42" s="37">
        <v>4</v>
      </c>
      <c r="H42" s="36">
        <f t="shared" si="3"/>
        <v>1</v>
      </c>
    </row>
    <row r="43" spans="1:8" ht="16.5">
      <c r="A43" s="1" t="s">
        <v>221</v>
      </c>
      <c r="B43" s="5">
        <f>0.5*COUNTIF(掠夺总榜!A$1:S$150,$A43)</f>
        <v>1</v>
      </c>
      <c r="C43" s="36">
        <f>COUNTIF(盟会战!A$1:X$149,$A43)</f>
        <v>0</v>
      </c>
      <c r="D43" s="36">
        <f>0.5*COUNTIF('四海+帮派'!A$1:X$150,$A43)</f>
        <v>0</v>
      </c>
      <c r="E43" s="36">
        <f>COUNTIF(帮战总榜!A$1:AB$150,$A43)</f>
        <v>0</v>
      </c>
      <c r="F43" s="36">
        <f t="shared" si="2"/>
        <v>1</v>
      </c>
      <c r="G43" s="37">
        <v>4</v>
      </c>
      <c r="H43" s="36">
        <f t="shared" si="3"/>
        <v>1</v>
      </c>
    </row>
    <row r="44" spans="1:8" ht="16.5">
      <c r="A44" s="1" t="s">
        <v>205</v>
      </c>
      <c r="B44" s="5">
        <f>0.5*COUNTIF(掠夺总榜!A$1:S$150,$A44)</f>
        <v>1.5</v>
      </c>
      <c r="C44" s="36">
        <f>COUNTIF(盟会战!A$1:X$149,$A44)</f>
        <v>0</v>
      </c>
      <c r="D44" s="36">
        <f>0.5*COUNTIF('四海+帮派'!A$1:X$150,$A44)</f>
        <v>0</v>
      </c>
      <c r="E44" s="36">
        <f>COUNTIF(帮战总榜!A$1:AB$150,$A44)</f>
        <v>0</v>
      </c>
      <c r="F44" s="36">
        <f t="shared" si="2"/>
        <v>1</v>
      </c>
      <c r="G44" s="37">
        <v>4</v>
      </c>
      <c r="H44" s="36">
        <f t="shared" si="3"/>
        <v>1</v>
      </c>
    </row>
    <row r="45" spans="1:8" ht="16.5">
      <c r="A45" s="1" t="s">
        <v>133</v>
      </c>
      <c r="B45" s="5">
        <f>0.5*COUNTIF(掠夺总榜!A$1:S$150,$A45)</f>
        <v>0.5</v>
      </c>
      <c r="C45" s="36">
        <f>COUNTIF(盟会战!A$1:X$149,$A45)</f>
        <v>0</v>
      </c>
      <c r="D45" s="36">
        <f>0.5*COUNTIF('四海+帮派'!A$1:X$150,$A45)</f>
        <v>0.5</v>
      </c>
      <c r="E45" s="36">
        <f>COUNTIF(帮战总榜!A$1:AB$150,$A45)</f>
        <v>0</v>
      </c>
      <c r="F45" s="36">
        <f t="shared" si="2"/>
        <v>1</v>
      </c>
      <c r="G45" s="37">
        <v>4</v>
      </c>
      <c r="H45" s="36">
        <f t="shared" si="3"/>
        <v>1</v>
      </c>
    </row>
    <row r="46" spans="1:8" ht="16.5">
      <c r="A46" s="1" t="s">
        <v>147</v>
      </c>
      <c r="B46" s="5">
        <f>0.5*COUNTIF(掠夺总榜!A$1:S$150,$A46)</f>
        <v>1</v>
      </c>
      <c r="C46" s="36">
        <f>COUNTIF(盟会战!A$1:X$149,$A46)</f>
        <v>0</v>
      </c>
      <c r="D46" s="36">
        <f>0.5*COUNTIF('四海+帮派'!A$1:X$150,$A46)</f>
        <v>0</v>
      </c>
      <c r="E46" s="36">
        <f>COUNTIF(帮战总榜!A$1:AB$150,$A46)</f>
        <v>0</v>
      </c>
      <c r="F46" s="36">
        <f t="shared" si="2"/>
        <v>1</v>
      </c>
      <c r="G46" s="37">
        <v>4</v>
      </c>
      <c r="H46" s="36">
        <f t="shared" si="3"/>
        <v>1</v>
      </c>
    </row>
    <row r="47" spans="1:8" ht="16.5">
      <c r="A47" s="1" t="s">
        <v>151</v>
      </c>
      <c r="B47" s="5">
        <f>0.5*COUNTIF(掠夺总榜!A$1:S$150,$A47)</f>
        <v>1</v>
      </c>
      <c r="C47" s="36">
        <f>COUNTIF(盟会战!A$1:X$149,$A47)</f>
        <v>0</v>
      </c>
      <c r="D47" s="36">
        <f>0.5*COUNTIF('四海+帮派'!A$1:X$150,$A47)</f>
        <v>0.5</v>
      </c>
      <c r="E47" s="36">
        <f>COUNTIF(帮战总榜!A$1:AB$150,$A47)</f>
        <v>0</v>
      </c>
      <c r="F47" s="36">
        <f t="shared" si="2"/>
        <v>1</v>
      </c>
      <c r="G47" s="37">
        <v>4</v>
      </c>
      <c r="H47" s="36">
        <f t="shared" si="3"/>
        <v>1</v>
      </c>
    </row>
    <row r="48" spans="1:8" ht="16.5">
      <c r="A48" s="1" t="s">
        <v>210</v>
      </c>
      <c r="B48" s="5">
        <f>0.5*COUNTIF(掠夺总榜!A$1:S$150,$A48)</f>
        <v>1.5</v>
      </c>
      <c r="C48" s="36">
        <f>COUNTIF(盟会战!A$1:X$149,$A48)</f>
        <v>0</v>
      </c>
      <c r="D48" s="36">
        <f>0.5*COUNTIF('四海+帮派'!A$1:X$150,$A48)</f>
        <v>0</v>
      </c>
      <c r="E48" s="36">
        <f>COUNTIF(帮战总榜!A$1:AB$150,$A48)</f>
        <v>0</v>
      </c>
      <c r="F48" s="36">
        <f t="shared" si="2"/>
        <v>1</v>
      </c>
      <c r="G48" s="37">
        <v>4</v>
      </c>
      <c r="H48" s="36">
        <f t="shared" si="3"/>
        <v>1</v>
      </c>
    </row>
    <row r="49" spans="1:8" ht="16.5">
      <c r="A49" s="1" t="s">
        <v>212</v>
      </c>
      <c r="B49" s="5">
        <f>0.5*COUNTIF(掠夺总榜!A$1:S$150,$A49)</f>
        <v>1.5</v>
      </c>
      <c r="C49" s="36">
        <f>COUNTIF(盟会战!A$1:X$149,$A49)</f>
        <v>0</v>
      </c>
      <c r="D49" s="36">
        <f>0.5*COUNTIF('四海+帮派'!A$1:X$150,$A49)</f>
        <v>0</v>
      </c>
      <c r="E49" s="36">
        <f>COUNTIF(帮战总榜!A$1:AB$150,$A49)</f>
        <v>0</v>
      </c>
      <c r="F49" s="36">
        <f t="shared" si="2"/>
        <v>1</v>
      </c>
      <c r="G49" s="37">
        <v>4</v>
      </c>
      <c r="H49" s="36">
        <f t="shared" si="3"/>
        <v>1</v>
      </c>
    </row>
    <row r="50" spans="1:8" ht="16.5">
      <c r="A50" s="1" t="s">
        <v>537</v>
      </c>
      <c r="B50" s="5">
        <f>0.5*COUNTIF(掠夺总榜!A$1:S$150,$A50)</f>
        <v>0</v>
      </c>
      <c r="C50" s="36">
        <f>COUNTIF(盟会战!A$1:X$149,$A50)</f>
        <v>0</v>
      </c>
      <c r="D50" s="36">
        <f>0.5*COUNTIF('四海+帮派'!A$1:X$150,$A50)</f>
        <v>0</v>
      </c>
      <c r="E50" s="36">
        <f>COUNTIF(帮战总榜!A$1:AB$150,$A50)</f>
        <v>0</v>
      </c>
      <c r="F50" s="36">
        <f t="shared" si="2"/>
        <v>0</v>
      </c>
      <c r="G50" s="37">
        <v>4</v>
      </c>
      <c r="H50" s="36">
        <f t="shared" si="3"/>
        <v>0</v>
      </c>
    </row>
    <row r="51" spans="1:8" ht="16.5">
      <c r="A51" s="1" t="s">
        <v>538</v>
      </c>
      <c r="B51" s="5">
        <f>0.5*COUNTIF(掠夺总榜!A$1:S$150,$A51)</f>
        <v>0</v>
      </c>
      <c r="C51" s="36">
        <f>COUNTIF(盟会战!A$1:X$149,$A51)</f>
        <v>0</v>
      </c>
      <c r="D51" s="36">
        <f>0.5*COUNTIF('四海+帮派'!A$1:X$150,$A51)</f>
        <v>0</v>
      </c>
      <c r="E51" s="36">
        <f>COUNTIF(帮战总榜!A$1:AB$150,$A51)</f>
        <v>0</v>
      </c>
      <c r="F51" s="36">
        <f t="shared" si="2"/>
        <v>0</v>
      </c>
      <c r="G51" s="37">
        <v>4</v>
      </c>
      <c r="H51" s="36">
        <f t="shared" si="3"/>
        <v>0</v>
      </c>
    </row>
    <row r="52" spans="1:8" ht="16.5">
      <c r="A52" s="1" t="s">
        <v>186</v>
      </c>
      <c r="B52" s="5">
        <f>0.5*COUNTIF(掠夺总榜!A$1:S$150,$A52)</f>
        <v>0.5</v>
      </c>
      <c r="C52" s="36">
        <f>COUNTIF(盟会战!A$1:X$149,$A52)</f>
        <v>0</v>
      </c>
      <c r="D52" s="36">
        <f>0.5*COUNTIF('四海+帮派'!A$1:X$150,$A52)</f>
        <v>0</v>
      </c>
      <c r="E52" s="36">
        <f>COUNTIF(帮战总榜!A$1:AB$150,$A52)</f>
        <v>0</v>
      </c>
      <c r="F52" s="36">
        <f t="shared" si="2"/>
        <v>0</v>
      </c>
      <c r="G52" s="37">
        <v>4</v>
      </c>
      <c r="H52" s="36">
        <f t="shared" si="3"/>
        <v>0</v>
      </c>
    </row>
    <row r="53" spans="1:8" ht="16.5">
      <c r="A53" s="1" t="s">
        <v>539</v>
      </c>
      <c r="B53" s="5">
        <f>0.5*COUNTIF(掠夺总榜!A$1:S$150,$A53)</f>
        <v>0</v>
      </c>
      <c r="C53" s="36">
        <f>COUNTIF(盟会战!A$1:X$149,$A53)</f>
        <v>0</v>
      </c>
      <c r="D53" s="36">
        <f>0.5*COUNTIF('四海+帮派'!A$1:X$150,$A53)</f>
        <v>0</v>
      </c>
      <c r="E53" s="36">
        <f>COUNTIF(帮战总榜!A$1:AB$150,$A53)</f>
        <v>0</v>
      </c>
      <c r="F53" s="36">
        <f t="shared" si="2"/>
        <v>0</v>
      </c>
      <c r="G53" s="37">
        <v>4</v>
      </c>
      <c r="H53" s="36">
        <f t="shared" si="3"/>
        <v>0</v>
      </c>
    </row>
    <row r="54" spans="1:8" ht="16.5">
      <c r="A54" s="1" t="s">
        <v>540</v>
      </c>
      <c r="B54" s="5">
        <f>0.5*COUNTIF(掠夺总榜!A$1:S$150,$A54)</f>
        <v>0</v>
      </c>
      <c r="C54" s="36">
        <f>COUNTIF(盟会战!A$1:X$149,$A54)</f>
        <v>0</v>
      </c>
      <c r="D54" s="36">
        <f>0.5*COUNTIF('四海+帮派'!A$1:X$150,$A54)</f>
        <v>0</v>
      </c>
      <c r="E54" s="36">
        <f>COUNTIF(帮战总榜!A$1:AB$150,$A54)</f>
        <v>0</v>
      </c>
      <c r="F54" s="36">
        <f t="shared" si="2"/>
        <v>0</v>
      </c>
      <c r="G54" s="37">
        <v>4</v>
      </c>
      <c r="H54" s="36">
        <f t="shared" si="3"/>
        <v>0</v>
      </c>
    </row>
    <row r="55" spans="1:8" ht="16.5">
      <c r="A55" s="1" t="s">
        <v>541</v>
      </c>
      <c r="B55" s="5">
        <f>0.5*COUNTIF(掠夺总榜!A$1:S$150,$A55)</f>
        <v>0</v>
      </c>
      <c r="C55" s="36">
        <f>COUNTIF(盟会战!A$1:X$149,$A55)</f>
        <v>0</v>
      </c>
      <c r="D55" s="36">
        <f>0.5*COUNTIF('四海+帮派'!A$1:X$150,$A55)</f>
        <v>0</v>
      </c>
      <c r="E55" s="36">
        <f>COUNTIF(帮战总榜!A$1:AB$150,$A55)</f>
        <v>0</v>
      </c>
      <c r="F55" s="36">
        <f t="shared" si="2"/>
        <v>0</v>
      </c>
      <c r="G55" s="37">
        <v>4</v>
      </c>
      <c r="H55" s="36">
        <f t="shared" si="3"/>
        <v>0</v>
      </c>
    </row>
    <row r="56" spans="1:8" ht="16.5">
      <c r="A56" s="1" t="s">
        <v>542</v>
      </c>
      <c r="B56" s="5">
        <f>0.5*COUNTIF(掠夺总榜!A$1:S$150,$A56)</f>
        <v>0</v>
      </c>
      <c r="C56" s="36">
        <f>COUNTIF(盟会战!A$1:X$149,$A56)</f>
        <v>0</v>
      </c>
      <c r="D56" s="36">
        <f>0.5*COUNTIF('四海+帮派'!A$1:X$150,$A56)</f>
        <v>0</v>
      </c>
      <c r="E56" s="36">
        <f>COUNTIF(帮战总榜!A$1:AB$150,$A56)</f>
        <v>0</v>
      </c>
      <c r="F56" s="36">
        <f t="shared" si="2"/>
        <v>0</v>
      </c>
      <c r="G56" s="37">
        <v>4</v>
      </c>
      <c r="H56" s="36">
        <f t="shared" si="3"/>
        <v>0</v>
      </c>
    </row>
    <row r="57" spans="1:8" ht="16.5">
      <c r="A57" s="1" t="s">
        <v>543</v>
      </c>
      <c r="B57" s="5">
        <f>0.5*COUNTIF(掠夺总榜!A$1:S$150,$A57)</f>
        <v>0</v>
      </c>
      <c r="C57" s="36">
        <f>COUNTIF(盟会战!A$1:X$149,$A57)</f>
        <v>0</v>
      </c>
      <c r="D57" s="36">
        <f>0.5*COUNTIF('四海+帮派'!A$1:X$150,$A57)</f>
        <v>0</v>
      </c>
      <c r="E57" s="36">
        <f>COUNTIF(帮战总榜!A$1:AB$150,$A57)</f>
        <v>0</v>
      </c>
      <c r="F57" s="36">
        <f t="shared" si="2"/>
        <v>0</v>
      </c>
      <c r="G57" s="37">
        <v>4</v>
      </c>
      <c r="H57" s="36">
        <f t="shared" si="3"/>
        <v>0</v>
      </c>
    </row>
    <row r="58" spans="1:8" ht="16.5">
      <c r="A58" s="1" t="s">
        <v>544</v>
      </c>
      <c r="B58" s="5">
        <f>0.5*COUNTIF(掠夺总榜!A$1:S$150,$A58)</f>
        <v>0</v>
      </c>
      <c r="C58" s="36">
        <f>COUNTIF(盟会战!A$1:X$149,$A58)</f>
        <v>0</v>
      </c>
      <c r="D58" s="36">
        <f>0.5*COUNTIF('四海+帮派'!A$1:X$150,$A58)</f>
        <v>0</v>
      </c>
      <c r="E58" s="36">
        <f>COUNTIF(帮战总榜!A$1:AB$150,$A58)</f>
        <v>0</v>
      </c>
      <c r="F58" s="36">
        <f t="shared" si="2"/>
        <v>0</v>
      </c>
      <c r="G58" s="37">
        <v>4</v>
      </c>
      <c r="H58" s="36">
        <f t="shared" si="3"/>
        <v>0</v>
      </c>
    </row>
    <row r="59" spans="1:8" ht="16.5">
      <c r="A59" s="1" t="s">
        <v>545</v>
      </c>
      <c r="B59" s="5">
        <f>0.5*COUNTIF(掠夺总榜!A$1:S$150,$A59)</f>
        <v>0</v>
      </c>
      <c r="C59" s="36">
        <f>COUNTIF(盟会战!A$1:X$149,$A59)</f>
        <v>0</v>
      </c>
      <c r="D59" s="36">
        <f>0.5*COUNTIF('四海+帮派'!A$1:X$150,$A59)</f>
        <v>0</v>
      </c>
      <c r="E59" s="36">
        <f>COUNTIF(帮战总榜!A$1:AB$150,$A59)</f>
        <v>0</v>
      </c>
      <c r="F59" s="36">
        <f t="shared" si="2"/>
        <v>0</v>
      </c>
      <c r="G59" s="37">
        <v>4</v>
      </c>
      <c r="H59" s="36">
        <f t="shared" si="3"/>
        <v>0</v>
      </c>
    </row>
    <row r="60" spans="1:8" ht="16.5">
      <c r="A60" s="1" t="s">
        <v>546</v>
      </c>
      <c r="B60" s="5">
        <f>0.5*COUNTIF(掠夺总榜!A$1:S$150,$A60)</f>
        <v>0</v>
      </c>
      <c r="C60" s="36">
        <f>COUNTIF(盟会战!A$1:X$149,$A60)</f>
        <v>0</v>
      </c>
      <c r="D60" s="36">
        <f>0.5*COUNTIF('四海+帮派'!A$1:X$150,$A60)</f>
        <v>0</v>
      </c>
      <c r="E60" s="36">
        <f>COUNTIF(帮战总榜!A$1:AB$150,$A60)</f>
        <v>0</v>
      </c>
      <c r="F60" s="36">
        <f t="shared" si="2"/>
        <v>0</v>
      </c>
      <c r="G60" s="37">
        <v>4</v>
      </c>
      <c r="H60" s="36">
        <f t="shared" si="3"/>
        <v>0</v>
      </c>
    </row>
    <row r="61" spans="1:8" ht="16.5">
      <c r="A61" s="1" t="s">
        <v>547</v>
      </c>
      <c r="B61" s="5">
        <f>0.5*COUNTIF(掠夺总榜!A$1:S$150,$A61)</f>
        <v>0</v>
      </c>
      <c r="C61" s="36">
        <f>COUNTIF(盟会战!A$1:X$149,$A61)</f>
        <v>0</v>
      </c>
      <c r="D61" s="36">
        <f>0.5*COUNTIF('四海+帮派'!A$1:X$150,$A61)</f>
        <v>0</v>
      </c>
      <c r="E61" s="36">
        <f>COUNTIF(帮战总榜!A$1:AB$150,$A61)</f>
        <v>0</v>
      </c>
      <c r="F61" s="36">
        <f t="shared" si="2"/>
        <v>0</v>
      </c>
      <c r="G61" s="37">
        <v>4</v>
      </c>
      <c r="H61" s="36">
        <f t="shared" si="3"/>
        <v>0</v>
      </c>
    </row>
    <row r="62" spans="1:8" ht="16.5">
      <c r="A62" s="1" t="s">
        <v>548</v>
      </c>
      <c r="B62" s="5">
        <f>0.5*COUNTIF(掠夺总榜!A$1:S$150,$A62)</f>
        <v>0</v>
      </c>
      <c r="C62" s="36">
        <f>COUNTIF(盟会战!A$1:X$149,$A62)</f>
        <v>0</v>
      </c>
      <c r="D62" s="36">
        <f>0.5*COUNTIF('四海+帮派'!A$1:X$150,$A62)</f>
        <v>0</v>
      </c>
      <c r="E62" s="36">
        <f>COUNTIF(帮战总榜!A$1:AB$150,$A62)</f>
        <v>0</v>
      </c>
      <c r="F62" s="36">
        <f t="shared" si="2"/>
        <v>0</v>
      </c>
      <c r="G62" s="37">
        <v>4</v>
      </c>
      <c r="H62" s="36">
        <f t="shared" si="3"/>
        <v>0</v>
      </c>
    </row>
    <row r="63" spans="1:8" ht="16.5">
      <c r="A63" s="1" t="s">
        <v>549</v>
      </c>
      <c r="B63" s="5">
        <f>0.5*COUNTIF(掠夺总榜!A$1:S$150,$A63)</f>
        <v>0</v>
      </c>
      <c r="C63" s="36">
        <f>COUNTIF(盟会战!A$1:X$149,$A63)</f>
        <v>0</v>
      </c>
      <c r="D63" s="36">
        <f>0.5*COUNTIF('四海+帮派'!A$1:X$150,$A63)</f>
        <v>0</v>
      </c>
      <c r="E63" s="36">
        <f>COUNTIF(帮战总榜!A$1:AB$150,$A63)</f>
        <v>0</v>
      </c>
      <c r="F63" s="36">
        <f t="shared" si="2"/>
        <v>0</v>
      </c>
      <c r="G63" s="37">
        <v>4</v>
      </c>
      <c r="H63" s="36">
        <f t="shared" si="3"/>
        <v>0</v>
      </c>
    </row>
    <row r="64" spans="1:8" ht="16.5">
      <c r="A64" s="1" t="s">
        <v>550</v>
      </c>
      <c r="B64" s="5">
        <f>0.5*COUNTIF(掠夺总榜!A$1:S$150,$A64)</f>
        <v>0</v>
      </c>
      <c r="C64" s="36">
        <f>COUNTIF(盟会战!A$1:X$149,$A64)</f>
        <v>0</v>
      </c>
      <c r="D64" s="36">
        <f>0.5*COUNTIF('四海+帮派'!A$1:X$150,$A64)</f>
        <v>0</v>
      </c>
      <c r="E64" s="36">
        <f>COUNTIF(帮战总榜!A$1:AB$150,$A64)</f>
        <v>0</v>
      </c>
      <c r="F64" s="36">
        <f t="shared" si="2"/>
        <v>0</v>
      </c>
      <c r="G64" s="37">
        <v>4</v>
      </c>
      <c r="H64" s="36">
        <f t="shared" si="3"/>
        <v>0</v>
      </c>
    </row>
    <row r="65" spans="1:8" ht="16.5">
      <c r="A65" s="1" t="s">
        <v>551</v>
      </c>
      <c r="B65" s="5">
        <f>0.5*COUNTIF(掠夺总榜!A$1:S$150,$A65)</f>
        <v>0</v>
      </c>
      <c r="C65" s="36">
        <f>COUNTIF(盟会战!A$1:X$149,$A65)</f>
        <v>0</v>
      </c>
      <c r="D65" s="36">
        <f>0.5*COUNTIF('四海+帮派'!A$1:X$150,$A65)</f>
        <v>0</v>
      </c>
      <c r="E65" s="36">
        <f>COUNTIF(帮战总榜!A$1:AB$150,$A65)</f>
        <v>0</v>
      </c>
      <c r="F65" s="36">
        <f t="shared" si="2"/>
        <v>0</v>
      </c>
      <c r="G65" s="37">
        <v>4</v>
      </c>
      <c r="H65" s="36">
        <f t="shared" si="3"/>
        <v>0</v>
      </c>
    </row>
    <row r="66" spans="1:8" ht="16.5">
      <c r="A66" s="1" t="s">
        <v>195</v>
      </c>
      <c r="B66" s="5">
        <f>0.5*COUNTIF(掠夺总榜!A$1:S$150,$A66)</f>
        <v>0.5</v>
      </c>
      <c r="C66" s="36">
        <f>COUNTIF(盟会战!A$1:X$149,$A66)</f>
        <v>0</v>
      </c>
      <c r="D66" s="36">
        <f>0.5*COUNTIF('四海+帮派'!A$1:X$150,$A66)</f>
        <v>0</v>
      </c>
      <c r="E66" s="36">
        <f>COUNTIF(帮战总榜!A$1:AB$150,$A66)</f>
        <v>0</v>
      </c>
      <c r="F66" s="36">
        <f t="shared" ref="F66:F97" si="4">ROUNDDOWN(SUM(B66:E66),0)</f>
        <v>0</v>
      </c>
      <c r="G66" s="37">
        <v>4</v>
      </c>
      <c r="H66" s="36">
        <f t="shared" ref="H66:H97" si="5">IF($F66&gt;6,6,$F66)</f>
        <v>0</v>
      </c>
    </row>
    <row r="67" spans="1:8" ht="16.5">
      <c r="A67" s="1" t="s">
        <v>552</v>
      </c>
      <c r="B67" s="5">
        <f>0.5*COUNTIF(掠夺总榜!A$1:S$150,$A67)</f>
        <v>0</v>
      </c>
      <c r="C67" s="36">
        <f>COUNTIF(盟会战!A$1:X$149,$A67)</f>
        <v>0</v>
      </c>
      <c r="D67" s="36">
        <f>0.5*COUNTIF('四海+帮派'!A$1:X$150,$A67)</f>
        <v>0</v>
      </c>
      <c r="E67" s="36">
        <f>COUNTIF(帮战总榜!A$1:AB$150,$A67)</f>
        <v>0</v>
      </c>
      <c r="F67" s="36">
        <f t="shared" si="4"/>
        <v>0</v>
      </c>
      <c r="G67" s="37">
        <v>4</v>
      </c>
      <c r="H67" s="36">
        <f t="shared" si="5"/>
        <v>0</v>
      </c>
    </row>
    <row r="68" spans="1:8" ht="16.5">
      <c r="A68" s="1" t="s">
        <v>553</v>
      </c>
      <c r="B68" s="5">
        <f>0.5*COUNTIF(掠夺总榜!A$1:S$150,$A68)</f>
        <v>0</v>
      </c>
      <c r="C68" s="36">
        <f>COUNTIF(盟会战!A$1:X$149,$A68)</f>
        <v>0</v>
      </c>
      <c r="D68" s="36">
        <f>0.5*COUNTIF('四海+帮派'!A$1:X$150,$A68)</f>
        <v>0</v>
      </c>
      <c r="E68" s="36">
        <f>COUNTIF(帮战总榜!A$1:AB$150,$A68)</f>
        <v>0</v>
      </c>
      <c r="F68" s="36">
        <f t="shared" si="4"/>
        <v>0</v>
      </c>
      <c r="G68" s="37">
        <v>4</v>
      </c>
      <c r="H68" s="36">
        <f t="shared" si="5"/>
        <v>0</v>
      </c>
    </row>
    <row r="69" spans="1:8" ht="16.5">
      <c r="A69" s="1" t="s">
        <v>554</v>
      </c>
      <c r="B69" s="5">
        <f>0.5*COUNTIF(掠夺总榜!A$1:S$150,$A69)</f>
        <v>0</v>
      </c>
      <c r="C69" s="36">
        <f>COUNTIF(盟会战!A$1:X$149,$A69)</f>
        <v>0</v>
      </c>
      <c r="D69" s="36">
        <f>0.5*COUNTIF('四海+帮派'!A$1:X$150,$A69)</f>
        <v>0</v>
      </c>
      <c r="E69" s="36">
        <f>COUNTIF(帮战总榜!A$1:AB$150,$A69)</f>
        <v>0</v>
      </c>
      <c r="F69" s="36">
        <f t="shared" si="4"/>
        <v>0</v>
      </c>
      <c r="G69" s="37">
        <v>4</v>
      </c>
      <c r="H69" s="36">
        <f t="shared" si="5"/>
        <v>0</v>
      </c>
    </row>
    <row r="70" spans="1:8" ht="16.5">
      <c r="A70" s="1" t="s">
        <v>555</v>
      </c>
      <c r="B70" s="5">
        <f>0.5*COUNTIF(掠夺总榜!A$1:S$150,$A70)</f>
        <v>0</v>
      </c>
      <c r="C70" s="36">
        <f>COUNTIF(盟会战!A$1:X$149,$A70)</f>
        <v>0</v>
      </c>
      <c r="D70" s="36">
        <f>0.5*COUNTIF('四海+帮派'!A$1:X$150,$A70)</f>
        <v>0</v>
      </c>
      <c r="E70" s="36">
        <f>COUNTIF(帮战总榜!A$1:AB$150,$A70)</f>
        <v>0</v>
      </c>
      <c r="F70" s="36">
        <f t="shared" si="4"/>
        <v>0</v>
      </c>
      <c r="G70" s="37">
        <v>4</v>
      </c>
      <c r="H70" s="36">
        <f t="shared" si="5"/>
        <v>0</v>
      </c>
    </row>
    <row r="71" spans="1:8" ht="16.5">
      <c r="A71" s="1" t="s">
        <v>556</v>
      </c>
      <c r="B71" s="5">
        <f>0.5*COUNTIF(掠夺总榜!A$1:S$150,$A71)</f>
        <v>0</v>
      </c>
      <c r="C71" s="36">
        <f>COUNTIF(盟会战!A$1:X$149,$A71)</f>
        <v>0</v>
      </c>
      <c r="D71" s="36">
        <f>0.5*COUNTIF('四海+帮派'!A$1:X$150,$A71)</f>
        <v>0</v>
      </c>
      <c r="E71" s="36">
        <f>COUNTIF(帮战总榜!A$1:AB$150,$A71)</f>
        <v>0</v>
      </c>
      <c r="F71" s="36">
        <f t="shared" si="4"/>
        <v>0</v>
      </c>
      <c r="G71" s="37">
        <v>4</v>
      </c>
      <c r="H71" s="36">
        <f t="shared" si="5"/>
        <v>0</v>
      </c>
    </row>
    <row r="72" spans="1:8" ht="16.5">
      <c r="A72" s="1" t="s">
        <v>557</v>
      </c>
      <c r="B72" s="5">
        <f>0.5*COUNTIF(掠夺总榜!A$1:S$150,$A72)</f>
        <v>0</v>
      </c>
      <c r="C72" s="36">
        <f>COUNTIF(盟会战!A$1:X$149,$A72)</f>
        <v>0</v>
      </c>
      <c r="D72" s="36">
        <f>0.5*COUNTIF('四海+帮派'!A$1:X$150,$A72)</f>
        <v>0</v>
      </c>
      <c r="E72" s="36">
        <f>COUNTIF(帮战总榜!A$1:AB$150,$A72)</f>
        <v>0</v>
      </c>
      <c r="F72" s="36">
        <f t="shared" si="4"/>
        <v>0</v>
      </c>
      <c r="G72" s="37">
        <v>4</v>
      </c>
      <c r="H72" s="36">
        <f t="shared" si="5"/>
        <v>0</v>
      </c>
    </row>
    <row r="73" spans="1:8" ht="16.5">
      <c r="A73" s="1" t="s">
        <v>558</v>
      </c>
      <c r="B73" s="5">
        <f>0.5*COUNTIF(掠夺总榜!A$1:S$150,$A73)</f>
        <v>0</v>
      </c>
      <c r="C73" s="36">
        <f>COUNTIF(盟会战!A$1:X$149,$A73)</f>
        <v>0</v>
      </c>
      <c r="D73" s="36">
        <f>0.5*COUNTIF('四海+帮派'!A$1:X$150,$A73)</f>
        <v>0</v>
      </c>
      <c r="E73" s="36">
        <f>COUNTIF(帮战总榜!A$1:AB$150,$A73)</f>
        <v>0</v>
      </c>
      <c r="F73" s="36">
        <f t="shared" si="4"/>
        <v>0</v>
      </c>
      <c r="G73" s="37">
        <v>4</v>
      </c>
      <c r="H73" s="36">
        <f t="shared" si="5"/>
        <v>0</v>
      </c>
    </row>
    <row r="74" spans="1:8" ht="16.5">
      <c r="A74" s="1" t="s">
        <v>559</v>
      </c>
      <c r="B74" s="5">
        <f>0.5*COUNTIF(掠夺总榜!A$1:S$150,$A74)</f>
        <v>0</v>
      </c>
      <c r="C74" s="36">
        <f>COUNTIF(盟会战!A$1:X$149,$A74)</f>
        <v>0</v>
      </c>
      <c r="D74" s="36">
        <f>0.5*COUNTIF('四海+帮派'!A$1:X$150,$A74)</f>
        <v>0</v>
      </c>
      <c r="E74" s="36">
        <f>COUNTIF(帮战总榜!A$1:AB$150,$A74)</f>
        <v>0</v>
      </c>
      <c r="F74" s="36">
        <f t="shared" si="4"/>
        <v>0</v>
      </c>
      <c r="G74" s="37">
        <v>4</v>
      </c>
      <c r="H74" s="36">
        <f t="shared" si="5"/>
        <v>0</v>
      </c>
    </row>
    <row r="75" spans="1:8" ht="16.5">
      <c r="A75" s="1" t="s">
        <v>560</v>
      </c>
      <c r="B75" s="5">
        <f>0.5*COUNTIF(掠夺总榜!A$1:S$150,$A75)</f>
        <v>0</v>
      </c>
      <c r="C75" s="36">
        <f>COUNTIF(盟会战!A$1:X$149,$A75)</f>
        <v>0</v>
      </c>
      <c r="D75" s="36">
        <f>0.5*COUNTIF('四海+帮派'!A$1:X$150,$A75)</f>
        <v>0</v>
      </c>
      <c r="E75" s="36">
        <f>COUNTIF(帮战总榜!A$1:AB$150,$A75)</f>
        <v>0</v>
      </c>
      <c r="F75" s="36">
        <f t="shared" si="4"/>
        <v>0</v>
      </c>
      <c r="G75" s="37">
        <v>4</v>
      </c>
      <c r="H75" s="36">
        <f t="shared" si="5"/>
        <v>0</v>
      </c>
    </row>
    <row r="76" spans="1:8" ht="16.5">
      <c r="A76" s="1" t="s">
        <v>561</v>
      </c>
      <c r="B76" s="5">
        <f>0.5*COUNTIF(掠夺总榜!A$1:S$150,$A76)</f>
        <v>0</v>
      </c>
      <c r="C76" s="36">
        <f>COUNTIF(盟会战!A$1:X$149,$A76)</f>
        <v>0</v>
      </c>
      <c r="D76" s="36">
        <f>0.5*COUNTIF('四海+帮派'!A$1:X$150,$A76)</f>
        <v>0</v>
      </c>
      <c r="E76" s="36">
        <f>COUNTIF(帮战总榜!A$1:AB$150,$A76)</f>
        <v>0</v>
      </c>
      <c r="F76" s="36">
        <f t="shared" si="4"/>
        <v>0</v>
      </c>
      <c r="G76" s="37">
        <v>4</v>
      </c>
      <c r="H76" s="36">
        <f t="shared" si="5"/>
        <v>0</v>
      </c>
    </row>
    <row r="77" spans="1:8" ht="16.5">
      <c r="A77" s="1" t="s">
        <v>562</v>
      </c>
      <c r="B77" s="5">
        <f>0.5*COUNTIF(掠夺总榜!A$1:S$150,$A77)</f>
        <v>0</v>
      </c>
      <c r="C77" s="36">
        <f>COUNTIF(盟会战!A$1:X$149,$A77)</f>
        <v>0</v>
      </c>
      <c r="D77" s="36">
        <f>0.5*COUNTIF('四海+帮派'!A$1:X$150,$A77)</f>
        <v>0</v>
      </c>
      <c r="E77" s="36">
        <f>COUNTIF(帮战总榜!A$1:AB$150,$A77)</f>
        <v>0</v>
      </c>
      <c r="F77" s="36">
        <f t="shared" si="4"/>
        <v>0</v>
      </c>
      <c r="G77" s="37">
        <v>4</v>
      </c>
      <c r="H77" s="36">
        <f t="shared" si="5"/>
        <v>0</v>
      </c>
    </row>
    <row r="78" spans="1:8" ht="16.5">
      <c r="A78" s="1" t="s">
        <v>563</v>
      </c>
      <c r="B78" s="5">
        <f>0.5*COUNTIF(掠夺总榜!A$1:S$150,$A78)</f>
        <v>0</v>
      </c>
      <c r="C78" s="36">
        <f>COUNTIF(盟会战!A$1:X$149,$A78)</f>
        <v>0</v>
      </c>
      <c r="D78" s="36">
        <f>0.5*COUNTIF('四海+帮派'!A$1:X$150,$A78)</f>
        <v>0</v>
      </c>
      <c r="E78" s="36">
        <f>COUNTIF(帮战总榜!A$1:AB$150,$A78)</f>
        <v>0</v>
      </c>
      <c r="F78" s="36">
        <f t="shared" si="4"/>
        <v>0</v>
      </c>
      <c r="G78" s="37">
        <v>4</v>
      </c>
      <c r="H78" s="36">
        <f t="shared" si="5"/>
        <v>0</v>
      </c>
    </row>
    <row r="79" spans="1:8" ht="16.5">
      <c r="A79" s="1" t="s">
        <v>564</v>
      </c>
      <c r="B79" s="5">
        <f>0.5*COUNTIF(掠夺总榜!A$1:S$150,$A79)</f>
        <v>0</v>
      </c>
      <c r="C79" s="36">
        <f>COUNTIF(盟会战!A$1:X$149,$A79)</f>
        <v>0</v>
      </c>
      <c r="D79" s="36">
        <f>0.5*COUNTIF('四海+帮派'!A$1:X$150,$A79)</f>
        <v>0</v>
      </c>
      <c r="E79" s="36">
        <f>COUNTIF(帮战总榜!A$1:AB$150,$A79)</f>
        <v>0</v>
      </c>
      <c r="F79" s="36">
        <f t="shared" si="4"/>
        <v>0</v>
      </c>
      <c r="G79" s="37">
        <v>4</v>
      </c>
      <c r="H79" s="36">
        <f t="shared" si="5"/>
        <v>0</v>
      </c>
    </row>
    <row r="80" spans="1:8" ht="16.5">
      <c r="A80" s="1" t="s">
        <v>565</v>
      </c>
      <c r="B80" s="5">
        <f>0.5*COUNTIF(掠夺总榜!A$1:S$150,$A80)</f>
        <v>0</v>
      </c>
      <c r="C80" s="36">
        <f>COUNTIF(盟会战!A$1:X$149,$A80)</f>
        <v>0</v>
      </c>
      <c r="D80" s="36">
        <f>0.5*COUNTIF('四海+帮派'!A$1:X$150,$A80)</f>
        <v>0</v>
      </c>
      <c r="E80" s="36">
        <f>COUNTIF(帮战总榜!A$1:AB$150,$A80)</f>
        <v>0</v>
      </c>
      <c r="F80" s="36">
        <f t="shared" si="4"/>
        <v>0</v>
      </c>
      <c r="G80" s="37">
        <v>4</v>
      </c>
      <c r="H80" s="36">
        <f t="shared" si="5"/>
        <v>0</v>
      </c>
    </row>
    <row r="81" spans="1:8" ht="16.5">
      <c r="A81" s="1" t="s">
        <v>165</v>
      </c>
      <c r="B81" s="5">
        <f>0.5*COUNTIF(掠夺总榜!A$1:S$150,$A81)</f>
        <v>0.5</v>
      </c>
      <c r="C81" s="36">
        <f>COUNTIF(盟会战!A$1:X$149,$A81)</f>
        <v>0</v>
      </c>
      <c r="D81" s="36">
        <f>0.5*COUNTIF('四海+帮派'!A$1:X$150,$A81)</f>
        <v>0</v>
      </c>
      <c r="E81" s="36">
        <f>COUNTIF(帮战总榜!A$1:AB$150,$A81)</f>
        <v>0</v>
      </c>
      <c r="F81" s="36">
        <f t="shared" si="4"/>
        <v>0</v>
      </c>
      <c r="G81" s="37">
        <v>4</v>
      </c>
      <c r="H81" s="36">
        <f t="shared" si="5"/>
        <v>0</v>
      </c>
    </row>
    <row r="82" spans="1:8" ht="16.5">
      <c r="A82" s="1" t="s">
        <v>566</v>
      </c>
      <c r="B82" s="5">
        <f>0.5*COUNTIF(掠夺总榜!A$1:S$150,$A82)</f>
        <v>0</v>
      </c>
      <c r="C82" s="36">
        <f>COUNTIF(盟会战!A$1:X$149,$A82)</f>
        <v>0</v>
      </c>
      <c r="D82" s="36">
        <f>0.5*COUNTIF('四海+帮派'!A$1:X$150,$A82)</f>
        <v>0</v>
      </c>
      <c r="E82" s="36">
        <f>COUNTIF(帮战总榜!A$1:AB$150,$A82)</f>
        <v>0</v>
      </c>
      <c r="F82" s="36">
        <f t="shared" si="4"/>
        <v>0</v>
      </c>
      <c r="G82" s="37">
        <v>4</v>
      </c>
      <c r="H82" s="36">
        <f t="shared" si="5"/>
        <v>0</v>
      </c>
    </row>
    <row r="83" spans="1:8" ht="16.5">
      <c r="A83" s="1" t="s">
        <v>567</v>
      </c>
      <c r="B83" s="5">
        <f>0.5*COUNTIF(掠夺总榜!A$1:S$150,$A83)</f>
        <v>0</v>
      </c>
      <c r="C83" s="36">
        <f>COUNTIF(盟会战!A$1:X$149,$A83)</f>
        <v>0</v>
      </c>
      <c r="D83" s="36">
        <f>0.5*COUNTIF('四海+帮派'!A$1:X$150,$A83)</f>
        <v>0</v>
      </c>
      <c r="E83" s="36">
        <f>COUNTIF(帮战总榜!A$1:AB$150,$A83)</f>
        <v>0</v>
      </c>
      <c r="F83" s="36">
        <f t="shared" si="4"/>
        <v>0</v>
      </c>
      <c r="G83" s="37">
        <v>4</v>
      </c>
      <c r="H83" s="36">
        <f t="shared" si="5"/>
        <v>0</v>
      </c>
    </row>
    <row r="84" spans="1:8" ht="16.5">
      <c r="A84" s="1" t="s">
        <v>568</v>
      </c>
      <c r="B84" s="5">
        <f>0.5*COUNTIF(掠夺总榜!A$1:S$150,$A84)</f>
        <v>0</v>
      </c>
      <c r="C84" s="36">
        <f>COUNTIF(盟会战!A$1:X$149,$A84)</f>
        <v>0</v>
      </c>
      <c r="D84" s="36">
        <f>0.5*COUNTIF('四海+帮派'!A$1:X$150,$A84)</f>
        <v>0</v>
      </c>
      <c r="E84" s="36">
        <f>COUNTIF(帮战总榜!A$1:AB$150,$A84)</f>
        <v>0</v>
      </c>
      <c r="F84" s="36">
        <f t="shared" si="4"/>
        <v>0</v>
      </c>
      <c r="G84" s="37">
        <v>4</v>
      </c>
      <c r="H84" s="36">
        <f t="shared" si="5"/>
        <v>0</v>
      </c>
    </row>
    <row r="85" spans="1:8" ht="16.5">
      <c r="A85" s="1" t="s">
        <v>569</v>
      </c>
      <c r="B85" s="5">
        <f>0.5*COUNTIF(掠夺总榜!A$1:S$150,$A85)</f>
        <v>0</v>
      </c>
      <c r="C85" s="36">
        <f>COUNTIF(盟会战!A$1:X$149,$A85)</f>
        <v>0</v>
      </c>
      <c r="D85" s="36">
        <f>0.5*COUNTIF('四海+帮派'!A$1:X$150,$A85)</f>
        <v>0</v>
      </c>
      <c r="E85" s="36">
        <f>COUNTIF(帮战总榜!A$1:AB$150,$A85)</f>
        <v>0</v>
      </c>
      <c r="F85" s="36">
        <f t="shared" si="4"/>
        <v>0</v>
      </c>
      <c r="G85" s="37">
        <v>4</v>
      </c>
      <c r="H85" s="36">
        <f t="shared" si="5"/>
        <v>0</v>
      </c>
    </row>
    <row r="86" spans="1:8" ht="16.5">
      <c r="A86" s="1" t="s">
        <v>570</v>
      </c>
      <c r="B86" s="5">
        <f>0.5*COUNTIF(掠夺总榜!A$1:S$150,$A86)</f>
        <v>0</v>
      </c>
      <c r="C86" s="36">
        <f>COUNTIF(盟会战!A$1:X$149,$A86)</f>
        <v>0</v>
      </c>
      <c r="D86" s="36">
        <f>0.5*COUNTIF('四海+帮派'!A$1:X$150,$A86)</f>
        <v>0</v>
      </c>
      <c r="E86" s="36">
        <f>COUNTIF(帮战总榜!A$1:AB$150,$A86)</f>
        <v>0</v>
      </c>
      <c r="F86" s="36">
        <f t="shared" si="4"/>
        <v>0</v>
      </c>
      <c r="G86" s="37">
        <v>4</v>
      </c>
      <c r="H86" s="36">
        <f t="shared" si="5"/>
        <v>0</v>
      </c>
    </row>
    <row r="87" spans="1:8" ht="16.5">
      <c r="A87" s="1" t="s">
        <v>152</v>
      </c>
      <c r="B87" s="5">
        <f>0.5*COUNTIF(掠夺总榜!A$1:S$150,$A87)</f>
        <v>0.5</v>
      </c>
      <c r="C87" s="36">
        <f>COUNTIF(盟会战!A$1:X$149,$A87)</f>
        <v>0</v>
      </c>
      <c r="D87" s="36">
        <f>0.5*COUNTIF('四海+帮派'!A$1:X$150,$A87)</f>
        <v>0</v>
      </c>
      <c r="E87" s="36">
        <f>COUNTIF(帮战总榜!A$1:AB$150,$A87)</f>
        <v>0</v>
      </c>
      <c r="F87" s="36">
        <f t="shared" si="4"/>
        <v>0</v>
      </c>
      <c r="G87" s="37">
        <v>4</v>
      </c>
      <c r="H87" s="36">
        <f t="shared" si="5"/>
        <v>0</v>
      </c>
    </row>
    <row r="88" spans="1:8" ht="16.5">
      <c r="A88" s="1" t="s">
        <v>571</v>
      </c>
      <c r="B88" s="5">
        <f>0.5*COUNTIF(掠夺总榜!A$1:S$150,$A88)</f>
        <v>0</v>
      </c>
      <c r="C88" s="36">
        <f>COUNTIF(盟会战!A$1:X$149,$A88)</f>
        <v>0</v>
      </c>
      <c r="D88" s="36">
        <f>0.5*COUNTIF('四海+帮派'!A$1:X$150,$A88)</f>
        <v>0</v>
      </c>
      <c r="E88" s="36">
        <f>COUNTIF(帮战总榜!A$1:AB$150,$A88)</f>
        <v>0</v>
      </c>
      <c r="F88" s="36">
        <f t="shared" si="4"/>
        <v>0</v>
      </c>
      <c r="G88" s="37">
        <v>4</v>
      </c>
      <c r="H88" s="36">
        <f t="shared" si="5"/>
        <v>0</v>
      </c>
    </row>
    <row r="89" spans="1:8" ht="16.5">
      <c r="A89" s="1" t="s">
        <v>572</v>
      </c>
      <c r="B89" s="5">
        <f>0.5*COUNTIF(掠夺总榜!A$1:S$150,$A89)</f>
        <v>0</v>
      </c>
      <c r="C89" s="36">
        <f>COUNTIF(盟会战!A$1:X$149,$A89)</f>
        <v>0</v>
      </c>
      <c r="D89" s="36">
        <f>0.5*COUNTIF('四海+帮派'!A$1:X$150,$A89)</f>
        <v>0</v>
      </c>
      <c r="E89" s="36">
        <f>COUNTIF(帮战总榜!A$1:AB$150,$A89)</f>
        <v>0</v>
      </c>
      <c r="F89" s="36">
        <f t="shared" si="4"/>
        <v>0</v>
      </c>
      <c r="G89" s="37">
        <v>4</v>
      </c>
      <c r="H89" s="36">
        <f t="shared" si="5"/>
        <v>0</v>
      </c>
    </row>
    <row r="90" spans="1:8" ht="16.5">
      <c r="A90" s="1" t="s">
        <v>573</v>
      </c>
      <c r="B90" s="5">
        <f>0.5*COUNTIF(掠夺总榜!A$1:S$150,$A90)</f>
        <v>0</v>
      </c>
      <c r="C90" s="36">
        <f>COUNTIF(盟会战!A$1:X$149,$A90)</f>
        <v>0</v>
      </c>
      <c r="D90" s="36">
        <f>0.5*COUNTIF('四海+帮派'!A$1:X$150,$A90)</f>
        <v>0</v>
      </c>
      <c r="E90" s="36">
        <f>COUNTIF(帮战总榜!A$1:AB$150,$A90)</f>
        <v>0</v>
      </c>
      <c r="F90" s="36">
        <f t="shared" si="4"/>
        <v>0</v>
      </c>
      <c r="G90" s="37">
        <v>4</v>
      </c>
      <c r="H90" s="36">
        <f t="shared" si="5"/>
        <v>0</v>
      </c>
    </row>
    <row r="91" spans="1:8" ht="16.5">
      <c r="A91" s="1" t="s">
        <v>574</v>
      </c>
      <c r="B91" s="5">
        <f>0.5*COUNTIF(掠夺总榜!A$1:S$150,$A91)</f>
        <v>0</v>
      </c>
      <c r="C91" s="36">
        <f>COUNTIF(盟会战!A$1:X$149,$A91)</f>
        <v>0</v>
      </c>
      <c r="D91" s="36">
        <f>0.5*COUNTIF('四海+帮派'!A$1:X$150,$A91)</f>
        <v>0</v>
      </c>
      <c r="E91" s="36">
        <f>COUNTIF(帮战总榜!A$1:AB$150,$A91)</f>
        <v>0</v>
      </c>
      <c r="F91" s="36">
        <f t="shared" si="4"/>
        <v>0</v>
      </c>
      <c r="G91" s="37">
        <v>4</v>
      </c>
      <c r="H91" s="36">
        <f t="shared" si="5"/>
        <v>0</v>
      </c>
    </row>
    <row r="92" spans="1:8" ht="16.5">
      <c r="A92" s="1" t="s">
        <v>575</v>
      </c>
      <c r="B92" s="5">
        <f>0.5*COUNTIF(掠夺总榜!A$1:S$150,$A92)</f>
        <v>0</v>
      </c>
      <c r="C92" s="36">
        <f>COUNTIF(盟会战!A$1:X$149,$A92)</f>
        <v>0</v>
      </c>
      <c r="D92" s="36">
        <f>0.5*COUNTIF('四海+帮派'!A$1:X$150,$A92)</f>
        <v>0</v>
      </c>
      <c r="E92" s="36">
        <f>COUNTIF(帮战总榜!A$1:AB$150,$A92)</f>
        <v>0</v>
      </c>
      <c r="F92" s="36">
        <f t="shared" si="4"/>
        <v>0</v>
      </c>
      <c r="G92" s="37">
        <v>4</v>
      </c>
      <c r="H92" s="36">
        <f t="shared" si="5"/>
        <v>0</v>
      </c>
    </row>
    <row r="93" spans="1:8" ht="16.5">
      <c r="A93" s="1" t="s">
        <v>576</v>
      </c>
      <c r="B93" s="5">
        <f>0.5*COUNTIF(掠夺总榜!A$1:S$150,$A93)</f>
        <v>0</v>
      </c>
      <c r="C93" s="36">
        <f>COUNTIF(盟会战!A$1:X$149,$A93)</f>
        <v>0</v>
      </c>
      <c r="D93" s="36">
        <f>0.5*COUNTIF('四海+帮派'!A$1:X$150,$A93)</f>
        <v>0</v>
      </c>
      <c r="E93" s="36">
        <f>COUNTIF(帮战总榜!A$1:AB$150,$A93)</f>
        <v>0</v>
      </c>
      <c r="F93" s="36">
        <f t="shared" si="4"/>
        <v>0</v>
      </c>
      <c r="G93" s="37">
        <v>4</v>
      </c>
      <c r="H93" s="36">
        <f t="shared" si="5"/>
        <v>0</v>
      </c>
    </row>
    <row r="94" spans="1:8" ht="16.5">
      <c r="A94" s="1" t="s">
        <v>577</v>
      </c>
      <c r="B94" s="5">
        <f>0.5*COUNTIF(掠夺总榜!A$1:S$150,$A94)</f>
        <v>0</v>
      </c>
      <c r="C94" s="36">
        <f>COUNTIF(盟会战!A$1:X$149,$A94)</f>
        <v>0</v>
      </c>
      <c r="D94" s="36">
        <f>0.5*COUNTIF('四海+帮派'!A$1:X$150,$A94)</f>
        <v>0</v>
      </c>
      <c r="E94" s="36">
        <f>COUNTIF(帮战总榜!A$1:AB$150,$A94)</f>
        <v>0</v>
      </c>
      <c r="F94" s="36">
        <f t="shared" si="4"/>
        <v>0</v>
      </c>
      <c r="G94" s="37">
        <v>4</v>
      </c>
      <c r="H94" s="36">
        <f t="shared" si="5"/>
        <v>0</v>
      </c>
    </row>
    <row r="95" spans="1:8" ht="16.5">
      <c r="A95" s="1" t="s">
        <v>578</v>
      </c>
      <c r="B95" s="5">
        <f>0.5*COUNTIF(掠夺总榜!A$1:S$150,$A95)</f>
        <v>0</v>
      </c>
      <c r="C95" s="36">
        <f>COUNTIF(盟会战!A$1:X$149,$A95)</f>
        <v>0</v>
      </c>
      <c r="D95" s="36">
        <f>0.5*COUNTIF('四海+帮派'!A$1:X$150,$A95)</f>
        <v>0</v>
      </c>
      <c r="E95" s="36">
        <f>COUNTIF(帮战总榜!A$1:AB$150,$A95)</f>
        <v>0</v>
      </c>
      <c r="F95" s="36">
        <f t="shared" si="4"/>
        <v>0</v>
      </c>
      <c r="G95" s="37">
        <v>4</v>
      </c>
      <c r="H95" s="36">
        <f t="shared" si="5"/>
        <v>0</v>
      </c>
    </row>
    <row r="96" spans="1:8" ht="16.5">
      <c r="A96" s="1" t="s">
        <v>579</v>
      </c>
      <c r="B96" s="5">
        <f>0.5*COUNTIF(掠夺总榜!A$1:S$150,$A96)</f>
        <v>0</v>
      </c>
      <c r="C96" s="36">
        <f>COUNTIF(盟会战!A$1:X$149,$A96)</f>
        <v>0</v>
      </c>
      <c r="D96" s="36">
        <f>0.5*COUNTIF('四海+帮派'!A$1:X$150,$A96)</f>
        <v>0</v>
      </c>
      <c r="E96" s="36">
        <f>COUNTIF(帮战总榜!A$1:AB$150,$A96)</f>
        <v>0</v>
      </c>
      <c r="F96" s="36">
        <f t="shared" si="4"/>
        <v>0</v>
      </c>
      <c r="G96" s="37">
        <v>4</v>
      </c>
      <c r="H96" s="36">
        <f t="shared" si="5"/>
        <v>0</v>
      </c>
    </row>
    <row r="97" spans="1:8" ht="16.5">
      <c r="A97" s="1" t="s">
        <v>580</v>
      </c>
      <c r="B97" s="5">
        <f>0.5*COUNTIF(掠夺总榜!A$1:S$150,$A97)</f>
        <v>0</v>
      </c>
      <c r="C97" s="36">
        <f>COUNTIF(盟会战!A$1:X$149,$A97)</f>
        <v>0</v>
      </c>
      <c r="D97" s="36">
        <f>0.5*COUNTIF('四海+帮派'!A$1:X$150,$A97)</f>
        <v>0</v>
      </c>
      <c r="E97" s="36">
        <f>COUNTIF(帮战总榜!A$1:AB$150,$A97)</f>
        <v>0</v>
      </c>
      <c r="F97" s="36">
        <f t="shared" si="4"/>
        <v>0</v>
      </c>
      <c r="G97" s="37">
        <v>4</v>
      </c>
      <c r="H97" s="36">
        <f t="shared" si="5"/>
        <v>0</v>
      </c>
    </row>
    <row r="98" spans="1:8" ht="16.5">
      <c r="A98" s="1" t="s">
        <v>203</v>
      </c>
      <c r="B98" s="5">
        <f>0.5*COUNTIF(掠夺总榜!A$1:S$150,$A98)</f>
        <v>0.5</v>
      </c>
      <c r="C98" s="36">
        <f>COUNTIF(盟会战!A$1:X$149,$A98)</f>
        <v>0</v>
      </c>
      <c r="D98" s="36">
        <f>0.5*COUNTIF('四海+帮派'!A$1:X$150,$A98)</f>
        <v>0</v>
      </c>
      <c r="E98" s="36">
        <f>COUNTIF(帮战总榜!A$1:AB$150,$A98)</f>
        <v>0</v>
      </c>
      <c r="F98" s="36">
        <f t="shared" ref="F98:F129" si="6">ROUNDDOWN(SUM(B98:E98),0)</f>
        <v>0</v>
      </c>
      <c r="G98" s="37">
        <v>4</v>
      </c>
      <c r="H98" s="36">
        <f t="shared" ref="H98:H129" si="7">IF($F98&gt;6,6,$F98)</f>
        <v>0</v>
      </c>
    </row>
    <row r="99" spans="1:8" ht="16.5">
      <c r="A99" s="1" t="s">
        <v>581</v>
      </c>
      <c r="B99" s="5">
        <f>0.5*COUNTIF(掠夺总榜!A$1:S$150,$A99)</f>
        <v>0</v>
      </c>
      <c r="C99" s="36">
        <f>COUNTIF(盟会战!A$1:X$149,$A99)</f>
        <v>0</v>
      </c>
      <c r="D99" s="36">
        <f>0.5*COUNTIF('四海+帮派'!A$1:X$150,$A99)</f>
        <v>0</v>
      </c>
      <c r="E99" s="36">
        <f>COUNTIF(帮战总榜!A$1:AB$150,$A99)</f>
        <v>0</v>
      </c>
      <c r="F99" s="36">
        <f t="shared" si="6"/>
        <v>0</v>
      </c>
      <c r="G99" s="37">
        <v>4</v>
      </c>
      <c r="H99" s="36">
        <f t="shared" si="7"/>
        <v>0</v>
      </c>
    </row>
    <row r="100" spans="1:8" ht="16.5">
      <c r="A100" s="1" t="s">
        <v>582</v>
      </c>
      <c r="B100" s="5">
        <f>0.5*COUNTIF(掠夺总榜!A$1:S$150,$A100)</f>
        <v>0</v>
      </c>
      <c r="C100" s="36">
        <f>COUNTIF(盟会战!A$1:X$149,$A100)</f>
        <v>0</v>
      </c>
      <c r="D100" s="36">
        <f>0.5*COUNTIF('四海+帮派'!A$1:X$150,$A100)</f>
        <v>0</v>
      </c>
      <c r="E100" s="36">
        <f>COUNTIF(帮战总榜!A$1:AB$150,$A100)</f>
        <v>0</v>
      </c>
      <c r="F100" s="36">
        <f t="shared" si="6"/>
        <v>0</v>
      </c>
      <c r="G100" s="37">
        <v>4</v>
      </c>
      <c r="H100" s="36">
        <f t="shared" si="7"/>
        <v>0</v>
      </c>
    </row>
    <row r="101" spans="1:8" ht="16.5">
      <c r="A101" s="1" t="s">
        <v>583</v>
      </c>
      <c r="B101" s="5">
        <f>0.5*COUNTIF(掠夺总榜!A$1:S$150,$A101)</f>
        <v>0</v>
      </c>
      <c r="C101" s="36">
        <f>COUNTIF(盟会战!A$1:X$149,$A101)</f>
        <v>0</v>
      </c>
      <c r="D101" s="36">
        <f>0.5*COUNTIF('四海+帮派'!A$1:X$150,$A101)</f>
        <v>0</v>
      </c>
      <c r="E101" s="36">
        <f>COUNTIF(帮战总榜!A$1:AB$150,$A101)</f>
        <v>0</v>
      </c>
      <c r="F101" s="36">
        <f t="shared" si="6"/>
        <v>0</v>
      </c>
      <c r="G101" s="37">
        <v>4</v>
      </c>
      <c r="H101" s="36">
        <f t="shared" si="7"/>
        <v>0</v>
      </c>
    </row>
    <row r="102" spans="1:8" ht="16.5">
      <c r="A102" s="1" t="s">
        <v>584</v>
      </c>
      <c r="B102" s="5">
        <f>0.5*COUNTIF(掠夺总榜!A$1:S$150,$A102)</f>
        <v>0</v>
      </c>
      <c r="C102" s="36">
        <f>COUNTIF(盟会战!A$1:X$149,$A102)</f>
        <v>0</v>
      </c>
      <c r="D102" s="36">
        <f>0.5*COUNTIF('四海+帮派'!A$1:X$150,$A102)</f>
        <v>0</v>
      </c>
      <c r="E102" s="36">
        <f>COUNTIF(帮战总榜!A$1:AB$150,$A102)</f>
        <v>0</v>
      </c>
      <c r="F102" s="36">
        <f t="shared" si="6"/>
        <v>0</v>
      </c>
      <c r="G102" s="37">
        <v>4</v>
      </c>
      <c r="H102" s="36">
        <f t="shared" si="7"/>
        <v>0</v>
      </c>
    </row>
    <row r="103" spans="1:8" ht="16.5">
      <c r="A103" s="1" t="s">
        <v>585</v>
      </c>
      <c r="B103" s="5">
        <f>0.5*COUNTIF(掠夺总榜!A$1:S$150,$A103)</f>
        <v>0</v>
      </c>
      <c r="C103" s="36">
        <f>COUNTIF(盟会战!A$1:X$149,$A103)</f>
        <v>0</v>
      </c>
      <c r="D103" s="36">
        <f>0.5*COUNTIF('四海+帮派'!A$1:X$150,$A103)</f>
        <v>0</v>
      </c>
      <c r="E103" s="36">
        <f>COUNTIF(帮战总榜!A$1:AB$150,$A103)</f>
        <v>0</v>
      </c>
      <c r="F103" s="36">
        <f t="shared" si="6"/>
        <v>0</v>
      </c>
      <c r="G103" s="37">
        <v>4</v>
      </c>
      <c r="H103" s="36">
        <f t="shared" si="7"/>
        <v>0</v>
      </c>
    </row>
    <row r="104" spans="1:8" ht="16.5">
      <c r="A104" s="1" t="s">
        <v>586</v>
      </c>
      <c r="B104" s="5">
        <f>0.5*COUNTIF(掠夺总榜!A$1:S$150,$A104)</f>
        <v>0</v>
      </c>
      <c r="C104" s="36">
        <f>COUNTIF(盟会战!A$1:X$149,$A104)</f>
        <v>0</v>
      </c>
      <c r="D104" s="36">
        <f>0.5*COUNTIF('四海+帮派'!A$1:X$150,$A104)</f>
        <v>0</v>
      </c>
      <c r="E104" s="36">
        <f>COUNTIF(帮战总榜!A$1:AB$150,$A104)</f>
        <v>0</v>
      </c>
      <c r="F104" s="36">
        <f t="shared" si="6"/>
        <v>0</v>
      </c>
      <c r="G104" s="37">
        <v>4</v>
      </c>
      <c r="H104" s="36">
        <f t="shared" si="7"/>
        <v>0</v>
      </c>
    </row>
    <row r="105" spans="1:8" ht="16.5">
      <c r="A105" s="1" t="s">
        <v>587</v>
      </c>
      <c r="B105" s="5">
        <f>0.5*COUNTIF(掠夺总榜!A$1:S$150,$A105)</f>
        <v>0</v>
      </c>
      <c r="C105" s="36">
        <f>COUNTIF(盟会战!A$1:X$149,$A105)</f>
        <v>0</v>
      </c>
      <c r="D105" s="36">
        <f>0.5*COUNTIF('四海+帮派'!A$1:X$150,$A105)</f>
        <v>0</v>
      </c>
      <c r="E105" s="36">
        <f>COUNTIF(帮战总榜!A$1:AB$150,$A105)</f>
        <v>0</v>
      </c>
      <c r="F105" s="36">
        <f t="shared" si="6"/>
        <v>0</v>
      </c>
      <c r="G105" s="37">
        <v>4</v>
      </c>
      <c r="H105" s="36">
        <f t="shared" si="7"/>
        <v>0</v>
      </c>
    </row>
    <row r="106" spans="1:8" ht="16.5">
      <c r="A106" s="1" t="s">
        <v>588</v>
      </c>
      <c r="B106" s="5">
        <f>0.5*COUNTIF(掠夺总榜!A$1:S$150,$A106)</f>
        <v>0</v>
      </c>
      <c r="C106" s="36">
        <f>COUNTIF(盟会战!A$1:X$149,$A106)</f>
        <v>0</v>
      </c>
      <c r="D106" s="36">
        <f>0.5*COUNTIF('四海+帮派'!A$1:X$150,$A106)</f>
        <v>0</v>
      </c>
      <c r="E106" s="36">
        <f>COUNTIF(帮战总榜!A$1:AB$150,$A106)</f>
        <v>0</v>
      </c>
      <c r="F106" s="36">
        <f t="shared" si="6"/>
        <v>0</v>
      </c>
      <c r="G106" s="37">
        <v>4</v>
      </c>
      <c r="H106" s="36">
        <f t="shared" si="7"/>
        <v>0</v>
      </c>
    </row>
    <row r="107" spans="1:8" ht="16.5">
      <c r="A107" s="1" t="s">
        <v>589</v>
      </c>
      <c r="B107" s="5">
        <f>0.5*COUNTIF(掠夺总榜!A$1:S$150,$A107)</f>
        <v>0</v>
      </c>
      <c r="C107" s="36">
        <f>COUNTIF(盟会战!A$1:X$149,$A107)</f>
        <v>0</v>
      </c>
      <c r="D107" s="36">
        <f>0.5*COUNTIF('四海+帮派'!A$1:X$150,$A107)</f>
        <v>0</v>
      </c>
      <c r="E107" s="36">
        <f>COUNTIF(帮战总榜!A$1:AB$150,$A107)</f>
        <v>0</v>
      </c>
      <c r="F107" s="36">
        <f t="shared" si="6"/>
        <v>0</v>
      </c>
      <c r="G107" s="37">
        <v>4</v>
      </c>
      <c r="H107" s="36">
        <f t="shared" si="7"/>
        <v>0</v>
      </c>
    </row>
    <row r="108" spans="1:8" ht="16.5">
      <c r="A108" s="1" t="s">
        <v>590</v>
      </c>
      <c r="B108" s="5">
        <f>0.5*COUNTIF(掠夺总榜!A$1:S$150,$A108)</f>
        <v>0</v>
      </c>
      <c r="C108" s="36">
        <f>COUNTIF(盟会战!A$1:X$149,$A108)</f>
        <v>0</v>
      </c>
      <c r="D108" s="36">
        <f>0.5*COUNTIF('四海+帮派'!A$1:X$150,$A108)</f>
        <v>0</v>
      </c>
      <c r="E108" s="36">
        <f>COUNTIF(帮战总榜!A$1:AB$150,$A108)</f>
        <v>0</v>
      </c>
      <c r="F108" s="36">
        <f t="shared" si="6"/>
        <v>0</v>
      </c>
      <c r="G108" s="37">
        <v>4</v>
      </c>
      <c r="H108" s="36">
        <f t="shared" si="7"/>
        <v>0</v>
      </c>
    </row>
    <row r="109" spans="1:8" ht="16.5">
      <c r="A109" s="1" t="s">
        <v>591</v>
      </c>
      <c r="B109" s="5">
        <f>0.5*COUNTIF(掠夺总榜!A$1:S$150,$A109)</f>
        <v>0</v>
      </c>
      <c r="C109" s="36">
        <f>COUNTIF(盟会战!A$1:X$149,$A109)</f>
        <v>0</v>
      </c>
      <c r="D109" s="36">
        <f>0.5*COUNTIF('四海+帮派'!A$1:X$150,$A109)</f>
        <v>0</v>
      </c>
      <c r="E109" s="36">
        <f>COUNTIF(帮战总榜!A$1:AB$150,$A109)</f>
        <v>0</v>
      </c>
      <c r="F109" s="36">
        <f t="shared" si="6"/>
        <v>0</v>
      </c>
      <c r="G109" s="37">
        <v>4</v>
      </c>
      <c r="H109" s="36">
        <f t="shared" si="7"/>
        <v>0</v>
      </c>
    </row>
    <row r="110" spans="1:8" ht="16.5">
      <c r="A110" s="1" t="s">
        <v>592</v>
      </c>
      <c r="B110" s="5">
        <f>0.5*COUNTIF(掠夺总榜!A$1:S$150,$A110)</f>
        <v>0</v>
      </c>
      <c r="C110" s="36">
        <f>COUNTIF(盟会战!A$1:X$149,$A110)</f>
        <v>0</v>
      </c>
      <c r="D110" s="36">
        <f>0.5*COUNTIF('四海+帮派'!A$1:X$150,$A110)</f>
        <v>0</v>
      </c>
      <c r="E110" s="36">
        <f>COUNTIF(帮战总榜!A$1:AB$150,$A110)</f>
        <v>0</v>
      </c>
      <c r="F110" s="36">
        <f t="shared" si="6"/>
        <v>0</v>
      </c>
      <c r="G110" s="37">
        <v>4</v>
      </c>
      <c r="H110" s="36">
        <f t="shared" si="7"/>
        <v>0</v>
      </c>
    </row>
    <row r="111" spans="1:8" ht="16.5">
      <c r="A111" s="1" t="s">
        <v>593</v>
      </c>
      <c r="B111" s="5">
        <f>0.5*COUNTIF(掠夺总榜!A$1:S$150,$A111)</f>
        <v>0</v>
      </c>
      <c r="C111" s="36">
        <f>COUNTIF(盟会战!A$1:X$149,$A111)</f>
        <v>0</v>
      </c>
      <c r="D111" s="36">
        <f>0.5*COUNTIF('四海+帮派'!A$1:X$150,$A111)</f>
        <v>0</v>
      </c>
      <c r="E111" s="36">
        <f>COUNTIF(帮战总榜!A$1:AB$150,$A111)</f>
        <v>0</v>
      </c>
      <c r="F111" s="36">
        <f t="shared" si="6"/>
        <v>0</v>
      </c>
      <c r="G111" s="37">
        <v>4</v>
      </c>
      <c r="H111" s="36">
        <f t="shared" si="7"/>
        <v>0</v>
      </c>
    </row>
    <row r="112" spans="1:8" ht="16.5">
      <c r="A112" s="1" t="s">
        <v>594</v>
      </c>
      <c r="B112" s="5">
        <f>0.5*COUNTIF(掠夺总榜!A$1:S$150,$A112)</f>
        <v>0</v>
      </c>
      <c r="C112" s="36">
        <f>COUNTIF(盟会战!A$1:X$149,$A112)</f>
        <v>0</v>
      </c>
      <c r="D112" s="36">
        <f>0.5*COUNTIF('四海+帮派'!A$1:X$150,$A112)</f>
        <v>0</v>
      </c>
      <c r="E112" s="36">
        <f>COUNTIF(帮战总榜!A$1:AB$150,$A112)</f>
        <v>0</v>
      </c>
      <c r="F112" s="36">
        <f t="shared" si="6"/>
        <v>0</v>
      </c>
      <c r="G112" s="37">
        <v>4</v>
      </c>
      <c r="H112" s="36">
        <f t="shared" si="7"/>
        <v>0</v>
      </c>
    </row>
    <row r="113" spans="1:8" ht="16.5">
      <c r="A113" s="1" t="s">
        <v>595</v>
      </c>
      <c r="B113" s="5">
        <f>0.5*COUNTIF(掠夺总榜!A$1:S$150,$A113)</f>
        <v>0</v>
      </c>
      <c r="C113" s="36">
        <f>COUNTIF(盟会战!A$1:X$149,$A113)</f>
        <v>0</v>
      </c>
      <c r="D113" s="36">
        <f>0.5*COUNTIF('四海+帮派'!A$1:X$150,$A113)</f>
        <v>0</v>
      </c>
      <c r="E113" s="36">
        <f>COUNTIF(帮战总榜!A$1:AB$150,$A113)</f>
        <v>0</v>
      </c>
      <c r="F113" s="36">
        <f t="shared" si="6"/>
        <v>0</v>
      </c>
      <c r="G113" s="37">
        <v>4</v>
      </c>
      <c r="H113" s="36">
        <f t="shared" si="7"/>
        <v>0</v>
      </c>
    </row>
    <row r="114" spans="1:8" ht="16.5">
      <c r="A114" s="1" t="s">
        <v>596</v>
      </c>
      <c r="B114" s="5">
        <f>0.5*COUNTIF(掠夺总榜!A$1:S$150,$A114)</f>
        <v>0</v>
      </c>
      <c r="C114" s="36">
        <f>COUNTIF(盟会战!A$1:X$149,$A114)</f>
        <v>0</v>
      </c>
      <c r="D114" s="36">
        <f>0.5*COUNTIF('四海+帮派'!A$1:X$150,$A114)</f>
        <v>0</v>
      </c>
      <c r="E114" s="36">
        <f>COUNTIF(帮战总榜!A$1:AB$150,$A114)</f>
        <v>0</v>
      </c>
      <c r="F114" s="36">
        <f t="shared" si="6"/>
        <v>0</v>
      </c>
      <c r="G114" s="37">
        <v>4</v>
      </c>
      <c r="H114" s="36">
        <f t="shared" si="7"/>
        <v>0</v>
      </c>
    </row>
    <row r="115" spans="1:8" ht="16.5">
      <c r="A115" s="1" t="s">
        <v>597</v>
      </c>
      <c r="B115" s="5">
        <f>0.5*COUNTIF(掠夺总榜!A$1:S$150,$A115)</f>
        <v>0</v>
      </c>
      <c r="C115" s="36">
        <f>COUNTIF(盟会战!A$1:X$149,$A115)</f>
        <v>0</v>
      </c>
      <c r="D115" s="36">
        <f>0.5*COUNTIF('四海+帮派'!A$1:X$150,$A115)</f>
        <v>0</v>
      </c>
      <c r="E115" s="36">
        <f>COUNTIF(帮战总榜!A$1:AB$150,$A115)</f>
        <v>0</v>
      </c>
      <c r="F115" s="36">
        <f t="shared" si="6"/>
        <v>0</v>
      </c>
      <c r="G115" s="37">
        <v>4</v>
      </c>
      <c r="H115" s="36">
        <f t="shared" si="7"/>
        <v>0</v>
      </c>
    </row>
    <row r="116" spans="1:8" ht="16.5">
      <c r="A116" s="1" t="s">
        <v>598</v>
      </c>
      <c r="B116" s="5">
        <f>0.5*COUNTIF(掠夺总榜!A$1:S$150,$A116)</f>
        <v>0</v>
      </c>
      <c r="C116" s="36">
        <f>COUNTIF(盟会战!A$1:X$149,$A116)</f>
        <v>0</v>
      </c>
      <c r="D116" s="36">
        <f>0.5*COUNTIF('四海+帮派'!A$1:X$150,$A116)</f>
        <v>0</v>
      </c>
      <c r="E116" s="36">
        <f>COUNTIF(帮战总榜!A$1:AB$150,$A116)</f>
        <v>0</v>
      </c>
      <c r="F116" s="36">
        <f t="shared" si="6"/>
        <v>0</v>
      </c>
      <c r="G116" s="37">
        <v>4</v>
      </c>
      <c r="H116" s="36">
        <f t="shared" si="7"/>
        <v>0</v>
      </c>
    </row>
    <row r="117" spans="1:8" ht="16.5">
      <c r="A117" s="1" t="s">
        <v>599</v>
      </c>
      <c r="B117" s="5">
        <f>0.5*COUNTIF(掠夺总榜!A$1:S$150,$A117)</f>
        <v>0</v>
      </c>
      <c r="C117" s="36">
        <f>COUNTIF(盟会战!A$1:X$149,$A117)</f>
        <v>0</v>
      </c>
      <c r="D117" s="36">
        <f>0.5*COUNTIF('四海+帮派'!A$1:X$150,$A117)</f>
        <v>0</v>
      </c>
      <c r="E117" s="36">
        <f>COUNTIF(帮战总榜!A$1:AB$150,$A117)</f>
        <v>0</v>
      </c>
      <c r="F117" s="36">
        <f t="shared" si="6"/>
        <v>0</v>
      </c>
      <c r="G117" s="37">
        <v>4</v>
      </c>
      <c r="H117" s="36">
        <f t="shared" si="7"/>
        <v>0</v>
      </c>
    </row>
    <row r="118" spans="1:8" ht="16.5">
      <c r="A118" s="1" t="s">
        <v>600</v>
      </c>
      <c r="B118" s="5">
        <f>0.5*COUNTIF(掠夺总榜!A$1:S$150,$A118)</f>
        <v>0</v>
      </c>
      <c r="C118" s="36">
        <f>COUNTIF(盟会战!A$1:X$149,$A118)</f>
        <v>0</v>
      </c>
      <c r="D118" s="36">
        <f>0.5*COUNTIF('四海+帮派'!A$1:X$150,$A118)</f>
        <v>0</v>
      </c>
      <c r="E118" s="36">
        <f>COUNTIF(帮战总榜!A$1:AB$150,$A118)</f>
        <v>0</v>
      </c>
      <c r="F118" s="36">
        <f t="shared" si="6"/>
        <v>0</v>
      </c>
      <c r="G118" s="37">
        <v>4</v>
      </c>
      <c r="H118" s="36">
        <f t="shared" si="7"/>
        <v>0</v>
      </c>
    </row>
    <row r="119" spans="1:8" ht="16.5">
      <c r="A119" s="1" t="s">
        <v>601</v>
      </c>
      <c r="B119" s="5">
        <f>0.5*COUNTIF(掠夺总榜!A$1:S$150,$A119)</f>
        <v>0</v>
      </c>
      <c r="C119" s="36">
        <f>COUNTIF(盟会战!A$1:X$149,$A119)</f>
        <v>0</v>
      </c>
      <c r="D119" s="36">
        <f>0.5*COUNTIF('四海+帮派'!A$1:X$150,$A119)</f>
        <v>0</v>
      </c>
      <c r="E119" s="36">
        <f>COUNTIF(帮战总榜!A$1:AB$150,$A119)</f>
        <v>0</v>
      </c>
      <c r="F119" s="36">
        <f t="shared" si="6"/>
        <v>0</v>
      </c>
      <c r="G119" s="37">
        <v>4</v>
      </c>
      <c r="H119" s="36">
        <f t="shared" si="7"/>
        <v>0</v>
      </c>
    </row>
    <row r="120" spans="1:8" ht="16.5">
      <c r="A120" s="1" t="s">
        <v>602</v>
      </c>
      <c r="B120" s="5">
        <f>0.5*COUNTIF(掠夺总榜!A$1:S$150,$A120)</f>
        <v>0</v>
      </c>
      <c r="C120" s="36">
        <f>COUNTIF(盟会战!A$1:X$149,$A120)</f>
        <v>0</v>
      </c>
      <c r="D120" s="36">
        <f>0.5*COUNTIF('四海+帮派'!A$1:X$150,$A120)</f>
        <v>0</v>
      </c>
      <c r="E120" s="36">
        <f>COUNTIF(帮战总榜!A$1:AB$150,$A120)</f>
        <v>0</v>
      </c>
      <c r="F120" s="36">
        <f t="shared" si="6"/>
        <v>0</v>
      </c>
      <c r="G120" s="37">
        <v>4</v>
      </c>
      <c r="H120" s="36">
        <f t="shared" si="7"/>
        <v>0</v>
      </c>
    </row>
    <row r="121" spans="1:8" ht="16.5">
      <c r="A121" s="1" t="s">
        <v>603</v>
      </c>
      <c r="B121" s="5">
        <f>0.5*COUNTIF(掠夺总榜!A$1:S$150,$A121)</f>
        <v>0</v>
      </c>
      <c r="C121" s="36">
        <f>COUNTIF(盟会战!A$1:X$149,$A121)</f>
        <v>0</v>
      </c>
      <c r="D121" s="36">
        <f>0.5*COUNTIF('四海+帮派'!A$1:X$150,$A121)</f>
        <v>0</v>
      </c>
      <c r="E121" s="36">
        <f>COUNTIF(帮战总榜!A$1:AB$150,$A121)</f>
        <v>0</v>
      </c>
      <c r="F121" s="36">
        <f t="shared" si="6"/>
        <v>0</v>
      </c>
      <c r="G121" s="37">
        <v>4</v>
      </c>
      <c r="H121" s="36">
        <f t="shared" si="7"/>
        <v>0</v>
      </c>
    </row>
    <row r="122" spans="1:8" ht="16.5">
      <c r="A122" s="1" t="s">
        <v>604</v>
      </c>
      <c r="B122" s="5">
        <f>0.5*COUNTIF(掠夺总榜!A$1:S$150,$A122)</f>
        <v>0</v>
      </c>
      <c r="C122" s="36">
        <f>COUNTIF(盟会战!A$1:X$149,$A122)</f>
        <v>0</v>
      </c>
      <c r="D122" s="36">
        <f>0.5*COUNTIF('四海+帮派'!A$1:X$150,$A122)</f>
        <v>0</v>
      </c>
      <c r="E122" s="36">
        <f>COUNTIF(帮战总榜!A$1:AB$150,$A122)</f>
        <v>0</v>
      </c>
      <c r="F122" s="36">
        <f t="shared" si="6"/>
        <v>0</v>
      </c>
      <c r="G122" s="37">
        <v>4</v>
      </c>
      <c r="H122" s="36">
        <f t="shared" si="7"/>
        <v>0</v>
      </c>
    </row>
    <row r="123" spans="1:8" ht="16.5">
      <c r="A123" s="1" t="s">
        <v>605</v>
      </c>
      <c r="B123" s="5">
        <f>0.5*COUNTIF(掠夺总榜!A$1:S$150,$A123)</f>
        <v>0</v>
      </c>
      <c r="C123" s="36">
        <f>COUNTIF(盟会战!A$1:X$149,$A123)</f>
        <v>0</v>
      </c>
      <c r="D123" s="36">
        <f>0.5*COUNTIF('四海+帮派'!A$1:X$150,$A123)</f>
        <v>0</v>
      </c>
      <c r="E123" s="36">
        <f>COUNTIF(帮战总榜!A$1:AB$150,$A123)</f>
        <v>0</v>
      </c>
      <c r="F123" s="36">
        <f t="shared" si="6"/>
        <v>0</v>
      </c>
      <c r="G123" s="37">
        <v>4</v>
      </c>
      <c r="H123" s="36">
        <f t="shared" si="7"/>
        <v>0</v>
      </c>
    </row>
    <row r="124" spans="1:8" ht="16.5">
      <c r="A124" s="1" t="s">
        <v>606</v>
      </c>
      <c r="B124" s="5">
        <f>0.5*COUNTIF(掠夺总榜!A$1:S$150,$A124)</f>
        <v>0</v>
      </c>
      <c r="C124" s="36">
        <f>COUNTIF(盟会战!A$1:X$149,$A124)</f>
        <v>0</v>
      </c>
      <c r="D124" s="36">
        <f>0.5*COUNTIF('四海+帮派'!A$1:X$150,$A124)</f>
        <v>0</v>
      </c>
      <c r="E124" s="36">
        <f>COUNTIF(帮战总榜!A$1:AB$150,$A124)</f>
        <v>0</v>
      </c>
      <c r="F124" s="36">
        <f t="shared" si="6"/>
        <v>0</v>
      </c>
      <c r="G124" s="37">
        <v>4</v>
      </c>
      <c r="H124" s="36">
        <f t="shared" si="7"/>
        <v>0</v>
      </c>
    </row>
    <row r="125" spans="1:8" ht="16.5">
      <c r="A125" s="1" t="s">
        <v>607</v>
      </c>
      <c r="B125" s="5">
        <f>0.5*COUNTIF(掠夺总榜!A$1:S$150,$A125)</f>
        <v>0</v>
      </c>
      <c r="C125" s="36">
        <f>COUNTIF(盟会战!A$1:X$149,$A125)</f>
        <v>0</v>
      </c>
      <c r="D125" s="36">
        <f>0.5*COUNTIF('四海+帮派'!A$1:X$150,$A125)</f>
        <v>0</v>
      </c>
      <c r="E125" s="36">
        <f>COUNTIF(帮战总榜!A$1:AB$150,$A125)</f>
        <v>0</v>
      </c>
      <c r="F125" s="36">
        <f t="shared" si="6"/>
        <v>0</v>
      </c>
      <c r="G125" s="37">
        <v>4</v>
      </c>
      <c r="H125" s="36">
        <f t="shared" si="7"/>
        <v>0</v>
      </c>
    </row>
    <row r="126" spans="1:8" ht="16.5">
      <c r="A126" s="1" t="s">
        <v>199</v>
      </c>
      <c r="B126" s="5">
        <f>0.5*COUNTIF(掠夺总榜!A$1:S$150,$A126)</f>
        <v>0.5</v>
      </c>
      <c r="C126" s="36">
        <f>COUNTIF(盟会战!A$1:X$149,$A126)</f>
        <v>0</v>
      </c>
      <c r="D126" s="36">
        <f>0.5*COUNTIF('四海+帮派'!A$1:X$150,$A126)</f>
        <v>0</v>
      </c>
      <c r="E126" s="36">
        <f>COUNTIF(帮战总榜!A$1:AB$150,$A126)</f>
        <v>0</v>
      </c>
      <c r="F126" s="36">
        <f t="shared" si="6"/>
        <v>0</v>
      </c>
      <c r="G126" s="37">
        <v>4</v>
      </c>
      <c r="H126" s="36">
        <f t="shared" si="7"/>
        <v>0</v>
      </c>
    </row>
    <row r="127" spans="1:8" ht="16.5">
      <c r="A127" s="1" t="s">
        <v>608</v>
      </c>
      <c r="B127" s="5">
        <f>0.5*COUNTIF(掠夺总榜!A$1:S$150,$A127)</f>
        <v>0</v>
      </c>
      <c r="C127" s="36">
        <f>COUNTIF(盟会战!A$1:X$149,$A127)</f>
        <v>0</v>
      </c>
      <c r="D127" s="36">
        <f>0.5*COUNTIF('四海+帮派'!A$1:X$150,$A127)</f>
        <v>0</v>
      </c>
      <c r="E127" s="36">
        <f>COUNTIF(帮战总榜!A$1:AB$150,$A127)</f>
        <v>0</v>
      </c>
      <c r="F127" s="36">
        <f t="shared" si="6"/>
        <v>0</v>
      </c>
      <c r="G127" s="37">
        <v>4</v>
      </c>
      <c r="H127" s="36">
        <f t="shared" si="7"/>
        <v>0</v>
      </c>
    </row>
    <row r="128" spans="1:8" ht="16.5">
      <c r="A128" s="1" t="s">
        <v>609</v>
      </c>
      <c r="B128" s="5">
        <f>0.5*COUNTIF(掠夺总榜!A$1:S$150,$A128)</f>
        <v>0</v>
      </c>
      <c r="C128" s="36">
        <f>COUNTIF(盟会战!A$1:X$149,$A128)</f>
        <v>0</v>
      </c>
      <c r="D128" s="36">
        <f>0.5*COUNTIF('四海+帮派'!A$1:X$150,$A128)</f>
        <v>0</v>
      </c>
      <c r="E128" s="36">
        <f>COUNTIF(帮战总榜!A$1:AB$150,$A128)</f>
        <v>0</v>
      </c>
      <c r="F128" s="36">
        <f t="shared" si="6"/>
        <v>0</v>
      </c>
      <c r="G128" s="37">
        <v>4</v>
      </c>
      <c r="H128" s="36">
        <f t="shared" si="7"/>
        <v>0</v>
      </c>
    </row>
    <row r="129" spans="1:8" ht="16.5">
      <c r="A129" s="1" t="s">
        <v>610</v>
      </c>
      <c r="B129" s="5">
        <f>0.5*COUNTIF(掠夺总榜!A$1:S$150,$A129)</f>
        <v>0</v>
      </c>
      <c r="C129" s="36">
        <f>COUNTIF(盟会战!A$1:X$149,$A129)</f>
        <v>0</v>
      </c>
      <c r="D129" s="36">
        <f>0.5*COUNTIF('四海+帮派'!A$1:X$150,$A129)</f>
        <v>0</v>
      </c>
      <c r="E129" s="36">
        <f>COUNTIF(帮战总榜!A$1:AB$150,$A129)</f>
        <v>0</v>
      </c>
      <c r="F129" s="36">
        <f t="shared" si="6"/>
        <v>0</v>
      </c>
      <c r="G129" s="37">
        <v>4</v>
      </c>
      <c r="H129" s="36">
        <f t="shared" si="7"/>
        <v>0</v>
      </c>
    </row>
    <row r="130" spans="1:8" ht="16.5">
      <c r="A130" s="1" t="s">
        <v>611</v>
      </c>
      <c r="B130" s="5">
        <f>0.5*COUNTIF(掠夺总榜!A$1:S$150,$A130)</f>
        <v>0</v>
      </c>
      <c r="C130" s="36">
        <f>COUNTIF(盟会战!A$1:X$149,$A130)</f>
        <v>0</v>
      </c>
      <c r="D130" s="36">
        <f>0.5*COUNTIF('四海+帮派'!A$1:X$150,$A130)</f>
        <v>0</v>
      </c>
      <c r="E130" s="36">
        <f>COUNTIF(帮战总榜!A$1:AB$150,$A130)</f>
        <v>0</v>
      </c>
      <c r="F130" s="36">
        <f t="shared" ref="F130:F149" si="8">ROUNDDOWN(SUM(B130:E130),0)</f>
        <v>0</v>
      </c>
      <c r="G130" s="37">
        <v>4</v>
      </c>
      <c r="H130" s="36">
        <f t="shared" ref="H130:H149" si="9">IF($F130&gt;6,6,$F130)</f>
        <v>0</v>
      </c>
    </row>
    <row r="131" spans="1:8" ht="16.5">
      <c r="A131" s="1" t="s">
        <v>149</v>
      </c>
      <c r="B131" s="5">
        <f>0.5*COUNTIF(掠夺总榜!A$1:S$150,$A131)</f>
        <v>0.5</v>
      </c>
      <c r="C131" s="36">
        <f>COUNTIF(盟会战!A$1:X$149,$A131)</f>
        <v>0</v>
      </c>
      <c r="D131" s="36">
        <f>0.5*COUNTIF('四海+帮派'!A$1:X$150,$A131)</f>
        <v>0</v>
      </c>
      <c r="E131" s="36">
        <f>COUNTIF(帮战总榜!A$1:AB$150,$A131)</f>
        <v>0</v>
      </c>
      <c r="F131" s="36">
        <f t="shared" si="8"/>
        <v>0</v>
      </c>
      <c r="G131" s="37">
        <v>4</v>
      </c>
      <c r="H131" s="36">
        <f t="shared" si="9"/>
        <v>0</v>
      </c>
    </row>
    <row r="132" spans="1:8" ht="16.5">
      <c r="A132" s="1" t="s">
        <v>612</v>
      </c>
      <c r="B132" s="5">
        <f>0.5*COUNTIF(掠夺总榜!A$1:S$150,$A132)</f>
        <v>0</v>
      </c>
      <c r="C132" s="36">
        <f>COUNTIF(盟会战!A$1:X$149,$A132)</f>
        <v>0</v>
      </c>
      <c r="D132" s="36">
        <f>0.5*COUNTIF('四海+帮派'!A$1:X$150,$A132)</f>
        <v>0</v>
      </c>
      <c r="E132" s="36">
        <f>COUNTIF(帮战总榜!A$1:AB$150,$A132)</f>
        <v>0</v>
      </c>
      <c r="F132" s="36">
        <f t="shared" si="8"/>
        <v>0</v>
      </c>
      <c r="G132" s="37">
        <v>4</v>
      </c>
      <c r="H132" s="36">
        <f t="shared" si="9"/>
        <v>0</v>
      </c>
    </row>
    <row r="133" spans="1:8" ht="16.5">
      <c r="A133" s="1" t="s">
        <v>613</v>
      </c>
      <c r="B133" s="5">
        <f>0.5*COUNTIF(掠夺总榜!A$1:S$150,$A133)</f>
        <v>0</v>
      </c>
      <c r="C133" s="36">
        <f>COUNTIF(盟会战!A$1:X$149,$A133)</f>
        <v>0</v>
      </c>
      <c r="D133" s="36">
        <f>0.5*COUNTIF('四海+帮派'!A$1:X$150,$A133)</f>
        <v>0</v>
      </c>
      <c r="E133" s="36">
        <f>COUNTIF(帮战总榜!A$1:AB$150,$A133)</f>
        <v>0</v>
      </c>
      <c r="F133" s="36">
        <f t="shared" si="8"/>
        <v>0</v>
      </c>
      <c r="G133" s="37">
        <v>4</v>
      </c>
      <c r="H133" s="36">
        <f t="shared" si="9"/>
        <v>0</v>
      </c>
    </row>
    <row r="134" spans="1:8" ht="16.5">
      <c r="A134" s="1" t="s">
        <v>614</v>
      </c>
      <c r="B134" s="5">
        <f>0.5*COUNTIF(掠夺总榜!A$1:S$150,$A134)</f>
        <v>0</v>
      </c>
      <c r="C134" s="36">
        <f>COUNTIF(盟会战!A$1:X$149,$A134)</f>
        <v>0</v>
      </c>
      <c r="D134" s="36">
        <f>0.5*COUNTIF('四海+帮派'!A$1:X$150,$A134)</f>
        <v>0</v>
      </c>
      <c r="E134" s="36">
        <f>COUNTIF(帮战总榜!A$1:AB$150,$A134)</f>
        <v>0</v>
      </c>
      <c r="F134" s="36">
        <f t="shared" si="8"/>
        <v>0</v>
      </c>
      <c r="G134" s="37">
        <v>4</v>
      </c>
      <c r="H134" s="36">
        <f t="shared" si="9"/>
        <v>0</v>
      </c>
    </row>
    <row r="135" spans="1:8" ht="16.5">
      <c r="A135" s="1" t="s">
        <v>615</v>
      </c>
      <c r="B135" s="5">
        <f>0.5*COUNTIF(掠夺总榜!A$1:S$150,$A135)</f>
        <v>0</v>
      </c>
      <c r="C135" s="36">
        <f>COUNTIF(盟会战!A$1:X$149,$A135)</f>
        <v>0</v>
      </c>
      <c r="D135" s="36">
        <f>0.5*COUNTIF('四海+帮派'!A$1:X$150,$A135)</f>
        <v>0</v>
      </c>
      <c r="E135" s="36">
        <f>COUNTIF(帮战总榜!A$1:AB$150,$A135)</f>
        <v>0</v>
      </c>
      <c r="F135" s="36">
        <f t="shared" si="8"/>
        <v>0</v>
      </c>
      <c r="G135" s="37">
        <v>4</v>
      </c>
      <c r="H135" s="36">
        <f t="shared" si="9"/>
        <v>0</v>
      </c>
    </row>
    <row r="136" spans="1:8" ht="16.5">
      <c r="A136" s="1" t="s">
        <v>616</v>
      </c>
      <c r="B136" s="5">
        <f>0.5*COUNTIF(掠夺总榜!A$1:S$150,$A136)</f>
        <v>0</v>
      </c>
      <c r="C136" s="36">
        <f>COUNTIF(盟会战!A$1:X$149,$A136)</f>
        <v>0</v>
      </c>
      <c r="D136" s="36">
        <f>0.5*COUNTIF('四海+帮派'!A$1:X$150,$A136)</f>
        <v>0</v>
      </c>
      <c r="E136" s="36">
        <f>COUNTIF(帮战总榜!A$1:AB$150,$A136)</f>
        <v>0</v>
      </c>
      <c r="F136" s="36">
        <f t="shared" si="8"/>
        <v>0</v>
      </c>
      <c r="G136" s="37">
        <v>4</v>
      </c>
      <c r="H136" s="36">
        <f t="shared" si="9"/>
        <v>0</v>
      </c>
    </row>
    <row r="137" spans="1:8" ht="16.5">
      <c r="A137" s="1" t="s">
        <v>617</v>
      </c>
      <c r="B137" s="5">
        <f>0.5*COUNTIF(掠夺总榜!A$1:S$150,$A137)</f>
        <v>0</v>
      </c>
      <c r="C137" s="36">
        <f>COUNTIF(盟会战!A$1:X$149,$A137)</f>
        <v>0</v>
      </c>
      <c r="D137" s="36">
        <f>0.5*COUNTIF('四海+帮派'!A$1:X$150,$A137)</f>
        <v>0</v>
      </c>
      <c r="E137" s="36">
        <f>COUNTIF(帮战总榜!A$1:AB$150,$A137)</f>
        <v>0</v>
      </c>
      <c r="F137" s="36">
        <f t="shared" si="8"/>
        <v>0</v>
      </c>
      <c r="G137" s="37">
        <v>4</v>
      </c>
      <c r="H137" s="36">
        <f t="shared" si="9"/>
        <v>0</v>
      </c>
    </row>
    <row r="138" spans="1:8" ht="16.5">
      <c r="A138" s="1" t="s">
        <v>618</v>
      </c>
      <c r="B138" s="5">
        <f>0.5*COUNTIF(掠夺总榜!A$1:S$150,$A138)</f>
        <v>0</v>
      </c>
      <c r="C138" s="36">
        <f>COUNTIF(盟会战!A$1:X$149,$A138)</f>
        <v>0</v>
      </c>
      <c r="D138" s="36">
        <f>0.5*COUNTIF('四海+帮派'!A$1:X$150,$A138)</f>
        <v>0</v>
      </c>
      <c r="E138" s="36">
        <f>COUNTIF(帮战总榜!A$1:AB$150,$A138)</f>
        <v>0</v>
      </c>
      <c r="F138" s="36">
        <f t="shared" si="8"/>
        <v>0</v>
      </c>
      <c r="G138" s="37">
        <v>4</v>
      </c>
      <c r="H138" s="36">
        <f t="shared" si="9"/>
        <v>0</v>
      </c>
    </row>
    <row r="139" spans="1:8" ht="16.5">
      <c r="A139" s="1" t="s">
        <v>619</v>
      </c>
      <c r="B139" s="5">
        <f>0.5*COUNTIF(掠夺总榜!A$1:S$150,$A139)</f>
        <v>0</v>
      </c>
      <c r="C139" s="36">
        <f>COUNTIF(盟会战!A$1:X$149,$A139)</f>
        <v>0</v>
      </c>
      <c r="D139" s="36">
        <f>0.5*COUNTIF('四海+帮派'!A$1:X$150,$A139)</f>
        <v>0</v>
      </c>
      <c r="E139" s="36">
        <f>COUNTIF(帮战总榜!A$1:AB$150,$A139)</f>
        <v>0</v>
      </c>
      <c r="F139" s="36">
        <f t="shared" si="8"/>
        <v>0</v>
      </c>
      <c r="G139" s="37">
        <v>4</v>
      </c>
      <c r="H139" s="36">
        <f t="shared" si="9"/>
        <v>0</v>
      </c>
    </row>
    <row r="140" spans="1:8" ht="16.5">
      <c r="A140" s="1" t="s">
        <v>620</v>
      </c>
      <c r="B140" s="5">
        <f>0.5*COUNTIF(掠夺总榜!A$1:S$150,$A140)</f>
        <v>0</v>
      </c>
      <c r="C140" s="36">
        <f>COUNTIF(盟会战!A$1:X$149,$A140)</f>
        <v>0</v>
      </c>
      <c r="D140" s="36">
        <f>0.5*COUNTIF('四海+帮派'!A$1:X$150,$A140)</f>
        <v>0</v>
      </c>
      <c r="E140" s="36">
        <f>COUNTIF(帮战总榜!A$1:AB$150,$A140)</f>
        <v>0</v>
      </c>
      <c r="F140" s="36">
        <f t="shared" si="8"/>
        <v>0</v>
      </c>
      <c r="G140" s="37">
        <v>4</v>
      </c>
      <c r="H140" s="36">
        <f t="shared" si="9"/>
        <v>0</v>
      </c>
    </row>
    <row r="141" spans="1:8" ht="16.5">
      <c r="A141" s="1" t="s">
        <v>621</v>
      </c>
      <c r="B141" s="5">
        <f>0.5*COUNTIF(掠夺总榜!A$1:S$150,$A141)</f>
        <v>0</v>
      </c>
      <c r="C141" s="36">
        <f>COUNTIF(盟会战!A$1:X$149,$A141)</f>
        <v>0</v>
      </c>
      <c r="D141" s="36">
        <f>0.5*COUNTIF('四海+帮派'!A$1:X$150,$A141)</f>
        <v>0</v>
      </c>
      <c r="E141" s="36">
        <f>COUNTIF(帮战总榜!A$1:AB$150,$A141)</f>
        <v>0</v>
      </c>
      <c r="F141" s="36">
        <f t="shared" si="8"/>
        <v>0</v>
      </c>
      <c r="G141" s="37">
        <v>4</v>
      </c>
      <c r="H141" s="36">
        <f t="shared" si="9"/>
        <v>0</v>
      </c>
    </row>
    <row r="142" spans="1:8" ht="16.5">
      <c r="A142" s="1" t="s">
        <v>622</v>
      </c>
      <c r="B142" s="5">
        <f>0.5*COUNTIF(掠夺总榜!A$1:S$150,$A142)</f>
        <v>0</v>
      </c>
      <c r="C142" s="36">
        <f>COUNTIF(盟会战!A$1:X$149,$A142)</f>
        <v>0</v>
      </c>
      <c r="D142" s="36">
        <f>0.5*COUNTIF('四海+帮派'!A$1:X$150,$A142)</f>
        <v>0</v>
      </c>
      <c r="E142" s="36">
        <f>COUNTIF(帮战总榜!A$1:AB$150,$A142)</f>
        <v>0</v>
      </c>
      <c r="F142" s="36">
        <f t="shared" si="8"/>
        <v>0</v>
      </c>
      <c r="G142" s="37">
        <v>4</v>
      </c>
      <c r="H142" s="36">
        <f t="shared" si="9"/>
        <v>0</v>
      </c>
    </row>
    <row r="143" spans="1:8" ht="16.5">
      <c r="A143" s="1" t="s">
        <v>623</v>
      </c>
      <c r="B143" s="5">
        <f>0.5*COUNTIF(掠夺总榜!A$1:S$150,$A143)</f>
        <v>0</v>
      </c>
      <c r="C143" s="36">
        <f>COUNTIF(盟会战!A$1:X$149,$A143)</f>
        <v>0</v>
      </c>
      <c r="D143" s="36">
        <f>0.5*COUNTIF('四海+帮派'!A$1:X$150,$A143)</f>
        <v>0</v>
      </c>
      <c r="E143" s="36">
        <f>COUNTIF(帮战总榜!A$1:AB$150,$A143)</f>
        <v>0</v>
      </c>
      <c r="F143" s="36">
        <f t="shared" si="8"/>
        <v>0</v>
      </c>
      <c r="G143" s="37">
        <v>4</v>
      </c>
      <c r="H143" s="36">
        <f t="shared" si="9"/>
        <v>0</v>
      </c>
    </row>
    <row r="144" spans="1:8" ht="16.5">
      <c r="A144" s="1" t="s">
        <v>624</v>
      </c>
      <c r="B144" s="5">
        <f>0.5*COUNTIF(掠夺总榜!A$1:S$150,$A144)</f>
        <v>0</v>
      </c>
      <c r="C144" s="36">
        <f>COUNTIF(盟会战!A$1:X$149,$A144)</f>
        <v>0</v>
      </c>
      <c r="D144" s="36">
        <f>0.5*COUNTIF('四海+帮派'!A$1:X$150,$A144)</f>
        <v>0</v>
      </c>
      <c r="E144" s="36">
        <f>COUNTIF(帮战总榜!A$1:AB$150,$A144)</f>
        <v>0</v>
      </c>
      <c r="F144" s="36">
        <f t="shared" si="8"/>
        <v>0</v>
      </c>
      <c r="G144" s="37">
        <v>4</v>
      </c>
      <c r="H144" s="36">
        <f t="shared" si="9"/>
        <v>0</v>
      </c>
    </row>
    <row r="145" spans="1:8" ht="16.5">
      <c r="A145" s="1" t="s">
        <v>625</v>
      </c>
      <c r="B145" s="5">
        <f>0.5*COUNTIF(掠夺总榜!A$1:S$150,$A145)</f>
        <v>0</v>
      </c>
      <c r="C145" s="36">
        <f>COUNTIF(盟会战!A$1:X$149,$A145)</f>
        <v>0</v>
      </c>
      <c r="D145" s="36">
        <f>0.5*COUNTIF('四海+帮派'!A$1:X$150,$A145)</f>
        <v>0</v>
      </c>
      <c r="E145" s="36">
        <f>COUNTIF(帮战总榜!A$1:AB$150,$A145)</f>
        <v>0</v>
      </c>
      <c r="F145" s="36">
        <f t="shared" si="8"/>
        <v>0</v>
      </c>
      <c r="G145" s="37">
        <v>4</v>
      </c>
      <c r="H145" s="36">
        <f t="shared" si="9"/>
        <v>0</v>
      </c>
    </row>
    <row r="146" spans="1:8" ht="16.5">
      <c r="A146" s="1" t="s">
        <v>626</v>
      </c>
      <c r="B146" s="5">
        <f>0.5*COUNTIF(掠夺总榜!A$1:S$150,$A146)</f>
        <v>0</v>
      </c>
      <c r="C146" s="36">
        <f>COUNTIF(盟会战!A$1:X$149,$A146)</f>
        <v>0</v>
      </c>
      <c r="D146" s="36">
        <f>0.5*COUNTIF('四海+帮派'!A$1:X$150,$A146)</f>
        <v>0</v>
      </c>
      <c r="E146" s="36">
        <f>COUNTIF(帮战总榜!A$1:AB$150,$A146)</f>
        <v>0</v>
      </c>
      <c r="F146" s="36">
        <f t="shared" si="8"/>
        <v>0</v>
      </c>
      <c r="G146" s="37">
        <v>4</v>
      </c>
      <c r="H146" s="36">
        <f t="shared" si="9"/>
        <v>0</v>
      </c>
    </row>
    <row r="147" spans="1:8" ht="16.5">
      <c r="A147" s="1" t="s">
        <v>627</v>
      </c>
      <c r="B147" s="5">
        <f>0.5*COUNTIF(掠夺总榜!A$1:S$150,$A147)</f>
        <v>0</v>
      </c>
      <c r="C147" s="36">
        <f>COUNTIF(盟会战!A$1:X$149,$A147)</f>
        <v>0</v>
      </c>
      <c r="D147" s="36">
        <f>0.5*COUNTIF('四海+帮派'!A$1:X$150,$A147)</f>
        <v>0</v>
      </c>
      <c r="E147" s="36">
        <f>COUNTIF(帮战总榜!A$1:AB$150,$A147)</f>
        <v>0</v>
      </c>
      <c r="F147" s="36">
        <f t="shared" si="8"/>
        <v>0</v>
      </c>
      <c r="G147" s="37">
        <v>4</v>
      </c>
      <c r="H147" s="36">
        <f t="shared" si="9"/>
        <v>0</v>
      </c>
    </row>
    <row r="148" spans="1:8" ht="16.5">
      <c r="A148" s="1" t="s">
        <v>131</v>
      </c>
      <c r="B148" s="5">
        <f>0.5*COUNTIF(掠夺总榜!A$1:S$150,$A148)</f>
        <v>0.5</v>
      </c>
      <c r="C148" s="36">
        <f>COUNTIF(盟会战!A$1:X$149,$A148)</f>
        <v>0</v>
      </c>
      <c r="D148" s="36">
        <f>0.5*COUNTIF('四海+帮派'!A$1:X$150,$A148)</f>
        <v>0</v>
      </c>
      <c r="E148" s="36">
        <f>COUNTIF(帮战总榜!A$1:AB$150,$A148)</f>
        <v>0</v>
      </c>
      <c r="F148" s="36">
        <f t="shared" si="8"/>
        <v>0</v>
      </c>
      <c r="G148" s="37">
        <v>4</v>
      </c>
      <c r="H148" s="36">
        <f t="shared" si="9"/>
        <v>0</v>
      </c>
    </row>
    <row r="149" spans="1:8" ht="16.5">
      <c r="A149" s="1" t="s">
        <v>628</v>
      </c>
      <c r="B149" s="5">
        <f>0.5*COUNTIF(掠夺总榜!A$1:S$150,$A149)</f>
        <v>0</v>
      </c>
      <c r="C149" s="36">
        <f>COUNTIF(盟会战!A$1:X$149,$A149)</f>
        <v>0</v>
      </c>
      <c r="D149" s="36">
        <f>0.5*COUNTIF('四海+帮派'!A$1:X$150,$A149)</f>
        <v>0</v>
      </c>
      <c r="E149" s="36">
        <f>COUNTIF(帮战总榜!A$1:AB$150,$A149)</f>
        <v>0</v>
      </c>
      <c r="F149" s="36">
        <f t="shared" si="8"/>
        <v>0</v>
      </c>
      <c r="G149" s="37">
        <v>4</v>
      </c>
      <c r="H149" s="36">
        <f t="shared" si="9"/>
        <v>0</v>
      </c>
    </row>
    <row r="150" spans="1:8">
      <c r="G150" s="37">
        <v>4</v>
      </c>
    </row>
    <row r="151" spans="1:8">
      <c r="G151" s="37">
        <v>4</v>
      </c>
    </row>
    <row r="152" spans="1:8">
      <c r="G152" s="37">
        <v>4</v>
      </c>
    </row>
    <row r="153" spans="1:8">
      <c r="G153" s="37">
        <v>4</v>
      </c>
    </row>
  </sheetData>
  <sortState ref="A2:H149">
    <sortCondition descending="1" ref="F1"/>
  </sortState>
  <pageMargins left="0.7" right="0.7" top="0.75" bottom="0.75" header="0.3" footer="0.3"/>
  <pageSetup scale="82" fitToHeight="0" orientation="portrait" horizontalDpi="30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14"/>
  <sheetViews>
    <sheetView zoomScaleNormal="100" workbookViewId="0">
      <selection activeCell="J16" sqref="J16"/>
    </sheetView>
  </sheetViews>
  <sheetFormatPr defaultRowHeight="15"/>
  <cols>
    <col min="1" max="1" width="9.140625" style="17"/>
    <col min="8" max="8" width="9.7109375" bestFit="1" customWidth="1"/>
  </cols>
  <sheetData>
    <row r="1" spans="1:8">
      <c r="B1" s="2" t="s">
        <v>1</v>
      </c>
      <c r="C1" s="2" t="s">
        <v>2</v>
      </c>
      <c r="D1" s="2" t="s">
        <v>3</v>
      </c>
      <c r="E1" s="2" t="s">
        <v>4</v>
      </c>
      <c r="F1" s="2" t="s">
        <v>11</v>
      </c>
      <c r="H1" s="18" t="s">
        <v>27</v>
      </c>
    </row>
    <row r="2" spans="1:8">
      <c r="A2" s="17" t="s">
        <v>16</v>
      </c>
      <c r="B2" s="2">
        <f>('逐梦-箱子'!$L$2)</f>
        <v>173</v>
      </c>
      <c r="C2" s="2">
        <f>('如梦-箱子'!$L$2)</f>
        <v>141</v>
      </c>
      <c r="D2" s="2">
        <f>('若梦-箱子'!$L$2)</f>
        <v>197</v>
      </c>
      <c r="E2" s="2">
        <f>('何梦-箱子'!$L$2)</f>
        <v>173</v>
      </c>
      <c r="F2" s="2">
        <f>SUM(B2:E2)</f>
        <v>684</v>
      </c>
      <c r="H2" s="4">
        <f>'何梦-箱子'!M2+'若梦-箱子'!M2+'如梦-箱子'!M2+'逐梦-箱子'!M2</f>
        <v>34</v>
      </c>
    </row>
    <row r="3" spans="1:8">
      <c r="A3" s="17" t="s">
        <v>12</v>
      </c>
      <c r="B3" s="10">
        <f>('逐梦-箱子'!$J$2)</f>
        <v>150</v>
      </c>
      <c r="C3" s="10">
        <f>('如梦-箱子'!$J$2)</f>
        <v>128</v>
      </c>
      <c r="D3" s="10">
        <f>('若梦-箱子'!$J$2)</f>
        <v>182</v>
      </c>
      <c r="E3" s="10">
        <f>('何梦-箱子'!$J$2)</f>
        <v>162</v>
      </c>
      <c r="F3" s="10">
        <f>SUM(B3:E3)</f>
        <v>622</v>
      </c>
    </row>
    <row r="8" spans="1:8">
      <c r="A8" s="40" t="s">
        <v>20</v>
      </c>
      <c r="B8" s="40"/>
      <c r="C8" s="40"/>
      <c r="D8" s="40"/>
      <c r="E8" s="40"/>
      <c r="F8" s="40"/>
    </row>
    <row r="9" spans="1:8">
      <c r="A9" s="4" t="s">
        <v>26</v>
      </c>
      <c r="B9" s="4" t="s">
        <v>1</v>
      </c>
      <c r="C9" s="4" t="s">
        <v>2</v>
      </c>
      <c r="D9" s="4" t="s">
        <v>3</v>
      </c>
      <c r="E9" s="4" t="s">
        <v>4</v>
      </c>
      <c r="F9" s="4" t="s">
        <v>11</v>
      </c>
    </row>
    <row r="10" spans="1:8">
      <c r="A10" s="4" t="s">
        <v>21</v>
      </c>
      <c r="B10" s="4" t="e">
        <f>COUNTIF(掠夺总榜!#REF!,"AAA")</f>
        <v>#REF!</v>
      </c>
      <c r="C10" s="4" t="e">
        <f>COUNTIF(掠夺总榜!#REF!,"BBB")</f>
        <v>#REF!</v>
      </c>
      <c r="D10" s="4" t="e">
        <f>COUNTIF(掠夺总榜!#REF!,"CCC")</f>
        <v>#REF!</v>
      </c>
      <c r="E10" s="4" t="e">
        <f>COUNTIF(掠夺总榜!#REF!,"DDD")</f>
        <v>#REF!</v>
      </c>
      <c r="F10" s="4" t="e">
        <f>SUM(B10:E10)</f>
        <v>#REF!</v>
      </c>
    </row>
    <row r="11" spans="1:8">
      <c r="A11" s="4" t="s">
        <v>22</v>
      </c>
      <c r="B11" s="4" t="e">
        <f>COUNTIF(掠夺总榜!#REF!,"AAA")</f>
        <v>#REF!</v>
      </c>
      <c r="C11" s="4" t="e">
        <f>COUNTIF(掠夺总榜!#REF!,"BBB")</f>
        <v>#REF!</v>
      </c>
      <c r="D11" s="4" t="e">
        <f>COUNTIF(掠夺总榜!#REF!,"CCC")</f>
        <v>#REF!</v>
      </c>
      <c r="E11" s="4" t="e">
        <f>COUNTIF(掠夺总榜!#REF!,"DDD")</f>
        <v>#REF!</v>
      </c>
      <c r="F11" s="4" t="e">
        <f t="shared" ref="F11:F14" si="0">SUM(B11:E11)</f>
        <v>#REF!</v>
      </c>
    </row>
    <row r="12" spans="1:8">
      <c r="A12" s="4" t="s">
        <v>23</v>
      </c>
      <c r="B12" s="4" t="e">
        <f>COUNTIF(掠夺总榜!#REF!,"AAA")</f>
        <v>#REF!</v>
      </c>
      <c r="C12" s="4" t="e">
        <f>COUNTIF(掠夺总榜!#REF!,"BBB")</f>
        <v>#REF!</v>
      </c>
      <c r="D12" s="4" t="e">
        <f>COUNTIF(掠夺总榜!#REF!,"CCC")</f>
        <v>#REF!</v>
      </c>
      <c r="E12" s="4" t="e">
        <f>COUNTIF(掠夺总榜!#REF!,"DDD")</f>
        <v>#REF!</v>
      </c>
      <c r="F12" s="4" t="e">
        <f t="shared" si="0"/>
        <v>#REF!</v>
      </c>
    </row>
    <row r="13" spans="1:8">
      <c r="A13" s="4" t="s">
        <v>24</v>
      </c>
      <c r="B13" s="4" t="e">
        <f>COUNTIF(掠夺总榜!#REF!,"AAA")</f>
        <v>#REF!</v>
      </c>
      <c r="C13" s="4" t="e">
        <f>COUNTIF(掠夺总榜!#REF!,"BBB")</f>
        <v>#REF!</v>
      </c>
      <c r="D13" s="4" t="e">
        <f>COUNTIF(掠夺总榜!#REF!,"CCC")</f>
        <v>#REF!</v>
      </c>
      <c r="E13" s="4" t="e">
        <f>COUNTIF(掠夺总榜!#REF!,"DDD")</f>
        <v>#REF!</v>
      </c>
      <c r="F13" s="4" t="e">
        <f t="shared" si="0"/>
        <v>#REF!</v>
      </c>
    </row>
    <row r="14" spans="1:8">
      <c r="A14" s="4" t="s">
        <v>25</v>
      </c>
      <c r="B14" s="4" t="e">
        <f>COUNTIF(掠夺总榜!#REF!,"AAA")</f>
        <v>#REF!</v>
      </c>
      <c r="C14" s="4" t="e">
        <f>COUNTIF(掠夺总榜!#REF!,"BBB")</f>
        <v>#REF!</v>
      </c>
      <c r="D14" s="4" t="e">
        <f>COUNTIF(掠夺总榜!#REF!,"CCC")</f>
        <v>#REF!</v>
      </c>
      <c r="E14" s="4" t="e">
        <f>COUNTIF(掠夺总榜!#REF!,"DDD")</f>
        <v>#REF!</v>
      </c>
      <c r="F14" s="4" t="e">
        <f t="shared" si="0"/>
        <v>#REF!</v>
      </c>
    </row>
  </sheetData>
  <mergeCells count="1">
    <mergeCell ref="A8:F8"/>
  </mergeCells>
  <pageMargins left="0.7" right="0.7" top="0.75" bottom="0.75" header="0.3" footer="0.3"/>
  <pageSetup orientation="portrait" horizontalDpi="30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掠夺总榜</vt:lpstr>
      <vt:lpstr>盟会战</vt:lpstr>
      <vt:lpstr>四海+帮派</vt:lpstr>
      <vt:lpstr>帮战总榜</vt:lpstr>
      <vt:lpstr>逐梦-箱子</vt:lpstr>
      <vt:lpstr>如梦-箱子</vt:lpstr>
      <vt:lpstr>若梦-箱子</vt:lpstr>
      <vt:lpstr>何梦-箱子</vt:lpstr>
      <vt:lpstr>联盟总计</vt:lpstr>
      <vt:lpstr>MYSQL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2016-10-02T16:00:25Z</dcterms:modified>
</cp:coreProperties>
</file>